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epacheco\Desktop\COTIZACION\"/>
    </mc:Choice>
  </mc:AlternateContent>
  <xr:revisionPtr revIDLastSave="0" documentId="13_ncr:1_{283154A2-EAEA-43FF-9249-3699D92956DE}" xr6:coauthVersionLast="47" xr6:coauthVersionMax="47" xr10:uidLastSave="{00000000-0000-0000-0000-000000000000}"/>
  <bookViews>
    <workbookView xWindow="-120" yWindow="-120" windowWidth="29040" windowHeight="15990" xr2:uid="{E13CF660-00EA-41CA-8263-BF0E5905C404}"/>
  </bookViews>
  <sheets>
    <sheet name="COT (2)"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 (2)'!$A$1:$K$143</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VEEDOR" localSheetId="0">'COT (2)'!#REF!</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1" i="1" l="1"/>
  <c r="E117" i="1"/>
  <c r="D117" i="1"/>
  <c r="C117" i="1"/>
  <c r="B117" i="1"/>
  <c r="A117" i="1"/>
  <c r="E116" i="1"/>
  <c r="D116" i="1"/>
  <c r="C116" i="1"/>
  <c r="B116" i="1"/>
  <c r="A116" i="1"/>
  <c r="E115" i="1"/>
  <c r="D115" i="1"/>
  <c r="C115" i="1"/>
  <c r="B115" i="1"/>
  <c r="A115" i="1"/>
  <c r="E114" i="1"/>
  <c r="D114" i="1"/>
  <c r="C114" i="1"/>
  <c r="B114" i="1"/>
  <c r="A114" i="1"/>
  <c r="E113" i="1"/>
  <c r="D113" i="1"/>
  <c r="C113" i="1"/>
  <c r="B113" i="1"/>
  <c r="A113" i="1"/>
  <c r="E112" i="1"/>
  <c r="D112" i="1"/>
  <c r="C112" i="1"/>
  <c r="B112" i="1"/>
  <c r="A112" i="1"/>
  <c r="E111" i="1"/>
  <c r="D111" i="1"/>
  <c r="C111" i="1"/>
  <c r="B111" i="1"/>
  <c r="A111" i="1"/>
  <c r="E110" i="1"/>
  <c r="D110" i="1"/>
  <c r="C110" i="1"/>
  <c r="B110" i="1"/>
  <c r="A110" i="1"/>
  <c r="E109" i="1"/>
  <c r="D109" i="1"/>
  <c r="C109" i="1"/>
  <c r="B109" i="1"/>
  <c r="A109" i="1"/>
  <c r="E108" i="1"/>
  <c r="D108" i="1"/>
  <c r="C108" i="1"/>
  <c r="B108" i="1"/>
  <c r="A108" i="1"/>
  <c r="E107" i="1"/>
  <c r="D107" i="1"/>
  <c r="C107" i="1"/>
  <c r="B107" i="1"/>
  <c r="A107" i="1"/>
  <c r="E106" i="1"/>
  <c r="D106" i="1"/>
  <c r="C106" i="1"/>
  <c r="B106" i="1"/>
  <c r="A106" i="1"/>
  <c r="E105" i="1"/>
  <c r="D105" i="1"/>
  <c r="C105" i="1"/>
  <c r="B105" i="1"/>
  <c r="A105" i="1"/>
  <c r="E104" i="1"/>
  <c r="D104" i="1"/>
  <c r="C104" i="1"/>
  <c r="B104" i="1"/>
  <c r="A104" i="1"/>
  <c r="E103" i="1"/>
  <c r="D103" i="1"/>
  <c r="C103" i="1"/>
  <c r="B103" i="1"/>
  <c r="A103" i="1"/>
  <c r="E102" i="1"/>
  <c r="D102" i="1"/>
  <c r="C102" i="1"/>
  <c r="B102" i="1"/>
  <c r="A102" i="1"/>
  <c r="E101" i="1"/>
  <c r="D101" i="1"/>
  <c r="C101" i="1"/>
  <c r="B101" i="1"/>
  <c r="A101" i="1"/>
  <c r="E100" i="1"/>
  <c r="D100" i="1"/>
  <c r="C100" i="1"/>
  <c r="B100" i="1"/>
  <c r="A100" i="1"/>
  <c r="E99" i="1"/>
  <c r="D99" i="1"/>
  <c r="C99" i="1"/>
  <c r="B99" i="1"/>
  <c r="A99" i="1"/>
  <c r="E98" i="1"/>
  <c r="D98" i="1"/>
  <c r="C98" i="1"/>
  <c r="B98" i="1"/>
  <c r="A98" i="1"/>
  <c r="E97" i="1"/>
  <c r="D97" i="1"/>
  <c r="C97" i="1"/>
  <c r="B97" i="1"/>
  <c r="A97" i="1"/>
  <c r="E96" i="1"/>
  <c r="D96" i="1"/>
  <c r="C96" i="1"/>
  <c r="B96" i="1"/>
  <c r="A96" i="1"/>
  <c r="E95" i="1"/>
  <c r="D95" i="1"/>
  <c r="C95" i="1"/>
  <c r="B95" i="1"/>
  <c r="A95" i="1"/>
  <c r="E94" i="1"/>
  <c r="D94" i="1"/>
  <c r="C94" i="1"/>
  <c r="B94" i="1"/>
  <c r="A94" i="1"/>
  <c r="E93" i="1"/>
  <c r="D93" i="1"/>
  <c r="C93" i="1"/>
  <c r="B93" i="1"/>
  <c r="A93" i="1"/>
  <c r="E92" i="1"/>
  <c r="D92" i="1"/>
  <c r="C92" i="1"/>
  <c r="B92" i="1"/>
  <c r="A92" i="1"/>
  <c r="E91" i="1"/>
  <c r="D91" i="1"/>
  <c r="C91" i="1"/>
  <c r="B91" i="1"/>
  <c r="A91" i="1"/>
  <c r="E90" i="1"/>
  <c r="D90" i="1"/>
  <c r="C90" i="1"/>
  <c r="B90" i="1"/>
  <c r="A90" i="1"/>
  <c r="E89" i="1"/>
  <c r="D89" i="1"/>
  <c r="C89" i="1"/>
  <c r="B89" i="1"/>
  <c r="A89" i="1"/>
  <c r="E88" i="1"/>
  <c r="D88" i="1"/>
  <c r="C88" i="1"/>
  <c r="B88" i="1"/>
  <c r="A88" i="1"/>
  <c r="E87" i="1"/>
  <c r="D87" i="1"/>
  <c r="C87" i="1"/>
  <c r="B87" i="1"/>
  <c r="A87" i="1"/>
  <c r="E86" i="1"/>
  <c r="D86" i="1"/>
  <c r="C86" i="1"/>
  <c r="B86" i="1"/>
  <c r="A86" i="1"/>
  <c r="E85" i="1"/>
  <c r="D85" i="1"/>
  <c r="C85" i="1"/>
  <c r="B85" i="1"/>
  <c r="A85" i="1"/>
  <c r="E84" i="1"/>
  <c r="D84" i="1"/>
  <c r="C84" i="1"/>
  <c r="B84" i="1"/>
  <c r="A84" i="1"/>
  <c r="E83" i="1"/>
  <c r="D83" i="1"/>
  <c r="C83" i="1"/>
  <c r="B83" i="1"/>
  <c r="A83" i="1"/>
  <c r="E82" i="1"/>
  <c r="D82" i="1"/>
  <c r="C82" i="1"/>
  <c r="B82" i="1"/>
  <c r="A82" i="1"/>
  <c r="E81" i="1"/>
  <c r="D81" i="1"/>
  <c r="C81" i="1"/>
  <c r="B81" i="1"/>
  <c r="A81" i="1"/>
  <c r="E80" i="1"/>
  <c r="D80" i="1"/>
  <c r="C80" i="1"/>
  <c r="B80" i="1"/>
  <c r="A80" i="1"/>
  <c r="E79" i="1"/>
  <c r="D79" i="1"/>
  <c r="C79" i="1"/>
  <c r="B79" i="1"/>
  <c r="A79" i="1"/>
  <c r="E78" i="1"/>
  <c r="D78" i="1"/>
  <c r="C78" i="1"/>
  <c r="B78" i="1"/>
  <c r="A78" i="1"/>
  <c r="E77" i="1"/>
  <c r="D77" i="1"/>
  <c r="C77" i="1"/>
  <c r="B77" i="1"/>
  <c r="A77" i="1"/>
  <c r="E76" i="1"/>
  <c r="D76" i="1"/>
  <c r="C76" i="1"/>
  <c r="B76" i="1"/>
  <c r="A76" i="1"/>
  <c r="E75" i="1"/>
  <c r="D75" i="1"/>
  <c r="C75" i="1"/>
  <c r="B75" i="1"/>
  <c r="A75" i="1"/>
  <c r="E74" i="1"/>
  <c r="D74" i="1"/>
  <c r="C74" i="1"/>
  <c r="B74" i="1"/>
  <c r="A74" i="1"/>
  <c r="E73" i="1"/>
  <c r="D73" i="1"/>
  <c r="C73" i="1"/>
  <c r="B73" i="1"/>
  <c r="A73" i="1"/>
  <c r="E72" i="1"/>
  <c r="D72" i="1"/>
  <c r="C72" i="1"/>
  <c r="B72" i="1"/>
  <c r="A72" i="1"/>
  <c r="E71" i="1"/>
  <c r="D71" i="1"/>
  <c r="C71" i="1"/>
  <c r="B71" i="1"/>
  <c r="A71" i="1"/>
  <c r="E70" i="1"/>
  <c r="D70" i="1"/>
  <c r="C70" i="1"/>
  <c r="B70" i="1"/>
  <c r="A70" i="1"/>
  <c r="E69" i="1"/>
  <c r="D69" i="1"/>
  <c r="C69" i="1"/>
  <c r="B69" i="1"/>
  <c r="A69" i="1"/>
  <c r="E68" i="1"/>
  <c r="D68" i="1"/>
  <c r="C68" i="1"/>
  <c r="B68" i="1"/>
  <c r="A68" i="1"/>
  <c r="E67" i="1"/>
  <c r="D67" i="1"/>
  <c r="C67" i="1"/>
  <c r="B67" i="1"/>
  <c r="A67" i="1"/>
  <c r="E66" i="1"/>
  <c r="D66" i="1"/>
  <c r="C66" i="1"/>
  <c r="B66" i="1"/>
  <c r="A66" i="1"/>
  <c r="E65" i="1"/>
  <c r="D65" i="1"/>
  <c r="C65" i="1"/>
  <c r="B65" i="1"/>
  <c r="A65" i="1"/>
  <c r="D64" i="1"/>
  <c r="C64" i="1"/>
  <c r="B64" i="1"/>
  <c r="A64" i="1"/>
  <c r="D63" i="1"/>
  <c r="C63" i="1"/>
  <c r="B63" i="1"/>
  <c r="A63" i="1"/>
  <c r="D62" i="1"/>
  <c r="C62" i="1"/>
  <c r="B62" i="1"/>
  <c r="A62" i="1"/>
  <c r="D61" i="1"/>
  <c r="C61" i="1"/>
  <c r="B61" i="1"/>
  <c r="A61" i="1"/>
  <c r="D60" i="1"/>
  <c r="C60" i="1"/>
  <c r="B60" i="1"/>
  <c r="A60" i="1"/>
  <c r="D58" i="1"/>
  <c r="C58" i="1"/>
  <c r="B58" i="1"/>
  <c r="A58" i="1"/>
  <c r="D57" i="1"/>
  <c r="C57" i="1"/>
  <c r="B57" i="1"/>
  <c r="A57" i="1"/>
  <c r="A7" i="1"/>
  <c r="C6" i="1"/>
</calcChain>
</file>

<file path=xl/sharedStrings.xml><?xml version="1.0" encoding="utf-8"?>
<sst xmlns="http://schemas.openxmlformats.org/spreadsheetml/2006/main" count="96" uniqueCount="86">
  <si>
    <t>CORPORACIÓN MINERA DE BOLIVIA
EMPRESA MINERA COLQUIRI 
UNIDAD DE ADQUISICIONES</t>
  </si>
  <si>
    <t>REGISTRO</t>
  </si>
  <si>
    <t xml:space="preserve">Nº </t>
  </si>
  <si>
    <t>CD-101</t>
  </si>
  <si>
    <t>REG-ADQ-001-A</t>
  </si>
  <si>
    <t>REV-0000</t>
  </si>
  <si>
    <t>NO</t>
  </si>
  <si>
    <t>CANT</t>
  </si>
  <si>
    <t>UN</t>
  </si>
  <si>
    <t xml:space="preserve">D E S C R I P C I O N </t>
  </si>
  <si>
    <t>CONCEPTO</t>
  </si>
  <si>
    <t>MCALIFICACION</t>
  </si>
  <si>
    <t>MEDTODO DE ADJUDICACION</t>
  </si>
  <si>
    <t>TEXTO ADICIONAL</t>
  </si>
  <si>
    <t>FORMA DE ADJUDICACION</t>
  </si>
  <si>
    <t>piezas</t>
  </si>
  <si>
    <t>Diodo de potencia positivo (de tornillo) de 800 A/250 VAC, diametro de rosca de M16X1,5 tamaño E15</t>
  </si>
  <si>
    <t>CLQ-21-CD-101/2021 ADQUISCION DIODO RECTIFICADOR DE POTENCIA PARA RECTIFICADORES DE INTERIOR MINA DE LA EMPRESA MINERA COLQUIRI (MODALIDAD DE CONTRATACION DIRECTA)</t>
  </si>
  <si>
    <t>(en blanco)</t>
  </si>
  <si>
    <t>Diodo de potencia negativo (de tornillo) de 800 A/250 VAC, diametro de rosca de M16X1,5 tamaño E15</t>
  </si>
  <si>
    <t>Total general</t>
  </si>
  <si>
    <t>Fecha lÍmite de presentaccion de propuestas</t>
  </si>
  <si>
    <t>Encargado de atender consultas</t>
  </si>
  <si>
    <t xml:space="preserve">Eddy Faz Pacheco </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</si>
  <si>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</si>
  <si>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</si>
  <si>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</si>
  <si>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</si>
  <si>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</si>
  <si>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</si>
  <si>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</si>
  <si>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</si>
  <si>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</si>
  <si>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</si>
  <si>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</si>
  <si>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</si>
  <si>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</si>
  <si>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</si>
  <si>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b/>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</si>
  <si>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</si>
  <si>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</si>
  <si>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</si>
  <si>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</si>
  <si>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</si>
  <si>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</si>
  <si>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</si>
  <si>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</si>
  <si>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</si>
  <si>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</si>
  <si>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</si>
  <si>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CALIDAD, PRTOPUESTA TECNICA Y COSTO</t>
  </si>
  <si>
    <t>Forma de Adjudicación:</t>
  </si>
  <si>
    <t>POR ITEMS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</si>
  <si>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</si>
  <si>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</si>
  <si>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</si>
  <si>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</si>
  <si>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</si>
  <si>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</si>
  <si>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</si>
  <si>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</si>
  <si>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</si>
  <si>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</si>
  <si>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</si>
  <si>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</si>
  <si>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</si>
  <si>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</si>
  <si>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</si>
  <si>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</si>
  <si>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</si>
  <si>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</si>
  <si>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</si>
  <si>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</si>
  <si>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</si>
  <si>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</si>
  <si>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</si>
  <si>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</si>
  <si>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</si>
  <si>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</si>
  <si>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</si>
  <si>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</si>
  <si>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</si>
  <si>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CONDICIONES TECNICAS</t>
  </si>
  <si>
    <t>Diodo de potencia positivo (de tornillo) de 800 A/250 VAC, diametro de la rosca de M16X1,5, tamano E15. marca Semikron SKR 240/08 o similar.
Diodo de potencia negativo (de tornillo) de 800 A, 250 VAC, diametro de la rosca de M16X1,5, tamano E15. marca Semikron SKR 240/08 o similar.</t>
  </si>
  <si>
    <t>28 de SEPTIEMBRE de 2021, Horas: 14:30</t>
  </si>
  <si>
    <t xml:space="preserve">TODAS LAS PROPUESTAS DEBERÁN SER ENVIADOS AL CORREO DE ADQUISICIONES adquisiciones@colquiri.gob.bo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</si>
</sst>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40A]d&quot; de &quot;mmmm&quot; de &quot;yyyy;@"/>
    <numFmt numFmtId="166" formatCode="[$-F800]dddd\,\ mmmm\ dd\,\ 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sz val="16"/>
      <color theme="0"/>
      <name val="Calibri"/>
      <family val="2"/>
      <scheme val="minor"/>
    </font>
    <font>
      <sz val="12"/>
      <color theme="1"/>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sz val="12"/>
      <color theme="1"/>
      <name val="Calibri Light"/>
      <family val="1"/>
      <scheme val="major"/>
    </font>
    <font>
      <b/>
      <sz val="16"/>
      <color theme="0"/>
      <name val="Calibri"/>
      <family val="2"/>
      <scheme val="minor"/>
    </font>
    <font>
      <sz val="11"/>
      <color theme="1"/>
      <name val="Calibri Light"/>
      <family val="1"/>
      <scheme val="major"/>
    </font>
    <font>
      <sz val="14"/>
      <color theme="1"/>
      <name val="Calibri"/>
      <family val="2"/>
      <scheme val="minor"/>
    </font>
    <font>
      <b/>
      <sz val="11"/>
      <color theme="1"/>
      <name val="Calibri Light"/>
      <family val="1"/>
      <scheme val="maj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sz val="10"/>
      <color theme="1"/>
      <name val="Calibri Light"/>
      <family val="1"/>
      <scheme val="major"/>
    </font>
    <font>
      <i/>
      <u/>
      <sz val="18"/>
      <color theme="1"/>
      <name val="Calibri"/>
      <family val="2"/>
      <scheme val="minor"/>
    </font>
    <font>
      <b/>
      <sz val="12"/>
      <color theme="1"/>
      <name val="Calibri"/>
      <family val="2"/>
      <scheme val="minor"/>
    </font>
    <font>
      <sz val="10"/>
      <color theme="1"/>
      <name val="Calibri"/>
      <family val="2"/>
      <scheme val="minor"/>
    </font>
    <font>
      <b/>
      <sz val="11"/>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00B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95">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6" fillId="2" borderId="1" xfId="0" applyFont="1" applyFill="1" applyBorder="1" applyAlignment="1">
      <alignment horizontal="center"/>
    </xf>
    <xf numFmtId="0" fontId="0" fillId="0" borderId="0" xfId="0" applyAlignment="1">
      <alignment vertical="center"/>
    </xf>
    <xf numFmtId="164" fontId="7" fillId="0" borderId="1" xfId="0" applyNumberFormat="1" applyFont="1" applyBorder="1" applyAlignment="1">
      <alignment horizontal="center"/>
    </xf>
    <xf numFmtId="0" fontId="2" fillId="0" borderId="0" xfId="0" applyFont="1" applyAlignment="1">
      <alignment vertical="center"/>
    </xf>
    <xf numFmtId="165" fontId="0" fillId="0" borderId="0" xfId="0" applyNumberFormat="1" applyAlignment="1">
      <alignment horizontal="right" vertical="center"/>
    </xf>
    <xf numFmtId="165" fontId="10" fillId="0" borderId="0" xfId="0" applyNumberFormat="1" applyFont="1" applyAlignment="1">
      <alignment horizontal="center"/>
    </xf>
    <xf numFmtId="0" fontId="11" fillId="0" borderId="0" xfId="0" applyFont="1" applyAlignment="1">
      <alignment horizontal="center"/>
    </xf>
    <xf numFmtId="0" fontId="11" fillId="3" borderId="0" xfId="0" applyFont="1" applyFill="1" applyAlignment="1">
      <alignment horizontal="center"/>
    </xf>
    <xf numFmtId="0" fontId="10" fillId="0" borderId="0" xfId="0" applyFont="1" applyAlignment="1">
      <alignment horizontal="center"/>
    </xf>
    <xf numFmtId="0" fontId="11" fillId="0" borderId="0" xfId="0" applyFont="1" applyAlignment="1">
      <alignment horizontal="center" wrapText="1"/>
    </xf>
    <xf numFmtId="0" fontId="13" fillId="0" borderId="0" xfId="0" applyFont="1" applyAlignment="1">
      <alignment wrapText="1"/>
    </xf>
    <xf numFmtId="0" fontId="14" fillId="3" borderId="0" xfId="0" applyFont="1" applyFill="1" applyAlignment="1">
      <alignment wrapText="1"/>
    </xf>
    <xf numFmtId="0" fontId="10" fillId="0" borderId="0" xfId="0" applyFont="1" applyAlignment="1">
      <alignment vertical="center"/>
    </xf>
    <xf numFmtId="165" fontId="15" fillId="0" borderId="0" xfId="0" applyNumberFormat="1" applyFont="1" applyAlignment="1">
      <alignment horizontal="right" vertical="center"/>
    </xf>
    <xf numFmtId="0" fontId="13" fillId="0" borderId="1" xfId="0" applyFont="1" applyBorder="1" applyAlignment="1">
      <alignment wrapText="1"/>
    </xf>
    <xf numFmtId="0" fontId="14" fillId="0" borderId="1" xfId="0" applyFont="1" applyBorder="1" applyAlignment="1">
      <alignment wrapText="1"/>
    </xf>
    <xf numFmtId="0" fontId="13" fillId="3" borderId="0" xfId="0" applyFont="1" applyFill="1" applyAlignment="1">
      <alignment wrapText="1"/>
    </xf>
    <xf numFmtId="0" fontId="10" fillId="0" borderId="0" xfId="0" applyFont="1" applyAlignment="1">
      <alignment horizontal="center" vertical="center"/>
    </xf>
    <xf numFmtId="0" fontId="12" fillId="4" borderId="1" xfId="0" applyFont="1" applyFill="1" applyBorder="1" applyAlignment="1">
      <alignment horizontal="center" vertical="center" wrapText="1"/>
    </xf>
    <xf numFmtId="0" fontId="16" fillId="3" borderId="0" xfId="1" applyFont="1" applyFill="1" applyBorder="1" applyAlignment="1">
      <alignment wrapText="1"/>
    </xf>
    <xf numFmtId="0" fontId="10" fillId="0" borderId="0" xfId="0" applyFont="1" applyAlignment="1">
      <alignment horizontal="left" vertical="center" wrapText="1"/>
    </xf>
    <xf numFmtId="0" fontId="0" fillId="0" borderId="0" xfId="0" applyAlignment="1">
      <alignment wrapText="1"/>
    </xf>
    <xf numFmtId="0" fontId="10" fillId="0" borderId="0" xfId="0" applyFont="1" applyAlignment="1">
      <alignment horizontal="center" wrapText="1"/>
    </xf>
    <xf numFmtId="0" fontId="17" fillId="3" borderId="0" xfId="0" applyFont="1" applyFill="1" applyAlignment="1">
      <alignment wrapText="1"/>
    </xf>
    <xf numFmtId="0" fontId="19" fillId="0" borderId="0" xfId="0" applyFont="1" applyAlignment="1">
      <alignment horizontal="justify" vertical="center" wrapText="1"/>
    </xf>
    <xf numFmtId="0" fontId="11"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5" xfId="0" applyFont="1" applyFill="1" applyBorder="1" applyAlignment="1">
      <alignment horizontal="left" vertical="center"/>
    </xf>
    <xf numFmtId="0" fontId="0" fillId="6" borderId="5" xfId="0" applyFill="1" applyBorder="1" applyAlignment="1">
      <alignment horizontal="center"/>
    </xf>
    <xf numFmtId="0" fontId="0" fillId="6" borderId="6" xfId="0" applyFill="1" applyBorder="1" applyAlignment="1">
      <alignment horizontal="center"/>
    </xf>
    <xf numFmtId="0" fontId="21" fillId="0" borderId="0" xfId="0" applyFont="1" applyAlignment="1">
      <alignment horizontal="left"/>
    </xf>
    <xf numFmtId="0" fontId="0" fillId="0" borderId="4" xfId="0" applyBorder="1"/>
    <xf numFmtId="0" fontId="0" fillId="0" borderId="5" xfId="0" applyBorder="1"/>
    <xf numFmtId="0" fontId="5" fillId="0" borderId="5" xfId="0" applyFont="1" applyBorder="1"/>
    <xf numFmtId="0" fontId="4" fillId="0" borderId="6" xfId="0" applyFont="1" applyBorder="1" applyAlignment="1">
      <alignment horizontal="center"/>
    </xf>
    <xf numFmtId="0" fontId="0" fillId="0" borderId="7" xfId="0" applyBorder="1"/>
    <xf numFmtId="0" fontId="5"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 fillId="0" borderId="7" xfId="0" applyFont="1" applyBorder="1" applyAlignment="1">
      <alignment horizontal="center" vertical="center"/>
    </xf>
    <xf numFmtId="0" fontId="5" fillId="0" borderId="0" xfId="0" applyFont="1"/>
    <xf numFmtId="0" fontId="0" fillId="0" borderId="11" xfId="0" applyBorder="1"/>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1" fillId="0" borderId="0" xfId="0" applyFont="1" applyAlignment="1">
      <alignment horizontal="left" wrapText="1"/>
    </xf>
    <xf numFmtId="0" fontId="21" fillId="0" borderId="0" xfId="0" applyFont="1"/>
    <xf numFmtId="0" fontId="23" fillId="0" borderId="0" xfId="0" applyFont="1" applyAlignment="1">
      <alignment vertical="center"/>
    </xf>
    <xf numFmtId="0" fontId="23" fillId="0" borderId="0" xfId="0" applyFont="1"/>
    <xf numFmtId="0" fontId="2" fillId="0" borderId="7"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right"/>
    </xf>
    <xf numFmtId="166" fontId="0" fillId="0" borderId="0" xfId="0" applyNumberFormat="1" applyAlignment="1">
      <alignment horizontal="left"/>
    </xf>
    <xf numFmtId="0" fontId="22" fillId="0" borderId="0" xfId="0" applyFont="1" applyAlignment="1">
      <alignment horizontal="center" vertical="center" wrapText="1"/>
    </xf>
    <xf numFmtId="0" fontId="22" fillId="0" borderId="7" xfId="0" applyFont="1" applyBorder="1" applyAlignment="1">
      <alignment vertical="center" wrapText="1"/>
    </xf>
    <xf numFmtId="0" fontId="22" fillId="0" borderId="0" xfId="0" applyFont="1" applyAlignment="1">
      <alignment vertical="center" wrapText="1"/>
    </xf>
    <xf numFmtId="0" fontId="2" fillId="0" borderId="0" xfId="0" applyFont="1" applyAlignment="1">
      <alignment horizontal="center"/>
    </xf>
    <xf numFmtId="0" fontId="22" fillId="0" borderId="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0" borderId="4" xfId="0" applyFont="1" applyBorder="1"/>
    <xf numFmtId="0" fontId="5" fillId="0" borderId="5" xfId="0" applyFont="1"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2" fillId="0" borderId="7" xfId="0" applyFont="1" applyBorder="1" applyAlignment="1">
      <alignment vertical="center"/>
    </xf>
    <xf numFmtId="0" fontId="5" fillId="0" borderId="0" xfId="0" applyFont="1" applyAlignment="1">
      <alignment horizontal="center" vertical="center"/>
    </xf>
    <xf numFmtId="0" fontId="22" fillId="0" borderId="11" xfId="0" applyFont="1" applyBorder="1" applyAlignment="1">
      <alignment horizontal="center" vertical="center" wrapText="1"/>
    </xf>
    <xf numFmtId="0" fontId="25" fillId="0" borderId="0" xfId="0" applyFont="1"/>
    <xf numFmtId="0" fontId="24" fillId="0" borderId="0" xfId="0" applyFont="1"/>
    <xf numFmtId="0" fontId="27" fillId="5" borderId="2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22"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0" fontId="28" fillId="0" borderId="23" xfId="0" applyFont="1" applyBorder="1" applyAlignment="1">
      <alignment horizontal="left" vertical="center" wrapText="1"/>
    </xf>
    <xf numFmtId="0" fontId="28" fillId="0" borderId="1" xfId="0" applyFont="1" applyBorder="1" applyAlignment="1">
      <alignment horizontal="left" vertical="center"/>
    </xf>
    <xf numFmtId="0" fontId="28"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xf>
    <xf numFmtId="0" fontId="28" fillId="0" borderId="23" xfId="0" applyFont="1" applyBorder="1" applyAlignment="1">
      <alignment horizontal="right" vertical="center" wrapText="1"/>
    </xf>
    <xf numFmtId="0" fontId="28" fillId="0" borderId="1" xfId="0" applyFont="1" applyBorder="1"/>
    <xf numFmtId="0" fontId="0" fillId="0" borderId="1" xfId="0" applyBorder="1"/>
    <xf numFmtId="0" fontId="21" fillId="0" borderId="1" xfId="0" applyFont="1" applyBorder="1"/>
    <xf numFmtId="0" fontId="0" fillId="0" borderId="1" xfId="0" applyBorder="1" applyAlignment="1">
      <alignment horizontal="left" vertical="center" wrapText="1"/>
    </xf>
    <xf numFmtId="0" fontId="0" fillId="0" borderId="22" xfId="0" applyBorder="1"/>
    <xf numFmtId="0" fontId="15" fillId="0" borderId="1" xfId="0" applyFont="1" applyBorder="1" applyAlignment="1">
      <alignment horizontal="center" vertical="center" wrapText="1"/>
    </xf>
    <xf numFmtId="0" fontId="29" fillId="0" borderId="1" xfId="0" applyFont="1" applyBorder="1" applyAlignment="1">
      <alignment horizontal="left" vertical="center" wrapText="1"/>
    </xf>
    <xf numFmtId="0" fontId="15" fillId="0" borderId="1" xfId="0" applyFont="1" applyBorder="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12" fillId="0" borderId="4" xfId="0" applyFont="1" applyBorder="1"/>
    <xf numFmtId="0" fontId="22" fillId="0" borderId="5" xfId="0" applyFont="1" applyBorder="1"/>
    <xf numFmtId="0" fontId="22" fillId="0" borderId="6" xfId="0" applyFont="1" applyBorder="1"/>
    <xf numFmtId="0" fontId="22" fillId="0" borderId="12" xfId="0" applyFont="1" applyBorder="1" applyAlignment="1">
      <alignment vertical="center" wrapText="1"/>
    </xf>
    <xf numFmtId="0" fontId="22" fillId="0" borderId="13" xfId="0" applyFont="1" applyBorder="1" applyAlignment="1">
      <alignment vertical="center" wrapText="1"/>
    </xf>
    <xf numFmtId="0" fontId="22" fillId="0" borderId="13" xfId="0" applyFont="1" applyBorder="1"/>
    <xf numFmtId="0" fontId="22" fillId="0" borderId="14" xfId="0" applyFont="1" applyBorder="1"/>
    <xf numFmtId="0" fontId="32" fillId="0" borderId="0" xfId="0" applyFont="1"/>
    <xf numFmtId="0" fontId="12" fillId="0" borderId="0" xfId="0" applyFont="1"/>
    <xf numFmtId="0" fontId="5" fillId="5" borderId="25"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0" fillId="0" borderId="33"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2" fillId="0" borderId="7" xfId="0" applyFont="1" applyBorder="1" applyAlignment="1">
      <alignment horizontal="left" wrapText="1"/>
    </xf>
    <xf numFmtId="0" fontId="22" fillId="0" borderId="0" xfId="0" applyFont="1" applyAlignment="1">
      <alignment horizontal="left" wrapText="1"/>
    </xf>
    <xf numFmtId="0" fontId="22" fillId="0" borderId="11" xfId="0" applyFont="1" applyBorder="1" applyAlignment="1">
      <alignment horizontal="left"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12" fillId="0" borderId="0" xfId="0" applyFont="1" applyAlignment="1">
      <alignment horizontal="center" vertical="top" wrapText="1"/>
    </xf>
    <xf numFmtId="0" fontId="5" fillId="5" borderId="28"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31" fillId="0" borderId="2" xfId="0" applyFont="1" applyBorder="1" applyAlignment="1">
      <alignment horizontal="left" vertical="center" wrapText="1"/>
    </xf>
    <xf numFmtId="0" fontId="31" fillId="0" borderId="15" xfId="0" applyFont="1" applyBorder="1" applyAlignment="1">
      <alignment horizontal="left" vertical="center" wrapText="1"/>
    </xf>
    <xf numFmtId="0" fontId="31" fillId="0" borderId="31" xfId="0" applyFont="1" applyBorder="1" applyAlignment="1">
      <alignment horizontal="left" vertical="center" wrapText="1"/>
    </xf>
    <xf numFmtId="0" fontId="0" fillId="0" borderId="2" xfId="0" applyBorder="1" applyAlignment="1">
      <alignment horizontal="left" vertical="center" wrapText="1"/>
    </xf>
    <xf numFmtId="0" fontId="0" fillId="0" borderId="15" xfId="0" applyBorder="1" applyAlignment="1">
      <alignment horizontal="left" vertical="center" wrapText="1"/>
    </xf>
    <xf numFmtId="0" fontId="0" fillId="0" borderId="31" xfId="0" applyBorder="1" applyAlignment="1">
      <alignment horizontal="left" vertical="center" wrapText="1"/>
    </xf>
    <xf numFmtId="0" fontId="22"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30" fillId="9" borderId="2" xfId="0" applyFont="1" applyFill="1" applyBorder="1" applyAlignment="1">
      <alignment horizontal="left" vertical="center" wrapText="1"/>
    </xf>
    <xf numFmtId="0" fontId="30" fillId="9" borderId="15" xfId="0" applyFont="1" applyFill="1" applyBorder="1" applyAlignment="1">
      <alignment horizontal="left" vertical="center" wrapText="1"/>
    </xf>
    <xf numFmtId="0" fontId="30" fillId="9" borderId="3"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15" fillId="0" borderId="19" xfId="0" applyFont="1" applyBorder="1" applyAlignment="1">
      <alignment horizontal="left" vertical="center" wrapText="1"/>
    </xf>
    <xf numFmtId="0" fontId="15" fillId="0" borderId="17" xfId="0" applyFont="1" applyBorder="1" applyAlignment="1">
      <alignment horizontal="left" vertical="center" wrapText="1"/>
    </xf>
    <xf numFmtId="0" fontId="15" fillId="0" borderId="20" xfId="0" applyFont="1" applyBorder="1" applyAlignment="1">
      <alignment horizontal="left" vertical="center" wrapText="1"/>
    </xf>
    <xf numFmtId="0" fontId="24" fillId="8" borderId="16"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0" fillId="0" borderId="24" xfId="0" applyBorder="1" applyAlignment="1">
      <alignment horizontal="right" vertical="center" wrapText="1"/>
    </xf>
    <xf numFmtId="0" fontId="0" fillId="0" borderId="15" xfId="0" applyBorder="1" applyAlignment="1">
      <alignment horizontal="right"/>
    </xf>
    <xf numFmtId="0" fontId="0" fillId="0" borderId="3" xfId="0" applyBorder="1" applyAlignment="1">
      <alignment horizontal="right"/>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2" fillId="0" borderId="0" xfId="0" applyFont="1" applyAlignment="1">
      <alignment horizontal="left"/>
    </xf>
    <xf numFmtId="0" fontId="5" fillId="0" borderId="0" xfId="0" applyFont="1" applyAlignment="1">
      <alignment horizontal="center" vertical="center" wrapText="1"/>
    </xf>
    <xf numFmtId="0" fontId="24" fillId="0" borderId="0" xfId="0" applyFont="1"/>
    <xf numFmtId="0" fontId="25" fillId="0" borderId="0" xfId="0" applyFont="1"/>
    <xf numFmtId="0" fontId="5" fillId="5" borderId="2"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2" fillId="0" borderId="7"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5" borderId="8" xfId="0" applyFont="1"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5" fillId="0" borderId="0" xfId="0" applyFont="1" applyAlignment="1">
      <alignment horizontal="left" vertical="center" wrapText="1"/>
    </xf>
    <xf numFmtId="0" fontId="5" fillId="7" borderId="0" xfId="0" applyFont="1" applyFill="1" applyAlignment="1">
      <alignment horizontal="left" vertical="center" wrapText="1"/>
    </xf>
    <xf numFmtId="0" fontId="5" fillId="7" borderId="11" xfId="0" applyFont="1" applyFill="1" applyBorder="1" applyAlignment="1">
      <alignment horizontal="left" vertical="center" wrapText="1"/>
    </xf>
    <xf numFmtId="0" fontId="5" fillId="5" borderId="8" xfId="0" applyFont="1" applyFill="1" applyBorder="1"/>
    <xf numFmtId="0" fontId="0" fillId="0" borderId="9" xfId="0" applyBorder="1"/>
    <xf numFmtId="0" fontId="0" fillId="0" borderId="10" xfId="0" applyBorder="1"/>
    <xf numFmtId="0" fontId="5" fillId="0" borderId="11" xfId="0" applyFont="1" applyBorder="1" applyAlignment="1">
      <alignment horizontal="left" vertical="center" wrapText="1"/>
    </xf>
    <xf numFmtId="0" fontId="12" fillId="4"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3" fillId="5" borderId="1" xfId="1" applyFill="1" applyBorder="1" applyAlignment="1">
      <alignment horizontal="center" vertical="center" wrapText="1"/>
    </xf>
    <xf numFmtId="0" fontId="16" fillId="5" borderId="1" xfId="1" applyFont="1" applyFill="1" applyBorder="1" applyAlignment="1">
      <alignment horizontal="center" vertical="center" wrapText="1"/>
    </xf>
    <xf numFmtId="0" fontId="18" fillId="0" borderId="0" xfId="0" applyFont="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xf>
    <xf numFmtId="0" fontId="20" fillId="6" borderId="4" xfId="0" applyFont="1" applyFill="1" applyBorder="1" applyAlignment="1">
      <alignment horizontal="left" vertical="center"/>
    </xf>
    <xf numFmtId="0" fontId="20" fillId="6" borderId="5" xfId="0" applyFont="1" applyFill="1" applyBorder="1" applyAlignment="1">
      <alignment horizontal="left" vertical="center"/>
    </xf>
    <xf numFmtId="0" fontId="4" fillId="0" borderId="0" xfId="0" applyFont="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top" wrapText="1"/>
    </xf>
    <xf numFmtId="0" fontId="12" fillId="4" borderId="1" xfId="0" applyFont="1" applyFill="1" applyBorder="1" applyAlignment="1">
      <alignment horizontal="center" vertical="center"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33" fillId="0" borderId="2"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3" xfId="0" applyFont="1" applyBorder="1" applyAlignment="1">
      <alignment horizontal="center" vertical="center" wrapText="1"/>
    </xf>
  </cellXfs>
  <cellStyles count="2">
    <cellStyle name="Hipervínculo" xfId="1" builtinId="8"/>
    <cellStyle name="Normal" xfId="0" builtinId="0"/>
  </cellStyles>
  <dxfs count="4">
    <dxf>
      <alignment vertical="center" readingOrder="0"/>
    </dxf>
    <dxf>
      <alignment vertical="center" readingOrder="0"/>
    </dxf>
    <dxf>
      <alignment vertical="center" readingOrder="0"/>
    </dxf>
    <dxf>
      <alignment vertic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600627</xdr:colOff>
      <xdr:row>0</xdr:row>
      <xdr:rowOff>49480</xdr:rowOff>
    </xdr:from>
    <xdr:to>
      <xdr:col>10</xdr:col>
      <xdr:colOff>721896</xdr:colOff>
      <xdr:row>2</xdr:row>
      <xdr:rowOff>0</xdr:rowOff>
    </xdr:to>
    <xdr:pic>
      <xdr:nvPicPr>
        <xdr:cNvPr id="2" name="28 Imagen" descr="LOGOTIPO OFICI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13849902" y="49480"/>
          <a:ext cx="1797669" cy="10173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57150</xdr:colOff>
          <xdr:row>0</xdr:row>
          <xdr:rowOff>28575</xdr:rowOff>
        </xdr:from>
        <xdr:to>
          <xdr:col>1</xdr:col>
          <xdr:colOff>581025</xdr:colOff>
          <xdr:row>1</xdr:row>
          <xdr:rowOff>819150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692727</xdr:colOff>
      <xdr:row>0</xdr:row>
      <xdr:rowOff>57580</xdr:rowOff>
    </xdr:from>
    <xdr:to>
      <xdr:col>8</xdr:col>
      <xdr:colOff>840441</xdr:colOff>
      <xdr:row>1</xdr:row>
      <xdr:rowOff>674667</xdr:rowOff>
    </xdr:to>
    <xdr:sp macro="" textlink="">
      <xdr:nvSpPr>
        <xdr:cNvPr id="4" name="30 Rectángulo">
          <a:extLst>
            <a:ext uri="{FF2B5EF4-FFF2-40B4-BE49-F238E27FC236}">
              <a16:creationId xmlns:a16="http://schemas.microsoft.com/office/drawing/2014/main" id="{00000000-0008-0000-0000-000004000000}"/>
            </a:ext>
          </a:extLst>
        </xdr:cNvPr>
        <xdr:cNvSpPr/>
      </xdr:nvSpPr>
      <xdr:spPr>
        <a:xfrm>
          <a:off x="8712777" y="57580"/>
          <a:ext cx="5376939" cy="807587"/>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61.371784374998" createdVersion="4" refreshedVersion="7" minRefreshableVersion="3" recordCount="2976" xr:uid="{B5A5A969-2620-40F3-BE81-4E30361FCA84}">
  <cacheSource type="worksheet">
    <worksheetSource ref="A2:BE5992" sheet="SEGUIMIENTO ORDENES COMPRA 2021" r:id="rId2"/>
  </cacheSource>
  <cacheFields count="57">
    <cacheField name="AÑO" numFmtId="0">
      <sharedItems containsBlank="1"/>
    </cacheField>
    <cacheField name="Nº " numFmtId="0">
      <sharedItems containsBlank="1" containsMixedTypes="1" containsNumber="1" containsInteger="1" minValue="3" maxValue="3" count="92">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s v="CD-93"/>
        <s v="CD-109"/>
        <s v="CD-111"/>
        <s v="CD-92"/>
        <s v="CD-91"/>
        <s v="CD-80"/>
        <s v="CD-89"/>
        <s v="CD-99"/>
        <s v="CD-101"/>
        <m/>
        <n v="3" u="1"/>
      </sharedItems>
    </cacheField>
    <cacheField name="MODALIDAD" numFmtId="0">
      <sharedItems containsBlank="1"/>
    </cacheField>
    <cacheField name="ESTADO" numFmtId="0">
      <sharedItems containsBlank="1"/>
    </cacheField>
    <cacheField name="MES" numFmtId="0">
      <sharedItems containsBlank="1"/>
    </cacheField>
    <cacheField name="FECHA DE INICIO GERENCIA" numFmtId="0">
      <sharedItems containsBlank="1"/>
    </cacheField>
    <cacheField name="FECHA DE PUBLICACION"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21">
        <s v="MINA"/>
        <s v="ALMACENES"/>
        <s v="OBRAS CIVILES"/>
        <s v="MANTENIMIENTO"/>
        <s v="SIMA"/>
        <s v="PLANTA"/>
        <s v="BIENESTAR SOCIAL"/>
        <m/>
        <s v="PLANIFICACION"/>
        <s v="SISTEMAS"/>
        <s v="SEGURO DLEGADO"/>
        <s v="RESPONSABILIDAD"/>
        <s v="INGENIERIA Y PLANIFICACION" u="1"/>
        <s v="MANTENIMIENTO Y SERVICIOS" u="1"/>
        <s v="SEGURIDAD INDUSTRIAL Y MEDIO AMBIENTE" u="1"/>
        <s v="ALMACEN-PLANIFICACION DE MATERIALES" u="1"/>
        <s v="LABORATORIO QUIMICO" u="1"/>
        <s v="SERVCIOS GENERALES" u="1"/>
        <s v="SERVICIOS GENERALES" u="1"/>
        <s v="RESPONSABILIDAD SOCIAL" u="1"/>
        <s v="PLANTA CONCENTRADORA" u="1"/>
      </sharedItems>
    </cacheField>
    <cacheField name="SUPERVISOR " numFmtId="0">
      <sharedItems containsBlank="1" count="90">
        <s v="MARIO LIMA CAYETANO"/>
        <s v="FAVIO PARI VIDAL"/>
        <s v="CLETO QUISPE COPA"/>
        <s v="PERCY ROJAS BILBAO"/>
        <s v="DAVID ZAMBRANA PINTO"/>
        <s v="ENRIQUE HUANCAPAZA CONDORI"/>
        <s v="ISAAC ARISPE GONZALES"/>
        <s v="MANUELA N. QUISPE CHINO"/>
        <s v="Ing. Mario Lima C."/>
        <s v="EUFREDO GILBERTO ZANGA MATIAS"/>
        <s v="ENRIQUE HUANPAZA CONDORI"/>
        <m/>
        <s v="JUAN CARLOS SALAZAR ARANIBAR"/>
        <s v="NOEL P. GERONIMO H."/>
        <s v="EDMY MAGNE GUTIERREZ"/>
        <s v="EUFREDO ZANGA MATIAS"/>
        <s v="JUDITH ARGHATA CHAMBI"/>
        <s v="JAQUELINE DURAN COSSIO"/>
        <s v="GEOVANNY GOMEZ ALVIS" u="1"/>
        <s v="SANDER ROQUE RINALDO" u="1"/>
        <s v="PATRICIO ACHACOLLO SEQUEIROS" u="1"/>
        <s v="GEOVANNY GOMAS ALBIS" u="1"/>
        <s v="INGENIERIA Y PLANIFICACION" u="1"/>
        <s v="REYNALDO PARDO" u="1"/>
        <s v="ZENON CORDOVA" u="1"/>
        <s v="ALFREDO HIDALGO" u="1"/>
        <s v="DAVID CONDORI QUIÑONES" u="1"/>
        <s v="ZENON CORDOVA GONZALES" u="1"/>
        <s v="REYNALDO PARDO F" u="1"/>
        <s v="ANTONIO QUISPE R." u="1"/>
        <s v="AUGUSTO FLORES A." u="1"/>
        <s v="PERCY ROJA BILBAO" u="1"/>
        <s v="VICTOR SANTOS" u="1"/>
        <s v="MARI MLIMA C." u="1"/>
        <s v="MARIA ROXANA INFANTES GUZMAN" u="1"/>
        <s v="KHUTBER CHAMBI" u="1"/>
        <s v="ERWIN ARANCIBIA G." u="1"/>
        <s v=" ANTONIO QUISPE ROSARIO" u="1"/>
        <s v="JUAN MIGUEL ZAMBRANA CAMPANA" u="1"/>
        <s v="DAVID CHIPANA VARGAS" u="1"/>
        <s v="RAMIRO TEODORO GUARACHI A." u="1"/>
        <s v="ISAAC ARISPE" u="1"/>
        <s v="ADALID COLQUE" u="1"/>
        <s v="CLOVIS VELASCO" u="1"/>
        <s v="EDMY MAGNE G" u="1"/>
        <s v="KHUTBER D. CHAMBI LAYME" u="1"/>
        <s v="JOSE LUIS AGUILAR" u="1"/>
        <s v="GEOVANI GOMEZ ALBIS" u="1"/>
        <s v="JUAN CARLOS SALAZAR" u="1"/>
        <s v="RONALD FERNANDEZ" u="1"/>
        <s v="RONALD FERNANDEZ CASTELLON" u="1"/>
        <s v="ALFREDO HIDALGO PEÑAFIEL" u="1"/>
        <s v="ENRIQUE HUANCAPAZA" u="1"/>
        <s v="ENRIQUE HUANCAPAZA C." u="1"/>
        <s v="GEOVANNY GOMES ALBIS" u="1"/>
        <s v="JHONNY OSNAYO" u="1"/>
        <s v="RAFAEL ALVAREZ GARCIA" u="1"/>
        <s v="EDUARDO ALARCON PRUDENCIO" u="1"/>
        <s v="RUBEN ALONZO CHOQUE" u="1"/>
        <s v="RUBEN MURIEL" u="1"/>
        <s v="RUBEN MURIEL LEYTON" u="1"/>
        <s v="PATRICIO JAVIER ACHACOLLO SEQUEIROS " u="1"/>
        <s v="ISAAC A. ARMANDO ARISPE GONZALES" u="1"/>
        <s v="PRCY ROJAS BILBAO" u="1"/>
        <s v="ISAAC A.ARISPE GONZALES" u="1"/>
        <s v="SILVERIO QUISPE" u="1"/>
        <s v="OSCAR MIRANDA" u="1"/>
        <s v="ANTONIO QUISPE ROSARIO" u="1"/>
        <s v="GEOVANNY GOMEZ ALBIZ" u="1"/>
        <s v="CESAR ROCHA" u="1"/>
        <s v="CESAR ROCHA ZANGA" u="1"/>
        <s v="REYNALDO PARDO F." u="1"/>
        <s v="JAQUELINE DURAN" u="1"/>
        <s v="JUDITH ARGHATA CH." u="1"/>
        <s v="GEOVANNY GOMEZ ALBIS" u="1"/>
        <s v="PEDRO H. ALMENDRAS ALARCON" u="1"/>
        <s v="EDMY MAGNE" u="1"/>
        <s v="ISAAC  ARMANDO ARISPE GONZALES" u="1"/>
        <s v="EDGAR CAMACHO" u="1"/>
        <s v="EDUARDO IVAN  ALARCON PRUDENCIO" u="1"/>
        <s v="DAVID CHIPANA" u="1"/>
        <s v="ISAAC. A. ARISPE GONZALES" u="1"/>
        <s v="ISAAC ARMANDO ARISPE GONZALES" u="1"/>
        <s v="ANTONIO QUISPE ROSARIO " u="1"/>
        <s v="FRECIA LAGRAVA FLORES" u="1"/>
        <s v="ALEXANDER ROMERO ROMERO"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0-02-09T00:00:00" maxDate="2020-02-10T00:00:00"/>
    </cacheField>
    <cacheField name="FECHA APERTURA DE PROPUESTAS" numFmtId="0">
      <sharedItems containsDate="1" containsBlank="1" containsMixedTypes="1" minDate="2021-03-23T00:00:00" maxDate="2021-08-13T00:00:00"/>
    </cacheField>
    <cacheField name="HORA PRESENTACION PROPUESTAS" numFmtId="0">
      <sharedItems containsBlank="1"/>
    </cacheField>
    <cacheField name="HORA APERTUARA DE PROPUESTAS" numFmtId="0">
      <sharedItems containsBlank="1"/>
    </cacheField>
    <cacheField name="CERTF presup" numFmtId="0">
      <sharedItems containsBlank="1" containsMixedTypes="1" containsNumber="1" containsInteger="1" minValue="1" maxValue="823"/>
    </cacheField>
    <cacheField name="SERV/BIEN/OBRA" numFmtId="0">
      <sharedItems containsBlank="1"/>
    </cacheField>
    <cacheField name="CONCEPTO" numFmtId="0">
      <sharedItems containsBlank="1" count="103">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s v="CLQ-21-CD-93/2021 ADQUISCION RODAMIENTOS PARA LOCOMOTORAS RUSA DE LA EMPRESA MINERA COLQUIRI (MODALIDAD DE CONTRATACION DIRECTA)"/>
        <s v="CLQ-21-CD-155/2021 ADQUISCION CONTACTORES TRIFASICO EN VACIO DE MEDIA TENSION PARA WINCHES CUADRO VICTORIA Y SAN JOSE DE LA EMPRESA MINERA COLQUIRI (MODALIDAD DE CONTRATACION DIRECTA)"/>
        <s v="CLQ-21-CD-155/2021 ADQUISCION FUSIBLES DE MEDIA TENSION PARA PROTECCION DE EQUIPO EN INTERIOR MINA DE LA EMPRESA MINERA COLQUIRI (MODALIDAD DE CONTRATACION DIRECTA)"/>
        <s v="CLQ-21-CD-155/2021 SERVICIO REPOTENCIAMIENTO DE INDUCIDOS DE LA LOCOMOTORA RUSA DE 7 TN PARA NIV/-405 DE LA EMPRESA MINERA COLQUIRI (MODALIDAD DE CONTRATACION DIRECTA)"/>
        <s v="CLQ-21-CD-91/2021 ADQUISCION BALATAS DE FRENO PARA WINCHE MITSUBISHI (CUADRO SAN JOSE) DE LA EMPRESA MINERA COLQUIRI (MODALIDAD DE CONTRATACION DIRECTA)"/>
        <s v="CLQ-21-CD-80/2021 ADQUISCION VALVULA Y TUBO DE SUCCION PARA COMPRESOR GA500 DE LA EMPRESA MINERA COLQUIRI (MODALIDAD DE CONTRATACION DIRECTA)"/>
        <s v="CLQ-21-CD-89/2021 ADQUISCION MUFLAS TERMINALES INTERIOR PARA TALLER ELECTRICO DE LA EMPRESA MINERA COLQUIRI (MODALIDAD DE CONTRATACION DIRECTA)"/>
        <s v="CLQ-21-CD-99/2021 ADQUISCION DE SOBREARO Y SEGURO DE SCOOTRAM MODELO ST2G DE LA EMPRESA INERA COLQUIRI (MODALIDAD DE CONTRATACION DIRECTA)"/>
        <s v="CLQ-21-CD-101/2021 ADQUISCION DIODO RECTIFICADOR DE POTENCIA PARA RECTIFICADORES DE INTERIOR MINA DE LA EMPRESA MINERA COLQUIRI (MODALIDAD DE CONTRATACION DIRECTA)"/>
        <m/>
        <s v="CLQ-21-CD-55/2021 SERVICIO DE ALQUILER VEHICULO PARA EL TRASLADO DE PERSONAL DE ALAMACEN" u="1"/>
        <s v="CLQ-21-CD-62/2021 ADQUISCION DE NEUMATICOS (LISAS) 12:00 R 24 PARA SCOOTRAMS DE LA EMPRESA MINERA COLQUIRI (MODALIDAD DE CONTRATACION DIRECTA)" u="1"/>
        <s v="CLQ-21-CD-65/2021 ADQUISCION DE REACTIVO ESPUMANTE DOWFROTH -1012 FLOTATION FROTHER" u="1"/>
        <s v="CLQ-21-CD-65/2021 ADQUISCION DE REACTIVO SULFATO DE COBRE" u="1"/>
        <s v="CLQ-21-CM-104/2021 ADQUISICIÓN DE TALONARIOS DE MUESTREO GELOGIA" u="1"/>
        <s v="CLQ-21-ANPE-89/2021 SERVICIOS ALQUILER DE VOLQUETA PARA RIEGO DE CAMINOS (CISTERNA) GESTION 2021" u="1"/>
        <s v="CLQ-21-CD-62/2021 ADQUISCION DE NEUMATICOS CAMARAS  DE GOMA Y PONCHILLOS PARA EQUIPOS DE BAJO PERFIL DE LA EMPRESA MINERA COLQUIRI 8MODALIDAD DE CONTRATACION DIRECTA)" u="1"/>
        <s v="CLQ-20-03 ADQUISICION DE NEUMATICOS 12.00XR24 XSMD2 PARA SCOOP ST-2G ATLAS COPCO (RECURRENTE)" u="1"/>
        <s v="CLQ-21-CD-110/2021 ADQUISCION DE CANDADOS….." u="1"/>
        <s v="CLQ-21-CD-141/2021 ADQUISCION RODAMIENTOS PARA LOCOMOTORAS RUSA DE LA EMPRESA MINERA COLQUIRI (MODALIDAD DE CONTRATACION DIRECTA)" u="1"/>
        <s v="CLQ-21-CD-58/2021 ADQUISCION DE ACOPLES MACHO NTP Y ESPIGA 3/4&quot;" u="1"/>
        <s v="CLQ-21-CD-62/2021 ADQUISCION DE NEUMATICOS (LISAS) 12:00 R 24 PARA SCOOTRAMS DE LA EMPRESA MINERA COLQUIRI (MODALIDAD DE CONTRATACION ANPÈ)" u="1"/>
      </sharedItems>
    </cacheField>
    <cacheField name="PRECIO REF. en Bs." numFmtId="4">
      <sharedItems containsBlank="1" containsMixedTypes="1" containsNumber="1" minValue="2000" maxValue="9758100"/>
    </cacheField>
    <cacheField name="NO" numFmtId="0">
      <sharedItems containsString="0" containsBlank="1" containsNumber="1" containsInteger="1" minValue="1" maxValue="56" count="5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m/>
      </sharedItems>
    </cacheField>
    <cacheField name="D E S C R I P C I O N " numFmtId="0">
      <sharedItems containsBlank="1" count="390" longText="1">
        <s v="ANFO 0.75 GR/CM³, VEL. DET. 3500 M/SEG. O EQUIVALENTE"/>
        <s v="DINAMITA GEL.  ⅞&quot; X 8&quot; Y 1.⅛&quot; X 8&quot; O EQUIVALENTE"/>
        <s v="HIDROGEL  1.⅛&quot; X 8&quot; O EQUIVALENTE O EQUIVALENTE"/>
        <s v="CORDÓN DETONANTE. N° 3 NORMAL 3 GR/M. O EQUIVALENTE"/>
        <s v="MECHA RÁPIDA 35 SEG/M. "/>
        <s v="FULMINANTE COMÚN POTENCIA N° 8 O EQUIVALENTE"/>
        <s v="CONECTOR PARA MECHA RÁPIDA "/>
        <s v="MECHA DE SEGURIDAD. BLANCA 155 - 165 SEG/M."/>
        <s v="CONECTOR NO ELÉCTRICO (LP - MS) 15.0 M. O EQUIVALENTE"/>
        <s v="BOOSTER 160 GR. O EQUIVALENTE"/>
        <s v="PRECORTE PARA TALADRO DE 1.8 M Y 2.4 M O EQUIVALENTE"/>
        <s v="SERVICO DE TRANSPORTE DE MATERIALES"/>
        <s v="Palas punta huevo ALA ANGOSTA _x000a_Ancho:8 1/4 cm, largo cabeza: 19 3/8 cm, _x000a_Largo total: 40 1/2 cm, COD. 17160_x000a_"/>
        <s v="Picota minera de 5 libras con mango de madera"/>
        <s v="CONSTRUCCION TANQUE DE ALAMACENAMIENTO DE AGUA"/>
        <s v="ALAMBRE DE AMRRE (RECOCIDO) BWG 16"/>
        <s v="ALAMBRE GALVANIZADO N14"/>
        <s v="ACOPLE TIPO PLASSON  1&quot; 32 MM. PN16 HDPE"/>
        <s v="ACOPLE TIPO PLASSON 2&quot; 63 MM. PN16 HDPE"/>
        <s v="TEE DE 1” HDPE PN16 PARA TUBERIA HDPE"/>
        <s v="TEE DE 2” HDPE PN16 PARA TUBERIA HDPE"/>
        <s v="REDUCCIÓN DE 2” A 1” PN16 HDPE"/>
        <s v="ACEITE PARA MOTOR DIESEL SAE 15W-40"/>
        <s v="ACEITE PARA SISTEMA HIDRAULICO ISO 68"/>
        <s v="ACEITE PARA TRANSMISION AUTOMATICA 33.7 cST A 40 °C, ATF"/>
        <s v="ACEITE PARA TRANSMISION MECANICA SAE 85W-140"/>
        <s v="GRASA A BASE LITIO NLGI 2."/>
        <s v="LIQUIDO ANTICONGELANTE/REFRIGERANTE (PARA EQUIPO PESADO)"/>
        <s v="NEUMATICO DE GOMA 12.00 R24 X MINE D2 (TRILLA) "/>
        <s v="TUBE (CAMARA DE GOMA) 12.00 R24"/>
        <s v="FILTRO 2097."/>
        <s v="filtro 7093."/>
        <s v="BOLAS ACERO FORJADO DE Ǿ1 1/2 "/>
        <s v="BOLAS DE ACERO FORJADO DE Ǿ 2 ½"/>
        <s v="LECHE ENTERA EN POLVO INATANTANEA DE 2500G EN LATA"/>
        <s v="Conector permanente para manguera 1/4&quot; recto 04U-604"/>
        <s v="Conector permanente para manguera codo 900 1/4&quot; 04U-664"/>
        <s v="Conector permanente para manguera 3/8&quot; recto 06U-606"/>
        <s v="Conector permanente para manguera codo 90° 3/8&quot; 06U-666"/>
        <s v="Conector permanente para manguera 1/2&quot; recto 08U-608"/>
        <s v="Conector permanente para manguera codo 90° 1/2&quot; 08U-668"/>
        <s v="Collector permanente para manguera 3/4&quot; recto 12U-612"/>
        <s v="Conector permanente para manguera codo 90° 3/4&quot; 12U-672"/>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s v="NEUMATICO DE GOMA 12.00 R24 XSM D2 (LISAS) "/>
        <s v="FLAP (PONCHILLO DE GOMA) 12.00 R24"/>
        <s v="DINAMITA GEL 7/8” X 8” Y 1.1/8” X 8” O EQUIVALENTE"/>
        <s v="CONSTRUCCION SISTEMA DE SOSTENIMIENTO DE TECHO BOCAMINA LIBRU LIBRUNI (SOLO MANO DE OBRA)"/>
        <s v="CONSTRUCCIÓN TASA DE BOMBEO NIV-535 INTERIOR MINA-(SOLO MANO DE OBRA)"/>
        <s v="BUSHING BALL, N° PARTE 5533 2883 00 "/>
        <s v="BUSHING, N° PARTE 5540 6620 00"/>
        <s v="PZA. KIT OIL/AIR FILTER, N° PARTE 2230008001"/>
        <s v="1. KIT DE REPUESTOS PARA BOMBA KSB (ACERO INOXIDABLE)_x000a_MODELO KRT K 80-253/222 UEC1-P. (Repuestos para 3_x000a_bombas recomendado para 2 años de funcionamiento según_x000a_Norma DIN 24296)._x000a_"/>
        <s v="CAPACITACION DE PERSONAL"/>
        <s v="AZUCAR BLANCA DE PRIMERA CALIDAD (BERMEJO)"/>
        <s v="TE CLASICO DE 100 UNIDADES (WINDSOR)"/>
        <s v="MIX MATE DE 100 UNIDADES (WINDSOR)"/>
        <s v="CAFÉ 100 UNIDADES (MONTERREY)"/>
        <s v="HOJA DE CORVINA 30” AJT-30"/>
        <s v="HOJA DE CORVINA 24” AJT-24"/>
        <s v="ARCO DE SIERRA MEXICANA DE 12”"/>
        <s v="HOJA DE SIERRA MECÁNICA DE 12” 18 TPI"/>
        <s v="FLEXÓMETRO DE 10 M."/>
        <s v="Cuerda de nylon de ¾” (BUFALO BOLIVIA)_x000a_Rollos de 100 m_x000a_Color azul_x000a_"/>
        <s v="Cuerda de nylon de 1/2” (EXTRUPLAST S.R.L.)_x000a_Rollos de 100 m_x000a_Color azul_x000a_Residencial a la ruptura 3570 kg –fuerza_x000a_"/>
        <s v="Servicios de mantenimiento y ajuste para bascula de piso. Cap. Max.: 3000 kg."/>
        <s v="Verificación con Ibmetro para bascula de piso. Cap. Max.: 3000 kg."/>
        <s v="Servicio de mantenimiento y ajuste para bascula de camiones. Cap. Max.: 60000 Kg."/>
        <s v="Verificación con Ibmetro para bascula de camiones. Cap. Max.: 60000 Kg."/>
        <s v="Logística, transporte de pesos patrones y personal para servicio de mantenimiento y verificación."/>
        <s v="Línea HDPE 0 63mm"/>
        <s v="Línea HDPE 0 90mm"/>
        <s v="Línea HDPE 0 110mm"/>
        <s v="Línea HDPE 0 125mm"/>
        <s v="Línea HDPE 0 160 mm"/>
        <s v="Stub End HDPE 090 mm"/>
        <s v="Stub End HDPE 0110 mm"/>
        <s v="Stub End HDPE 0125 mm"/>
        <s v="Stub End HDPE 0160 mm"/>
        <s v="Stub End HDPE 0180 mm"/>
        <s v="Stub End HDPE 0200 mm"/>
        <s v="ACOPLE BRUNO ESTILO 995 DE 4&quot;, 110 mm"/>
        <s v="ACOPLE BRUNO ESTILO 995 DE 6&quot;, 160 mm"/>
        <s v="ACOPLE BRUNO ESTILO 995 DE 8&quot;, 200 mm"/>
        <s v="STUB END CUELLO LARGO HDPE PN16 DE 3, 90 mm"/>
        <s v="STUB END CUELLO LARGO HDPE PN16 DE 4&quot;, 110 mm"/>
        <s v="STUB END CUELLO LARGO HDPE PN16 DE 6&quot;, 160 mm"/>
        <s v="STUB END CUELLO LARGO HDPE PN16 DE 8&quot;, 200 mm"/>
        <s v="STUB END CUELLO LARGO HOPE PN16 DE 10, 250 mm"/>
        <s v="STUB END CUELLO LARGO HDPE PN16 DE 12&quot;, 315 mm"/>
        <s v="BARRAS INTEGRALES DE 0,60 MTRS. SANDVIK"/>
        <s v="MAQUINA FIJADORA DE MECHA DE SEGURIDAD Y FULMINATE (ENGARGOLADORA)"/>
        <s v="PERNO RIELERO 3/4&quot; X 3&quot; PARA LINEA DE CAUVILLE 60 LB/YD"/>
        <s v="RUEDA DE ACERO PARA LOCOMOTORA RUSA DE 7 TN"/>
        <s v="RUEDA DE ACERO PARA LOCOMOTORA SERMINSA DE 7 TN"/>
        <s v="MALLA OLIMPICA GALVANIZADA -ABERTURA DE 5 CM X 5 CM ROLLOS DE  50 M2 ALAMBRE Nº 10 NACIONAL BOLIVIA"/>
        <s v="INTERRUPTOR TERMOMAGNETICO 10KA 2x16A DIN IC6ON A9F79216"/>
        <s v="INTERRUPTOR TERMOMAGNETICO 10KA 2x32A DIN IC6ON A9F79232"/>
        <s v="INTERRUPTOR TERMOMAGNETICO 10KA 2x40A DIN IC6ON A9F79240"/>
        <s v="INTERRUPTOR TERMOMAGNETICO 10KA 2x50A DIN IC6ON A9F79250"/>
        <s v="TERMINAL Cu/Sn CAÑO COMÚN 10 mm2 LCT SCC 10/2; OJAL 1/4&quot;"/>
        <s v="TERMINAL Cu/Sn CAÑO COMÚN 25 mm2 LCT SCC 25/1; OJAL 1/4&quot;"/>
        <s v="TERMINAL Cu/Sn CAÑO LARGO 70 mm2 LCT SCC-L 70; OJAL 3/8&quot;"/>
        <s v="TERMINAL Cu/Sn CAÑO COMÚN 95 mm2 LCT SCC 95/1; OJAL 1/2&quot;"/>
        <s v="TERMINAL Cu/Sn CAÑO COMÚN 120 mm2 LCT SCC 120/1; OJAL 1/2&quot;"/>
        <s v="CLAVO RIELERO 1/2&quot; X 4&quot; PUNTA CINCEL MODEPSA -PERU"/>
        <s v="PALA PUNTA HUEVO A LA ANGOSTO ANCHO 8 ¼ CM LARGO CABEZA 19 3/8 CM LARGO TOTAL. 40 ½ CM COD17160 "/>
        <s v="ALMUERZO: SOPA, SEGUNDA, POSTRE Y REFRESCO HERVIDO"/>
        <s v="CENA: SOPA, SEGUNDO, REFRESCO HERVIDO"/>
        <s v="Toner brother tn-750"/>
        <s v="Toner original 651 y azul hp 700"/>
        <s v="Toner original 651 m amarillo hp 700"/>
        <s v="Toner original 78 a hp laserjet 1536dnf mfp"/>
        <s v="Toner original 55 a hp l4serjer m 521"/>
        <s v="Toner original 58 a hp laserjet"/>
        <s v="Toner original 85 a-ce285a hp laserjet 1212"/>
        <s v="Toner original 05a hp p2055dn"/>
        <s v="Toner original 80 a cf280a hp laserjet pro 400 m401 n"/>
        <s v="Toner original tn-890 brother l6900 dw"/>
        <s v="Drump original canon dpr 54"/>
        <s v="Drump original canon gpr 34/35"/>
        <s v="Drump brother 6900dw"/>
        <s v="OVEROLES TERMICOS DE SEGURIDAD INDUSTRIAL"/>
        <s v="B0101 acido acetil salicilico comprimido 100 mg nacional"/>
        <s v="J0109 amoxicilina + acido clavunico 500+125 mg"/>
        <s v="J0112 azitromicina 500 mg nacional"/>
        <s v="H0203 dexametasona 0.5 mg nacional"/>
        <s v="Om 81 ivermectina 6 mg nacional"/>
        <s v="A1109 multivitaminas estandar"/>
        <s v="CIRCLIP 200-29MM-S/S"/>
        <s v="WATER TUBE C1574A"/>
        <s v="SIDE ROD C1582C"/>
        <s v="WASHER, SIDE ROD D2154"/>
        <s v="NUT, SIDE ROD - DOME TYPE D1388D"/>
        <s v="LOCKWASHER, M16 BELLEVILLE 149-16,3MT"/>
        <s v="O-RING 164-1302"/>
        <s v="AIR BEND C1525N"/>
        <s v="NUT, AIR BEND C1526"/>
        <s v="RATCHET PAWL (REVERSIBLE) D6177"/>
        <s v="RIFLE BAR (REVERSIBLE) B5053"/>
        <s v="RIFLE NUT C1508"/>
        <s v="PISTON B2334"/>
        <s v="LINER FRONT CYLINDER C1517"/>
        <s v="PLUG CYLINDER RUBBER D2105"/>
        <s v="VALVE ASSEMBLY, FEED RELEASE D1433"/>
        <s v="O-RING 164-7804"/>
        <s v="CHUCK (7/8* HEX) B1178"/>
        <s v="GASKET, FRONTHEAD SNB500"/>
        <s v="BUFFER D6205"/>
        <s v="BUSHING, END CAP D1707"/>
        <s v="LEG CYLINDER (30* STROKE) B1654"/>
        <s v="PISTON ROD (30* STROKE) B1656"/>
        <s v="BUCKET 179-70-38-5"/>
        <s v="O-RING 164-3903"/>
        <s v="SIDE ROD C1572C"/>
        <s v="HANDLE THROTTLE C1509"/>
        <s v="NUT, SIDE ROD  D1388"/>
        <s v="RACHET RING (35 TOOTH) B1170"/>
        <s v="NUT, SPINDLE D1684"/>
        <s v="LOCK WASHER, M12 BELLEVILLE 149-12-2MT"/>
        <s v="BUSHING, CYLINDER LOG PACKING C1523"/>
        <s v="SPIKE, JACKLEG C1672"/>
        <s v="CAP-4 PRONG C1791"/>
        <s v="BUCKET 179-67-40"/>
        <s v="CARRYING HANDLE B1308"/>
        <s v="PACKING, TOP HAT 197-38-54-A"/>
        <s v="BUSHING, TOP CAP D1069"/>
        <s v="PISTON ROD-51* STROKE B1851A"/>
        <s v="UPPER BUCKET SPACER 9002660"/>
        <s v="LOWER BUCKET SPACER 9002661"/>
        <s v="WASHER   140-M24"/>
        <s v="FILTRO DE COMBUSTIBLE P553004"/>
        <s v="FILTRO DE ACEITE P553771"/>
        <s v="FILTRO DE ACEITE MOTOR P559418/P552819"/>
        <s v="FILTRO DE COMBUSTIBLE P550881"/>
        <s v="FILTRO DE ACEITE DE MOTOR P550428"/>
        <s v="FILTRO DE ELEMENTO P502392"/>
        <s v="PORTA FILTROS G130097"/>
        <s v="PORTA FILTROS G140022"/>
        <s v="GWS 28-230 9&quot; AMOLADORA-VULCAN BOSCH 0 601 8A6 0E0"/>
        <s v="GWS 11-125&quot; AMOLADORA 5&quot; 1100W -ALM BOSCH 0 601 792 0E0"/>
        <s v="ACIDO GRABADOR  "/>
        <s v="ADHESIVO DENTINARIO  (SINGLE BOND 3M)"/>
        <s v="AGUJAS PARA CARPULE CORTAS"/>
        <s v="AGUJAS PARA CARPULE LARGA"/>
        <s v="BABEROS DESCARTABLES (BOLSA)"/>
        <s v="BARNIZ DE FLUOR (SOLUCION) CAJA"/>
        <s v="CEMENTO ENDODONTICO  REABSORVIBLE   (PASTA FS)"/>
        <s v="CEMENTO ENDODONTICO  NO REABSORVIBLE  (ENDOMETAZONA)"/>
        <s v="CEMENTO PROVISIONAL (LIBRE DE EUGENOL)"/>
        <s v="CONOS DE GUTAPERCHA 1° SERIE 15-40"/>
        <s v="CONOS DE GUTAPERCHA 2° SERIE 45-80"/>
        <s v="DESVITALIZANTE PULPAR SIN ARSENICO"/>
        <s v="DIAMINO FLUORURO DE PLATA  (CARISOTATICO)"/>
        <s v="EUGENOL"/>
        <s v="FLUOR ACIDULADO"/>
        <s v="FLUOR NEUTRO"/>
        <s v="FORMOCRESOL"/>
        <s v="FRESAS DE CARBURO A/V (DISTINTAS FORMAS Y TAMAÑOS) REDONDA GRANDE, REDONDA MEDIANA, CONO INVERTIDO MEDIANA, CILINDRICA"/>
        <s v="FRESAS DE DIAMANTE A/V (DISTINTAS FORMAS Y TAMAÑOS)"/>
        <s v="FRESAS QUIRURGICAS A/V (REDONDA Y FISURA)"/>
        <s v="APLICADORES DE ADHESIVO O MICROBRUSH DE PUNTA FINA Y MEDIANA"/>
        <s v="HEMOSTATICO (ESPONJA REABSORVIBLE-CAJA)"/>
        <s v="HIDROXIDO DE CALCIO (PASTA-PASTA)"/>
        <s v="FRESA ENDOZETA "/>
        <s v="IONOMERO DE BASE (FOTOPOLOMERIZABLE VITREBOND) "/>
        <s v="IONOMERO DE RESTAURACION (FOTOPOLIMERIZABLE VITREMER)"/>
        <s v="IONOMERO DE VIDRIO DE RESTAURACION (AUTOPOLIMERIZABLE KETAC MOLAR)"/>
        <s v="LIMA K (15-40: 25,28,31 MM)"/>
        <s v="LIMA K (45-80: 25,28,31 MM)"/>
        <s v="LIMA H (15-40:21,28 MM)"/>
        <s v="LIMA H (45-80:21,28 MM)"/>
        <s v="FRESA PARA PULIR RESINA (DIFERENTES FORMAS)"/>
        <s v="CEPILLO PROFILACTICO (DIFERENTES FORMAS)"/>
        <s v="LUBRICANTE PARA A/V- B/V"/>
        <s v="MATRIZ METALICA"/>
        <s v="OXIDO DE ZINC"/>
        <s v="PAPEL DE ARTICULAR   (CAJA)"/>
        <s v="PASTA PROFILACTICA"/>
        <s v="RESINA FLUIDA FOTOPOLIMERIZABLE"/>
        <s v="DISCOS PARA PULIR RESINA CON MANDRIL (DIFERENTE TEXTURA ACABADO Y TAMAÑO)"/>
        <s v="REMOVEDOR DE TARTARO"/>
        <s v="RESINA FOTOPOLIMERIZABLE A1,A2,A3 (Z350XT 3M)"/>
        <s v="REVELADOR DE  PLACA BACTERIANA  (TABLETAS/LIQUIDO)"/>
        <s v="ROLLOS DE ALGODÓN (TRENZADO-ABSORVENTES-BOLSA)"/>
        <s v="SELLANTE DE FOSAS Y FISURAS"/>
        <s v="VASOS DAPEN"/>
        <s v="TIRA NERVIOS (CORTOS- CAJA)"/>
        <s v="TIRA NERVIOS (LARGOS- CAJA)"/>
        <s v="TIRAS DE CELULOIDE (SOBRE)"/>
        <s v="TIRAS DE LIJA METALICA (CAJA DE 4 Y 6 MM)"/>
        <s v="LIDOCAINA CLORHIDRATO + EPINEFRINA (CARTUCHO DENTAL 2%"/>
        <s v="CEMENTO OXIFOSFATO  (POLVO LIQUIDO)"/>
        <s v="GANCHOS PARA BABERO (METALICOS)"/>
        <s v="PASTA ALVEOLAR ANTISEPTICA"/>
        <s v="IODOFORMO"/>
        <s v="LIDOCAINA SPRAY "/>
        <s v="ALQUILER DE VOLQUETA PARA RIEGO"/>
        <s v="HORQUILLA DE BRONCE  PARA LINEA TROLLEY COMPLETO"/>
        <s v="ZAPATILLA DE BRONCE PARA LINEA TROLLEY"/>
        <s v="Tablas de madera semidura rojas 12” x 1” L = 3.0 m."/>
        <s v="Tablas de madera semidura rojas 16” x 1” L = 3.0 m."/>
        <s v="Tablas de madera semidura rojas 12” x 1” L= 4.0 m."/>
        <s v="Tablas de madera semidura rojas 16” x 1” L= 4.0 m."/>
        <s v="Listones de madera semidura roja de las siguientes dimensiones sección 2” x 2” L= 3.50m."/>
        <s v="Listones de madera Mapajo de las siguientes dimensiones sección 2” x 2” L= 3.50m."/>
        <s v="Vigas de madera semidura (roja) escuadra 2” x 4” x 4.50 m."/>
        <s v="Vigas de madera semidura (roja) escuadra 2” x 4” x 5 m."/>
        <s v="Vigas de madera semidura (roja) escuadra 2” x 5” x 5 m."/>
        <s v="Vigas de madera semidura (roja) escuadra 2” x 6” x 5 m."/>
        <s v="Tablones de Madera semidura roja sección 12” x 2” L=4.0"/>
        <s v="Tablones de Madera semidura roja sección 16” x 2” L=3.5"/>
        <s v="PUMP ASSEMBLY 5537 3405 00/5728 2028 1 1"/>
        <s v="JOYSTICK CONTROLLER 5537 1976 00/5580 0021 89"/>
        <s v="PILOT PRESSURE VALVE 5540 0882 00"/>
        <s v="ACUMULATOR CHARGIN VALVE 5537 7888 00"/>
        <s v="ACCUMULATOR 5540 4632 00"/>
        <s v="VALVE ASSEMBLY 5537 1702 00"/>
        <s v="SLEEVE 5537 2592 00"/>
        <s v="GEAR PUMP  5580 1019 08"/>
        <s v="GEAR PUMP 5580 0031 56"/>
        <s v="CAÑERIA GALVANIZADO DE 1/2&quot; LARGO 6 METROS _x000a_Marca/Mod.: IPAC  _x000a_Pais de Origen: ECUADOR  _x000a_"/>
        <s v="CAÑERIA GALVANIZADO DE 3/4&quot; LARGO 6 METROS _x000a_Marca/Mod.: IPAC  _x000a_Pais de Origen: ECUADOR  _x000a_"/>
        <s v="CAÑERIA GALVANIZADO DE 1&quot; LARGO 6 METROS _x000a_Marca/Mod.: IPAC _x000a_Pais de Origen: ECUADOR _x000a_"/>
        <s v="CODO GALVANIZADO DE 1/2&quot; _x000a_Marca/Mod.: TUPY _x000a_Pais de Origen: BRASIL _x000a_"/>
        <s v="CODO GALVANIZADO DE 3/4&quot; _x000a_Marca/Mod.: TUPY _x000a_Pais de Origen: BRASIL _x000a_"/>
        <s v="CODO GALVANIZADO DE 1&quot; _x000a_Marca/Mod.: TUPY _x000a_Pais de Origen: BRASIL _x000a_"/>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s v="GROOVED TROLLEY WIRE Nº 4/0 AWG (CONDUCTOR DE COBRE MACIZO RANURADO, DESNUDO Y ENDURECIDO PARA LINEA TROLLEY 211600 MCM)"/>
        <s v="NEUMATICOS DE GOMA 12.00 R24 SXM D2 (TRILLA)   MICHELIN/XMINE D2/EUROPA"/>
        <s v="CAMARA DE AIRE 12.00 X R24  MICHELIN/XMINE D2/EUROPA"/>
        <s v="Durmientes De Eucalipto 6&quot; x 4&quot; x 4'  (eucalipto de color blanco, cortado en aserradero"/>
        <s v="Durmientes De Eucalipto 6&quot; x 4&quot; x 5'  (eucalipto de color blanco, cortado en aserradero)."/>
        <s v="Callapo Partido Eucalipto 6“ x 7' x 10'"/>
        <s v="Callapo Eucalipto 8&quot; a 10&quot; x 10'"/>
        <s v="Callapo Eucalipto 8&quot; a 10&quot; x 12'"/>
        <s v="Callapo Eucalipto 3” a 4” x 10'"/>
        <s v="Madera Eucalipto Labrada 6&quot; x 3&quot; x 10' (eucalipto de color blanco, cortado en aserradero)."/>
        <s v="Tablas Eucalipto 2” x 8” x 10' (eucalipto de color blanco, cortado en aserradero)."/>
        <s v="Escalera De Madera Long. 5.00 m. (cortado en aserradero)"/>
        <s v="Escalera De Madera Long. 5.50 m. (cortado en aserradero)"/>
        <s v="ACEITE PARA MOTOR DIESEL SAE 15W40_x000a_RIMULA R3 MV 15W40 API CI-4, MINERAL_x000a_SHELL / USA_x000a_"/>
        <s v="ACEITE PARA SISTEMA HIDRAULICO ISO 68_x000a_ACEITE TELLUS S2 MX68 HIDRAULICO MINERAL ISO68 _x000a_SHELL/TELLUS/USA_x000a_"/>
        <s v="ACEITE PARA TRANSMISION AUTOMATICA 33,7 Sct A 40°C, ATF_x000a_AKRON /ATF DEXRON III/MEXICO_x000a_"/>
        <s v="ACEITE PARA TRANSMISION MECANICA SAE 85W140_x000a_AKRON/MEXICO_x000a_"/>
        <s v="GRASA A BASE LITIO EP 2 NLGI 2_x000a_MEXICANA DE LUBRICANTES /MEXICO"/>
        <s v="LIQUIDO ANTICONGELANTE/REFRIGERANTE (PARA EQUIPO PESADO) PRESTONE COMMANS HD 50/50 EXTE DILUIDO (TAMBOR DE 208 LTS)_x000a_PRESTONE/COMMAND/USA_x000a_"/>
        <s v="UNIVERSAL FORM 2 MINE HANGER "/>
        <s v="BULLDOG TROLLEY CLAMPS "/>
        <s v="BULLDOG FEEDER CLAMPS "/>
        <s v="DUAL SUSPENSION CLAMPS "/>
        <s v="UNIVERSAL TROLLEY WIRE SPLICERS "/>
        <s v="MIAMI SECTION INSULATORS "/>
        <s v="SHORT CAM TIP CORTO"/>
        <s v="Computador portátil: pantalla 15.6&quot; sva full hd (1920 x 1080) procesador i7 (4 nucleos) memoria ram de 12 gb 2666 mhzdisco duro ssd de 1 tb tarjeta gráfica integrada peso aproximado 1.5 kg"/>
        <s v="Conmutador switch profesional kvm 4 puertos video vga-usb- hasta 1920x1440 para control de 4 ordenadores pc desde un solo teclado, ratón y monitor y comparta cualquier dispositivo usb"/>
        <s v="Monitor de 24&quot; hd conexión hdmi, vga"/>
        <s v="Importadora multifuncional tinta continua epson l5190"/>
        <s v="Disco duro de 1tb"/>
        <s v="Memoria ram pc 3 de 4 gb"/>
        <s v="Memoria ram 8 gb ddr4"/>
        <s v="Tarjeta madre motherboard (12+2 power stager, intel 2.5 gb ethernet, bluetooth v 5.1 y aura sync) usb 3.0 ethernet, sonido 5.1 wifi"/>
        <s v="Procesador i7 10ma generación"/>
        <s v="Mini pc, tarjeta madre: nuc7 de intel procesador: i7 de ram: 16 gb ddr4 disco duro: 1 tb, usb 3.0, etehernet, wifi, hdmi"/>
        <s v="Memoria ram ddra4 de 16 gb"/>
        <s v="Case kollin"/>
        <s v="CAJA DE HERRAMIENTAS C/235/PC"/>
        <s v="Disco duro 1 tb"/>
        <s v="Fuente de poder 850 w 220v"/>
        <s v="Cámara para pc webcam captura de video y fotos videoconferencias full hd 1080 p (hasta 1920 x 1080 pixeles) compatibles con trípodes para monitores lcd crt inclinación y zoom seguimiento facial"/>
        <s v="Lector multiformato cd/dvd rw"/>
        <s v="Monitor de 24&quot; hd conexion hdmi vga"/>
        <s v="Mouse logitech m90 o similar"/>
        <s v="Tarjeta pci express para ampliar puertos usb"/>
        <s v="Tarjeta de video 4 gb gtx"/>
        <s v="Tarjeta madre motherboard (12+2 power stages intel 2.5 gb ethernet bluetooth v 5.1 y aura sync) usb 3.0 ethernet sonido 5.1 wifi"/>
        <s v="Teclados logitech usb k120 o similar"/>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s v="CAMIONETA DOBLE CABINA DIESEL O SIMILAR"/>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s v="Barra Cónica H22-108mm, 11°, 610 mm"/>
        <s v="Barra Cónica H22-108mm, 11°, 1220 mm"/>
        <s v="Barra Cónica H22-108mm, 11°, 1830 mm"/>
        <s v="Barra Cónica H22-108mm, 11°, 2435 mm"/>
        <s v="barra extensible 1200 mm r 32"/>
        <s v="Shank Adapter 450212 R-32 1040/380"/>
        <s v="BROCA CÓNICA 11°, 5X9, 2X7, 38 MM"/>
        <s v="BROCA CÓNICA 11°, 5X9, 2X7, 41 MM"/>
        <s v="BROCA BOTONES ESF. R32, 6X10, 3X9, 51 MM "/>
        <s v="MASCARA DE SOLDAR AUTOMATICA TELWIN                                                                                                                         MODELO STRENM FLAME                                                                                                                       MARCA: TELWIN/ITALIA"/>
        <s v="CILINDRO DE OXIGENO INDUSTRIAL DE 6 m3                                            (cilindro de acero capacidad de 6 m3) VOLUMEN_x000a_NOMINAL 40L_x000a_MARCA: OXIOR_x000a_"/>
        <s v="CILINDROS DE ACETLIENO DE 7 KG_x000a_(cilindro de acero de 7 kg)_x000a_MARCA: CHINA_x000a_"/>
        <s v="TALONARIOS DE MUESTREO_x000a_BLOCK de 50 hojas_x000a_Cartulina de 180 gr_x000a_Impresión con tinta indeleble anverso y numerado_x000a_Color de la impresión color azul con numeración en color rojo_x000a_Dimensiones 10 x14 cm (de acuerdo amuestra)_x000a__x000a_"/>
        <s v="LCOMOTORA TROLLEY DE 10 90 HP"/>
        <s v="CARRO MINERO GRANBY TIPO PULACAYO"/>
        <s v="ACOPLE NTP 3/4&quot; ESPIGA 3/4&quot; ACERO SAE 1045 TAPA DADO Y ESPIGA"/>
        <s v="ACOPLE MACHO NTP 1&quot; ESPIGA 3/4&quot; ACERO SAE 1045 TAPA DADO Y ESPIGA"/>
        <s v="MOTOSIERRA NEUMATICA TIPO DOLAMAR O EQUIVALENTE"/>
        <s v="NEUMATICOS DE GOMA 12.00 R24 SXM D2 (LISA)   "/>
        <s v="CAMIÓN GRUA_x000a_CAPACIDAD DE LEVANTE 3 A5 TON._x000a_MODELO 2021_x000a_LONGITUD DE PLUMA 12.30 M_x000a_CAMIÓN CON CARROCERÍA METÁLICA_x000a_CON TODOS LOS DOCUMENTOS ORINALES (PLACAS Y SOAT)_x000a_"/>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s v="JUEGO COMPLETO DE LLAVES MIXTAS DE 10mm A 41mm, Material Acero al cromo vanadio/ ST ANLEY "/>
        <s v="LLAVE STYLSON 18&quot;, Construcción en acero robusto con mordaza ajustable de cromo molibdeno COD.15839/ TRUPER "/>
        <s v="LLAVE STYLSON 14&quot;, Construcción en acero robusto con mordaza ajustable de cromo molibdeno COD.15838/TRUPER "/>
        <s v="LLAVE STYLSON 8&quot;, Mordaza de cromo COD. 15835/TRUPER "/>
        <s v="LLAVE CRESENT 8&quot;, forjada en acero al carbono, graduación de pulgadas y milímetros mango con grip /TRUPER "/>
        <s v="LLAVE CRESENT 12&quot;, forjada en acero al carbono, graduación de pulgadas y mili metros mango con grip COD 15512/TRUPER"/>
        <s v="MADERA ALMENDRILLO 5.3/4&quot; X 3.3/4&quot; X 15'"/>
        <s v="MADERA ALMENDRILLO 6&quot; X 4&quot; X 15'"/>
        <s v="MADERA ALMENDRILLO 8&quot; X 8&quot; X 10'"/>
        <s v="MADERA ALMENDRILLO 8&quot; X 8&quot; X 12'"/>
        <s v="MADERA ALMENDRILLO 8&quot; X 8&quot; X 17'"/>
        <s v="MADERA ALMENDRILLO 8&quot; X 8&quot; X 20'"/>
        <s v="NEUMATICO DE GOMA 12:00 R24 SXM D2 (LISA)"/>
        <s v="NEUMATICO DE GOMA 09:00 R 20 XMINE D2 (TRILLA)"/>
        <s v="CAMARA DE GOMA 12: 00 R 24"/>
        <s v="FLAP (PONCHILLO DE GOMA) 12:00 R24"/>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s v="COMBO 6 LIBRAS MATERIAL DE ACERO AL CARBONO, MANGO OCTOGONAL DE MADERA DE 36&quot; CON PROTECTOR TERMOPLASTCO QUE REDUCE LA VIBRACION DE GOLPES"/>
        <s v="COMBO 16 LIBRAS MATERIAL DE ACERO AL CARBONO, MANGO OCTOGONAL DE MADERA DE 36&quot; CON PROTECTOR TERMOPLASTCO QUE REDUCE LA VIBRACION DE GOLPES"/>
        <s v="LLAVE DE TUBO STILLSON N24 ACERO CROMO MOLIBDENO"/>
        <s v="CANDADO DE LATON (O BRONCE FORJADO) DE 40 mm GANCHO ESTANDAR"/>
        <s v="CANDADO DE LATON (O BRONCE FORJADO) DE 50 mm GANCHO ESTANDAR"/>
        <s v="CANDADO DE LATON (O BRONCE FORJADO) DE 60 mm GANCHO ESTANDAR"/>
        <s v="CANDADO DE LATON (O BRONCE FORJADO) DE 70 mm GANCHO ESTANDAR"/>
        <s v="RODAMIENTOS DE UNA HILERA DE RODILLOS CONICOS 32218"/>
        <s v="RODAMIENTOS DE RODILLOS 22226"/>
        <s v="CONTACTOR TRIFASICO EN VACIO PARA MEDIA DE 7,2KV/400A/50Hz, VOLTAJE DE BOBINA 220VAC, DEBE CONTAR MINIMO CON 4NC+4NO."/>
        <s v="FUSIBLES DE MEDI TENSION TIPO CEF PARA 3.6/7,2kV/40/A (Dimensiones: e/D = 292 / 65mm.)"/>
        <s v="FUSIBLES DE MEDI TENSION TIPO CEF PARA 3.6/7,2kV/80/A (Dimensiones: e/D = 292 / 87mm.)"/>
        <s v="FUSIBLES DE MEDI TENSION TIPO CEF PARA 3.6/7,2kV/100/A (Dimensiones: e/D = 292 / 87mm.)"/>
        <s v="SERVICIO DE REPOTENCIADO DE 1 (UN) INDUCIDO PARA LOCOMOTORA RUSA DE 7 Tn (INCLUYE CAMBIO DE COLECTOR, EJE Y RODAMIENTOS)"/>
        <s v="BALATA PARA FRENO DE WINCHE MITSUBISHI, BANDA DE 3/4&quot;X8&quot;X 5 m"/>
        <s v="VALVULA Nº PARTE 1621424100"/>
        <s v="(NS) TUBO DE SUCCION, Nº PARTE 1614952500"/>
        <s v="MUFLA TERMINAL INTERIOR (diam. 11-22mm) 8.7KV (25-70mm2)"/>
        <s v="MUFLA TERMINAL INTERIOR (diam. 16-27mm) 15KV (35-120mm2)"/>
        <s v="RIM COLLAR Nº DE PARTE 5728201655"/>
        <s v="LOCK Nº DE PARTE 5728201656"/>
        <s v="Diodo de potencia positivo (de tornillo) de 800 A/250 VAC, diametro de rosca de M16X1,5 tamaño E15"/>
        <s v="Diodo de potencia negativo (de tornillo) de 800 A/250 VAC, diametro de rosca de M16X1,5 tamaño E15"/>
        <m/>
        <s v="CANDADO" u="1"/>
        <s v="LINEA DE CAUVILLE DE 30 LB/Y3  CERTIFICADO DE COMPOSICION QUIMICA                                       CERTIFICADO DE CALIDAD                                        RESISTENTCIA A PRUEBA DE DOBLAMIENTO" u="1"/>
        <s v="LINEA DE CAUVILLE DE 60 LB/Y3  CERTIFICADO DE COMPOSICION QUIMICA                                       CERTIFICADO DE CALIDAD                                        RESISTENTCIA A PRUEBA DE DOBLAMIENTO" u="1"/>
        <s v="REACTIVO SULFATO DE COBRE_x000a_Sulfato de cobre pentahidratado en cristales con_x000a_Pureza de 98 %, _x000a_Contenido mínimo de Cu 25%, _x000a_Contenido de hierro: 0.04% máximo_x000a_Valor Ph (10% de agua) 3-4_x000a_Embolsado en sacos de 50 kg. (Rotulado)_x000a_Descripción en el rotulo_x000a_*peso _x000a_*formula química._x000a_Formula: CUSO₄5H₂O_x000a_Masa molecular: 249,68 g/mol_x000a_Densidad: 0,95 g/cm³_x000a_Punto de ebullición: 500°CX_x000a_Soluble en: agua y metanol_x000a_Apariencia: cristales, granulados o polvos_x000a_Color: azul_x000a_Olor: sin olor_x000a_Sabor: metálico que da nauseas_x000a_" u="1"/>
        <s v="LLANTAS 12.00R24 LSS (LISAS) VSMS 2STAR PARA SCOOP ST-2G ATLAS COPCO  MARCA BRIDGESTONE JAPON" u="1"/>
        <s v="MUFLA TERMINAL INTERIOR (diam. 11-27mm) 15KV (35-120mm2)" u="1"/>
      </sharedItems>
    </cacheField>
    <cacheField name="CANT" numFmtId="0">
      <sharedItems containsBlank="1" containsMixedTypes="1" containsNumber="1" containsInteger="1" minValue="1" maxValue="800000" count="106">
        <n v="590000"/>
        <n v="3100"/>
        <n v="22100"/>
        <n v="190000"/>
        <n v="229000"/>
        <n v="270000"/>
        <n v="800000"/>
        <n v="3800"/>
        <n v="2000"/>
        <n v="300"/>
        <n v="1"/>
        <n v="250"/>
        <n v="400"/>
        <n v="800"/>
        <n v="700"/>
        <n v="1000"/>
        <n v="500"/>
        <n v="200"/>
        <n v="1476"/>
        <n v="5616"/>
        <n v="1248"/>
        <n v="1080"/>
        <n v="18"/>
        <n v="83"/>
        <n v="2935"/>
        <n v="2818"/>
        <n v="10000"/>
        <n v="40000"/>
        <n v="15783"/>
        <n v="40"/>
        <n v="374"/>
        <n v="120"/>
        <n v="240"/>
        <n v="60"/>
        <n v="165000"/>
        <n v="21"/>
        <n v="47"/>
        <n v="28000"/>
        <n v="66"/>
        <n v="22"/>
        <n v="5"/>
        <n v="72"/>
        <n v="100"/>
        <n v="20"/>
        <n v="50"/>
        <n v="180"/>
        <n v="360"/>
        <n v="30"/>
        <n v="80"/>
        <n v="10"/>
        <n v="15"/>
        <n v="12"/>
        <n v="2"/>
        <n v="6"/>
        <n v="4"/>
        <n v="5200"/>
        <n v="170"/>
        <n v="23"/>
        <n v="16"/>
        <n v="3"/>
        <n v="1212"/>
        <n v="2629"/>
        <n v="1555"/>
        <n v="1480"/>
        <n v="1400"/>
        <n v="2550"/>
        <n v="25"/>
        <s v="50"/>
        <s v="92"/>
        <n v="82"/>
        <n v="51"/>
        <n v="14"/>
        <n v="550"/>
        <n v="245"/>
        <n v="45"/>
        <n v="118"/>
        <n v="116"/>
        <n v="7"/>
        <n v="1200"/>
        <n v="8"/>
        <n v="1500"/>
        <n v="325"/>
        <n v="150"/>
        <n v="350"/>
        <n v="230"/>
        <n v="3900"/>
        <n v="1050"/>
        <n v="2500"/>
        <n v="650"/>
        <n v="1664"/>
        <n v="8320"/>
        <n v="2496"/>
        <n v="832"/>
        <n v="720"/>
        <n v="11"/>
        <n v="460"/>
        <n v="1100"/>
        <n v="35"/>
        <n v="7500"/>
        <n v="7080"/>
        <n v="210000"/>
        <n v="24"/>
        <n v="660"/>
        <n v="145"/>
        <n v="29"/>
        <m/>
      </sharedItems>
    </cacheField>
    <cacheField name="UN" numFmtId="0">
      <sharedItems containsBlank="1" count="34">
        <s v="KG"/>
        <s v="M"/>
        <s v="PZA."/>
        <s v="PZA"/>
        <s v="SERVICIO"/>
        <s v="piezas"/>
        <s v="OBRA"/>
        <s v="LT"/>
        <s v="PARES"/>
        <s v="GLOBAL"/>
        <s v="JUEGO"/>
        <s v="CAPACITACION"/>
        <s v="QQ"/>
        <s v="CAJAS"/>
        <s v="SERVICIOS"/>
        <s v="METROS"/>
        <s v="JERINGA"/>
        <s v="FRASCO"/>
        <s v="PIEZA"/>
        <s v="BOLSA"/>
        <s v="CAJAX 50PZAS."/>
        <s v="CAJA"/>
        <s v="KIT"/>
        <s v="SOBRE"/>
        <s v="CARTUCHO DENTAL"/>
        <s v="LITROS"/>
        <s v="KILOGRAMOS"/>
        <s v="JUEGOS"/>
        <s v="TALONARIOS"/>
        <s v="SERVICI"/>
        <s v="Glb"/>
        <s v="UNIDAD"/>
        <m/>
        <s v="PZAS" u="1"/>
      </sharedItems>
    </cacheField>
    <cacheField name="TEXTO ADICIONAL" numFmtId="0">
      <sharedItems containsBlank="1" count="23" longText="1">
        <m/>
        <s v="Tramontina Brasil"/>
        <s v="MARCA/MODELO SUPERJUNTA, MALASIA"/>
        <s v="REPSOL  ESPAÑOL"/>
        <s v="SHELL TELLUS S2 MX68 "/>
        <s v="MARCA: AKRON, ORIGEN : MEXICO"/>
        <s v="SHELL SPIRAX S2 A 85W -140"/>
        <s v="MEXICANA DE LUBRICANTES, ORIGEN MEXICO"/>
        <s v="MICHELIN FRANCIA"/>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TRUPER CHINA"/>
        <s v="PRETUL CHINA"/>
        <s v="NICHOLSON BRASIL"/>
        <s v="UYUSTOOLS ALEMANIA"/>
        <s v="BOLIVIA"/>
        <s v="PLAST ITALIA"/>
        <s v="Largo: 600mm, Diametro: 22mm, Diámetro del inserto: 32mm"/>
        <s v="SCHNEIDER UE"/>
        <s v="LCT ARGENTINA"/>
        <s v="MARCA TRUPER/MEXICO"/>
        <s v="MARCA SECAN"/>
        <s v="SECAN SUDAFRICA"/>
        <s v=" "/>
      </sharedItems>
    </cacheField>
    <cacheField name="MCALIFICACION" numFmtId="0">
      <sharedItems containsBlank="1" containsMixedTypes="1" containsNumber="1" containsInteger="1" minValue="0" maxValue="3" count="93">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s v="CD-93"/>
        <s v="CD-109"/>
        <s v="CD-111"/>
        <s v="CD-92"/>
        <s v="CD-91"/>
        <s v="CD-80"/>
        <s v="CD-89"/>
        <s v="CD-99"/>
        <s v="CD-101"/>
        <n v="0"/>
        <m/>
        <n v="3" u="1"/>
      </sharedItems>
    </cacheField>
    <cacheField name="MEDTODO DE ADJUDICACION" numFmtId="0">
      <sharedItems containsBlank="1" count="12" longText="1">
        <m/>
        <s v="PRECIO EVALUADO MAS BAJO"/>
        <s v="CALIDAD, PROPUESTA TECNICA Y COSTO"/>
        <s v="CALIDAD Y  COSTO"/>
        <s v="CALIDAD, PRECIO"/>
        <s v="FASE II (VALORACION TECNICA )_x000a_A) Calidad (65%)_x000a_1. Hoja de especificaciones técnicas (30%)_x000a_2. Certificados de calidad basados según NORMA NACIONAL E INTERNACIONAL (15%)_x000a_3. Asistencia técnica (10%)_x000a_4. Experiencia de la Empresa (10%)_x000a_FASE III_x000a_B) Costo (35%)_x000a_"/>
        <s v="calidad, tiempo y costo"/>
        <s v="COSTO Y CALIDAD DEL SERVCIO"/>
        <s v="CALIDAD TIEMPO Y COSTO"/>
        <s v="calidad propuesta tecnica y costo"/>
        <s v="FASE 11 (VALORACIÓN TÉCNICA) _x000a_A) Calidad (70%) _x000a_l. Hoja de especificaciones técnicas 10% _x000a_2. Pruebas metalúrgicas (50%) _x000a_3. Certificados de calidad basados según NORMA NACIONAL E INTERNACIONAL (5%) _x000a_4. Experiencia de la Empresa (5%) _x000a_FASE 111 _x000a_B) Costo (30%)_x000a_"/>
        <s v="TIEMPO, PRECIO, CALIDAD" u="1"/>
      </sharedItems>
    </cacheField>
    <cacheField name="FORMA DE ADJUDICACION" numFmtId="0">
      <sharedItems containsBlank="1" count="6">
        <m/>
        <s v="POR TOTAL"/>
        <s v="POR ITEMS"/>
        <s v="TOTAL"/>
        <s v="POR ITEM"/>
        <s v="POR EL TOTAL"/>
      </sharedItems>
    </cacheField>
    <cacheField name="FECHA INFORME TECNICO DE EVALUACION" numFmtId="0">
      <sharedItems containsBlank="1"/>
    </cacheField>
    <cacheField name="CITE IT" numFmtId="0">
      <sharedItems containsDate="1" containsBlank="1" containsMixedTypes="1" minDate="2015-06-10T00:00:00" maxDate="2019-05-23T00:00:00" count="184">
        <m/>
        <s v="IT/ALM-004/2020"/>
        <s v="IT-MINA-007/2021"/>
        <s v="CMB/EMC/O.CIV-ADQ/INF-004/2021"/>
        <s v="IT/MINA-008/2021"/>
        <s v="IT/MINA-010/2021"/>
        <s v="I.T.ADQ.MANTTO Y SERV 010/2021"/>
        <s v="I.T ADQ.MANTTO Y SERV 011/2021"/>
        <s v="SIMA-38"/>
        <s v="SIMA-003/2021"/>
        <s v="IT-PCPL-027/2021"/>
        <s v="IT/BISO-002/2021"/>
        <s v="ADQ.MANTTO Y SERV. 52/2021"/>
        <s v="IT-PCPL-044/2021"/>
        <s v="ADQ.MANTTO Y SERV. 016/2021"/>
        <s v="IT/MINA-014/2021"/>
        <s v="CMB/EMC/C.CIV-ADQ/INF-016/2021"/>
        <s v="CMB/EMC/0,CIV-ADQ/INF-017/2021"/>
        <s v="ADQ. MANTTO Y SERV. 021/2021"/>
        <s v="MANTTO Y SERV N037/2021"/>
        <s v="LAB-INF-015/2021"/>
        <s v="BISO-006/2021"/>
        <s v="IT/MINA-024/2021"/>
        <s v="IT/MINA-025/2021"/>
        <s v="EMC-ITPL-061/2021"/>
        <s v="IT-PCPL-050/2021"/>
        <s v="IT/MINA-026/2021"/>
        <s v="CMB/EMC/ING-PLA/0029/2021"/>
        <s v="IT/MINA-017/2021"/>
        <s v="IT/MINA-022/2021"/>
        <s v="I.T. ADQ. MANTTO Y SERV ,007/2021"/>
        <s v="IT/MINA-027/2021"/>
        <s v="EMC-ITPL-062/2021"/>
        <s v="IT/MINA-020/2021"/>
        <s v="EMC-SD-55/2021"/>
        <s v="IT-SIS 003/2021"/>
        <s v="SIMA-IT 018/2021"/>
        <s v="EM-SD-041/2021"/>
        <s v="ADQ.MANTTO Y SERV 065/2021"/>
        <s v="ADQ.MANTTO Y SERV 065/2022"/>
        <s v="ADQ.MANTTO Y SERV 065/2023"/>
        <s v="ADQ.MANTTO Y SERV 065/2024"/>
        <s v="ADQ.MANTTO Y SERV 065/2025"/>
        <s v="ADQ.MANTTO Y SERV 065/2026"/>
        <s v="ADQ.MANTTO Y SERV 065/2027"/>
        <s v="ADQ.MANTTO Y SERV 065/2028"/>
        <s v="ADQ.MANTTO Y SERV 065/2029"/>
        <s v="ADQ.MANTTO Y SERV 065/2030"/>
        <s v="ADQ.MANTTO Y SERV 065/2031"/>
        <s v="ADQ.MANTTO Y SERV 065/2032"/>
        <s v="ADQ.MANTTO Y SERV 065/2033"/>
        <s v="ADQ.MANTTO Y SERV 065/2034"/>
        <s v="ADQ.MANTTO Y SERV 065/2035"/>
        <s v="ADQ.MANTTO Y SERV 065/2036"/>
        <s v="ADQ.MANTTO Y SERV 065/2037"/>
        <s v="ADQ.MANTTO Y SERV 065/2038"/>
        <s v="ADQ.MANTTO Y SERV 065/2039"/>
        <s v="ADQ.MANTTO Y SERV 065/2040"/>
        <s v="ADQ.MANTTO Y SERV 065/2041"/>
        <s v="ADQ.MANTTO Y SERV -98/2021"/>
        <s v="ADQ.MANTO Y SERV 033/2021"/>
        <s v="ADQ.MANTO Y SERV 073/2021"/>
        <s v="EM-SD-0021/2021"/>
        <s v="SIMA IT 012/2021"/>
        <s v="CMB/EMC/O.CIV-ADQ/INF-029/2021"/>
        <s v="adq.mantto y serv.072/2021"/>
        <s v="EMC-ITPL-72/2021"/>
        <s v="ADQ. MATO Y SERV. 078/2021"/>
        <s v="IT/MINA-004/2021"/>
        <s v="IT-MANTTO Y SERV /079-2021"/>
        <s v="I.T. ADQ. MANTTO Y SERV 16/2021"/>
        <s v="IT-SIS 006/2021"/>
        <s v="ADQ.MANTTO Y SERV 075/2021"/>
        <s v="IT-SIS 004/2021"/>
        <s v="EMC/ADQ-ALM,008/2021"/>
        <s v="IT/MINA-049/2021"/>
        <s v="IT/MINA-003/2020"/>
        <s v="ADQ. MANTO Y SERV. 076/2021"/>
        <s v="IT/ALM-009/2021"/>
        <s v="ADQ/MINA-054/2021"/>
        <s v="IT/MINA-056/2021"/>
        <s v="IT-PCPL-093/2021"/>
        <s v="IT/MINA-046/2021"/>
        <s v="IT/MINA-046/2022"/>
        <s v="IT/MINA-046/2023"/>
        <s v="IT/MINA-046/2024"/>
        <s v="IT/MINA-046/2025"/>
        <s v="IT/MINA-046/2026"/>
        <s v="IT/MINA-005/2021"/>
        <s v="IT/MINA-005/2022"/>
        <s v="IT/MINA-005/2023"/>
        <s v="IT/MINA-005/2024"/>
        <s v="IT/MINA-005/2025"/>
        <s v="IT/MINA-005/2026"/>
        <s v="R.S 120/2021"/>
        <s v="SIMA-IT-037/2021"/>
        <s v="EMC-IT-ALM-003/2020" u="1"/>
        <s v="I.T.ADQ.MANTTO/SERV-TALLER ELECTRICO 02/2020" u="1"/>
        <d v="2015-06-10T00:00:00" u="1"/>
        <s v="MANTT Y SERV 212/2020" u="1"/>
        <s v="IT-MANTTO Y SERV /52-2020" u="1"/>
        <s v="IT/MINA-007/2020" u="1"/>
        <s v="SIMA-70/2020" u="1"/>
        <s v="IT-PCPL-038/2020" u="1"/>
        <s v="IT-MANTTO Y SERV /140-2020" u="1"/>
        <s v="IT-MANTTO Y SERV/47-2020" u="1"/>
        <s v="IT-MANTTO Y SERV/113-2020" u="1"/>
        <s v="IT-MANTTO Y SERV SERV/036-2020" u="1"/>
        <s v="IT-MINA-008/2020" u="1"/>
        <s v="IT/MINA-026/2020" u="1"/>
        <s v="IT/MINA-20/202" u="1"/>
        <s v="IT/MINA-017/2020" u="1"/>
        <s v="IT-CAMP 14/2020" u="1"/>
        <s v="EMC-IT-ALM-004/2020" u="1"/>
        <s v="IT-MANTTO Y SERV/131-2020" u="1"/>
        <s v="SIMA-81/2020" u="1"/>
        <s v="IT-CAMP-009/2020" u="1"/>
        <d v="2019-05-22T00:00:00" u="1"/>
        <s v="IT-MANTTO Y SERV/127-2020" u="1"/>
        <s v="IT/MINA-018/2020" u="1"/>
        <s v="IT-PCPL-031/2020" u="1"/>
        <s v="ADQ. MANTO Y SERV. 076/2023" u="1"/>
        <s v="SIMA-47/2020" u="1"/>
        <s v="IT-PCPL-013/2020" u="1"/>
        <s v="IT-PCPL-64/2020" u="1"/>
        <s v="IT/MINA-010/2020" u="1"/>
        <s v="IT-PCPL-35/2020" u="1"/>
        <s v="IT-PCPL-004/2020" u="1"/>
        <s v="IT/MINA-019/2020" u="1"/>
        <s v="IT/MINA-001/2020" u="1"/>
        <s v="MANTT. Y SERV. 213/2020" u="1"/>
        <s v="IT-PCPL-49/2020" u="1"/>
        <s v="IT-MANTTO Y SERV / 102-2020" u="1"/>
        <s v="SIMA-76/2020" u="1"/>
        <s v="IT-MANTTO Y SERV /115-2020" u="1"/>
        <s v="IT-PCPL-014/2020" u="1"/>
        <s v="IT/MINA-011/2020" u="1"/>
        <s v="ADQ. MANTO Y SERV. 076/2022" u="1"/>
        <s v="IT-CAMP-012/2020" u="1"/>
        <s v="IT/MINA-13/2020" u="1"/>
        <s v="IT-PCPL-061/2020" u="1"/>
        <s v="IT-MANTTO Y SERV/139-2020" u="1"/>
        <s v="CAMP 130/2019" u="1"/>
        <s v="IT-PCPL-015/2020" u="1"/>
        <s v="IT-PCPL-052/2020" u="1"/>
        <s v="IT-MANTTO Y SEREV/ 108-2020" u="1"/>
        <s v="IT-MANTTO Y SERV /141-2020" u="1"/>
        <s v="SIMA-148/2020" u="1"/>
        <s v="IT-PCPL-071/2020" u="1"/>
        <s v="SIMA-243/2020" u="1"/>
        <s v="SIMA-153/2020" u="1"/>
        <s v="IT-MANTTO Y SERV /116 -2020" u="1"/>
        <s v="I.T.ADQ.MANTTO/SERV-TALLER ELECTRICO 06/2020" u="1"/>
        <s v="IT-MANTTO Y SERV/137-2020" u="1"/>
        <s v="IT-PC-057/2020" u="1"/>
        <s v="IT-PCPL-39/2020" u="1"/>
        <s v="IT-PCPL-044/2020" u="1"/>
        <s v="IT-PCPL-41/2020" u="1"/>
        <s v="IT-PCPL-072/2020" u="1"/>
        <s v="SIMA-227/2020" u="1"/>
        <s v="ADQ.MANTTO/SERV-104/2020" u="1"/>
        <s v="PI-PC-001/2020" u="1"/>
        <s v="IT/MINA-023/2020" u="1"/>
        <s v="IT-MANTTO YSERV /017-2020" u="1"/>
        <s v="IT-PCPL-054/2020" u="1"/>
        <s v="IT-MANTTO Y SERV/101-2020" u="1"/>
        <s v="EMC-CSP-020/2020" u="1"/>
        <s v="IT-MANTTO Y SERV/110-2020" u="1"/>
        <s v="IT-MANTTO Y SERV /138-2020" u="1"/>
        <s v="IT-MANTTO Y SERV/401-2020" u="1"/>
        <s v="EMC-IT-ALM-010/2020" u="1"/>
        <s v="IT-MANTTO Y SERV /112-2020" u="1"/>
        <s v="IT-CAMP-006/2020" u="1"/>
        <s v="IT-MANTTO Y SERV/ 109-2020" u="1"/>
        <s v="SIMA-121/2020" u="1"/>
        <s v="IT/MINA-024/2020" u="1"/>
        <s v="IT/MINA-50/2019" u="1"/>
        <s v="IT-CAMP-18/2020" u="1"/>
        <s v="CITE: CIMA-139/2020" u="1"/>
        <s v="IT-MANTTO Y SERV /129-2020" u="1"/>
        <s v="IT/MINA-006/2020" u="1"/>
        <s v="IT-PCPL-037/2020" u="1"/>
        <s v="IT-PCPL-074/2020" u="1"/>
        <s v="I.T. ADQ. MANTTO/SERV-TALLER ELECTRICO 07/2020" u="1"/>
      </sharedItems>
    </cacheField>
    <cacheField name="FECHA RES ADM" numFmtId="0">
      <sharedItems containsDate="1" containsBlank="1" containsMixedTypes="1" minDate="1900-02-01T00:00:00" maxDate="2021-03-30T00:00:00" count="329">
        <m/>
        <d v="2021-03-29T00:00:00"/>
        <s v="EMC-RPC-LICI-08/2021"/>
        <s v="11/08/2021"/>
        <d v="2015-05-05T00:00:00" u="1"/>
        <d v="2015-08-27T00:00:00" u="1"/>
        <d v="2015-12-09T00:00:00" u="1"/>
        <d v="2016-05-31T00:00:00" u="1"/>
        <d v="2016-07-22T00:00:00" u="1"/>
        <d v="2016-09-13T00:00:00" u="1"/>
        <d v="2016-11-04T00:00:00" u="1"/>
        <d v="2015-06-10T00:00:00" u="1"/>
        <d v="2015-11-23T00:00:00" u="1"/>
        <d v="2016-03-14T00:00:00" u="1"/>
        <d v="2016-10-18T00:00:00" u="1"/>
        <d v="2016-12-09T00:00:00" u="1"/>
        <d v="2015-02-02T00:00:00" u="1"/>
        <d v="2015-07-15T00:00:00" u="1"/>
        <d v="2015-12-28T00:00:00" u="1"/>
        <d v="2016-04-19T00:00:00" u="1"/>
        <d v="2016-08-01T00:00:00" u="1"/>
        <d v="2016-11-23T00:00:00" u="1"/>
        <d v="2015-06-29T00:00:00" u="1"/>
        <d v="2016-09-06T00:00:00" u="1"/>
        <d v="2016-12-28T00:00:00" u="1"/>
        <d v="2015-06-03T00:00:00" u="1"/>
        <d v="2015-09-25T00:00:00" u="1"/>
        <d v="2015-11-16T00:00:00" u="1"/>
        <d v="2016-12-02T00:00:00" u="1"/>
        <d v="2015-10-30T00:00:00" u="1"/>
        <d v="2016-04-12T00:00:00" u="1"/>
        <d v="2016-06-03T00:00:00" u="1"/>
        <d v="2016-09-25T00:00:00" u="1"/>
        <d v="2016-11-16T00:00:00" u="1"/>
        <d v="2015-08-13T00:00:00" u="1"/>
        <d v="2016-05-17T00:00:00" u="1"/>
        <d v="2015-11-09T00:00:00" u="1"/>
        <d v="2016-01-09T00:00:00" u="1"/>
        <d v="2016-06-22T00:00:00" u="1"/>
        <d v="2016-10-04T00:00:00" u="1"/>
        <d v="2015-01-28T00:00:00" u="1"/>
        <d v="2015-07-01T00:00:00" u="1"/>
        <d v="2015-10-23T00:00:00" u="1"/>
        <d v="2016-04-05T00:00:00" u="1"/>
        <d v="2016-07-27T00:00:00" u="1"/>
        <d v="2016-11-09T00:00:00" u="1"/>
        <d v="2015-04-24T00:00:00" u="1"/>
        <d v="2015-06-15T00:00:00" u="1"/>
        <d v="2016-05-10T00:00:00" u="1"/>
        <d v="2016-07-01T00:00:00" u="1"/>
        <d v="2016-12-14T00:00:00" u="1"/>
        <d v="2015-05-29T00:00:00" u="1"/>
        <d v="2015-07-20T00:00:00" u="1"/>
        <d v="2015-09-11T00:00:00" u="1"/>
        <d v="2016-06-15T00:00:00" u="1"/>
        <d v="2015-08-25T00:00:00" u="1"/>
        <d v="2015-10-16T00:00:00" u="1"/>
        <d v="2015-12-07T00:00:00" u="1"/>
        <d v="2016-07-20T00:00:00" u="1"/>
        <d v="2015-02-26T00:00:00" u="1"/>
        <d v="2015-06-08T00:00:00" u="1"/>
        <d v="2015-09-30T00:00:00" u="1"/>
        <d v="2016-05-03T00:00:00" u="1"/>
        <d v="2016-08-25T00:00:00" u="1"/>
        <d v="2015-03-31T00:00:00" u="1"/>
        <d v="2015-05-22T00:00:00" u="1"/>
        <d v="2016-02-26T00:00:00" u="1"/>
        <d v="2016-06-08T00:00:00" u="1"/>
        <d v="2016-09-30T00:00:00" u="1"/>
        <d v="2016-11-21T00:00:00" u="1"/>
        <d v="2015-03-05T00:00:00" u="1"/>
        <d v="2015-08-18T00:00:00" u="1"/>
        <d v="2016-03-31T00:00:00" u="1"/>
        <d v="2016-07-13T00:00:00" u="1"/>
        <d v="2015-06-01T00:00:00" u="1"/>
        <d v="2015-09-23T00:00:00" u="1"/>
        <d v="2016-06-27T00:00:00" u="1"/>
        <d v="2015-05-15T00:00:00" u="1"/>
        <d v="2015-10-28T00:00:00" u="1"/>
        <d v="2016-02-19T00:00:00" u="1"/>
        <d v="2016-06-01T00:00:00" u="1"/>
        <d v="2016-11-14T00:00:00" u="1"/>
        <d v="2015-04-29T00:00:00" u="1"/>
        <d v="2015-06-20T00:00:00" u="1"/>
        <d v="2015-08-11T00:00:00" u="1"/>
        <d v="2015-10-02T00:00:00" u="1"/>
        <d v="2016-03-24T00:00:00" u="1"/>
        <d v="2016-07-06T00:00:00" u="1"/>
        <d v="2016-12-19T00:00:00" u="1"/>
        <d v="2016-08-11T00:00:00" u="1"/>
        <d v="2015-03-17T00:00:00" u="1"/>
        <d v="2016-07-25T00:00:00" u="1"/>
        <d v="2016-11-07T00:00:00" u="1"/>
        <d v="1900-11-18T00:00:00" u="1"/>
        <d v="2015-11-26T00:00:00" u="1"/>
        <d v="2016-01-26T00:00:00" u="1"/>
        <d v="2016-03-17T00:00:00" u="1"/>
        <d v="2016-08-30T00:00:00" u="1"/>
        <d v="2016-12-12T00:00:00" u="1"/>
        <d v="2015-05-27T00:00:00" u="1"/>
        <d v="2015-12-31T00:00:00" u="1"/>
        <d v="2016-04-22T00:00:00" u="1"/>
        <d v="2016-08-04T00:00:00" u="1"/>
        <d v="2015-10-14T00:00:00" u="1"/>
        <d v="2016-09-09T00:00:00" u="1"/>
        <d v="2015-09-28T00:00:00" u="1"/>
        <d v="2015-11-19T00:00:00" u="1"/>
        <d v="2016-03-10T00:00:00" u="1"/>
        <d v="2016-12-05T00:00:00" u="1"/>
        <d v="2015-03-29T00:00:00" u="1"/>
        <d v="2015-09-02T00:00:00" u="1"/>
        <d v="2016-02-24T00:00:00" u="1"/>
        <d v="2016-04-15T00:00:00" u="1"/>
        <d v="2016-06-06T00:00:00" u="1"/>
        <d v="2016-09-28T00:00:00" u="1"/>
        <d v="2015-01-12T00:00:00" u="1"/>
        <d v="2015-06-25T00:00:00" u="1"/>
        <d v="2015-10-07T00:00:00" u="1"/>
        <d v="2016-03-29T00:00:00" u="1"/>
        <d v="2016-07-11T00:00:00" u="1"/>
        <d v="2016-09-02T00:00:00" u="1"/>
        <d v="2015-04-08T00:00:00" u="1"/>
        <d v="2015-07-30T00:00:00" u="1"/>
        <d v="2015-09-21T00:00:00" u="1"/>
        <d v="2015-11-12T00:00:00" u="1"/>
        <d v="2016-03-03T00:00:00" u="1"/>
        <d v="2016-08-16T00:00:00" u="1"/>
        <d v="2015-05-13T00:00:00" u="1"/>
        <d v="2015-10-26T00:00:00" u="1"/>
        <d v="2016-02-17T00:00:00" u="1"/>
        <d v="2016-04-08T00:00:00" u="1"/>
        <d v="2015-04-27T00:00:00" u="1"/>
        <d v="2015-06-18T00:00:00" u="1"/>
        <d v="2016-03-22T00:00:00" u="1"/>
        <d v="2016-05-13T00:00:00" u="1"/>
        <d v="2016-07-04T00:00:00" u="1"/>
        <d v="1900-02-01T00:00:00" u="1"/>
        <d v="2015-04-01T00:00:00" u="1"/>
        <d v="2015-07-23T00:00:00" u="1"/>
        <d v="2015-11-05T00:00:00" u="1"/>
        <d v="2016-04-27T00:00:00" u="1"/>
        <d v="2015-08-28T00:00:00" u="1"/>
        <d v="2015-10-19T00:00:00" u="1"/>
        <d v="2015-12-10T00:00:00" u="1"/>
        <d v="2016-04-01T00:00:00" u="1"/>
        <d v="2016-09-14T00:00:00" u="1"/>
        <d v="2015-04-20T00:00:00" u="1"/>
        <d v="2015-06-11T00:00:00" u="1"/>
        <d v="2016-05-06T00:00:00" u="1"/>
        <d v="2015-09-07T00:00:00" u="1"/>
        <d v="2016-02-29T00:00:00" u="1"/>
        <d v="2016-08-02T00:00:00" u="1"/>
        <d v="2016-11-24T00:00:00" u="1"/>
        <d v="2015-06-30T00:00:00" u="1"/>
        <d v="2015-10-12T00:00:00" u="1"/>
        <d v="2016-02-03T00:00:00" u="1"/>
        <d v="2016-05-25T00:00:00" u="1"/>
        <d v="2015-04-13T00:00:00" u="1"/>
        <d v="2015-11-17T00:00:00" u="1"/>
        <d v="2016-03-08T00:00:00" u="1"/>
        <d v="2016-06-30T00:00:00" u="1"/>
        <d v="2016-10-12T00:00:00" u="1"/>
        <d v="2017-02-03T00:00:00" u="1"/>
        <d v="2015-05-18T00:00:00" u="1"/>
        <d v="2015-07-09T00:00:00" u="1"/>
        <d v="2016-04-13T00:00:00" u="1"/>
        <d v="2016-09-26T00:00:00" u="1"/>
        <d v="2016-11-17T00:00:00" u="1"/>
        <d v="2015-08-14T00:00:00" u="1"/>
        <d v="2015-10-05T00:00:00" u="1"/>
        <d v="2016-05-18T00:00:00" u="1"/>
        <d v="2015-07-28T00:00:00" u="1"/>
        <d v="2015-11-10T00:00:00" u="1"/>
        <d v="2016-03-01T00:00:00" u="1"/>
        <d v="2016-10-05T00:00:00" u="1"/>
        <d v="2015-01-29T00:00:00" u="1"/>
        <d v="2015-12-15T00:00:00" u="1"/>
        <d v="2016-04-06T00:00:00" u="1"/>
        <d v="2016-07-28T00:00:00" u="1"/>
        <d v="2016-05-11T00:00:00" u="1"/>
        <d v="2016-10-24T00:00:00" u="1"/>
        <d v="2016-12-15T00:00:00" u="1"/>
        <d v="2016-04-25T00:00:00" u="1"/>
        <d v="2016-06-16T00:00:00" u="1"/>
        <d v="2015-05-04T00:00:00" u="1"/>
        <d v="2015-12-08T00:00:00" u="1"/>
        <d v="2016-05-30T00:00:00" u="1"/>
        <d v="2016-07-21T00:00:00" u="1"/>
        <d v="2016-09-12T00:00:00" u="1"/>
        <d v="2016-11-03T00:00:00" u="1"/>
        <d v="2015-06-09T00:00:00" u="1"/>
        <d v="2016-05-04T00:00:00" u="1"/>
        <d v="2016-08-26T00:00:00" u="1"/>
        <d v="2016-10-17T00:00:00" u="1"/>
        <d v="2016-12-08T00:00:00" u="1"/>
        <d v="2016-04-18T00:00:00" u="1"/>
        <d v="2016-11-22T00:00:00" u="1"/>
        <d v="2015-10-10T00:00:00" u="1"/>
        <d v="2015-12-01T00:00:00" u="1"/>
        <d v="2016-02-01T00:00:00" u="1"/>
        <d v="2016-05-23T00:00:00" u="1"/>
        <d v="2016-07-14T00:00:00" u="1"/>
        <d v="2016-09-05T00:00:00" u="1"/>
        <d v="2015-02-20T00:00:00" u="1"/>
        <d v="2015-06-02T00:00:00" u="1"/>
        <d v="2015-09-24T00:00:00" u="1"/>
        <d v="2016-01-15T00:00:00" u="1"/>
        <d v="2016-06-28T00:00:00" u="1"/>
        <d v="2016-08-19T00:00:00" u="1"/>
        <d v="2016-10-10T00:00:00" u="1"/>
        <d v="2016-12-01T00:00:00" u="1"/>
        <d v="2015-07-07T00:00:00" u="1"/>
        <d v="2015-10-29T00:00:00" u="1"/>
        <d v="2016-04-11T00:00:00" u="1"/>
        <d v="2016-06-02T00:00:00" u="1"/>
        <d v="2016-11-15T00:00:00" u="1"/>
        <d v="2015-10-03T00:00:00" u="1"/>
        <d v="2016-05-16T00:00:00" u="1"/>
        <d v="2016-12-20T00:00:00" u="1"/>
        <d v="2015-09-17T00:00:00" u="1"/>
        <d v="2016-08-12T00:00:00" u="1"/>
        <d v="2016-10-03T00:00:00" u="1"/>
        <d v="2015-03-18T00:00:00" u="1"/>
        <d v="2015-10-22T00:00:00" u="1"/>
        <d v="2016-04-04T00:00:00" u="1"/>
        <d v="2016-11-08T00:00:00" u="1"/>
        <d v="2015-08-05T00:00:00" u="1"/>
        <d v="2016-08-31T00:00:00" u="1"/>
        <d v="2016-12-13T00:00:00" u="1"/>
        <d v="2015-05-28T00:00:00" u="1"/>
        <d v="2015-09-10T00:00:00" u="1"/>
        <d v="2016-06-14T00:00:00" u="1"/>
        <d v="2015-08-24T00:00:00" u="1"/>
        <d v="2016-07-19T00:00:00" u="1"/>
        <d v="2016-09-10T00:00:00" u="1"/>
        <d v="2016-11-01T00:00:00" u="1"/>
        <d v="2015-04-16T00:00:00" u="1"/>
        <d v="2015-09-29T00:00:00" u="1"/>
        <d v="2015-11-20T00:00:00" u="1"/>
        <d v="2016-03-11T00:00:00" u="1"/>
        <d v="2016-05-02T00:00:00" u="1"/>
        <d v="2016-08-24T00:00:00" u="1"/>
        <d v="2016-12-06T00:00:00" u="1"/>
        <d v="2015-03-30T00:00:00" u="1"/>
        <d v="2015-05-21T00:00:00" u="1"/>
        <d v="2015-09-03T00:00:00" u="1"/>
        <d v="2016-02-25T00:00:00" u="1"/>
        <d v="2016-09-29T00:00:00" u="1"/>
        <d v="2015-01-13T00:00:00" u="1"/>
        <d v="2015-06-26T00:00:00" u="1"/>
        <d v="2015-08-17T00:00:00" u="1"/>
        <d v="2015-10-08T00:00:00" u="1"/>
        <d v="2016-03-30T00:00:00" u="1"/>
        <d v="2016-07-12T00:00:00" u="1"/>
        <d v="2015-07-31T00:00:00" u="1"/>
        <d v="2015-09-22T00:00:00" u="1"/>
        <d v="2015-11-13T00:00:00" u="1"/>
        <d v="2016-06-26T00:00:00" u="1"/>
        <d v="2016-10-08T00:00:00" u="1"/>
        <d v="2015-05-14T00:00:00" u="1"/>
        <d v="2015-10-27T00:00:00" u="1"/>
        <d v="2015-12-18T00:00:00" u="1"/>
        <d v="2016-02-18T00:00:00" u="1"/>
        <d v="2016-09-22T00:00:00" u="1"/>
        <d v="2015-04-28T00:00:00" u="1"/>
        <d v="2015-06-19T00:00:00" u="1"/>
        <d v="2015-10-01T00:00:00" u="1"/>
        <d v="2016-03-23T00:00:00" u="1"/>
        <d v="2016-07-05T00:00:00" u="1"/>
        <d v="2015-02-11T00:00:00" u="1"/>
        <d v="2015-04-02T00:00:00" u="1"/>
        <d v="2015-07-24T00:00:00" u="1"/>
        <d v="2015-09-15T00:00:00" u="1"/>
        <d v="2015-11-06T00:00:00" u="1"/>
        <d v="2015-03-16T00:00:00" u="1"/>
        <d v="2015-05-07T00:00:00" u="1"/>
        <d v="2015-10-20T00:00:00" u="1"/>
        <d v="2015-12-11T00:00:00" u="1"/>
        <d v="2016-02-11T00:00:00" u="1"/>
        <d v="2016-09-15T00:00:00" u="1"/>
        <d v="2015-04-21T00:00:00" u="1"/>
        <d v="2015-06-12T00:00:00" u="1"/>
        <d v="2015-08-03T00:00:00" u="1"/>
        <d v="2015-11-25T00:00:00" u="1"/>
        <d v="2016-03-16T00:00:00" u="1"/>
        <d v="2016-08-29T00:00:00" u="1"/>
        <d v="2016-10-20T00:00:00" u="1"/>
        <d v="2015-07-17T00:00:00" u="1"/>
        <d v="2016-04-21T00:00:00" u="1"/>
        <d v="2015-10-13T00:00:00" u="1"/>
        <d v="2015-04-14T00:00:00" u="1"/>
        <d v="2015-06-05T00:00:00" u="1"/>
        <d v="2015-09-27T00:00:00" u="1"/>
        <d v="2016-03-09T00:00:00" u="1"/>
        <d v="2016-08-22T00:00:00" u="1"/>
        <d v="2016-10-13T00:00:00" u="1"/>
        <d v="2015-05-19T00:00:00" u="1"/>
        <d v="2015-07-10T00:00:00" u="1"/>
        <d v="2015-09-01T00:00:00" u="1"/>
        <d v="2016-04-14T00:00:00" u="1"/>
        <d v="2016-09-27T00:00:00" u="1"/>
        <d v="2016-11-18T00:00:00" u="1"/>
        <d v="2015-03-02T00:00:00" u="1"/>
        <d v="2015-06-24T00:00:00" u="1"/>
        <d v="2015-10-06T00:00:00" u="1"/>
        <d v="2016-05-19T00:00:00" u="1"/>
        <d v="2016-09-01T00:00:00" u="1"/>
        <d v="2015-11-11T00:00:00" u="1"/>
        <d v="2016-03-02T00:00:00" u="1"/>
        <d v="2016-06-24T00:00:00" u="1"/>
        <d v="2016-08-15T00:00:00" u="1"/>
        <d v="2016-10-06T00:00:00" u="1"/>
        <d v="2015-05-12T00:00:00" u="1"/>
        <d v="2015-07-03T00:00:00" u="1"/>
        <d v="2016-04-07T00:00:00" u="1"/>
        <d v="2016-07-29T00:00:00" u="1"/>
        <d v="2015-06-17T00:00:00" u="1"/>
        <d v="2015-11-30T00:00:00" u="1"/>
        <d v="2016-03-21T00:00:00" u="1"/>
        <d v="2016-05-12T00:00:00" u="1"/>
        <d v="2016-10-25T00:00:00" u="1"/>
        <d v="2016-12-16T00:00:00" u="1"/>
        <d v="2015-02-09T00:00:00" u="1"/>
        <d v="2015-07-22T00:00:00" u="1"/>
        <d v="2015-11-04T00:00:00" u="1"/>
        <d v="2016-01-04T00:00:00" u="1"/>
        <d v="2016-06-17T00:00:00" u="1"/>
        <d v="2016-08-08T00:00:00" u="1"/>
        <d v="2016-11-30T00:00:00" u="1"/>
      </sharedItems>
    </cacheField>
    <cacheField name="RES ADM" numFmtId="0">
      <sharedItems containsBlank="1"/>
    </cacheField>
    <cacheField name="NOTIF" numFmtId="0">
      <sharedItems containsDate="1" containsBlank="1" containsMixedTypes="1" minDate="1899-12-31T04:01:03" maxDate="1900-01-10T01:58:04" count="201">
        <s v="LICI 1"/>
        <s v="LICI 1.1"/>
        <s v="ANPE-34"/>
        <s v="ANPE-37A"/>
        <s v="ANPE-37"/>
        <s v="ANPE-23"/>
        <s v="CM-7"/>
        <s v="ANPE-39"/>
        <s v="ANPE-55A"/>
        <s v="ANPE-55B"/>
        <s v="ANPE-55C"/>
        <s v="ANPE-53"/>
        <s v="ANPE-59"/>
        <s v="ANPE-60"/>
        <m/>
        <s v="ANPE-47"/>
        <s v="LIC-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s v="CD-64"/>
        <s v="CM-102"/>
        <n v="96" u="1"/>
        <n v="206" u="1"/>
        <s v="147A" u="1"/>
        <s v="314C" u="1"/>
        <n v="121" u="1"/>
        <n v="185" u="1"/>
        <n v="327" u="1"/>
        <n v="75" u="1"/>
        <n v="164" u="1"/>
        <s v="167A" u="1"/>
        <n v="59" u="1"/>
        <n v="125" u="1"/>
        <n v="172" u="1"/>
        <n v="243" u="1"/>
        <n v="104" u="1"/>
        <n v="330" u="1"/>
        <s v="314B" u="1"/>
        <n v="251" u="1"/>
        <s v="324" u="1"/>
        <n v="346" u="1"/>
        <n v="188" u="1"/>
        <n v="66" u="1"/>
        <s v="314A" u="1"/>
        <s v="22" u="1"/>
        <n v="133" u="1"/>
        <n v="323" u="1"/>
        <n v="281" u="1"/>
        <s v="11" u="1"/>
        <s v="CM-SD-41" u="1"/>
        <n v="141" u="1"/>
        <n v="6" u="1"/>
        <n v="339" u="1"/>
        <s v="78A" u="1"/>
        <n v="78" u="1"/>
        <s v="65A" u="1"/>
        <s v="1,00" u="1"/>
        <s v="78B" u="1"/>
        <s v="194C" u="1"/>
        <s v="COVID-8" u="1"/>
        <s v="65B" u="1"/>
        <n v="186" u="1"/>
        <s v="4B" u="1"/>
        <n v="111" u="1"/>
        <s v="194B" u="1"/>
        <n v="303" u="1"/>
        <n v="7" u="1"/>
        <n v="94" u="1"/>
        <n v="290" u="1"/>
        <n v="181" u="1"/>
        <n v="139" u="1"/>
        <n v="210" u="1"/>
        <n v="306" u="1"/>
        <s v="194A" u="1"/>
        <d v="2015-12-15T00:00:00" u="1"/>
        <n v="77" u="1"/>
        <n v="168" u="1"/>
        <n v="239" u="1"/>
        <n v="127" u="1"/>
        <n v="351" u="1"/>
        <s v="95A" u="1"/>
        <s v="3-COVID-19" u="1"/>
        <n v="1" u="1"/>
        <n v="155" u="1"/>
        <s v="95B" u="1"/>
        <n v="62" u="1"/>
        <n v="205" u="1"/>
        <s v="32" u="1"/>
        <n v="142" u="1"/>
        <n v="213" u="1"/>
        <n v="192" u="1"/>
        <s v="326B" u="1"/>
        <s v="21" u="1"/>
        <s v="346." u="1"/>
        <n v="150" u="1"/>
        <s v="103B" u="1"/>
        <n v="9" u="1"/>
        <s v="144C" u="1"/>
        <s v="141B" u="1"/>
        <n v="97" u="1"/>
        <s v="217B" u="1"/>
        <s v="326A" u="1"/>
        <n v="76" u="1"/>
        <s v="12" u="1"/>
        <s v="64A" u="1"/>
        <s v="103A" u="1"/>
        <s v="125B" u="1"/>
        <s v="237B" u="1"/>
        <n v="126" u="1"/>
        <s v="64B" u="1"/>
        <s v="144B" u="1"/>
        <s v="141A" u="1"/>
        <s v="163B" u="1"/>
        <n v="105" u="1"/>
        <s v="64C" u="1"/>
        <n v="132" u="1"/>
        <s v="217A" u="1"/>
        <n v="253" u="1"/>
        <s v="4A" u="1"/>
        <s v="03" u="1"/>
        <n v="30" u="1"/>
        <n v="140" u="1"/>
        <s v="125A" u="1"/>
        <s v="147B" u="1"/>
        <s v="237A" u="1"/>
        <n v="88" u="1"/>
        <s v="144A" u="1"/>
        <s v="ANPE-55" u="1"/>
        <n v="240" u="1"/>
        <s v="163A" u="1"/>
        <s v="167B" u="1"/>
        <s v="59A" u="1"/>
        <n v="156" u="1"/>
        <n v="269" u="1"/>
      </sharedItems>
    </cacheField>
    <cacheField name="MRECEPCION" numFmtId="0">
      <sharedItems containsBlank="1"/>
    </cacheField>
    <cacheField name="COSTO COMPRA" numFmtId="0">
      <sharedItems containsNonDate="0" containsString="0" containsBlank="1"/>
    </cacheField>
    <cacheField name="N° OC/NOTIFICACION" numFmtId="0">
      <sharedItems containsBlank="1" containsMixedTypes="1" containsNumber="1" containsInteger="1" minValue="0" maxValue="917" count="893">
        <s v="LICI 1"/>
        <s v="LICI 1.1"/>
        <s v="ANPE-34"/>
        <s v="ANPE-37A"/>
        <s v="ANPE-37"/>
        <s v="ANPE-23"/>
        <s v="CM-7"/>
        <s v="ANPE-39"/>
        <s v="ANPE-55A"/>
        <s v="ANPE-55B"/>
        <s v="ANPE-55C"/>
        <s v="ANPE-53"/>
        <s v="ANPE-59"/>
        <s v="ANPE-60"/>
        <m/>
        <s v="ANPE-47"/>
        <s v="LICI-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n v="0"/>
        <s v="CD-64"/>
        <s v="CM-102"/>
        <n v="582" u="1"/>
        <n v="482" u="1"/>
        <n v="417" u="1"/>
        <n v="25" u="1"/>
        <n v="94" u="1"/>
        <n v="287" u="1"/>
        <n v="239" u="1"/>
        <n v="843" u="1"/>
        <n v="778" u="1"/>
        <n v="174" u="1"/>
        <n v="648" u="1"/>
        <n v="583" u="1"/>
        <n v="518" u="1"/>
        <n v="450" u="1"/>
        <n v="385" u="1"/>
        <n v="23" u="1"/>
        <n v="86" u="1"/>
        <n v="320" u="1"/>
        <n v="223" u="1"/>
        <n v="844" u="1"/>
        <n v="779" u="1"/>
        <n v="649" u="1"/>
        <n v="158" u="1"/>
        <n v="584" u="1"/>
        <n v="519" u="1"/>
        <n v="483" u="1"/>
        <n v="418" u="1"/>
        <n v="21" u="1"/>
        <n v="78" u="1"/>
        <n v="288" u="1"/>
        <n v="845" u="1"/>
        <n v="207" u="1"/>
        <n v="780" u="1"/>
        <n v="650" u="1"/>
        <n v="585" u="1"/>
        <n v="142" u="1"/>
        <n v="520" u="1"/>
        <n v="451" u="1"/>
        <n v="386" u="1"/>
        <n v="321" u="1"/>
        <n v="19" u="1"/>
        <n v="70" u="1"/>
        <n v="256" u="1"/>
        <n v="846" u="1"/>
        <n v="781" u="1"/>
        <n v="191" u="1"/>
        <n v="716" u="1"/>
        <n v="651" u="1"/>
        <n v="586" u="1"/>
        <n v="521" u="1"/>
        <n v="127" u="1"/>
        <n v="484" u="1"/>
        <n v="419" u="1"/>
        <n v="289" u="1"/>
        <n v="17" u="1"/>
        <n v="63" u="1"/>
        <n v="240" u="1"/>
        <n v="847" u="1"/>
        <n v="782" u="1"/>
        <n v="717" u="1"/>
        <n v="175" u="1"/>
        <n v="652" u="1"/>
        <n v="587" u="1"/>
        <n v="522" u="1"/>
        <n v="119" u="1"/>
        <n v="452" u="1"/>
        <n v="387" u="1"/>
        <n v="322" u="1"/>
        <n v="257" u="1"/>
        <n v="59" u="1"/>
        <n v="224" u="1"/>
        <n v="718" u="1"/>
        <n v="653" u="1"/>
        <n v="159" u="1"/>
        <n v="588" u="1"/>
        <n v="523" u="1"/>
        <n v="485" u="1"/>
        <n v="111" u="1"/>
        <n v="420" u="1"/>
        <n v="355" u="1"/>
        <n v="290" u="1"/>
        <n v="1" u="1"/>
        <n v="914" u="1"/>
        <n v="55" u="1"/>
        <n v="208" u="1"/>
        <n v="784" u="1"/>
        <n v="719" u="1"/>
        <n v="654" u="1"/>
        <n v="589" u="1"/>
        <n v="143" u="1"/>
        <n v="524" u="1"/>
        <n v="453" u="1"/>
        <n v="103" u="1"/>
        <n v="388" u="1"/>
        <n v="323" u="1"/>
        <n v="258" u="1"/>
        <n v="915" u="1"/>
        <n v="850" u="1"/>
        <n v="51" u="1"/>
        <n v="785" u="1"/>
        <n v="192" u="1"/>
        <n v="720" u="1"/>
        <n v="655" u="1"/>
        <n v="590" u="1"/>
        <n v="525" u="1"/>
        <n v="486" u="1"/>
        <n v="421" u="1"/>
        <n v="95" u="1"/>
        <n v="291" u="1"/>
        <n v="241" u="1"/>
        <n v="916" u="1"/>
        <n v="851" u="1"/>
        <n v="786" u="1"/>
        <n v="47" u="1"/>
        <n v="721" u="1"/>
        <n v="176" u="1"/>
        <n v="656" u="1"/>
        <n v="591" u="1"/>
        <n v="526" u="1"/>
        <n v="454" u="1"/>
        <n v="389" u="1"/>
        <n v="87" u="1"/>
        <n v="324" u="1"/>
        <n v="259" u="1"/>
        <n v="917" u="1"/>
        <n v="225" u="1"/>
        <n v="852" u="1"/>
        <n v="787" u="1"/>
        <n v="43" u="1"/>
        <n v="657" u="1"/>
        <n v="592" u="1"/>
        <n v="527" u="1"/>
        <n v="487" u="1"/>
        <n v="422" u="1"/>
        <n v="357" u="1"/>
        <n v="79" u="1"/>
        <n v="292" u="1"/>
        <n v="853" u="1"/>
        <n v="209" u="1"/>
        <n v="788" u="1"/>
        <n v="658" u="1"/>
        <n v="39" u="1"/>
        <n v="593" u="1"/>
        <n v="144" u="1"/>
        <n v="528" u="1"/>
        <n v="455" u="1"/>
        <n v="390" u="1"/>
        <n v="325" u="1"/>
        <n v="71" u="1"/>
        <n v="260" u="1"/>
        <n v="789" u="1"/>
        <n v="193" u="1"/>
        <n v="724" u="1"/>
        <n v="659" u="1"/>
        <n v="594" u="1"/>
        <n v="35" u="1"/>
        <n v="529" u="1"/>
        <n v="128" u="1"/>
        <n v="488" u="1"/>
        <n v="423" u="1"/>
        <n v="358" u="1"/>
        <n v="293" u="1"/>
        <n v="242" u="1"/>
        <n v="855" u="1"/>
        <n v="790" u="1"/>
        <n v="177" u="1"/>
        <n v="660" u="1"/>
        <n v="595" u="1"/>
        <n v="530" u="1"/>
        <n v="120" u="1"/>
        <n v="456" u="1"/>
        <n v="391" u="1"/>
        <n v="326" u="1"/>
        <n v="261" u="1"/>
        <n v="226" u="1"/>
        <n v="791" u="1"/>
        <n v="661" u="1"/>
        <n v="161" u="1"/>
        <n v="596" u="1"/>
        <n v="531" u="1"/>
        <n v="489" u="1"/>
        <n v="112" u="1"/>
        <n v="424" u="1"/>
        <n v="359" u="1"/>
        <n v="294" u="1"/>
        <n v="210" u="1"/>
        <n v="792" u="1"/>
        <n v="727" u="1"/>
        <n v="662" u="1"/>
        <n v="597" u="1"/>
        <n v="145" u="1"/>
        <n v="532" u="1"/>
        <n v="457" u="1"/>
        <n v="104" u="1"/>
        <n v="392" u="1"/>
        <n v="327" u="1"/>
        <n v="262" u="1"/>
        <n v="858" u="1"/>
        <n v="793" u="1"/>
        <n v="194" u="1"/>
        <n v="728" u="1"/>
        <n v="663" u="1"/>
        <n v="598" u="1"/>
        <n v="533" u="1"/>
        <n v="129" u="1"/>
        <n v="490" u="1"/>
        <n v="96" u="1"/>
        <n v="360" u="1"/>
        <n v="295" u="1"/>
        <n v="243" u="1"/>
        <n v="859" u="1"/>
        <n v="794" u="1"/>
        <n v="178" u="1"/>
        <n v="664" u="1"/>
        <n v="599" u="1"/>
        <n v="534" u="1"/>
        <n v="458" u="1"/>
        <n v="393" u="1"/>
        <n v="88" u="1"/>
        <n v="263" u="1"/>
        <n v="227" u="1"/>
        <n v="860" u="1"/>
        <n v="795" u="1"/>
        <n v="665" u="1"/>
        <n v="162" u="1"/>
        <n v="600" u="1"/>
        <n v="535" u="1"/>
        <n v="491" u="1"/>
        <n v="426" u="1"/>
        <n v="361" u="1"/>
        <n v="80" u="1"/>
        <n v="296" u="1"/>
        <n v="861" u="1"/>
        <n v="211" u="1"/>
        <n v="796" u="1"/>
        <n v="731" u="1"/>
        <n v="666" u="1"/>
        <n v="601" u="1"/>
        <n v="146" u="1"/>
        <n v="536" u="1"/>
        <n v="459" u="1"/>
        <n v="394" u="1"/>
        <n v="329" u="1"/>
        <n v="72" u="1"/>
        <n v="264" u="1"/>
        <n v="862" u="1"/>
        <n v="797" u="1"/>
        <n v="195" u="1"/>
        <n v="732" u="1"/>
        <n v="667" u="1"/>
        <n v="602" u="1"/>
        <n v="537" u="1"/>
        <n v="130" u="1"/>
        <n v="492" u="1"/>
        <n v="427" u="1"/>
        <n v="362" u="1"/>
        <n v="297" u="1"/>
        <n v="64" u="1"/>
        <n v="244" u="1"/>
        <n v="863" u="1"/>
        <n v="798" u="1"/>
        <n v="733" u="1"/>
        <n v="179" u="1"/>
        <n v="668" u="1"/>
        <n v="603" u="1"/>
        <n v="538" u="1"/>
        <n v="121" u="1"/>
        <n v="395" u="1"/>
        <n v="330" u="1"/>
        <n v="265" u="1"/>
        <n v="60" u="1"/>
        <n v="228" u="1"/>
        <n v="864" u="1"/>
        <n v="734" u="1"/>
        <n v="669" u="1"/>
        <n v="163" u="1"/>
        <n v="604" u="1"/>
        <n v="539" u="1"/>
        <n v="493" u="1"/>
        <n v="113" u="1"/>
        <n v="428" u="1"/>
        <n v="363" u="1"/>
        <n v="298" u="1"/>
        <n v="56" u="1"/>
        <n v="865" u="1"/>
        <n v="212" u="1"/>
        <n v="605" u="1"/>
        <n v="147" u="1"/>
        <n v="540" u="1"/>
        <n v="105" u="1"/>
        <n v="396" u="1"/>
        <n v="331" u="1"/>
        <n v="266" u="1"/>
        <n v="52" u="1"/>
        <n v="196" u="1"/>
        <n v="736" u="1"/>
        <n v="671" u="1"/>
        <n v="606" u="1"/>
        <n v="541" u="1"/>
        <n v="131" u="1"/>
        <n v="494" u="1"/>
        <n v="429" u="1"/>
        <n v="97" u="1"/>
        <n v="364" u="1"/>
        <n v="299" u="1"/>
        <n v="245" u="1"/>
        <n v="867" u="1"/>
        <n v="48" u="1"/>
        <n v="180" u="1"/>
        <n v="607" u="1"/>
        <n v="542" u="1"/>
        <n v="462" u="1"/>
        <n v="397" u="1"/>
        <n v="89" u="1"/>
        <n v="332" u="1"/>
        <n v="267" u="1"/>
        <n v="229" u="1"/>
        <n v="868" u="1"/>
        <n v="44" u="1"/>
        <n v="164" u="1"/>
        <n v="608" u="1"/>
        <n v="543" u="1"/>
        <n v="495" u="1"/>
        <n v="430" u="1"/>
        <n v="365" u="1"/>
        <n v="81" u="1"/>
        <n v="300" u="1"/>
        <n v="213" u="1"/>
        <n v="804" u="1"/>
        <n v="674" u="1"/>
        <n v="40" u="1"/>
        <n v="609" u="1"/>
        <n v="148" u="1"/>
        <n v="544" u="1"/>
        <n v="463" u="1"/>
        <n v="398" u="1"/>
        <n v="333" u="1"/>
        <n v="73" u="1"/>
        <n v="268" u="1"/>
        <n v="870" u="1"/>
        <n v="805" u="1"/>
        <n v="197" u="1"/>
        <n v="610" u="1"/>
        <n v="36" u="1"/>
        <n v="545" u="1"/>
        <n v="132" u="1"/>
        <n v="496" u="1"/>
        <n v="431" u="1"/>
        <n v="366" u="1"/>
        <n v="301" u="1"/>
        <n v="65" u="1"/>
        <n v="246" u="1"/>
        <n v="806" u="1"/>
        <n v="181" u="1"/>
        <n v="611" u="1"/>
        <n v="546" u="1"/>
        <n v="32" u="1"/>
        <n v="122" u="1"/>
        <n v="464" u="1"/>
        <n v="399" u="1"/>
        <n v="269" u="1"/>
        <n v="230" u="1"/>
        <n v="807" u="1"/>
        <n v="677" u="1"/>
        <n v="165" u="1"/>
        <n v="612" u="1"/>
        <n v="547" u="1"/>
        <n v="497" u="1"/>
        <n v="30" u="1"/>
        <n v="114" u="1"/>
        <n v="432" u="1"/>
        <n v="367" u="1"/>
        <n v="302" u="1"/>
        <n v="873" u="1"/>
        <n v="214" u="1"/>
        <n v="808" u="1"/>
        <n v="678" u="1"/>
        <n v="613" u="1"/>
        <n v="149" u="1"/>
        <n v="548" u="1"/>
        <n v="465" u="1"/>
        <n v="28" u="1"/>
        <n v="106" u="1"/>
        <n v="400" u="1"/>
        <n v="335" u="1"/>
        <n v="270" u="1"/>
        <n v="874" u="1"/>
        <n v="809" u="1"/>
        <n v="198" u="1"/>
        <n v="614" u="1"/>
        <n v="549" u="1"/>
        <n v="133" u="1"/>
        <n v="498" u="1"/>
        <n v="433" u="1"/>
        <n v="26" u="1"/>
        <n v="98" u="1"/>
        <n v="368" u="1"/>
        <n v="303" u="1"/>
        <n v="247" u="1"/>
        <n v="875" u="1"/>
        <n v="810" u="1"/>
        <n v="182" u="1"/>
        <n v="680" u="1"/>
        <n v="615" u="1"/>
        <n v="550" u="1"/>
        <n v="466" u="1"/>
        <n v="401" u="1"/>
        <n v="24" u="1"/>
        <n v="90" u="1"/>
        <n v="336" u="1"/>
        <n v="271" u="1"/>
        <n v="231" u="1"/>
        <n v="811" u="1"/>
        <n v="166" u="1"/>
        <n v="616" u="1"/>
        <n v="551" u="1"/>
        <n v="499" u="1"/>
        <n v="434" u="1"/>
        <n v="369" u="1"/>
        <n v="22" u="1"/>
        <n v="82" u="1"/>
        <n v="304" u="1"/>
        <n v="215" u="1"/>
        <n v="812" u="1"/>
        <n v="682" u="1"/>
        <n v="617" u="1"/>
        <n v="150" u="1"/>
        <n v="552" u="1"/>
        <n v="467" u="1"/>
        <n v="402" u="1"/>
        <n v="337" u="1"/>
        <n v="20" u="1"/>
        <n v="74" u="1"/>
        <n v="272" u="1"/>
        <n v="813" u="1"/>
        <n v="199" u="1"/>
        <n v="683" u="1"/>
        <n v="618" u="1"/>
        <n v="553" u="1"/>
        <n v="134" u="1"/>
        <n v="500" u="1"/>
        <n v="435" u="1"/>
        <n v="370" u="1"/>
        <n v="305" u="1"/>
        <n v="18" u="1"/>
        <n v="66" u="1"/>
        <n v="248" u="1"/>
        <n v="814" u="1"/>
        <n v="183" u="1"/>
        <n v="619" u="1"/>
        <n v="123" u="1"/>
        <n v="468" u="1"/>
        <n v="403" u="1"/>
        <n v="338" u="1"/>
        <n v="273" u="1"/>
        <n v="16" u="1"/>
        <n v="61" u="1"/>
        <n v="232" u="1"/>
        <n v="880" u="1"/>
        <n v="815" u="1"/>
        <n v="685" u="1"/>
        <n v="167" u="1"/>
        <n v="620" u="1"/>
        <n v="555" u="1"/>
        <n v="501" u="1"/>
        <n v="115" u="1"/>
        <n v="436" u="1"/>
        <n v="371" u="1"/>
        <n v="306" u="1"/>
        <n v="15" u="1"/>
        <n v="57" u="1"/>
        <n v="216" u="1"/>
        <n v="816" u="1"/>
        <n v="686" u="1"/>
        <n v="621" u="1"/>
        <n v="151" u="1"/>
        <n v="556" u="1"/>
        <n v="469" u="1"/>
        <n v="107" u="1"/>
        <n v="404" u="1"/>
        <n v="339" u="1"/>
        <n v="274" u="1"/>
        <n v="882" u="1"/>
        <n v="14" u="1"/>
        <n v="53" u="1"/>
        <n v="817" u="1"/>
        <n v="200" u="1"/>
        <n v="687" u="1"/>
        <n v="622" u="1"/>
        <n v="557" u="1"/>
        <n v="135" u="1"/>
        <n v="502" u="1"/>
        <n v="437" u="1"/>
        <n v="99" u="1"/>
        <n v="372" u="1"/>
        <n v="307" u="1"/>
        <n v="13" u="1"/>
        <n v="49" u="1"/>
        <n v="753" u="1"/>
        <n v="184" u="1"/>
        <n v="688" u="1"/>
        <n v="623" u="1"/>
        <n v="558" u="1"/>
        <n v="470" u="1"/>
        <n v="405" u="1"/>
        <n v="91" u="1"/>
        <n v="340" u="1"/>
        <n v="275" u="1"/>
        <n v="233" u="1"/>
        <n v="884" u="1"/>
        <n v="754" u="1"/>
        <n v="12" u="1"/>
        <n v="45" u="1"/>
        <n v="689" u="1"/>
        <n v="168" u="1"/>
        <n v="624" u="1"/>
        <n v="559" u="1"/>
        <n v="503" u="1"/>
        <n v="438" u="1"/>
        <n v="373" u="1"/>
        <n v="83" u="1"/>
        <n v="308" u="1"/>
        <n v="885" u="1"/>
        <n v="217" u="1"/>
        <n v="820" u="1"/>
        <n v="755" u="1"/>
        <n v="690" u="1"/>
        <n v="11" u="1"/>
        <n v="41" u="1"/>
        <n v="625" u="1"/>
        <n v="152" u="1"/>
        <n v="560" u="1"/>
        <n v="471" u="1"/>
        <n v="406" u="1"/>
        <n v="341" u="1"/>
        <n v="75" u="1"/>
        <n v="276" u="1"/>
        <n v="886" u="1"/>
        <n v="821" u="1"/>
        <n v="201" u="1"/>
        <n v="756" u="1"/>
        <n v="626" u="1"/>
        <n v="10" u="1"/>
        <n v="561" u="1"/>
        <n v="136" u="1"/>
        <n v="504" u="1"/>
        <n v="439" u="1"/>
        <n v="374" u="1"/>
        <n v="309" u="1"/>
        <n v="67" u="1"/>
        <n v="250" u="1"/>
        <n v="822" u="1"/>
        <n v="757" u="1"/>
        <n v="185" u="1"/>
        <n v="692" u="1"/>
        <n v="627" u="1"/>
        <n v="562" u="1"/>
        <n v="9" u="1"/>
        <n v="33" u="1"/>
        <n v="124" u="1"/>
        <n v="472" u="1"/>
        <n v="407" u="1"/>
        <n v="342" u="1"/>
        <n v="277" u="1"/>
        <n v="234" u="1"/>
        <n v="888" u="1"/>
        <n v="823" u="1"/>
        <n v="758" u="1"/>
        <n v="693" u="1"/>
        <n v="169" u="1"/>
        <n v="628" u="1"/>
        <n v="563" u="1"/>
        <n v="505" u="1"/>
        <n v="8" u="1"/>
        <n v="116" u="1"/>
        <n v="440" u="1"/>
        <n v="375" u="1"/>
        <n v="310" u="1"/>
        <n v="889" u="1"/>
        <n v="218" u="1"/>
        <n v="694" u="1"/>
        <n v="629" u="1"/>
        <n v="153" u="1"/>
        <n v="564" u="1"/>
        <n v="473" u="1"/>
        <n v="108" u="1"/>
        <n v="408" u="1"/>
        <n v="343" u="1"/>
        <n v="278" u="1"/>
        <n v="202" u="1"/>
        <n v="760" u="1"/>
        <n v="695" u="1"/>
        <n v="630" u="1"/>
        <n v="565" u="1"/>
        <n v="137" u="1"/>
        <n v="506" u="1"/>
        <n v="441" u="1"/>
        <n v="7" u="1"/>
        <n v="100" u="1"/>
        <n v="376" u="1"/>
        <n v="311" u="1"/>
        <n v="251" u="1"/>
        <n v="826" u="1"/>
        <n v="761" u="1"/>
        <n v="186" u="1"/>
        <n v="631" u="1"/>
        <n v="566" u="1"/>
        <n v="474" u="1"/>
        <n v="409" u="1"/>
        <n v="92" u="1"/>
        <n v="344" u="1"/>
        <n v="279" u="1"/>
        <n v="235" u="1"/>
        <n v="892" u="1"/>
        <n v="697" u="1"/>
        <n v="170" u="1"/>
        <n v="632" u="1"/>
        <n v="567" u="1"/>
        <n v="507" u="1"/>
        <n v="442" u="1"/>
        <n v="377" u="1"/>
        <n v="6" u="1"/>
        <n v="84" u="1"/>
        <n v="312" u="1"/>
        <n v="893" u="1"/>
        <n v="219" u="1"/>
        <n v="763" u="1"/>
        <n v="698" u="1"/>
        <n v="633" u="1"/>
        <n v="154" u="1"/>
        <n v="568" u="1"/>
        <n v="475" u="1"/>
        <n v="410" u="1"/>
        <n v="345" u="1"/>
        <n v="76" u="1"/>
        <n v="280" u="1"/>
        <n v="894" u="1"/>
        <n v="203" u="1"/>
        <n v="764" u="1"/>
        <n v="699" u="1"/>
        <n v="634" u="1"/>
        <n v="569" u="1"/>
        <n v="138" u="1"/>
        <n v="508" u="1"/>
        <n v="443" u="1"/>
        <n v="378" u="1"/>
        <n v="313" u="1"/>
        <n v="5" u="1"/>
        <n v="68" u="1"/>
        <n v="252" u="1"/>
        <n v="830" u="1"/>
        <n v="765" u="1"/>
        <n v="187" u="1"/>
        <n v="700" u="1"/>
        <n v="635" u="1"/>
        <n v="570" u="1"/>
        <n v="125" u="1"/>
        <n v="476" u="1"/>
        <n v="411" u="1"/>
        <n v="346" u="1"/>
        <n v="281" u="1"/>
        <n v="62" u="1"/>
        <n v="236" u="1"/>
        <n v="831" u="1"/>
        <n v="766" u="1"/>
        <n v="171" u="1"/>
        <n v="636" u="1"/>
        <n v="571" u="1"/>
        <n v="509" u="1"/>
        <n v="117" u="1"/>
        <n v="444" u="1"/>
        <n v="379" u="1"/>
        <n v="314" u="1"/>
        <n v="4" u="1"/>
        <n v="58" u="1"/>
        <n v="220" u="1"/>
        <n v="767" u="1"/>
        <n v="702" u="1"/>
        <n v="637" u="1"/>
        <n v="155" u="1"/>
        <n v="572" u="1"/>
        <n v="477" u="1"/>
        <n v="109" u="1"/>
        <n v="412" u="1"/>
        <n v="347" u="1"/>
        <n v="282" u="1"/>
        <n v="898" u="1"/>
        <n v="54" u="1"/>
        <n v="204" u="1"/>
        <n v="768" u="1"/>
        <n v="703" u="1"/>
        <n v="638" u="1"/>
        <n v="573" u="1"/>
        <n v="139" u="1"/>
        <n v="510" u="1"/>
        <n v="445" u="1"/>
        <n v="101" u="1"/>
        <n v="380" u="1"/>
        <n v="315" u="1"/>
        <n v="253" u="1"/>
        <n v="899" u="1"/>
        <n v="50" u="1"/>
        <n v="769" u="1"/>
        <n v="188" u="1"/>
        <n v="704" u="1"/>
        <n v="639" u="1"/>
        <n v="574" u="1"/>
        <n v="478" u="1"/>
        <n v="413" u="1"/>
        <n v="93" u="1"/>
        <n v="348" u="1"/>
        <n v="283" u="1"/>
        <n v="237" u="1"/>
        <n v="900" u="1"/>
        <n v="46" u="1"/>
        <n v="705" u="1"/>
        <n v="172" u="1"/>
        <n v="640" u="1"/>
        <n v="575" u="1"/>
        <n v="511" u="1"/>
        <n v="446" u="1"/>
        <n v="381" u="1"/>
        <n v="85" u="1"/>
        <n v="316" u="1"/>
        <n v="221" u="1"/>
        <n v="771" u="1"/>
        <n v="3" u="1"/>
        <n v="42" u="1"/>
        <n v="641" u="1"/>
        <n v="156" u="1"/>
        <n v="479" u="1"/>
        <n v="414" u="1"/>
        <n v="349" u="1"/>
        <n v="77" u="1"/>
        <n v="284" u="1"/>
        <n v="902" u="1"/>
        <n v="205" u="1"/>
        <n v="772" u="1"/>
        <n v="707" u="1"/>
        <n v="642" u="1"/>
        <n v="38" u="1"/>
        <n v="577" u="1"/>
        <n v="140" u="1"/>
        <n v="512" u="1"/>
        <n v="447" u="1"/>
        <n v="382" u="1"/>
        <n v="317" u="1"/>
        <n v="69" u="1"/>
        <n v="254" u="1"/>
        <n v="903" u="1"/>
        <n v="838" u="1"/>
        <n v="773" u="1"/>
        <n v="189" u="1"/>
        <n v="708" u="1"/>
        <n v="643" u="1"/>
        <n v="578" u="1"/>
        <n v="34" u="1"/>
        <n v="513" u="1"/>
        <n v="126" u="1"/>
        <n v="480" u="1"/>
        <n v="415" u="1"/>
        <n v="350" u="1"/>
        <n v="285" u="1"/>
        <n v="238" u="1"/>
        <n v="173" u="1"/>
        <n v="644" u="1"/>
        <n v="579" u="1"/>
        <n v="514" u="1"/>
        <n v="31" u="1"/>
        <n v="118" u="1"/>
        <n v="448" u="1"/>
        <n v="383" u="1"/>
        <n v="318" u="1"/>
        <n v="222" u="1"/>
        <n v="775" u="1"/>
        <n v="710" u="1"/>
        <n v="645" u="1"/>
        <n v="157" u="1"/>
        <n v="580" u="1"/>
        <n v="515" u="1"/>
        <n v="2" u="1"/>
        <n v="481" u="1"/>
        <n v="29" u="1"/>
        <n v="110" u="1"/>
        <n v="416" u="1"/>
        <n v="351" u="1"/>
        <n v="286" u="1"/>
        <n v="206" u="1"/>
        <n v="776" u="1"/>
        <n v="711" u="1"/>
        <n v="646" u="1"/>
        <n v="581" u="1"/>
        <n v="141" u="1"/>
        <n v="516" u="1"/>
        <n v="449" u="1"/>
        <n v="27" u="1"/>
        <n v="102" u="1"/>
        <n v="384" u="1"/>
        <n v="319" u="1"/>
        <n v="255" u="1"/>
        <n v="777" u="1"/>
        <n v="190" u="1"/>
        <n v="712" u="1"/>
        <n v="647" u="1"/>
      </sharedItems>
    </cacheField>
    <cacheField name="CONTRATO" numFmtId="0">
      <sharedItems containsBlank="1"/>
    </cacheField>
    <cacheField name="PROVEEDOR" numFmtId="0">
      <sharedItems containsBlank="1" containsMixedTypes="1" containsNumber="1" containsInteger="1" minValue="0" maxValue="0" count="65">
        <s v="MAXAM-FANEXA S.A.M"/>
        <s v="CARMAR LTDA"/>
        <s v="MIRIAM HUMEREZ AYALA - TRANSPORTADORA &quot;SARTAWI&quot;"/>
        <s v="VERONICA SINDIA FLORES MAMANI"/>
        <s v="JHIMY RICHARD MONTAÑO MEDRANO"/>
        <s v="MARIO  PEREZ RAMOS"/>
        <s v="PLASTIFORTE SRL"/>
        <s v="FINI LAGER SA"/>
        <s v="SUMICON SUMINISTROS INDUSTRIALES CONSULTORES -Jose Antonio Rocha Balderrama"/>
        <s v="FEDERICO MARTIN DE LA RIVA MIRANDA-LUBRIFICO"/>
        <s v="TUMPAR LTDA."/>
        <s v="HERGO LTDA"/>
        <m/>
        <s v="ACEROS BALBOA - YONY BALBOA MARQUEZ"/>
        <s v="PIL ANDINA SA"/>
        <s v="YESID MORA RODRIGUEZ"/>
        <s v="ELVIRA MARIA VALDEZ ALCAZAR-PROCEL"/>
        <s v="GERMAN GONGORA CRUZ"/>
        <s v="EMPRESA CONSTRUCTORA MULTISERVICIOS &quot;MELIAN&quot;"/>
        <s v="EPIROC BOLIVIA S.A. EQUIPOS Y SERVICIOS"/>
        <s v="AMALAK-DIONICIO ABRAHAM LOPEZ YAHUITA"/>
        <s v="HANSA LTDA"/>
        <s v="FRANCISCO JAVIER ANTONIO MONJE CARPIO"/>
        <s v="SODINAL S.R.L."/>
        <s v="IMPORTADORA NICHOLSON-CHAVEZ VERASTEGUI VERONICA LESLY"/>
        <s v="IMPORTADORA Y DISTRIBUIDORA &quot;NORTEÑO&quot;-TEODOMIRO MAMANI MAMANI"/>
        <s v="DISTRIBUIDORA TORNIVOL"/>
        <s v="METROLAB SRL."/>
        <s v="IMPORTADORA Y DISTRIBUIDORA SERMINEL SRL"/>
        <s v="IMMINER-WALDO COTARI ALMANZA"/>
        <s v="CIMETAR S.R.L."/>
        <s v="MANUFACTURAS FUNDIDAS DE ACERO BOLIVIA S.R.L."/>
        <s v="GERMAN MARCELO NIETO CARVAJAL"/>
        <s v="QUISPE CHURATA DAVID"/>
        <s v="ACSECRUZ S.R.L."/>
        <s v="COMPUOFFICE S.R.L."/>
        <s v="MENDOZA QUISBERT VICTOR  ALFONSO"/>
        <s v="NINA FLORES WILLMER ALCIDES"/>
        <s v="ANDRADE CARRASCO DANIEL RICHARD"/>
        <s v="ZALLES JOVE JOHNNY NICOLAS"/>
        <s v="CONBYTEX SRL"/>
        <s v="AMICIPHARMA S.R.L."/>
        <s v="CORNEJO GAZCON ALVARO HUMBERTO-ALCOA REPRESENTACIONES"/>
        <s v="LABORATORIO QUIMICO FARMACEUTICO INDUSTRIAL DELTA S.A."/>
        <s v="COMERCIAL &quot;R Y K&quot; -  Antonio Calle Lastra"/>
        <s v="SAN CAMILO COMERCIAL DE FILTROS-RENE FERNANDO ROJAS RIOS"/>
        <s v="IRFADENT-JUSTINA IRMA FIGUEROA ROSILLON"/>
        <s v="TEOFILO FERNANDEZ TANGARA "/>
        <s v="ELIZABETH MONICA CHOQUE SANCHEZ-FUNDICION KAISLER"/>
        <s v="COMERCIAL CRISPIN"/>
        <s v="SUMINISTRO DE MATERIALES Y EQUIPOS INDUSTRIALES -NORMAN CRESPO LEDEZMA "/>
        <s v="COMERCIAL DEREK"/>
        <s v="COMERCIAL INQUISIVI"/>
        <s v="GEICOMS SRL."/>
        <s v="JUAN ANGEL PONTEJO VILLANUEVA-SERCOTEM (SERVICIO COMERCIAL TECNICO MINERO)"/>
        <s v="VLADIMIR FEDERICO MAIDA RICALDES"/>
        <s v="CREATIVE WORK- EFRAIN ARTURO DE LA QUINTANA PAZ"/>
        <s v="CUBA RENT A CAR S.R.L."/>
        <s v="AGENCIAS GENERALES S.A."/>
        <s v="GASES OXISEVAL-JANZ CESPEDES FERRUFINO"/>
        <s v="REPRESENTACIONES GUZMAN"/>
        <s v="TRINIDAD TORREZ ABALOS"/>
        <s v="CENTRO DE CAPACITACION TECNICA PRIVADA ESCUELA DE CONDUCCION &quot;STARD&quot;"/>
        <s v="RONAN CRISTIAM LOPEZ CHUQUIMIA"/>
        <n v="0" u="1"/>
      </sharedItems>
    </cacheField>
    <cacheField name="FECHA OC" numFmtId="0">
      <sharedItems containsBlank="1"/>
    </cacheField>
    <cacheField name="COND.PAGO" numFmtId="0">
      <sharedItems containsBlank="1" containsMixedTypes="1" containsNumber="1" containsInteger="1" minValue="30" maxValue="30"/>
    </cacheField>
    <cacheField name="T/ENTREGA" numFmtId="0">
      <sharedItems containsDate="1" containsBlank="1" containsMixedTypes="1" minDate="1899-12-31T04:01:03" maxDate="1900-01-02T17:52:04" count="66" longText="1">
        <n v="360"/>
        <m/>
        <n v="10"/>
        <n v="16"/>
        <n v="5"/>
        <n v="2"/>
        <n v="120"/>
        <n v="21"/>
        <n v="45"/>
        <n v="1"/>
        <n v="44196"/>
        <n v="7"/>
        <d v="2021-12-31T00:00:00"/>
        <n v="18"/>
        <n v="30"/>
        <d v="2021-05-24T00:00:00"/>
        <n v="9"/>
        <n v="3"/>
        <s v="19"/>
        <s v="Ítem 1 en 80 días calendario y el resto en 5 días calendario"/>
        <n v="6"/>
        <n v="15"/>
        <n v="29"/>
        <n v="8"/>
        <n v="169"/>
        <n v="20"/>
        <n v="60"/>
        <n v="40"/>
        <n v="90"/>
        <n v="4"/>
        <n v="75" u="1"/>
        <n v="100" u="1"/>
        <s v="Items: 1, 2, 3, 4, 5, 6, 7, 9, 10, 11 en 5 días calendario e ítem:  8  (30 piezas) en 5 días calendario y 50 piezas en 120 días calendarío" u="1"/>
        <n v="38" u="1"/>
        <n v="180" u="1"/>
        <s v="2" u="1"/>
        <n v="70" u="1"/>
        <n v="154" u="1"/>
        <s v="ITEM 1 EN 15 DIAS CALENDARIO Y EL RESTO EN 80 DIAS CALENDARIO" u="1"/>
        <s v="ENTREGAS PARCIALES  A SOLICITUD DE LA EMPRESA MINEREA COLQUIRI" u="1"/>
        <s v="hasta el 31 de diciembre 2020" u="1"/>
        <d v="2016-12-19T00:00:00" u="1"/>
        <n v="141" u="1"/>
        <d v="2016-12-31T00:00:00" u="1"/>
        <d v="2019-12-31T00:00:00" u="1"/>
        <n v="50" u="1"/>
        <d v="2020-12-31T00:00:00" u="1"/>
        <n v="65" u="1"/>
        <s v="ITEM 1,3,4,6  EN  20 Dias calendario y ITEM 7 EN 35 Dias Calendario" u="1"/>
        <s v="Ítems 1, 3, 4, 5, 6, 7, 9, 10, 12, 15,19, 20, 21, 22, 23, 24, 25, 26, 27, 28, 29, 30, 32, 31, 32, 33, 34, 35, 36, 37, 38, 39, 41 y 42 en 3 Días calendario,  ítems  2, 8, 11, 13, 14, 16, 17, 18, 21, 31, 40, 43, 44, 45, 46, 47, 48, 49, 50, 51, 52, 53, 54, 56, 57, 58, 59, 61,62 en 21 días calendario, Ítems 45, 55 en 40 días calendario e ítem 60 en 52 días calendario_x000a__x000a_" u="1"/>
        <s v="  A REQUQRIMIENTO HASTA EL 30 DE JULIO DE 2020" u="1"/>
        <n v="210" u="1"/>
        <s v="ITEM 5, 2 PIEZAS EN 10 DIAS CALENDARIO EL SALDO EN 45 DIAS CALENDARIO" u="1"/>
        <s v="ITEM1 1 UNIDAD EN 10 DIAS CALENDARIO Y EL RESTO EN 21 DIAS CALENDARIO, ITEM 2 2 UNIDADES EN 10 DIAS CALENDARIO Y EL RESTO EN 21 DIAS CALENDARIO" u="1"/>
        <n v="35" u="1"/>
        <s v="60 das calendario excepto el item 5 en  80 dias calendario" u="1"/>
        <s v="Primera unidad en 86 dias calendario, segunda y tercera unidad en 235 días calendario a partir de la emisión de la carta de crédito" u="1"/>
        <s v="12 TONELADAS EN 2 DIAS CALENDARIO Y EL RESTO A REQUERIMIENTO DE LA UNIDAD PLATA CONCENTRADORA " u="1"/>
        <d v="2015-12-20T00:00:00" u="1"/>
        <n v="25" u="1"/>
        <s v="HASTA EL 31/12/2020" u="1"/>
        <s v="a requerimiento hasta el 31/12/2020" u="1"/>
        <n v="250" u="1"/>
        <s v="HASTA EL 31/12/2019" u="1"/>
        <n v="80" u="1"/>
        <n v="55" u="1"/>
      </sharedItems>
    </cacheField>
    <cacheField name="CAL/HAB" numFmtId="0">
      <sharedItems containsNonDate="0" containsString="0" containsBlank="1"/>
    </cacheField>
    <cacheField name="FECHA DE COTIZACION" numFmtId="0">
      <sharedItems containsDate="1" containsBlank="1" containsMixedTypes="1" minDate="2015-01-24T00:00:00" maxDate="2021-06-15T00:00:00" count="381">
        <m/>
        <s v="08/03/2021"/>
        <s v="15/03/2021"/>
        <s v="23/03/2021"/>
        <s v="24/03/2021"/>
        <s v="30/03/2021"/>
        <s v="07/06/2021"/>
        <s v="04/05/2021"/>
        <s v="13/05/2021"/>
        <s v="29/04/2021"/>
        <s v="10/05/2021"/>
        <s v="30/04/2021"/>
        <s v="03/05/2021"/>
        <s v="17/05/2021"/>
        <s v="13/06/2021"/>
        <s v="01/05/2021"/>
        <s v="06/05/2021"/>
        <s v="06/05/2022"/>
        <s v="08/05/2021"/>
        <s v="11/05/2021"/>
        <s v="12/05/2021"/>
        <s v="27/05/2020"/>
        <s v="27/05/2021"/>
        <s v="16/06/2021"/>
        <s v="09/06/2021"/>
        <s v="10/06/2021"/>
        <s v="21/05/2021"/>
        <d v="2021-06-14T00:00:00"/>
        <s v="15/07/2021"/>
        <s v="02/08/2021"/>
        <s v="20/08/2021"/>
        <s v="18/07/2020" u="1"/>
        <d v="2015-08-27T00:00:00" u="1"/>
        <d v="2016-05-31T00:00:00" u="1"/>
        <d v="2016-07-22T00:00:00" u="1"/>
        <d v="2016-09-13T00:00:00" u="1"/>
        <d v="2016-11-04T00:00:00" u="1"/>
        <d v="2015-06-10T00:00:00" u="1"/>
        <d v="2016-03-14T00:00:00" u="1"/>
        <d v="2016-05-05T00:00:00" u="1"/>
        <d v="2016-10-18T00:00:00" u="1"/>
        <d v="2016-12-09T00:00:00" u="1"/>
        <d v="2019-10-25T00:00:00" u="1"/>
        <d v="2016-04-19T00:00:00" u="1"/>
        <d v="2016-06-10T00:00:00" u="1"/>
        <d v="2016-08-01T00:00:00" u="1"/>
        <d v="2016-11-23T00:00:00" u="1"/>
        <s v="08/04/2020" u="1"/>
        <d v="2015-12-02T00:00:00" u="1"/>
        <d v="2016-02-02T00:00:00" u="1"/>
        <d v="2016-05-24T00:00:00" u="1"/>
        <d v="2016-09-06T00:00:00" u="1"/>
        <d v="2015-09-25T00:00:00" u="1"/>
        <d v="2015-11-16T00:00:00" u="1"/>
        <d v="2016-06-29T00:00:00" u="1"/>
        <d v="2016-10-11T00:00:00" u="1"/>
        <d v="2015-10-30T00:00:00" u="1"/>
        <d v="2016-04-12T00:00:00" u="1"/>
        <d v="2016-06-03T00:00:00" u="1"/>
        <d v="2016-11-16T00:00:00" u="1"/>
        <s v="01/06/2020" u="1"/>
        <d v="2015-08-13T00:00:00" u="1"/>
        <d v="2016-05-17T00:00:00" u="1"/>
        <d v="2016-07-08T00:00:00" u="1"/>
        <d v="2016-12-21T00:00:00" u="1"/>
        <d v="2015-09-18T00:00:00" u="1"/>
        <d v="2015-11-09T00:00:00" u="1"/>
        <d v="2016-06-22T00:00:00" u="1"/>
        <d v="2016-10-04T00:00:00" u="1"/>
        <s v="04/03/2020" u="1"/>
        <d v="2015-07-01T00:00:00" u="1"/>
        <d v="2015-10-23T00:00:00" u="1"/>
        <d v="2016-04-05T00:00:00" u="1"/>
        <d v="2016-07-27T00:00:00" u="1"/>
        <d v="2016-11-09T00:00:00" u="1"/>
        <s v="15/09/2020" u="1"/>
        <d v="2015-06-15T00:00:00" u="1"/>
        <d v="2016-05-10T00:00:00" u="1"/>
        <d v="2016-07-01T00:00:00" u="1"/>
        <d v="2016-12-14T00:00:00" u="1"/>
        <d v="2015-07-20T00:00:00" u="1"/>
        <d v="2015-09-11T00:00:00" u="1"/>
        <d v="2015-11-02T00:00:00" u="1"/>
        <d v="2016-04-24T00:00:00" u="1"/>
        <d v="2016-11-28T00:00:00" u="1"/>
        <s v="06/03/2020" u="1"/>
        <s v="18/06/2020" u="1"/>
        <d v="2016-05-29T00:00:00" u="1"/>
        <d v="2016-07-20T00:00:00" u="1"/>
        <d v="2015-04-17T00:00:00" u="1"/>
        <d v="2015-06-08T00:00:00" u="1"/>
        <d v="2015-09-30T00:00:00" u="1"/>
        <d v="2016-03-12T00:00:00" u="1"/>
        <d v="2016-05-03T00:00:00" u="1"/>
        <d v="2016-12-07T00:00:00" u="1"/>
        <d v="2015-07-13T00:00:00" u="1"/>
        <d v="2015-09-04T00:00:00" u="1"/>
        <d v="2016-02-26T00:00:00" u="1"/>
        <d v="2016-06-08T00:00:00" u="1"/>
        <d v="2016-09-30T00:00:00" u="1"/>
        <d v="2016-11-21T00:00:00" u="1"/>
        <s v="31/07/2020" u="1"/>
        <d v="2015-06-27T00:00:00" u="1"/>
        <d v="2015-08-18T00:00:00" u="1"/>
        <d v="2015-10-09T00:00:00" u="1"/>
        <d v="2016-03-31T00:00:00" u="1"/>
        <d v="2016-07-13T00:00:00" u="1"/>
        <d v="2018-12-07T00:00:00" u="1"/>
        <d v="2015-04-10T00:00:00" u="1"/>
        <d v="2015-06-01T00:00:00" u="1"/>
        <d v="2015-09-23T00:00:00" u="1"/>
        <d v="2015-05-15T00:00:00" u="1"/>
        <d v="2015-07-06T00:00:00" u="1"/>
        <d v="2015-10-28T00:00:00" u="1"/>
        <d v="2016-02-19T00:00:00" u="1"/>
        <d v="2016-06-01T00:00:00" u="1"/>
        <d v="2016-09-23T00:00:00" u="1"/>
        <d v="2016-11-14T00:00:00" u="1"/>
        <d v="2016-03-24T00:00:00" u="1"/>
        <d v="2016-07-06T00:00:00" u="1"/>
        <d v="2015-09-16T00:00:00" u="1"/>
        <d v="2016-04-29T00:00:00" u="1"/>
        <s v="07/2/2020" u="1"/>
        <s v="04/02/2020" u="1"/>
        <s v="08/09/2020" u="1"/>
        <s v="19/12/2019" u="1"/>
        <d v="2015-05-08T00:00:00" u="1"/>
        <d v="2016-02-12T00:00:00" u="1"/>
        <d v="2016-07-25T00:00:00" u="1"/>
        <d v="2016-11-07T00:00:00" u="1"/>
        <d v="2019-02-19T00:00:00" u="1"/>
        <d v="2015-11-26T00:00:00" u="1"/>
        <d v="2016-03-17T00:00:00" u="1"/>
        <d v="2016-08-30T00:00:00" u="1"/>
        <d v="2016-10-21T00:00:00" u="1"/>
        <d v="2016-12-12T00:00:00" u="1"/>
        <s v="22/07/2020" u="1"/>
        <s v="30/03/2020" u="1"/>
        <d v="2015-09-09T00:00:00" u="1"/>
        <d v="2016-04-22T00:00:00" u="1"/>
        <d v="2016-06-13T00:00:00" u="1"/>
        <d v="2016-08-04T00:00:00" u="1"/>
        <d v="2017-01-26T00:00:00" u="1"/>
        <s v="18/05/2020" u="1"/>
        <d v="2016-02-05T00:00:00" u="1"/>
        <d v="2016-05-27T00:00:00" u="1"/>
        <d v="2016-07-18T00:00:00" u="1"/>
        <d v="2016-09-09T00:00:00" u="1"/>
        <s v="05/05/2020" u="1"/>
        <s v="17/08/2020" u="1"/>
        <d v="2015-04-15T00:00:00" u="1"/>
        <d v="2015-09-28T00:00:00" u="1"/>
        <d v="2016-03-10T00:00:00" u="1"/>
        <d v="2016-10-14T00:00:00" u="1"/>
        <d v="2016-12-05T00:00:00" u="1"/>
        <s v="04/08/2020" u="1"/>
        <d v="2016-02-24T00:00:00" u="1"/>
        <d v="2016-04-15T00:00:00" u="1"/>
        <d v="2016-06-06T00:00:00" u="1"/>
        <d v="2016-09-28T00:00:00" u="1"/>
        <s v="15/5/2020" u="1"/>
        <d v="2015-06-25T00:00:00" u="1"/>
        <d v="2016-03-29T00:00:00" u="1"/>
        <d v="2016-05-20T00:00:00" u="1"/>
        <d v="2016-07-11T00:00:00" u="1"/>
        <d v="2016-09-02T00:00:00" u="1"/>
        <s v="19/08/2020" u="1"/>
        <d v="2015-04-08T00:00:00" u="1"/>
        <d v="2015-09-21T00:00:00" u="1"/>
        <d v="2015-11-12T00:00:00" u="1"/>
        <d v="2016-03-03T00:00:00" u="1"/>
        <d v="2016-08-16T00:00:00" u="1"/>
        <d v="2016-10-07T00:00:00" u="1"/>
        <d v="2015-10-26T00:00:00" u="1"/>
        <d v="2016-02-17T00:00:00" u="1"/>
        <d v="2016-04-08T00:00:00" u="1"/>
        <d v="2016-07-30T00:00:00" u="1"/>
        <d v="2016-09-21T00:00:00" u="1"/>
        <s v="01/04/2020" u="1"/>
        <d v="2016-03-22T00:00:00" u="1"/>
        <d v="2016-07-04T00:00:00" u="1"/>
        <s v="17/01/2020" u="1"/>
        <d v="2015-02-10T00:00:00" u="1"/>
        <d v="2015-07-23T00:00:00" u="1"/>
        <d v="2015-09-14T00:00:00" u="1"/>
        <d v="2015-11-05T00:00:00" u="1"/>
        <d v="2016-08-09T00:00:00" u="1"/>
        <s v="4/06/2020" u="1"/>
        <d v="2015-01-24T00:00:00" u="1"/>
        <d v="2015-08-28T00:00:00" u="1"/>
        <d v="2015-10-19T00:00:00" u="1"/>
        <d v="2016-02-10T00:00:00" u="1"/>
        <d v="2016-04-01T00:00:00" u="1"/>
        <s v="15/07/2020" u="1"/>
        <d v="2016-03-15T00:00:00" u="1"/>
        <d v="2016-05-06T00:00:00" u="1"/>
        <d v="2016-10-19T00:00:00" u="1"/>
        <s v="21/12/2020" u="1"/>
        <s v="22/06/2020" u="1"/>
        <d v="2016-02-29T00:00:00" u="1"/>
        <d v="2016-04-20T00:00:00" u="1"/>
        <d v="2016-08-02T00:00:00" u="1"/>
        <d v="2016-11-24T00:00:00" u="1"/>
        <s v="21/09/2020" u="1"/>
        <d v="2015-10-12T00:00:00" u="1"/>
        <d v="2016-09-07T00:00:00" u="1"/>
        <d v="2015-11-17T00:00:00" u="1"/>
        <d v="2016-03-08T00:00:00" u="1"/>
        <d v="2016-06-30T00:00:00" u="1"/>
        <d v="2016-10-12T00:00:00" u="1"/>
        <d v="2019-01-24T00:00:00" u="1"/>
        <d v="2015-07-09T00:00:00" u="1"/>
        <d v="2016-04-13T00:00:00" u="1"/>
        <d v="2016-09-26T00:00:00" u="1"/>
        <d v="2016-11-17T00:00:00" u="1"/>
        <s v="08/01/2020" u="1"/>
        <s v="23/09/2020" u="1"/>
        <d v="2015-06-23T00:00:00" u="1"/>
        <d v="2015-08-14T00:00:00" u="1"/>
        <d v="2015-10-05T00:00:00" u="1"/>
        <d v="2016-05-18T00:00:00" u="1"/>
        <d v="2016-10-31T00:00:00" u="1"/>
        <d v="2016-12-22T00:00:00" u="1"/>
        <s v="19/07/2020" u="1"/>
        <d v="2015-04-06T00:00:00" u="1"/>
        <d v="2015-11-10T00:00:00" u="1"/>
        <d v="2016-10-05T00:00:00" u="1"/>
        <d v="2015-07-02T00:00:00" u="1"/>
        <d v="2016-02-15T00:00:00" u="1"/>
        <d v="2016-04-06T00:00:00" u="1"/>
        <d v="2016-09-19T00:00:00" u="1"/>
        <d v="2016-11-10T00:00:00" u="1"/>
        <d v="2015-08-07T00:00:00" u="1"/>
        <d v="2016-01-29T00:00:00" u="1"/>
        <d v="2016-05-11T00:00:00" u="1"/>
        <d v="2016-10-24T00:00:00" u="1"/>
        <d v="2016-12-15T00:00:00" u="1"/>
        <s v="23/12/2019" u="1"/>
        <d v="2015-11-03T00:00:00" u="1"/>
        <d v="2016-04-25T00:00:00" u="1"/>
        <d v="2016-06-16T00:00:00" u="1"/>
        <d v="2015-12-08T00:00:00" u="1"/>
        <d v="2016-05-30T00:00:00" u="1"/>
        <d v="2016-07-21T00:00:00" u="1"/>
        <d v="2016-09-12T00:00:00" u="1"/>
        <d v="2016-11-03T00:00:00" u="1"/>
        <s v="03/03/2020" u="1"/>
        <s v="15/06/2020" u="1"/>
        <d v="2016-05-04T00:00:00" u="1"/>
        <d v="2016-10-17T00:00:00" u="1"/>
        <d v="2016-12-08T00:00:00" u="1"/>
        <s v="04/3/2020" u="1"/>
        <s v="14/09/2020" u="1"/>
        <d v="2016-04-18T00:00:00" u="1"/>
        <d v="2016-06-09T00:00:00" u="1"/>
        <d v="2016-11-22T00:00:00" u="1"/>
        <d v="2015-08-19T00:00:00" u="1"/>
        <d v="2016-05-23T00:00:00" u="1"/>
        <d v="2016-07-14T00:00:00" u="1"/>
        <d v="2016-09-05T00:00:00" u="1"/>
        <s v="19/3/2020" u="1"/>
        <d v="2015-09-24T00:00:00" u="1"/>
        <d v="2016-06-28T00:00:00" u="1"/>
        <d v="2016-08-19T00:00:00" u="1"/>
        <d v="2016-10-10T00:00:00" u="1"/>
        <d v="2016-12-01T00:00:00" u="1"/>
        <d v="2019-03-13T00:00:00" u="1"/>
        <s v="16/09/2020" u="1"/>
        <d v="2015-10-29T00:00:00" u="1"/>
        <d v="2016-04-11T00:00:00" u="1"/>
        <d v="2016-06-02T00:00:00" u="1"/>
        <d v="2016-09-24T00:00:00" u="1"/>
        <d v="2016-11-15T00:00:00" u="1"/>
        <d v="2019-11-22T00:00:00" u="1"/>
        <d v="2015-08-12T00:00:00" u="1"/>
        <d v="2015-10-03T00:00:00" u="1"/>
        <d v="2016-07-07T00:00:00" u="1"/>
        <d v="2016-10-29T00:00:00" u="1"/>
        <s v="10/08/2020" u="1"/>
        <s v="27/02/2020" u="1"/>
        <s v="30/07/2020" u="1"/>
        <d v="2015-09-17T00:00:00" u="1"/>
        <d v="2016-08-12T00:00:00" u="1"/>
        <d v="2016-10-03T00:00:00" u="1"/>
        <d v="2016-04-04T00:00:00" u="1"/>
        <d v="2016-07-26T00:00:00" u="1"/>
        <d v="2016-11-08T00:00:00" u="1"/>
        <s v="16/12/2019" u="1"/>
        <d v="2015-11-27T00:00:00" u="1"/>
        <d v="2016-03-18T00:00:00" u="1"/>
        <d v="2016-05-09T00:00:00" u="1"/>
        <d v="2016-12-13T00:00:00" u="1"/>
        <s v="09/03/2020" u="1"/>
        <d v="2016-08-05T00:00:00" u="1"/>
        <d v="2016-11-27T00:00:00" u="1"/>
        <s v="08/06/2020" u="1"/>
        <d v="2015-08-24T00:00:00" u="1"/>
        <d v="2015-10-15T00:00:00" u="1"/>
        <d v="2016-11-01T00:00:00" u="1"/>
        <s v="03/02/2020" u="1"/>
        <s v="07/09/2020" u="1"/>
        <d v="2015-11-20T00:00:00" u="1"/>
        <d v="2016-03-11T00:00:00" u="1"/>
        <d v="2016-08-24T00:00:00" u="1"/>
        <d v="2016-12-06T00:00:00" u="1"/>
        <d v="2015-09-03T00:00:00" u="1"/>
        <d v="2016-02-25T00:00:00" u="1"/>
        <d v="2016-04-16T00:00:00" u="1"/>
        <d v="2016-09-29T00:00:00" u="1"/>
        <d v="2015-06-26T00:00:00" u="1"/>
        <d v="2015-10-08T00:00:00" u="1"/>
        <d v="2016-03-30T00:00:00" u="1"/>
        <d v="2016-07-12T00:00:00" u="1"/>
        <d v="2015-04-09T00:00:00" u="1"/>
        <d v="2015-09-22T00:00:00" u="1"/>
        <d v="2015-11-13T00:00:00" u="1"/>
        <d v="2016-03-04T00:00:00" u="1"/>
        <d v="2015-10-27T00:00:00" u="1"/>
        <d v="2015-12-18T00:00:00" u="1"/>
        <d v="2016-02-18T00:00:00" u="1"/>
        <d v="2016-04-09T00:00:00" u="1"/>
        <d v="2016-09-22T00:00:00" u="1"/>
        <d v="2015-08-10T00:00:00" u="1"/>
        <d v="2015-10-01T00:00:00" u="1"/>
        <d v="2016-03-23T00:00:00" u="1"/>
        <d v="2016-07-05T00:00:00" u="1"/>
        <s v="07/02/2020" u="1"/>
        <s v="30/06/2020" u="1"/>
        <d v="2015-07-24T00:00:00" u="1"/>
        <d v="2015-11-06T00:00:00" u="1"/>
        <d v="2016-04-28T00:00:00" u="1"/>
        <d v="2016-08-10T00:00:00" u="1"/>
        <s v="09/12/2019" u="1"/>
        <d v="2015-05-07T00:00:00" u="1"/>
        <d v="2015-10-20T00:00:00" u="1"/>
        <d v="2016-02-11T00:00:00" u="1"/>
        <d v="2016-09-15T00:00:00" u="1"/>
        <d v="2015-11-25T00:00:00" u="1"/>
        <d v="2016-03-16T00:00:00" u="1"/>
        <d v="2016-10-20T00:00:00" u="1"/>
        <d v="2016-04-21T00:00:00" u="1"/>
        <d v="2016-11-25T00:00:00" u="1"/>
        <d v="2015-08-22T00:00:00" u="1"/>
        <d v="2015-10-13T00:00:00" u="1"/>
        <d v="2015-12-04T00:00:00" u="1"/>
        <d v="2016-09-08T00:00:00" u="1"/>
        <d v="2020-08-10T00:00:00" u="1"/>
        <d v="2015-06-05T00:00:00" u="1"/>
        <d v="2015-11-18T00:00:00" u="1"/>
        <d v="2016-03-09T00:00:00" u="1"/>
        <d v="2016-08-22T00:00:00" u="1"/>
        <d v="2016-10-13T00:00:00" u="1"/>
        <s v="14/07/2020" u="1"/>
        <d v="2016-02-23T00:00:00" u="1"/>
        <d v="2016-04-14T00:00:00" u="1"/>
        <d v="2016-11-18T00:00:00" u="1"/>
        <s v="01/07/2020" u="1"/>
        <d v="2015-10-06T00:00:00" u="1"/>
        <d v="2016-03-28T00:00:00" u="1"/>
        <d v="2016-05-19T00:00:00" u="1"/>
        <d v="2016-09-01T00:00:00" u="1"/>
        <s v="17/04/2020" u="1"/>
        <d v="2016-08-15T00:00:00" u="1"/>
        <d v="2016-10-06T00:00:00" u="1"/>
        <d v="2015-05-12T00:00:00" u="1"/>
        <d v="2015-07-03T00:00:00" u="1"/>
        <d v="2015-10-25T00:00:00" u="1"/>
        <d v="2016-02-16T00:00:00" u="1"/>
        <d v="2016-04-07T00:00:00" u="1"/>
        <d v="2016-09-20T00:00:00" u="1"/>
        <d v="2016-11-11T00:00:00" u="1"/>
        <s v="03/07/2020" u="1"/>
        <s v="11/03/2020" u="1"/>
        <d v="2015-11-30T00:00:00" u="1"/>
        <d v="2016-10-25T00:00:00" u="1"/>
        <d v="2015-07-22T00:00:00" u="1"/>
        <d v="2015-11-04T00:00:00" u="1"/>
        <d v="2016-01-04T00:00:00" u="1"/>
        <d v="2016-04-26T00:00:00" u="1"/>
        <d v="2016-08-08T00:00:00" u="1"/>
        <d v="2016-11-30T00:00:00" u="1"/>
      </sharedItems>
    </cacheField>
    <cacheField name="FECHA DE CONFIRMACION" numFmtId="0">
      <sharedItems containsDate="1" containsBlank="1" containsMixedTypes="1" minDate="2021-01-14T00:00:00" maxDate="2021-07-22T00:00:00"/>
    </cacheField>
    <cacheField name="LUGAR ENTREGA" numFmtId="0">
      <sharedItems containsBlank="1"/>
    </cacheField>
    <cacheField name="CUCE" numFmtId="0">
      <sharedItems containsBlank="1" containsMixedTypes="1" containsNumber="1" containsInteger="1" minValue="1105778" maxValue="1105778"/>
    </cacheField>
    <cacheField name="NOTA DE CARGA" numFmtId="0">
      <sharedItems containsNonDate="0" containsString="0" containsBlank="1"/>
    </cacheField>
    <cacheField name="CONCE" numFmtId="0">
      <sharedItems containsBlank="1" containsMixedTypes="1" containsNumber="1" containsInteger="1" minValue="0" maxValue="0" count="92">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s v="CLQ-21-CD-93/2021 ADQUISCION RODAMIENTOS PARA LOCOMOTORAS RUSA DE LA EMPRESA MINERA COLQUIRI (MODALIDAD DE CONTRATACION DIRECTA)"/>
        <s v="CLQ-21-CD-155/2021 ADQUISCION CONTACTORES TRIFASICO EN VACIO DE MEDIA TENSION PARA WINCHES CUADRO VICTORIA Y SAN JOSE DE LA EMPRESA MINERA COLQUIRI (MODALIDAD DE CONTRATACION DIRECTA)"/>
        <s v="CLQ-21-CD-155/2021 ADQUISCION FUSIBLES DE MEDIA TENSION PARA PROTECCION DE EQUIPO EN INTERIOR MINA DE LA EMPRESA MINERA COLQUIRI (MODALIDAD DE CONTRATACION DIRECTA)"/>
        <s v="CLQ-21-CD-155/2021 SERVICIO REPOTENCIAMIENTO DE INDUCIDOS DE LA LOCOMOTORA RUSA DE 7 TN PARA NIV/-405 DE LA EMPRESA MINERA COLQUIRI (MODALIDAD DE CONTRATACION DIRECTA)"/>
        <s v="CLQ-21-CD-91/2021 ADQUISCION BALATAS DE FRENO PARA WINCHE MITSUBISHI (CUADRO SAN JOSE) DE LA EMPRESA MINERA COLQUIRI (MODALIDAD DE CONTRATACION DIRECTA)"/>
        <s v="CLQ-21-CD-80/2021 ADQUISCION VALVULA Y TUBO DE SUCCION PARA COMPRESOR GA500 DE LA EMPRESA MINERA COLQUIRI (MODALIDAD DE CONTRATACION DIRECTA)"/>
        <s v="CLQ-21-CD-89/2021 ADQUISCION MUFLAS TERMINALES INTERIOR PARA TALLER ELECTRICO DE LA EMPRESA MINERA COLQUIRI (MODALIDAD DE CONTRATACION DIRECTA)"/>
        <s v="CLQ-21-CD-99/2021 ADQUISCION DE SOBREARO Y SEGURO DE SCOOTRAM MODELO ST2G DE LA EMPRESA INERA COLQUIRI (MODALIDAD DE CONTRATACION DIRECTA)"/>
        <s v="CLQ-21-CD-101/2021 ADQUISCION DIODO RECTIFICADOR DE POTENCIA PARA RECTIFICADORES DE INTERIOR MINA DE LA EMPRESA MINERA COLQUIRI (MODALIDAD DE CONTRATACION DIRECTA)"/>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56"/>
    </cacheField>
    <cacheField name="DESCRIPCION OC" numFmtId="0">
      <sharedItems containsBlank="1" longText="1"/>
    </cacheField>
    <cacheField name="UNIDAD OC" numFmtId="0">
      <sharedItems containsBlank="1" containsMixedTypes="1" containsNumber="1" containsInteger="1" minValue="0" maxValue="0"/>
    </cacheField>
    <cacheField name="CANTIDAD OC" numFmtId="0">
      <sharedItems containsBlank="1" containsMixedTypes="1" containsNumber="1" containsInteger="1" minValue="0" maxValue="800000"/>
    </cacheField>
    <cacheField name="C/U" numFmtId="0">
      <sharedItems containsString="0" containsBlank="1" containsNumber="1" minValue="0" maxValue="270115.93"/>
    </cacheField>
    <cacheField name="TOTAL BS" numFmtId="0">
      <sharedItems containsString="0" containsBlank="1" containsNumber="1" minValue="0" maxValue="100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76">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m/>
    <x v="1"/>
    <x v="1"/>
    <x v="1"/>
    <x v="0"/>
    <x v="0"/>
    <x v="0"/>
    <x v="0"/>
    <x v="0"/>
    <m/>
    <x v="0"/>
    <x v="0"/>
    <s v="EMC-ADQ-01A/2021"/>
    <x v="0"/>
    <s v="LICI 1"/>
    <m/>
    <x v="0"/>
    <s v="EMC-UAL-C-LICI-1/2020"/>
    <x v="0"/>
    <m/>
    <m/>
    <x v="0"/>
    <m/>
    <x v="0"/>
    <d v="2021-01-19T00:00:00"/>
    <s v="COLQUIRI"/>
    <m/>
    <m/>
    <x v="0"/>
    <s v="ADQ/MINA-001/2020"/>
    <n v="34200"/>
    <n v="2"/>
    <s v="DINAMITA GEL.  ⅞&quot; X 8&quot; Y 1.⅛&quot; X 8&quot; O EQUIVALENTE "/>
    <s v="KG"/>
    <n v="3100"/>
    <n v="29.5"/>
    <n v="91450"/>
  </r>
  <r>
    <s v="2021"/>
    <x v="0"/>
    <s v="LICITACION PUBLICA"/>
    <s v="CONTRATO"/>
    <s v="DICIEMBRE"/>
    <s v="30/11/2021"/>
    <s v="04/12/2020"/>
    <s v="CO2- BERNARDINO BAUTISTA"/>
    <n v="34200"/>
    <s v="PRODUCTOS QUIMICOS"/>
    <x v="0"/>
    <x v="0"/>
    <s v="ADQ/MINA-001/2020"/>
    <m/>
    <m/>
    <m/>
    <m/>
    <n v="1"/>
    <s v="BIEN"/>
    <x v="0"/>
    <m/>
    <x v="2"/>
    <x v="2"/>
    <x v="2"/>
    <x v="0"/>
    <x v="0"/>
    <x v="0"/>
    <x v="0"/>
    <x v="0"/>
    <m/>
    <x v="0"/>
    <x v="0"/>
    <s v="EMC-ADQ-01A/2021"/>
    <x v="0"/>
    <s v="LICI 1"/>
    <m/>
    <x v="0"/>
    <s v="EMC-UAL-C-LICI-1/2020"/>
    <x v="0"/>
    <m/>
    <m/>
    <x v="0"/>
    <m/>
    <x v="0"/>
    <d v="2021-01-19T00:00:00"/>
    <s v="COLQUIRI"/>
    <m/>
    <m/>
    <x v="0"/>
    <s v="ADQ/MINA-001/2020"/>
    <n v="34200"/>
    <n v="3"/>
    <s v="HIDROGEL  1.⅛&quot; X 8&quot; O EQUIVALENTE O EQUIVALENTE "/>
    <s v="KG"/>
    <n v="22100"/>
    <n v="24.5"/>
    <n v="541450"/>
  </r>
  <r>
    <s v="2021"/>
    <x v="0"/>
    <s v="LICITACION PUBLICA"/>
    <s v="CONTRATO"/>
    <s v="DICIEMBRE"/>
    <s v="30/11/2021"/>
    <s v="04/12/2020"/>
    <s v="CO2- BERNARDINO BAUTISTA"/>
    <n v="34200"/>
    <s v="PRODUCTOS QUIMICOS"/>
    <x v="0"/>
    <x v="0"/>
    <s v="ADQ/MINA-001/2020"/>
    <m/>
    <m/>
    <m/>
    <m/>
    <n v="1"/>
    <s v="BIEN"/>
    <x v="0"/>
    <m/>
    <x v="3"/>
    <x v="3"/>
    <x v="3"/>
    <x v="1"/>
    <x v="0"/>
    <x v="0"/>
    <x v="0"/>
    <x v="0"/>
    <m/>
    <x v="0"/>
    <x v="0"/>
    <s v="EMC-ADQ-01A/2021"/>
    <x v="0"/>
    <s v="LICI 1"/>
    <m/>
    <x v="0"/>
    <s v="EMC-UAL-C-LICI-1/2020"/>
    <x v="0"/>
    <m/>
    <m/>
    <x v="0"/>
    <m/>
    <x v="0"/>
    <d v="2021-01-19T00:00:00"/>
    <s v="COLQUIRI"/>
    <m/>
    <m/>
    <x v="0"/>
    <s v="ADQ/MINA-001/2020"/>
    <n v="34200"/>
    <n v="4"/>
    <s v="CORDÓN DETONANTE. N° 3 NORMAL 3 GR/M. O EQUIVALENTE "/>
    <s v="M"/>
    <n v="190000"/>
    <n v="2.6"/>
    <n v="494000"/>
  </r>
  <r>
    <s v="2021"/>
    <x v="0"/>
    <s v="LICITACION PUBLICA"/>
    <s v="CONTRATO"/>
    <s v="DICIEMBRE"/>
    <s v="30/11/2021"/>
    <s v="04/12/2020"/>
    <s v="CO2- BERNARDINO BAUTISTA"/>
    <n v="34200"/>
    <s v="PRODUCTOS QUIMICOS"/>
    <x v="0"/>
    <x v="0"/>
    <s v="ADQ/MINA-001/2020"/>
    <m/>
    <m/>
    <m/>
    <m/>
    <n v="1"/>
    <s v="BIEN"/>
    <x v="0"/>
    <m/>
    <x v="4"/>
    <x v="4"/>
    <x v="4"/>
    <x v="1"/>
    <x v="0"/>
    <x v="0"/>
    <x v="0"/>
    <x v="0"/>
    <m/>
    <x v="0"/>
    <x v="0"/>
    <s v="EMC-ADQ-01A/2021"/>
    <x v="1"/>
    <s v="LICI 1"/>
    <m/>
    <x v="1"/>
    <s v="EMC-UAL-C-LICI-1.1/2020"/>
    <x v="1"/>
    <m/>
    <m/>
    <x v="0"/>
    <m/>
    <x v="0"/>
    <d v="2021-01-19T00:00:00"/>
    <s v="COLQUIRI"/>
    <m/>
    <m/>
    <x v="0"/>
    <s v="ADQ/MINA-001/2020"/>
    <n v="34200"/>
    <n v="5"/>
    <s v="MECHA RÁPIDA 35 SEG/M.  "/>
    <s v="M"/>
    <n v="229000"/>
    <n v="4.2"/>
    <n v="961800"/>
  </r>
  <r>
    <s v="2021"/>
    <x v="0"/>
    <s v="LICITACION PUBLICA"/>
    <s v="CONTRATO"/>
    <s v="DICIEMBRE"/>
    <s v="30/11/2021"/>
    <s v="04/12/2020"/>
    <s v="CO2- BERNARDINO BAUTISTA"/>
    <n v="34200"/>
    <s v="PRODUCTOS QUIMICOS"/>
    <x v="0"/>
    <x v="0"/>
    <s v="ADQ/MINA-001/2020"/>
    <m/>
    <m/>
    <m/>
    <m/>
    <n v="1"/>
    <s v="BIEN"/>
    <x v="0"/>
    <m/>
    <x v="5"/>
    <x v="5"/>
    <x v="5"/>
    <x v="2"/>
    <x v="0"/>
    <x v="0"/>
    <x v="0"/>
    <x v="0"/>
    <m/>
    <x v="0"/>
    <x v="0"/>
    <s v="EMC-ADQ-01A/2021"/>
    <x v="0"/>
    <s v="LICI 1"/>
    <m/>
    <x v="0"/>
    <s v="EMC-UAL-C-LICI-1/2020"/>
    <x v="0"/>
    <m/>
    <m/>
    <x v="0"/>
    <m/>
    <x v="0"/>
    <d v="2021-01-19T00:00:00"/>
    <s v="COLQUIRI"/>
    <m/>
    <m/>
    <x v="0"/>
    <s v="ADQ/MINA-001/2020"/>
    <n v="34200"/>
    <n v="6"/>
    <s v="FULMINANTE COMÚN POTENCIA N° 8 O EQUIVALENTE "/>
    <s v="PZA."/>
    <n v="270000"/>
    <m/>
    <n v="0"/>
  </r>
  <r>
    <s v="2021"/>
    <x v="0"/>
    <s v="LICITACION PUBLICA"/>
    <s v="CONTRATO"/>
    <s v="DICIEMBRE"/>
    <s v="30/11/2021"/>
    <s v="04/12/2020"/>
    <s v="CO2- BERNARDINO BAUTISTA"/>
    <n v="34200"/>
    <s v="PRODUCTOS QUIMICOS"/>
    <x v="0"/>
    <x v="0"/>
    <s v="ADQ/MINA-001/2020"/>
    <m/>
    <m/>
    <m/>
    <m/>
    <n v="1"/>
    <s v="BIEN"/>
    <x v="0"/>
    <m/>
    <x v="6"/>
    <x v="6"/>
    <x v="5"/>
    <x v="2"/>
    <x v="0"/>
    <x v="0"/>
    <x v="0"/>
    <x v="0"/>
    <m/>
    <x v="0"/>
    <x v="0"/>
    <s v="EMC-ADQ-01A/2021"/>
    <x v="1"/>
    <s v="LICI 1"/>
    <m/>
    <x v="1"/>
    <s v="EMC-UAL-C-LICI-1.1/2020"/>
    <x v="1"/>
    <m/>
    <m/>
    <x v="0"/>
    <m/>
    <x v="0"/>
    <d v="2021-01-19T00:00:00"/>
    <s v="COLQUIRI"/>
    <m/>
    <m/>
    <x v="0"/>
    <s v="ADQ/MINA-001/2020"/>
    <n v="34200"/>
    <n v="7"/>
    <s v="CONECTOR PARA MECHA RÁPIDA  "/>
    <s v="PZA."/>
    <n v="270000"/>
    <n v="2.37"/>
    <n v="6399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8"/>
    <x v="8"/>
    <x v="7"/>
    <x v="3"/>
    <x v="0"/>
    <x v="0"/>
    <x v="0"/>
    <x v="0"/>
    <m/>
    <x v="0"/>
    <x v="0"/>
    <s v="EMC-ADQ-01A/2021"/>
    <x v="0"/>
    <s v="LICI 1"/>
    <m/>
    <x v="0"/>
    <s v="EMC-UAL-C-LICI-1/2020"/>
    <x v="0"/>
    <m/>
    <m/>
    <x v="0"/>
    <m/>
    <x v="0"/>
    <d v="2021-01-19T00:00:00"/>
    <s v="COLQUIRI"/>
    <m/>
    <m/>
    <x v="0"/>
    <s v="ADQ/MINA-001/2020"/>
    <n v="34200"/>
    <n v="9"/>
    <s v="CONECTOR NO ELÉCTRICO (LP - MS) 15.0 M. O EQUIVALENTE "/>
    <s v="PZA"/>
    <n v="3800"/>
    <n v="26.05"/>
    <n v="98990"/>
  </r>
  <r>
    <s v="2021"/>
    <x v="0"/>
    <s v="LICITACION PUBLICA"/>
    <s v="CONTRATO"/>
    <s v="DICIEMBRE"/>
    <s v="30/11/2021"/>
    <s v="04/12/2020"/>
    <s v="CO2- BERNARDINO BAUTISTA"/>
    <n v="34200"/>
    <s v="PRODUCTOS QUIMICOS"/>
    <x v="0"/>
    <x v="0"/>
    <s v="ADQ/MINA-001/2020"/>
    <m/>
    <m/>
    <m/>
    <m/>
    <n v="1"/>
    <s v="BIEN"/>
    <x v="0"/>
    <m/>
    <x v="9"/>
    <x v="9"/>
    <x v="8"/>
    <x v="3"/>
    <x v="0"/>
    <x v="0"/>
    <x v="0"/>
    <x v="0"/>
    <m/>
    <x v="0"/>
    <x v="0"/>
    <s v="EMC-ADQ-01A/2021"/>
    <x v="0"/>
    <s v="LICI 1"/>
    <m/>
    <x v="0"/>
    <s v="EMC-UAL-C-LICI-1/2020"/>
    <x v="0"/>
    <m/>
    <m/>
    <x v="0"/>
    <m/>
    <x v="0"/>
    <d v="2021-01-19T00:00:00"/>
    <s v="COLQUIRI"/>
    <m/>
    <m/>
    <x v="0"/>
    <s v="ADQ/MINA-001/2020"/>
    <n v="34200"/>
    <n v="10"/>
    <s v="BOOSTER 160 GR. O EQUIVALENTE "/>
    <s v="PZA"/>
    <n v="2000"/>
    <n v="15.2"/>
    <n v="30400"/>
  </r>
  <r>
    <s v="2021"/>
    <x v="0"/>
    <s v="LICITACION PUBLICA"/>
    <s v="CONTRATO"/>
    <s v="DICIEMBRE"/>
    <s v="30/11/2021"/>
    <s v="04/12/2020"/>
    <s v="CO2- BERNARDINO BAUTISTA"/>
    <n v="34200"/>
    <s v="PRODUCTOS QUIMICOS"/>
    <x v="0"/>
    <x v="0"/>
    <s v="ADQ/MINA-001/2020"/>
    <m/>
    <m/>
    <m/>
    <m/>
    <n v="1"/>
    <s v="BIEN"/>
    <x v="0"/>
    <m/>
    <x v="10"/>
    <x v="10"/>
    <x v="9"/>
    <x v="3"/>
    <x v="0"/>
    <x v="0"/>
    <x v="0"/>
    <x v="0"/>
    <m/>
    <x v="0"/>
    <x v="0"/>
    <s v="EMC-ADQ-01A/2021"/>
    <x v="0"/>
    <s v="LICI 1"/>
    <m/>
    <x v="0"/>
    <s v="EMC-UAL-C-LICI-1/2020"/>
    <x v="0"/>
    <m/>
    <m/>
    <x v="0"/>
    <m/>
    <x v="0"/>
    <d v="2021-01-19T00:00:00"/>
    <s v="COLQUIRI"/>
    <m/>
    <m/>
    <x v="0"/>
    <s v="ADQ/MINA-001/2020"/>
    <n v="34200"/>
    <n v="11"/>
    <s v="PRECORTE PARA TALADRO DE 1.8 M Y 2.4 M O EQUIVALENTE "/>
    <s v="PZA"/>
    <n v="300"/>
    <n v="15.2"/>
    <n v="4560"/>
  </r>
  <r>
    <s v="2021"/>
    <x v="1"/>
    <s v="ANPE"/>
    <s v="COTIZACION"/>
    <s v="FEBRERO"/>
    <s v="04/02/2021"/>
    <m/>
    <s v="CO2- BERNARDINO BAUTISTA"/>
    <n v="22300"/>
    <s v="FLETES Y ALMACENAMIENTO"/>
    <x v="1"/>
    <x v="1"/>
    <s v="EMC/ADQ-ALM,004/2021"/>
    <d v="2020-02-09T00:00:00"/>
    <d v="2021-04-12T00:00:00"/>
    <s v="14.30"/>
    <s v="17:00"/>
    <n v="56"/>
    <s v="SERVICIO"/>
    <x v="1"/>
    <n v="150000"/>
    <x v="0"/>
    <x v="11"/>
    <x v="10"/>
    <x v="4"/>
    <x v="0"/>
    <x v="1"/>
    <x v="1"/>
    <x v="1"/>
    <m/>
    <x v="1"/>
    <x v="0"/>
    <s v="EMC-RPA-ANPE-34/2021"/>
    <x v="2"/>
    <s v="ANPE-34"/>
    <m/>
    <x v="2"/>
    <m/>
    <x v="2"/>
    <m/>
    <m/>
    <x v="1"/>
    <m/>
    <x v="0"/>
    <m/>
    <s v="COLQUIRI"/>
    <s v="21-0517-00-1116472-2-1"/>
    <m/>
    <x v="1"/>
    <s v="EMC/ADQ-ALM,004/2021"/>
    <n v="22300"/>
    <n v="1"/>
    <s v="SERVICO DE TRANSPORTE DE MATERIALES "/>
    <s v="SERVICIO"/>
    <n v="1"/>
    <n v="150000"/>
    <n v="150000"/>
  </r>
  <r>
    <s v="2021"/>
    <x v="2"/>
    <s v="ANPE"/>
    <s v="COTIZACION"/>
    <s v="MARZO"/>
    <s v="02/03/2021"/>
    <m/>
    <s v="CO2- BERNARDINO BAUTISTA"/>
    <n v="34800"/>
    <s v="HERRAMIENTAS MENORES"/>
    <x v="0"/>
    <x v="0"/>
    <s v="ADQ/MINA-007/2021"/>
    <m/>
    <m/>
    <m/>
    <m/>
    <n v="49"/>
    <s v="BIEN"/>
    <x v="2"/>
    <n v="62000"/>
    <x v="0"/>
    <x v="12"/>
    <x v="11"/>
    <x v="5"/>
    <x v="0"/>
    <x v="2"/>
    <x v="0"/>
    <x v="0"/>
    <m/>
    <x v="2"/>
    <x v="0"/>
    <s v="EMC-RPA-ANPE-37/2021"/>
    <x v="3"/>
    <s v="ANPE-37"/>
    <m/>
    <x v="3"/>
    <m/>
    <x v="3"/>
    <m/>
    <m/>
    <x v="2"/>
    <m/>
    <x v="1"/>
    <d v="2021-03-29T00:00:00"/>
    <s v="COLQUIRI"/>
    <s v="21-0517-00-1116476-1-1"/>
    <m/>
    <x v="2"/>
    <s v="ADQ/MINA-007/2021"/>
    <n v="34800"/>
    <n v="1"/>
    <s v="Palas punta huevo ALA ANGOSTA _x000a_Ancho:8 1/4 cm, largo cabeza: 19 3/8 cm, _x000a_Largo total: 40 1/2 cm, COD. 17160_x000a_ "/>
    <s v="piezas"/>
    <n v="250"/>
    <n v="0"/>
    <n v="0"/>
  </r>
  <r>
    <s v="2021"/>
    <x v="2"/>
    <s v="ANPE"/>
    <s v="COTIZACION"/>
    <s v="MARZO"/>
    <s v="02/03/2021"/>
    <m/>
    <s v="CO2- BERNARDINO BAUTISTA"/>
    <n v="34800"/>
    <s v="HERRAMIENTAS MENORES"/>
    <x v="0"/>
    <x v="0"/>
    <s v="ADQ/MINA-007/2021"/>
    <m/>
    <m/>
    <m/>
    <m/>
    <n v="49"/>
    <s v="BIEN"/>
    <x v="2"/>
    <m/>
    <x v="1"/>
    <x v="13"/>
    <x v="12"/>
    <x v="5"/>
    <x v="1"/>
    <x v="2"/>
    <x v="0"/>
    <x v="0"/>
    <m/>
    <x v="2"/>
    <x v="0"/>
    <s v="EMC-RPA-ANPE-37/2021"/>
    <x v="4"/>
    <s v="ANPE-37"/>
    <m/>
    <x v="4"/>
    <m/>
    <x v="3"/>
    <m/>
    <m/>
    <x v="2"/>
    <m/>
    <x v="1"/>
    <d v="2021-03-29T00:00:00"/>
    <s v="COLQUIRI"/>
    <s v="21-0517-00-1116476-1-1"/>
    <m/>
    <x v="2"/>
    <s v="ADQ/MINA-007/2021"/>
    <n v="34800"/>
    <n v="2"/>
    <s v="Picota minera de 5 libras con mango de madera Tramontina Brasil"/>
    <s v="piezas"/>
    <n v="400"/>
    <n v="82"/>
    <n v="32800"/>
  </r>
  <r>
    <s v="2021"/>
    <x v="3"/>
    <s v="ANPE"/>
    <s v="COTIZACION"/>
    <s v="FEBRERO"/>
    <s v="26/02/2021"/>
    <m/>
    <s v="CO2- BERNARDINO BAUTISTA"/>
    <n v="24110"/>
    <s v="MANTENIMIENTO DE OFICINAS Y REPARACIONES VARIAS, MATENIMIENTO CAMPAMENTOS"/>
    <x v="2"/>
    <x v="2"/>
    <s v="CMB/EMC/O.CIV-ADQ/004/2021"/>
    <m/>
    <m/>
    <m/>
    <m/>
    <n v="58"/>
    <s v="SERVICIO"/>
    <x v="3"/>
    <n v="271000"/>
    <x v="0"/>
    <x v="14"/>
    <x v="10"/>
    <x v="6"/>
    <x v="0"/>
    <x v="3"/>
    <x v="0"/>
    <x v="0"/>
    <s v="16/03/2021"/>
    <x v="3"/>
    <x v="0"/>
    <s v="EMC-RPA-ANPE-23/2021"/>
    <x v="5"/>
    <s v="ANPE-23"/>
    <m/>
    <x v="5"/>
    <m/>
    <x v="4"/>
    <m/>
    <m/>
    <x v="1"/>
    <m/>
    <x v="0"/>
    <m/>
    <s v="COLQUIRI"/>
    <s v="21-0517-00-115888-1-1"/>
    <m/>
    <x v="3"/>
    <s v="CMB/EMC/O.CIV-ADQ/004/2021"/>
    <n v="24110"/>
    <n v="1"/>
    <s v="CONSTRUCCION TANQUE DE ALAMACENAMIENTO DE AGUA "/>
    <s v="OBRA"/>
    <n v="1"/>
    <n v="270115.93"/>
    <n v="270115.93"/>
  </r>
  <r>
    <s v="2021"/>
    <x v="4"/>
    <s v="CONTRATACION MENOR"/>
    <s v="CONTRATO"/>
    <s v="FEBRERO"/>
    <s v="03/002/2020"/>
    <s v="10/03/2020"/>
    <s v="CO2- BERNARDINO BAUTISTA"/>
    <n v="34800"/>
    <s v="HERRAMIENTAS MENORES"/>
    <x v="0"/>
    <x v="0"/>
    <s v="ADQ/MINA-008/2021"/>
    <m/>
    <m/>
    <m/>
    <m/>
    <n v="55"/>
    <s v="BIEN"/>
    <x v="4"/>
    <s v="q"/>
    <x v="0"/>
    <x v="15"/>
    <x v="13"/>
    <x v="0"/>
    <x v="0"/>
    <x v="4"/>
    <x v="0"/>
    <x v="0"/>
    <s v="15/03/2021"/>
    <x v="4"/>
    <x v="0"/>
    <s v="EMC-RPA-CM-07/2021"/>
    <x v="6"/>
    <s v="CM-7"/>
    <m/>
    <x v="6"/>
    <m/>
    <x v="5"/>
    <m/>
    <n v="30"/>
    <x v="3"/>
    <m/>
    <x v="2"/>
    <d v="2021-03-23T00:00:00"/>
    <s v="COLQUIRI"/>
    <s v="21-0517-00-1119101-1-1"/>
    <m/>
    <x v="4"/>
    <s v="ADQ/MINA-008/2021"/>
    <n v="34800"/>
    <n v="1"/>
    <s v="ALAMBRE DE AMRRE (RECOCIDO) BWG 16 "/>
    <s v="KG"/>
    <n v="800"/>
    <n v="12.5"/>
    <n v="10000"/>
  </r>
  <r>
    <s v="2021"/>
    <x v="4"/>
    <s v="CONTRATACION MENOR"/>
    <s v="CONTRATO"/>
    <s v="FEBRERO"/>
    <s v="03/002/2020"/>
    <s v="10/03/2020"/>
    <s v="CO2- BERNARDINO BAUTISTA"/>
    <n v="34800"/>
    <s v="HERRAMIENTAS MENORES"/>
    <x v="0"/>
    <x v="0"/>
    <s v="ADQ/MINA-008/2021"/>
    <m/>
    <m/>
    <m/>
    <m/>
    <n v="55"/>
    <s v="BIEN"/>
    <x v="4"/>
    <m/>
    <x v="1"/>
    <x v="16"/>
    <x v="14"/>
    <x v="0"/>
    <x v="0"/>
    <x v="4"/>
    <x v="0"/>
    <x v="0"/>
    <s v="15/03/2022"/>
    <x v="4"/>
    <x v="0"/>
    <s v="EMC-RPA-CM-07/2022"/>
    <x v="6"/>
    <s v="CM-7"/>
    <m/>
    <x v="6"/>
    <m/>
    <x v="5"/>
    <m/>
    <n v="30"/>
    <x v="3"/>
    <m/>
    <x v="2"/>
    <d v="2021-03-23T00:00:00"/>
    <s v="COLQUIRI"/>
    <s v="21-0517-00-1119101-1-1"/>
    <m/>
    <x v="4"/>
    <s v="ADQ/MINA-008/2021"/>
    <n v="34800"/>
    <n v="2"/>
    <s v="ALAMBRE GALVANIZADO N14 "/>
    <s v="KG"/>
    <n v="700"/>
    <n v="15.5"/>
    <n v="10850"/>
  </r>
  <r>
    <s v="2021"/>
    <x v="5"/>
    <s v="ANPE"/>
    <s v="COTIZACION"/>
    <s v="MARZO"/>
    <s v="05/03/2021"/>
    <s v="12/03/2021"/>
    <s v="CO2- BERNARDINO BAUTISTA"/>
    <n v="34500"/>
    <s v="PRODUCTOS NO METALICOS Y PLASTICOS"/>
    <x v="0"/>
    <x v="0"/>
    <s v="ADQ/MINA-010/2021"/>
    <m/>
    <m/>
    <m/>
    <m/>
    <n v="69"/>
    <s v="BIEN"/>
    <x v="5"/>
    <n v="184210"/>
    <x v="0"/>
    <x v="17"/>
    <x v="15"/>
    <x v="5"/>
    <x v="2"/>
    <x v="5"/>
    <x v="2"/>
    <x v="2"/>
    <s v="10/03/2021"/>
    <x v="5"/>
    <x v="0"/>
    <s v="EMC-RPA-ANPE-39/2021"/>
    <x v="7"/>
    <s v="ANPE-39"/>
    <m/>
    <x v="7"/>
    <m/>
    <x v="6"/>
    <m/>
    <m/>
    <x v="4"/>
    <m/>
    <x v="3"/>
    <d v="2021-04-07T00:00:00"/>
    <s v="COLQUIRI"/>
    <s v="21-0517-00-1120349-1-1"/>
    <m/>
    <x v="5"/>
    <s v="ADQ/MINA-010/2021"/>
    <n v="34500"/>
    <n v="1"/>
    <s v="ACOPLE TIPO PLASSON  1&quot; 32 MM. PN16 HDPE MARCA/MODELO SUPERJUNTA, MALASIA"/>
    <s v="piezas"/>
    <n v="1000"/>
    <n v="24.7"/>
    <n v="24700"/>
  </r>
  <r>
    <s v="2021"/>
    <x v="5"/>
    <s v="ANPE"/>
    <s v="COTIZACION"/>
    <s v="MARZO"/>
    <s v="05/03/2021"/>
    <s v="12/03/2021"/>
    <s v="CO2- BERNARDINO BAUTISTA"/>
    <n v="34500"/>
    <s v="PRODUCTOS NO METALICOS Y PLASTICOS"/>
    <x v="0"/>
    <x v="0"/>
    <s v="ADQ/MINA-010/2022"/>
    <m/>
    <m/>
    <m/>
    <m/>
    <n v="70"/>
    <s v="BIEN"/>
    <x v="5"/>
    <m/>
    <x v="1"/>
    <x v="18"/>
    <x v="16"/>
    <x v="5"/>
    <x v="2"/>
    <x v="5"/>
    <x v="2"/>
    <x v="2"/>
    <s v="10/03/2021"/>
    <x v="5"/>
    <x v="0"/>
    <s v="EMC-RPA-ANPE-39/2021"/>
    <x v="7"/>
    <s v="ANPE-39"/>
    <m/>
    <x v="7"/>
    <m/>
    <x v="6"/>
    <m/>
    <m/>
    <x v="4"/>
    <m/>
    <x v="3"/>
    <d v="2021-04-07T00:00:00"/>
    <s v="COLQUIRI"/>
    <s v="21-0517-00-1120349-1-1"/>
    <m/>
    <x v="5"/>
    <s v="ADQ/MINA-010/2022"/>
    <n v="34500"/>
    <n v="2"/>
    <s v="ACOPLE TIPO PLASSON 2&quot; 63 MM. PN16 HDPE MARCA/MODELO SUPERJUNTA, MALASIA"/>
    <s v="piezas"/>
    <n v="500"/>
    <n v="82.1"/>
    <n v="41050"/>
  </r>
  <r>
    <s v="2021"/>
    <x v="5"/>
    <s v="ANPE"/>
    <s v="COTIZACION"/>
    <s v="MARZO"/>
    <s v="05/03/2021"/>
    <s v="12/03/2021"/>
    <s v="CO2- BERNARDINO BAUTISTA"/>
    <n v="34500"/>
    <s v="PRODUCTOS NO METALICOS Y PLASTICOS"/>
    <x v="0"/>
    <x v="0"/>
    <s v="ADQ/MINA-010/2023"/>
    <m/>
    <m/>
    <m/>
    <m/>
    <n v="71"/>
    <s v="BIEN"/>
    <x v="5"/>
    <m/>
    <x v="2"/>
    <x v="19"/>
    <x v="12"/>
    <x v="5"/>
    <x v="2"/>
    <x v="5"/>
    <x v="2"/>
    <x v="2"/>
    <s v="10/03/2021"/>
    <x v="5"/>
    <x v="0"/>
    <s v="EMC-RPA-ANPE-39/2021"/>
    <x v="7"/>
    <s v="ANPE-39"/>
    <m/>
    <x v="7"/>
    <m/>
    <x v="6"/>
    <m/>
    <m/>
    <x v="4"/>
    <m/>
    <x v="3"/>
    <d v="2021-04-07T00:00:00"/>
    <s v="COLQUIRI"/>
    <s v="21-0517-00-1120349-1-1"/>
    <m/>
    <x v="5"/>
    <s v="ADQ/MINA-010/2023"/>
    <n v="34500"/>
    <n v="3"/>
    <s v="TEE DE 1” HDPE PN16 PARA TUBERIA HDPE MARCA/MODELO SUPERJUNTA, MALASIA"/>
    <s v="piezas"/>
    <n v="400"/>
    <n v="31.2"/>
    <n v="12480"/>
  </r>
  <r>
    <s v="2021"/>
    <x v="5"/>
    <s v="ANPE"/>
    <s v="COTIZACION"/>
    <s v="MARZO"/>
    <s v="05/03/2021"/>
    <s v="12/03/2021"/>
    <s v="CO2- BERNARDINO BAUTISTA"/>
    <n v="34500"/>
    <s v="PRODUCTOS NO METALICOS Y PLASTICOS"/>
    <x v="0"/>
    <x v="0"/>
    <s v="ADQ/MINA-010/2024"/>
    <m/>
    <m/>
    <m/>
    <m/>
    <n v="72"/>
    <s v="BIEN"/>
    <x v="5"/>
    <m/>
    <x v="3"/>
    <x v="20"/>
    <x v="17"/>
    <x v="5"/>
    <x v="2"/>
    <x v="5"/>
    <x v="2"/>
    <x v="2"/>
    <s v="10/03/2021"/>
    <x v="5"/>
    <x v="0"/>
    <s v="EMC-RPA-ANPE-39/2021"/>
    <x v="7"/>
    <s v="ANPE-39"/>
    <m/>
    <x v="7"/>
    <m/>
    <x v="6"/>
    <m/>
    <m/>
    <x v="4"/>
    <m/>
    <x v="3"/>
    <d v="2021-04-07T00:00:00"/>
    <s v="COLQUIRI"/>
    <s v="21-0517-00-1120349-1-1"/>
    <m/>
    <x v="5"/>
    <s v="ADQ/MINA-010/2024"/>
    <n v="34500"/>
    <n v="4"/>
    <s v="TEE DE 2” HDPE PN16 PARA TUBERIA HDPE MARCA/MODELO SUPERJUNTA, MALASIA"/>
    <s v="piezas"/>
    <n v="200"/>
    <n v="138.9"/>
    <n v="27780"/>
  </r>
  <r>
    <s v="2021"/>
    <x v="5"/>
    <s v="ANPE"/>
    <s v="COTIZACION"/>
    <s v="MARZO"/>
    <s v="05/03/2021"/>
    <s v="12/03/2021"/>
    <s v="CO2- BERNARDINO BAUTISTA"/>
    <n v="34500"/>
    <s v="PRODUCTOS NO METALICOS Y PLASTICOS"/>
    <x v="0"/>
    <x v="0"/>
    <s v="ADQ/MINA-010/2025"/>
    <m/>
    <m/>
    <m/>
    <m/>
    <n v="73"/>
    <s v="BIEN"/>
    <x v="5"/>
    <m/>
    <x v="4"/>
    <x v="21"/>
    <x v="17"/>
    <x v="5"/>
    <x v="2"/>
    <x v="5"/>
    <x v="2"/>
    <x v="2"/>
    <s v="10/03/2021"/>
    <x v="5"/>
    <x v="0"/>
    <s v="EMC-RPA-ANPE-39/2021"/>
    <x v="7"/>
    <s v="ANPE-39"/>
    <m/>
    <x v="7"/>
    <m/>
    <x v="6"/>
    <m/>
    <m/>
    <x v="4"/>
    <m/>
    <x v="3"/>
    <d v="2021-04-07T00:00:00"/>
    <s v="COLQUIRI"/>
    <s v="21-0517-00-1120349-1-1"/>
    <m/>
    <x v="5"/>
    <s v="ADQ/MINA-010/2025"/>
    <n v="34500"/>
    <n v="5"/>
    <s v="REDUCCIÓN DE 2” A 1” PN16 HDPE MARCA/MODELO SUPERJUNTA, MALASIA"/>
    <s v="piezas"/>
    <n v="200"/>
    <n v="50.8"/>
    <n v="10160"/>
  </r>
  <r>
    <s v="2021"/>
    <x v="6"/>
    <s v="ANPE"/>
    <s v="COTIZACION"/>
    <s v="MARZO"/>
    <s v="04/03/2021"/>
    <s v="12/03/2021"/>
    <s v="CO2- BERNARDINO BAUTISTA"/>
    <n v="34110"/>
    <s v="COMBUSTIBLES, LUBRICANTES Y DERIVADOS PARA CONSUMO"/>
    <x v="3"/>
    <x v="3"/>
    <s v="ADQ.MANTTO Y SERV.008/2021"/>
    <m/>
    <d v="2021-03-24T00:00:00"/>
    <s v="14.30"/>
    <s v="15:30"/>
    <n v="111"/>
    <s v="BIEN"/>
    <x v="6"/>
    <n v="385818.24"/>
    <x v="0"/>
    <x v="22"/>
    <x v="18"/>
    <x v="7"/>
    <x v="3"/>
    <x v="6"/>
    <x v="2"/>
    <x v="2"/>
    <s v="29/03/2021"/>
    <x v="6"/>
    <x v="0"/>
    <s v="EMC-RPA-ANPE-55/2021"/>
    <x v="8"/>
    <s v="ANPE-55"/>
    <m/>
    <x v="8"/>
    <s v="º"/>
    <x v="7"/>
    <s v=" "/>
    <n v="30"/>
    <x v="5"/>
    <m/>
    <x v="4"/>
    <m/>
    <s v="COLQUIRI"/>
    <s v="21-0517-00-1120332-1-1"/>
    <m/>
    <x v="6"/>
    <s v="ADQ.MANTTO Y SERV.008/2021"/>
    <n v="34110"/>
    <n v="1"/>
    <s v="ACEITE PARA MOTOR DIESEL SAE 15W-40 REPSOL  ESPAÑOL"/>
    <s v="LT"/>
    <n v="1476"/>
    <n v="0"/>
    <n v="0"/>
  </r>
  <r>
    <s v="2021"/>
    <x v="6"/>
    <s v="ANPE"/>
    <s v="COTIZACION"/>
    <s v="MARZO"/>
    <s v="04/03/2021"/>
    <s v="12/03/2021"/>
    <s v="CO2- BERNARDINO BAUTISTA"/>
    <n v="34110"/>
    <s v="COMBUSTIBLES, LUBRICANTES Y DERIVADOS PARA CONSUMO"/>
    <x v="3"/>
    <x v="3"/>
    <s v="ADQ.MANTTO Y SERV.008/2021"/>
    <m/>
    <d v="2021-03-24T00:00:00"/>
    <s v="14.30"/>
    <s v="15:30"/>
    <n v="111"/>
    <s v="BIEN"/>
    <x v="6"/>
    <m/>
    <x v="1"/>
    <x v="23"/>
    <x v="19"/>
    <x v="7"/>
    <x v="4"/>
    <x v="6"/>
    <x v="2"/>
    <x v="2"/>
    <s v="29/03/2021"/>
    <x v="6"/>
    <x v="0"/>
    <s v="EMC-RPA-ANPE-55/2021"/>
    <x v="9"/>
    <s v="ANPE-55"/>
    <m/>
    <x v="9"/>
    <m/>
    <x v="8"/>
    <m/>
    <n v="30"/>
    <x v="2"/>
    <m/>
    <x v="4"/>
    <m/>
    <s v="COLQUIRI"/>
    <s v="21-0517-00-1120332-1-1"/>
    <m/>
    <x v="6"/>
    <s v="ADQ.MANTTO Y SERV.008/2021"/>
    <n v="34110"/>
    <n v="2"/>
    <s v="ACEITE PARA SISTEMA HIDRAULICO ISO 68 SHELL TELLUS S2 MX68 "/>
    <s v="LT"/>
    <n v="5616"/>
    <n v="29.5"/>
    <n v="165672"/>
  </r>
  <r>
    <s v="2021"/>
    <x v="6"/>
    <s v="ANPE"/>
    <s v="COTIZACION"/>
    <s v="MARZO"/>
    <s v="04/03/2021"/>
    <s v="12/03/2021"/>
    <s v="CO2- BERNARDINO BAUTISTA"/>
    <n v="34110"/>
    <s v="COMBUSTIBLES, LUBRICANTES Y DERIVADOS PARA CONSUMO"/>
    <x v="3"/>
    <x v="3"/>
    <s v="ADQ.MANTTO Y SERV.008/2021"/>
    <m/>
    <d v="2021-03-24T00:00:00"/>
    <s v="14.30"/>
    <s v="15:30"/>
    <n v="111"/>
    <s v="BIEN"/>
    <x v="6"/>
    <m/>
    <x v="2"/>
    <x v="24"/>
    <x v="20"/>
    <x v="7"/>
    <x v="5"/>
    <x v="6"/>
    <x v="2"/>
    <x v="2"/>
    <s v="29/03/2021"/>
    <x v="6"/>
    <x v="0"/>
    <s v="EMC-RPA-ANPE-55/2021"/>
    <x v="10"/>
    <s v="ANPE-55"/>
    <m/>
    <x v="10"/>
    <m/>
    <x v="9"/>
    <m/>
    <n v="30"/>
    <x v="2"/>
    <m/>
    <x v="4"/>
    <m/>
    <s v="COLQUIRI"/>
    <s v="21-0517-00-1120332-1-1"/>
    <m/>
    <x v="6"/>
    <s v="ADQ.MANTTO Y SERV.008/2021"/>
    <n v="34110"/>
    <n v="3"/>
    <s v="ACEITE PARA TRANSMISION AUTOMATICA 33.7 cST A 40 °C, ATF MARCA: AKRON, ORIGEN : MEXICO"/>
    <s v="LT"/>
    <n v="1248"/>
    <n v="22.69"/>
    <n v="28317.120000000003"/>
  </r>
  <r>
    <s v="2021"/>
    <x v="6"/>
    <s v="ANPE"/>
    <s v="COTIZACION"/>
    <s v="MARZO"/>
    <s v="04/03/2021"/>
    <s v="12/03/2021"/>
    <s v="CO2- BERNARDINO BAUTISTA"/>
    <n v="34110"/>
    <s v="COMBUSTIBLES, LUBRICANTES Y DERIVADOS PARA CONSUMO"/>
    <x v="3"/>
    <x v="3"/>
    <s v="ADQ.MANTTO Y SERV.008/2021"/>
    <m/>
    <d v="2021-03-24T00:00:00"/>
    <s v="14.30"/>
    <s v="15:30"/>
    <n v="111"/>
    <s v="BIEN"/>
    <x v="6"/>
    <m/>
    <x v="3"/>
    <x v="25"/>
    <x v="20"/>
    <x v="7"/>
    <x v="6"/>
    <x v="6"/>
    <x v="2"/>
    <x v="2"/>
    <s v="29/03/2021"/>
    <x v="6"/>
    <x v="0"/>
    <s v="EMC-RPA-ANPE-55/2021"/>
    <x v="9"/>
    <s v="ANPE-55"/>
    <m/>
    <x v="9"/>
    <m/>
    <x v="8"/>
    <m/>
    <n v="30"/>
    <x v="2"/>
    <m/>
    <x v="4"/>
    <m/>
    <s v="COLQUIRI"/>
    <s v="21-0517-00-1120332-1-1"/>
    <m/>
    <x v="6"/>
    <s v="ADQ.MANTTO Y SERV.008/2021"/>
    <n v="34110"/>
    <n v="4"/>
    <s v="ACEITE PARA TRANSMISION MECANICA SAE 85W-140 SHELL SPIRAX S2 A 85W -140"/>
    <s v="LT"/>
    <n v="1248"/>
    <n v="31.2"/>
    <n v="38937.599999999999"/>
  </r>
  <r>
    <s v="2021"/>
    <x v="6"/>
    <s v="ANPE"/>
    <s v="COTIZACION"/>
    <s v="MARZO"/>
    <s v="04/03/2021"/>
    <s v="12/03/2021"/>
    <s v="CO2- BERNARDINO BAUTISTA"/>
    <n v="34110"/>
    <s v="COMBUSTIBLES, LUBRICANTES Y DERIVADOS PARA CONSUMO"/>
    <x v="3"/>
    <x v="3"/>
    <s v="ADQ.MANTTO Y SERV.008/2021"/>
    <m/>
    <d v="2021-03-24T00:00:00"/>
    <s v="14.30"/>
    <s v="15:30"/>
    <n v="111"/>
    <s v="BIEN"/>
    <x v="6"/>
    <m/>
    <x v="4"/>
    <x v="26"/>
    <x v="21"/>
    <x v="0"/>
    <x v="7"/>
    <x v="6"/>
    <x v="2"/>
    <x v="2"/>
    <s v="29/03/2021"/>
    <x v="6"/>
    <x v="0"/>
    <s v="EMC-RPA-ANPE-55/2021"/>
    <x v="10"/>
    <s v="ANPE-55"/>
    <m/>
    <x v="10"/>
    <m/>
    <x v="9"/>
    <m/>
    <n v="30"/>
    <x v="2"/>
    <m/>
    <x v="4"/>
    <m/>
    <s v="COLQUIRI"/>
    <s v="21-0517-00-1120332-1-1"/>
    <m/>
    <x v="6"/>
    <s v="ADQ.MANTTO Y SERV.008/2021"/>
    <n v="34110"/>
    <n v="5"/>
    <s v="GRASA A BASE LITIO NLGI 2. MEXICANA DE LUBRICANTES, ORIGEN MEXICO"/>
    <s v="KG"/>
    <n v="1080"/>
    <n v="28.89"/>
    <n v="31201.200000000001"/>
  </r>
  <r>
    <s v="2021"/>
    <x v="6"/>
    <s v="ANPE"/>
    <s v="COTIZACION"/>
    <s v="MARZO"/>
    <s v="04/03/2021"/>
    <s v="12/03/2021"/>
    <s v="CO2- BERNARDINO BAUTISTA"/>
    <n v="34110"/>
    <s v="COMBUSTIBLES, LUBRICANTES Y DERIVADOS PARA CONSUMO"/>
    <x v="3"/>
    <x v="3"/>
    <s v="ADQ.MANTTO Y SERV.008/2021"/>
    <m/>
    <d v="2021-03-24T00:00:00"/>
    <s v="14.30"/>
    <s v="15:30"/>
    <n v="111"/>
    <s v="BIEN"/>
    <x v="6"/>
    <m/>
    <x v="5"/>
    <x v="27"/>
    <x v="15"/>
    <x v="7"/>
    <x v="3"/>
    <x v="6"/>
    <x v="2"/>
    <x v="2"/>
    <s v="29/03/2021"/>
    <x v="6"/>
    <x v="0"/>
    <s v="EMC-RPA-ANPE-55/2021"/>
    <x v="8"/>
    <s v="ANPE-55"/>
    <m/>
    <x v="8"/>
    <m/>
    <x v="7"/>
    <m/>
    <n v="30"/>
    <x v="5"/>
    <m/>
    <x v="4"/>
    <m/>
    <s v="COLQUIRI"/>
    <s v="21-0517-00-1120332-1-1"/>
    <m/>
    <x v="6"/>
    <s v="ADQ.MANTTO Y SERV.008/2021"/>
    <n v="34110"/>
    <n v="6"/>
    <s v="LIQUIDO ANTICONGELANTE/REFRIGERANTE (PARA EQUIPO PESADO) REPSOL  ESPAÑOL"/>
    <s v="LT"/>
    <n v="1000"/>
    <n v="21.66"/>
    <n v="21660"/>
  </r>
  <r>
    <s v="2021"/>
    <x v="7"/>
    <s v="ANPE"/>
    <s v="COTIZACION"/>
    <s v="MARZO"/>
    <s v="04/03/2021"/>
    <s v="12/03/2021"/>
    <s v="CO2- BERNARDINO BAUTISTA"/>
    <n v="34300"/>
    <s v="LLANTAS Y NEUMÁTICOS"/>
    <x v="3"/>
    <x v="3"/>
    <s v="ADQ.MANTTO Y SERV.017/2021"/>
    <m/>
    <d v="2021-03-24T00:00:00"/>
    <s v="14.30"/>
    <s v="15:00"/>
    <n v="115"/>
    <s v="BIEN"/>
    <x v="7"/>
    <n v="494438.40000000002"/>
    <x v="0"/>
    <x v="28"/>
    <x v="22"/>
    <x v="5"/>
    <x v="8"/>
    <x v="7"/>
    <x v="2"/>
    <x v="2"/>
    <s v="29/03/2021"/>
    <x v="7"/>
    <x v="0"/>
    <s v="EMC-RPA-ANPE-53/2021"/>
    <x v="11"/>
    <s v="ANPE-53"/>
    <m/>
    <x v="11"/>
    <s v="EMC-UAL-ANPE-53/2021"/>
    <x v="10"/>
    <m/>
    <m/>
    <x v="6"/>
    <m/>
    <x v="4"/>
    <d v="2021-04-09T00:00:00"/>
    <s v="COLQUIRI"/>
    <s v="21-0517-00-1120234-1-1"/>
    <m/>
    <x v="7"/>
    <s v="ADQ.MANTTO Y SERV.017/2021"/>
    <n v="34300"/>
    <n v="1"/>
    <s v="NEUMATICO DE GOMA 12.00 R24 X MINE D2 (TRILLA)  MICHELIN FRANCIA"/>
    <s v="piezas"/>
    <n v="18"/>
    <n v="25543.200000000001"/>
    <n v="459777.60000000003"/>
  </r>
  <r>
    <s v="2021"/>
    <x v="7"/>
    <s v="ANPE"/>
    <s v="COTIZACION"/>
    <s v="MARZO"/>
    <s v="04/03/2021"/>
    <s v="12/03/2021"/>
    <s v="CO2- BERNARDINO BAUTISTA"/>
    <n v="34300"/>
    <s v="LLANTAS Y NEUMÁTICOS"/>
    <x v="3"/>
    <x v="3"/>
    <s v="ADQ.MANTTO Y SERV.017/2021"/>
    <m/>
    <d v="2021-03-24T00:00:00"/>
    <s v="14.30"/>
    <s v="15:00"/>
    <n v="115"/>
    <s v="BIEN"/>
    <x v="7"/>
    <m/>
    <x v="1"/>
    <x v="29"/>
    <x v="23"/>
    <x v="5"/>
    <x v="8"/>
    <x v="7"/>
    <x v="2"/>
    <x v="2"/>
    <s v="29/03/2021"/>
    <x v="7"/>
    <x v="0"/>
    <s v="EMC-RPA-ANPE-53/2021"/>
    <x v="11"/>
    <s v="ANPE-53"/>
    <m/>
    <x v="11"/>
    <s v="EMC-UAL-ANPE-53/2021"/>
    <x v="10"/>
    <m/>
    <m/>
    <x v="6"/>
    <m/>
    <x v="4"/>
    <d v="2021-04-09T00:00:00"/>
    <s v="COLQUIRI"/>
    <s v="21-0517-00-1120234-1-1"/>
    <m/>
    <x v="7"/>
    <s v="ADQ.MANTTO Y SERV.017/2021"/>
    <n v="34300"/>
    <n v="2"/>
    <s v="TUBE (CAMARA DE GOMA) 12.00 R24 MICHELIN FRANCIA"/>
    <s v="piezas"/>
    <n v="83"/>
    <n v="417.6"/>
    <n v="34660.800000000003"/>
  </r>
  <r>
    <s v="2021"/>
    <x v="8"/>
    <s v="ANPE"/>
    <s v="COTIZACION"/>
    <s v="MARZO"/>
    <s v="04/03/2021"/>
    <s v="11/03/2021"/>
    <s v="CO2- BERNARDINO BAUTISTA"/>
    <n v="33300"/>
    <s v="PRENDAS DE VESTIR"/>
    <x v="4"/>
    <x v="4"/>
    <s v="SIMA-002/2021"/>
    <m/>
    <d v="2021-03-23T00:00:00"/>
    <s v="14.30"/>
    <s v="16:00"/>
    <n v="106"/>
    <s v="BIEN"/>
    <x v="8"/>
    <n v="329894"/>
    <x v="0"/>
    <x v="30"/>
    <x v="24"/>
    <x v="8"/>
    <x v="0"/>
    <x v="8"/>
    <x v="2"/>
    <x v="2"/>
    <s v="25/03/2021"/>
    <x v="8"/>
    <x v="1"/>
    <s v="EMC-RPA-ANPE-59/2021"/>
    <x v="12"/>
    <s v="ANPE-59"/>
    <m/>
    <x v="12"/>
    <s v="EMC-UAL-ANPE-59/2021"/>
    <x v="7"/>
    <m/>
    <m/>
    <x v="7"/>
    <m/>
    <x v="0"/>
    <d v="2021-04-07T00:00:00"/>
    <s v="COLQUIRI"/>
    <s v="21-0517-00-1119948-1-1"/>
    <m/>
    <x v="8"/>
    <s v="SIMA-002/2021"/>
    <n v="33300"/>
    <n v="1"/>
    <s v="FILTRO 2097. "/>
    <s v="PARES"/>
    <n v="2935"/>
    <n v="87.71"/>
    <n v="257428.84999999998"/>
  </r>
  <r>
    <s v="2021"/>
    <x v="9"/>
    <s v="ANPE"/>
    <s v="COTIZACION"/>
    <s v="MARZO"/>
    <s v="04/03/2021"/>
    <s v="11/03/2021"/>
    <s v="CO2- BERNARDINO BAUTISTA"/>
    <n v="33300"/>
    <s v="PRENDAS DE VESTIR"/>
    <x v="4"/>
    <x v="4"/>
    <s v="SIMA-004/2021"/>
    <m/>
    <d v="2021-03-23T00:00:00"/>
    <s v="14.30"/>
    <s v="15:30"/>
    <n v="104"/>
    <s v="BIEN"/>
    <x v="9"/>
    <n v="269964.40000000002"/>
    <x v="0"/>
    <x v="31"/>
    <x v="25"/>
    <x v="8"/>
    <x v="0"/>
    <x v="9"/>
    <x v="2"/>
    <x v="2"/>
    <s v="25/03/2021"/>
    <x v="9"/>
    <x v="0"/>
    <s v="EMC-RPA-ANPE-60/2021"/>
    <x v="13"/>
    <s v="ANPE-60"/>
    <m/>
    <x v="13"/>
    <s v="EMC-UAL-ANPE-60/2021"/>
    <x v="11"/>
    <m/>
    <m/>
    <x v="8"/>
    <m/>
    <x v="0"/>
    <d v="2021-04-07T00:00:00"/>
    <s v="COLQUIRI"/>
    <s v="21-0517-00-1119944-1-1"/>
    <m/>
    <x v="9"/>
    <s v="SIMA-004/2021"/>
    <n v="33300"/>
    <n v="1"/>
    <s v="filtro 7093. "/>
    <s v="PARES"/>
    <n v="2818"/>
    <n v="68.900000000000006"/>
    <n v="194160.2"/>
  </r>
  <r>
    <s v="2021"/>
    <x v="10"/>
    <s v="ANPE"/>
    <s v="COTIZACION"/>
    <s v="MARZO"/>
    <s v="25/05/2021"/>
    <s v="17/06/2021"/>
    <s v="CO2- BERNARDINO BAUTISTA"/>
    <n v="34600"/>
    <s v="PRODUCTOS METÁLICOS"/>
    <x v="5"/>
    <x v="5"/>
    <s v="EMC-PCPL-028/2021"/>
    <m/>
    <d v="2021-04-26T00:00:00"/>
    <s v="14.30"/>
    <s v="15:30"/>
    <n v="86"/>
    <s v="BIEN"/>
    <x v="10"/>
    <n v="115000"/>
    <x v="0"/>
    <x v="32"/>
    <x v="26"/>
    <x v="0"/>
    <x v="0"/>
    <x v="10"/>
    <x v="2"/>
    <x v="3"/>
    <m/>
    <x v="0"/>
    <x v="0"/>
    <m/>
    <x v="14"/>
    <m/>
    <m/>
    <x v="14"/>
    <m/>
    <x v="12"/>
    <m/>
    <m/>
    <x v="1"/>
    <m/>
    <x v="0"/>
    <m/>
    <m/>
    <m/>
    <m/>
    <x v="10"/>
    <s v="EMC-PCPL-028/2021"/>
    <n v="34600"/>
    <n v="1"/>
    <s v="BOLAS ACERO FORJADO DE Ǿ1 1/2  "/>
    <s v="KG"/>
    <n v="10000"/>
    <n v="10000"/>
    <n v="100000000"/>
  </r>
  <r>
    <s v="2021"/>
    <x v="11"/>
    <s v="ANPE"/>
    <s v="COTIZACION"/>
    <s v="MARZO"/>
    <s v="04/03/2021"/>
    <s v="11/03/2021"/>
    <s v="CO2- BERNARDINO BAUTISTA"/>
    <n v="34600"/>
    <s v="PRODUCTOS METÁLICOS"/>
    <x v="5"/>
    <x v="5"/>
    <s v="EMC-PCPL-027/2021"/>
    <m/>
    <d v="2021-03-23T00:00:00"/>
    <s v="14.30"/>
    <s v="17:00"/>
    <n v="84"/>
    <s v="BIEN"/>
    <x v="11"/>
    <n v="460000"/>
    <x v="0"/>
    <x v="33"/>
    <x v="27"/>
    <x v="0"/>
    <x v="0"/>
    <x v="11"/>
    <x v="2"/>
    <x v="3"/>
    <s v="26/03/2021"/>
    <x v="10"/>
    <x v="0"/>
    <s v="EMC-RPA-ANPE-47/2021"/>
    <x v="15"/>
    <s v="ANPE-47"/>
    <m/>
    <x v="15"/>
    <s v="EMC-UAL-ANPE-47/2021"/>
    <x v="13"/>
    <m/>
    <n v="30"/>
    <x v="9"/>
    <m/>
    <x v="2"/>
    <d v="2021-04-08T00:00:00"/>
    <s v="COLQUIRI"/>
    <s v="21-0517-00-119885-1-1"/>
    <m/>
    <x v="11"/>
    <s v="EMC-PCPL-027/2021"/>
    <n v="34600"/>
    <n v="1"/>
    <s v="BOLAS DE ACERO FORJADO DE Ǿ 2 ½ "/>
    <s v="KG"/>
    <n v="40000"/>
    <n v="9.5"/>
    <n v="380000"/>
  </r>
  <r>
    <s v="2021"/>
    <x v="12"/>
    <s v="ANPE"/>
    <s v="COTIZACION"/>
    <s v="MARZO"/>
    <s v="10/02/2021"/>
    <s v="11/03/2021"/>
    <s v="CO2- BERNARDINO BAUTISTA"/>
    <n v="31110"/>
    <s v="GASTOS POR REFRIGERIOS AL PERSONAL PERMANENTE Y CONSULTORES INDIVIDUALES DE LÍNEA DE LAS INSTITUCIONES PÚBLICAS"/>
    <x v="6"/>
    <x v="6"/>
    <s v="ADQ/BISO-P-002/2021"/>
    <m/>
    <d v="2021-04-01T00:00:00"/>
    <s v="11:00"/>
    <s v="11:30"/>
    <n v="63"/>
    <s v="BIEN"/>
    <x v="12"/>
    <n v="2397437.7000000002"/>
    <x v="0"/>
    <x v="34"/>
    <x v="28"/>
    <x v="5"/>
    <x v="0"/>
    <x v="12"/>
    <x v="2"/>
    <x v="3"/>
    <s v="05/04/2021"/>
    <x v="11"/>
    <x v="2"/>
    <s v="EMC-RPC-LICI-08/2021"/>
    <x v="16"/>
    <s v="LICI-08"/>
    <m/>
    <x v="16"/>
    <m/>
    <x v="14"/>
    <m/>
    <m/>
    <x v="10"/>
    <m/>
    <x v="5"/>
    <m/>
    <m/>
    <s v="21-0517-00-1118484-1-1"/>
    <m/>
    <x v="12"/>
    <s v="ADQ/BISO-P-002/2021"/>
    <n v="31110"/>
    <n v="1"/>
    <s v="LECHE ENTERA EN POLVO INATANTANEA DE 2500G EN LATA "/>
    <s v="piezas"/>
    <n v="15783"/>
    <n v="151.9"/>
    <n v="2397437.7000000002"/>
  </r>
  <r>
    <s v="2021"/>
    <x v="13"/>
    <s v="ANPE"/>
    <s v="COTIZACION"/>
    <s v="MARZO"/>
    <s v="08/03/2021"/>
    <s v="29/03/2021"/>
    <s v="CO2- BERNARDINO BAUTISTA"/>
    <n v="39800"/>
    <s v="OTROS REPUESTOS Y ACCESORIOS"/>
    <x v="3"/>
    <x v="3"/>
    <s v="ADQ.MANTTO Y SERV 015/2021"/>
    <m/>
    <s v="7 de junio del 2021"/>
    <s v="14.30"/>
    <s v="15:30"/>
    <n v="98"/>
    <s v="BIEN"/>
    <x v="13"/>
    <n v="103785"/>
    <x v="0"/>
    <x v="35"/>
    <x v="29"/>
    <x v="5"/>
    <x v="0"/>
    <x v="13"/>
    <x v="2"/>
    <x v="2"/>
    <m/>
    <x v="12"/>
    <x v="0"/>
    <s v="EMC-RPA-ANPE-52/2021"/>
    <x v="17"/>
    <s v="ANPE-52"/>
    <m/>
    <x v="17"/>
    <m/>
    <x v="15"/>
    <m/>
    <m/>
    <x v="2"/>
    <m/>
    <x v="6"/>
    <m/>
    <s v="COLQUIRI"/>
    <s v="21-0517-00-1125542-2-1"/>
    <m/>
    <x v="13"/>
    <s v="ADQ.MANTTO Y SERV 015/2021"/>
    <n v="39800"/>
    <n v="1"/>
    <s v="Conector permanente para manguera 1/4&quot; recto 04U-604 "/>
    <s v="piezas"/>
    <n v="40"/>
    <n v="54.43"/>
    <n v="2177.1999999999998"/>
  </r>
  <r>
    <s v="2021"/>
    <x v="13"/>
    <s v="ANPE"/>
    <s v="COTIZACION"/>
    <s v="MARZO"/>
    <s v="08/03/2021"/>
    <s v="29/03/2021"/>
    <s v="CO2- BERNARDINO BAUTISTA"/>
    <n v="39800"/>
    <s v="OTROS REPUESTOS Y ACCESORIOS"/>
    <x v="3"/>
    <x v="3"/>
    <s v="ADQ.MANTTO Y SERV 015/2021"/>
    <m/>
    <s v="7 de junio del 2021"/>
    <s v="14.30"/>
    <s v="15:30"/>
    <n v="98"/>
    <s v="BIEN"/>
    <x v="13"/>
    <m/>
    <x v="1"/>
    <x v="36"/>
    <x v="29"/>
    <x v="5"/>
    <x v="0"/>
    <x v="13"/>
    <x v="2"/>
    <x v="2"/>
    <m/>
    <x v="12"/>
    <x v="0"/>
    <s v="EMC-RPA-ANPE-52/2021"/>
    <x v="17"/>
    <s v="ANPE-52"/>
    <m/>
    <x v="17"/>
    <m/>
    <x v="15"/>
    <m/>
    <m/>
    <x v="2"/>
    <m/>
    <x v="6"/>
    <m/>
    <s v="COLQUIRI"/>
    <s v="21-0517-00-1125542-2-1"/>
    <m/>
    <x v="13"/>
    <s v="ADQ.MANTTO Y SERV 015/2021"/>
    <n v="39800"/>
    <n v="2"/>
    <s v="Conector permanente para manguera codo 900 1/4&quot; 04U-664 "/>
    <s v="piezas"/>
    <n v="40"/>
    <n v="62.14"/>
    <n v="2485.6"/>
  </r>
  <r>
    <s v="2021"/>
    <x v="13"/>
    <s v="ANPE"/>
    <s v="COTIZACION"/>
    <s v="MARZO"/>
    <s v="08/03/2021"/>
    <s v="29/03/2021"/>
    <s v="CO2- BERNARDINO BAUTISTA"/>
    <n v="39800"/>
    <s v="OTROS REPUESTOS Y ACCESORIOS"/>
    <x v="3"/>
    <x v="3"/>
    <s v="ADQ.MANTTO Y SERV 015/2021"/>
    <m/>
    <s v="7 de junio del 2021"/>
    <s v="14.30"/>
    <s v="15:30"/>
    <n v="98"/>
    <s v="BIEN"/>
    <x v="13"/>
    <m/>
    <x v="2"/>
    <x v="37"/>
    <x v="29"/>
    <x v="5"/>
    <x v="0"/>
    <x v="13"/>
    <x v="2"/>
    <x v="2"/>
    <m/>
    <x v="12"/>
    <x v="0"/>
    <s v="EMC-RPA-ANPE-52/2021"/>
    <x v="17"/>
    <s v="ANPE-52"/>
    <m/>
    <x v="17"/>
    <m/>
    <x v="15"/>
    <m/>
    <m/>
    <x v="2"/>
    <m/>
    <x v="6"/>
    <m/>
    <s v="COLQUIRI"/>
    <s v="21-0517-00-1125542-2-1"/>
    <m/>
    <x v="13"/>
    <s v="ADQ.MANTTO Y SERV 015/2021"/>
    <n v="39800"/>
    <n v="3"/>
    <s v="Conector permanente para manguera 3/8&quot; recto 06U-606 "/>
    <s v="piezas"/>
    <n v="40"/>
    <n v="55.61"/>
    <n v="2224.4"/>
  </r>
  <r>
    <s v="2021"/>
    <x v="13"/>
    <s v="ANPE"/>
    <s v="COTIZACION"/>
    <s v="MARZO"/>
    <s v="08/03/2021"/>
    <s v="29/03/2021"/>
    <s v="CO2- BERNARDINO BAUTISTA"/>
    <n v="39800"/>
    <s v="OTROS REPUESTOS Y ACCESORIOS"/>
    <x v="3"/>
    <x v="3"/>
    <s v="ADQ.MANTTO Y SERV 015/2021"/>
    <m/>
    <s v="7 de junio del 2021"/>
    <s v="14.30"/>
    <s v="15:30"/>
    <n v="98"/>
    <s v="BIEN"/>
    <x v="13"/>
    <m/>
    <x v="3"/>
    <x v="38"/>
    <x v="29"/>
    <x v="5"/>
    <x v="0"/>
    <x v="13"/>
    <x v="2"/>
    <x v="2"/>
    <m/>
    <x v="12"/>
    <x v="0"/>
    <s v="EMC-RPA-ANPE-52/2021"/>
    <x v="17"/>
    <s v="ANPE-52"/>
    <m/>
    <x v="17"/>
    <m/>
    <x v="15"/>
    <m/>
    <m/>
    <x v="2"/>
    <m/>
    <x v="6"/>
    <m/>
    <s v="COLQUIRI"/>
    <s v="21-0517-00-1125542-2-1"/>
    <m/>
    <x v="13"/>
    <s v="ADQ.MANTTO Y SERV 015/2021"/>
    <n v="39800"/>
    <n v="4"/>
    <s v="Conector permanente para manguera codo 90° 3/8&quot; 06U-666 "/>
    <s v="piezas"/>
    <n v="40"/>
    <n v="62.88"/>
    <n v="2515.2000000000003"/>
  </r>
  <r>
    <s v="2021"/>
    <x v="13"/>
    <s v="ANPE"/>
    <s v="COTIZACION"/>
    <s v="MARZO"/>
    <s v="08/03/2021"/>
    <s v="29/03/2021"/>
    <s v="CO2- BERNARDINO BAUTISTA"/>
    <n v="39800"/>
    <s v="OTROS REPUESTOS Y ACCESORIOS"/>
    <x v="3"/>
    <x v="3"/>
    <s v="ADQ.MANTTO Y SERV 015/2021"/>
    <m/>
    <s v="7 de junio del 2021"/>
    <s v="14.30"/>
    <s v="15:30"/>
    <n v="98"/>
    <s v="BIEN"/>
    <x v="13"/>
    <m/>
    <x v="4"/>
    <x v="39"/>
    <x v="30"/>
    <x v="5"/>
    <x v="0"/>
    <x v="13"/>
    <x v="2"/>
    <x v="2"/>
    <m/>
    <x v="12"/>
    <x v="0"/>
    <s v="EMC-RPA-ANPE-52/2021"/>
    <x v="17"/>
    <s v="ANPE-52"/>
    <m/>
    <x v="17"/>
    <m/>
    <x v="15"/>
    <m/>
    <m/>
    <x v="2"/>
    <m/>
    <x v="6"/>
    <m/>
    <s v="COLQUIRI"/>
    <s v="21-0517-00-1125542-2-1"/>
    <m/>
    <x v="13"/>
    <s v="ADQ.MANTTO Y SERV 015/2021"/>
    <n v="39800"/>
    <n v="5"/>
    <s v="Conector permanente para manguera 1/2&quot; recto 08U-608 "/>
    <s v="piezas"/>
    <n v="374"/>
    <n v="64.88"/>
    <n v="24265.119999999999"/>
  </r>
  <r>
    <s v="2021"/>
    <x v="13"/>
    <s v="ANPE"/>
    <s v="COTIZACION"/>
    <s v="MARZO"/>
    <s v="08/03/2021"/>
    <s v="29/03/2021"/>
    <s v="CO2- BERNARDINO BAUTISTA"/>
    <n v="39800"/>
    <s v="OTROS REPUESTOS Y ACCESORIOS"/>
    <x v="3"/>
    <x v="3"/>
    <s v="ADQ.MANTTO Y SERV 015/2021"/>
    <m/>
    <s v="7 de junio del 2021"/>
    <s v="14.30"/>
    <s v="15:30"/>
    <n v="98"/>
    <s v="BIEN"/>
    <x v="13"/>
    <m/>
    <x v="5"/>
    <x v="40"/>
    <x v="31"/>
    <x v="5"/>
    <x v="0"/>
    <x v="13"/>
    <x v="2"/>
    <x v="2"/>
    <m/>
    <x v="12"/>
    <x v="0"/>
    <s v="EMC-RPA-ANPE-52/2021"/>
    <x v="17"/>
    <s v="ANPE-52"/>
    <m/>
    <x v="17"/>
    <m/>
    <x v="15"/>
    <m/>
    <m/>
    <x v="2"/>
    <m/>
    <x v="6"/>
    <m/>
    <s v="COLQUIRI"/>
    <s v="21-0517-00-1125542-2-1"/>
    <m/>
    <x v="13"/>
    <s v="ADQ.MANTTO Y SERV 015/2021"/>
    <n v="39800"/>
    <n v="6"/>
    <s v="Conector permanente para manguera codo 90° 1/2&quot; 08U-668 "/>
    <s v="piezas"/>
    <n v="120"/>
    <n v="84.15"/>
    <n v="10098"/>
  </r>
  <r>
    <s v="2021"/>
    <x v="13"/>
    <s v="ANPE"/>
    <s v="COTIZACION"/>
    <s v="MARZO"/>
    <s v="08/03/2021"/>
    <s v="29/03/2021"/>
    <s v="CO2- BERNARDINO BAUTISTA"/>
    <n v="39800"/>
    <s v="OTROS REPUESTOS Y ACCESORIOS"/>
    <x v="3"/>
    <x v="3"/>
    <s v="ADQ.MANTTO Y SERV 015/2021"/>
    <m/>
    <s v="7 de junio del 2021"/>
    <s v="14.30"/>
    <s v="15:30"/>
    <n v="98"/>
    <s v="BIEN"/>
    <x v="13"/>
    <m/>
    <x v="6"/>
    <x v="41"/>
    <x v="32"/>
    <x v="5"/>
    <x v="0"/>
    <x v="13"/>
    <x v="2"/>
    <x v="2"/>
    <m/>
    <x v="12"/>
    <x v="0"/>
    <s v="EMC-RPA-ANPE-52/2021"/>
    <x v="17"/>
    <s v="ANPE-52"/>
    <m/>
    <x v="17"/>
    <m/>
    <x v="15"/>
    <m/>
    <m/>
    <x v="2"/>
    <m/>
    <x v="6"/>
    <m/>
    <s v="COLQUIRI"/>
    <s v="21-0517-00-1125542-2-1"/>
    <m/>
    <x v="13"/>
    <s v="ADQ.MANTTO Y SERV 015/2021"/>
    <n v="39800"/>
    <n v="7"/>
    <s v="Collector permanente para manguera 3/4&quot; recto 12U-612 "/>
    <s v="piezas"/>
    <n v="240"/>
    <n v="98.32"/>
    <n v="23596.799999999999"/>
  </r>
  <r>
    <s v="2021"/>
    <x v="13"/>
    <s v="ANPE"/>
    <s v="COTIZACION"/>
    <s v="MARZO"/>
    <s v="08/03/2021"/>
    <s v="29/03/2021"/>
    <s v="CO2- BERNARDINO BAUTISTA"/>
    <n v="39800"/>
    <s v="OTROS REPUESTOS Y ACCESORIOS"/>
    <x v="3"/>
    <x v="3"/>
    <s v="ADQ.MANTTO Y SERV 015/2021"/>
    <m/>
    <s v="7 de junio del 2021"/>
    <s v="14.30"/>
    <s v="15:30"/>
    <n v="98"/>
    <s v="BIEN"/>
    <x v="13"/>
    <m/>
    <x v="7"/>
    <x v="42"/>
    <x v="33"/>
    <x v="5"/>
    <x v="0"/>
    <x v="13"/>
    <x v="2"/>
    <x v="2"/>
    <m/>
    <x v="12"/>
    <x v="0"/>
    <s v="EMC-RPA-ANPE-52/2021"/>
    <x v="17"/>
    <s v="ANPE-52"/>
    <m/>
    <x v="17"/>
    <m/>
    <x v="15"/>
    <m/>
    <m/>
    <x v="2"/>
    <m/>
    <x v="6"/>
    <m/>
    <s v="COLQUIRI"/>
    <s v="21-0517-00-1125542-2-1"/>
    <m/>
    <x v="13"/>
    <s v="ADQ.MANTTO Y SERV 015/2021"/>
    <n v="39800"/>
    <n v="8"/>
    <s v="Conector permanente para manguera codo 90° 3/4&quot; 12U-672 "/>
    <s v="piezas"/>
    <n v="60"/>
    <n v="120.67"/>
    <n v="7240.2"/>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n v="3465000"/>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5"/>
    <s v="ANPE"/>
    <s v="COTIZACION"/>
    <s v="MARZO"/>
    <s v="03/05/2021"/>
    <s v="03/05/2021"/>
    <s v="CO2- BERNARDINO BAUTISTA"/>
    <n v="34300"/>
    <s v="LLANTAS Y NEUMÁTICOS"/>
    <x v="3"/>
    <x v="3"/>
    <s v="ADQ.MANTTO Y SERV. 016/2021"/>
    <m/>
    <s v="13 de mayo de 2021"/>
    <s v="14.30"/>
    <s v="15:00"/>
    <n v="120"/>
    <s v="BIEN"/>
    <x v="15"/>
    <n v="492663.6"/>
    <x v="0"/>
    <x v="44"/>
    <x v="35"/>
    <x v="5"/>
    <x v="0"/>
    <x v="15"/>
    <x v="2"/>
    <x v="2"/>
    <m/>
    <x v="14"/>
    <x v="0"/>
    <s v="EMC-RPA-ANPE-56/2021"/>
    <x v="19"/>
    <s v="ANPE-56"/>
    <m/>
    <x v="19"/>
    <s v="EMC-UAL-ANPE-56/2021"/>
    <x v="10"/>
    <m/>
    <m/>
    <x v="11"/>
    <m/>
    <x v="8"/>
    <d v="2021-05-27T00:00:00"/>
    <s v="COLQUIRI"/>
    <s v="21-0517-00-1125535-2-1"/>
    <m/>
    <x v="15"/>
    <s v="ADQ.MANTTO Y SERV. 016/2021"/>
    <n v="34300"/>
    <n v="1"/>
    <s v="NEUMATICO DE GOMA 12.00 R24 XSM D2 (LISAS)  "/>
    <s v="piezas"/>
    <n v="21"/>
    <n v="22759.200000000001"/>
    <n v="477943.2"/>
  </r>
  <r>
    <s v="2021"/>
    <x v="15"/>
    <s v="ANPE"/>
    <s v="COTIZACION"/>
    <s v="MARZO"/>
    <s v="03/05/2021"/>
    <s v="03/05/2021"/>
    <s v="CO2- BERNARDINO BAUTISTA"/>
    <n v="34300"/>
    <s v="LLANTAS Y NEUMÁTICOS"/>
    <x v="3"/>
    <x v="3"/>
    <s v="ADQ.MANTTO Y SERV. 016/2021"/>
    <m/>
    <s v="13 de mayo de 2021"/>
    <s v="14.30"/>
    <s v="15:00"/>
    <n v="120"/>
    <s v="BIEN"/>
    <x v="15"/>
    <m/>
    <x v="1"/>
    <x v="45"/>
    <x v="36"/>
    <x v="5"/>
    <x v="0"/>
    <x v="15"/>
    <x v="2"/>
    <x v="2"/>
    <m/>
    <x v="14"/>
    <x v="0"/>
    <s v="EMC-RPA-ANPE-56/2021"/>
    <x v="19"/>
    <s v="ANPE-56"/>
    <m/>
    <x v="19"/>
    <s v="EMC-UAL-ANPE-56/2021"/>
    <x v="10"/>
    <m/>
    <m/>
    <x v="11"/>
    <m/>
    <x v="8"/>
    <d v="2021-05-27T00:00:00"/>
    <s v="COLQUIRI"/>
    <s v="21-0517-00-1125535-2-1"/>
    <m/>
    <x v="15"/>
    <s v="ADQ.MANTTO Y SERV. 016/2021"/>
    <n v="34300"/>
    <n v="2"/>
    <s v="FLAP (PONCHILLO DE GOMA) 12.00 R24 "/>
    <s v="piezas"/>
    <n v="47"/>
    <n v="313.2"/>
    <n v="14720.4"/>
  </r>
  <r>
    <s v="2021"/>
    <x v="16"/>
    <s v="ANPE"/>
    <s v="COTIZACION"/>
    <s v="MARZO"/>
    <s v="08/03/2021"/>
    <s v="29/03/2021"/>
    <s v="CO2- BERNARDINO BAUTISTA"/>
    <n v="34200"/>
    <s v="PRODUCTOS QUIMICOS"/>
    <x v="0"/>
    <x v="0"/>
    <s v="ADQ/MINA-014/2021"/>
    <m/>
    <d v="2021-04-09T00:00:00"/>
    <s v="10.00"/>
    <s v="11:00"/>
    <n v="102"/>
    <s v="BIEN"/>
    <x v="16"/>
    <n v="826000"/>
    <x v="0"/>
    <x v="46"/>
    <x v="37"/>
    <x v="0"/>
    <x v="0"/>
    <x v="16"/>
    <x v="2"/>
    <x v="2"/>
    <m/>
    <x v="15"/>
    <x v="0"/>
    <s v="EMC-RPA-ANPE-57/2021"/>
    <x v="20"/>
    <s v="ANPE-57"/>
    <m/>
    <x v="20"/>
    <m/>
    <x v="0"/>
    <m/>
    <m/>
    <x v="12"/>
    <m/>
    <x v="0"/>
    <m/>
    <m/>
    <s v="21-0517-00-1125538-1-1"/>
    <m/>
    <x v="16"/>
    <s v="ADQ/MINA-014/2021"/>
    <n v="34200"/>
    <n v="1"/>
    <s v="DINAMITA GEL 7/8” X 8” Y 1.1/8” X 8” O EQUIVALENTE "/>
    <s v="KG"/>
    <n v="28000"/>
    <n v="29.5"/>
    <n v="826000"/>
  </r>
  <r>
    <s v="2021"/>
    <x v="17"/>
    <s v="ANPE"/>
    <s v="COTIZACION"/>
    <s v="ABRIL"/>
    <s v="10/03/2021"/>
    <s v="05/04/2021"/>
    <s v="CO2- BERNARDINO BAUTISTA"/>
    <n v="24300"/>
    <s v="OTROS GASTOS POR CONCEPTO DE INSTALACIÓN, MANTENIMIENTO Y REPARACIÓN"/>
    <x v="2"/>
    <x v="2"/>
    <s v="CMB/EMC/O.CIV-ADQ/004/2021"/>
    <m/>
    <d v="2021-04-09T00:00:00"/>
    <s v="09:00"/>
    <s v="10:00"/>
    <n v="129"/>
    <s v="OBRA"/>
    <x v="17"/>
    <n v="99101.18"/>
    <x v="0"/>
    <x v="47"/>
    <x v="10"/>
    <x v="9"/>
    <x v="0"/>
    <x v="17"/>
    <x v="2"/>
    <x v="1"/>
    <m/>
    <x v="16"/>
    <x v="0"/>
    <s v="EMC-RPA-ANPE-69/2021"/>
    <x v="21"/>
    <s v="ANPE-69"/>
    <m/>
    <x v="21"/>
    <m/>
    <x v="17"/>
    <m/>
    <m/>
    <x v="1"/>
    <m/>
    <x v="0"/>
    <m/>
    <m/>
    <s v="21-0517-00-1127782-1-1"/>
    <m/>
    <x v="17"/>
    <s v="CMB/EMC/O.CIV-ADQ/004/2021"/>
    <n v="24300"/>
    <n v="1"/>
    <s v="CONSTRUCCION SISTEMA DE SOSTENIMIENTO DE TECHO BOCAMINA LIBRU LIBRUNI (SOLO MANO DE OBRA) "/>
    <s v="GLOBAL"/>
    <n v="1"/>
    <n v="98900.34"/>
    <n v="98900.34"/>
  </r>
  <r>
    <s v="2021"/>
    <x v="18"/>
    <s v="ANPE"/>
    <s v="COTIZACION"/>
    <s v="ABRIL"/>
    <s v="24/03/2021"/>
    <s v="05/04/2021"/>
    <s v="CO2- BERNARDINO BAUTISTA"/>
    <n v="24110"/>
    <s v="MANTENIMIENTO DE OFICINAS Y REPARACIONES VARIAS, MATENIMIENTO CAMPAMENTOS"/>
    <x v="2"/>
    <x v="2"/>
    <s v="CMB/EMC/O.CIV-ADQ/004/2021"/>
    <m/>
    <d v="2021-04-09T00:00:00"/>
    <s v="09:00"/>
    <s v="09:30"/>
    <n v="158"/>
    <s v="OBRA"/>
    <x v="18"/>
    <n v="193596.23"/>
    <x v="0"/>
    <x v="48"/>
    <x v="10"/>
    <x v="9"/>
    <x v="0"/>
    <x v="18"/>
    <x v="2"/>
    <x v="1"/>
    <s v="13/04/2021"/>
    <x v="17"/>
    <x v="0"/>
    <s v="EMC-RPA-ANPE-72/2021"/>
    <x v="22"/>
    <s v="ANPE-72"/>
    <m/>
    <x v="22"/>
    <s v="EMC-UAL-ANPE-72/2021"/>
    <x v="18"/>
    <m/>
    <m/>
    <x v="1"/>
    <m/>
    <x v="0"/>
    <m/>
    <s v="COLQUIRI"/>
    <s v="21/0517-00-1127730-1-1"/>
    <m/>
    <x v="18"/>
    <s v="CMB/EMC/O.CIV-ADQ/004/2021"/>
    <n v="24110"/>
    <n v="1"/>
    <s v="CONSTRUCCIÓN TASA DE BOMBEO NIV-535 INTERIOR MINA-(SOLO MANO DE OBRA) "/>
    <s v="GLOBAL"/>
    <n v="1"/>
    <n v="175.75"/>
    <m/>
  </r>
  <r>
    <s v="2021"/>
    <x v="19"/>
    <s v="ANPE"/>
    <s v="COTIZACION"/>
    <s v="MAYO"/>
    <s v="09/03/2021"/>
    <s v="09/04/2021"/>
    <s v="CO2- BERNARDINO BAUTISTA"/>
    <n v="39800"/>
    <s v="OTROS REPUESTOS Y ACCESORIOS"/>
    <x v="3"/>
    <x v="3"/>
    <s v="ADQ.MANTTO Y SERV. 63/2021"/>
    <m/>
    <n v="44301"/>
    <s v="14.30"/>
    <s v="15.00"/>
    <m/>
    <s v="BIEN"/>
    <x v="19"/>
    <n v="74762"/>
    <x v="0"/>
    <x v="49"/>
    <x v="38"/>
    <x v="5"/>
    <x v="0"/>
    <x v="19"/>
    <x v="2"/>
    <x v="1"/>
    <m/>
    <x v="18"/>
    <x v="0"/>
    <s v="EMC-RPA-ANPE-63/2021"/>
    <x v="23"/>
    <s v="ANPE-63"/>
    <m/>
    <x v="23"/>
    <s v="EMC-UAL-ANPE-63/2021"/>
    <x v="19"/>
    <m/>
    <m/>
    <x v="13"/>
    <m/>
    <x v="0"/>
    <d v="2021-05-07T00:00:00"/>
    <s v="COLQUIRI"/>
    <s v="21-0517-00-1129803-1-1"/>
    <m/>
    <x v="19"/>
    <s v="ADQ.MANTTO Y SERV. 63/2021"/>
    <n v="39800"/>
    <n v="1"/>
    <s v="BUSHING BALL, N° PARTE 5533 2883 00  "/>
    <s v="piezas"/>
    <n v="66"/>
    <n v="176.75"/>
    <m/>
  </r>
  <r>
    <s v="2021"/>
    <x v="19"/>
    <s v="ANPE"/>
    <s v="COTIZACION"/>
    <s v="MAYO"/>
    <s v="09/03/2021"/>
    <s v="09/04/2021"/>
    <s v="CO2- BERNARDINO BAUTISTA"/>
    <n v="39800"/>
    <s v="OTROS REPUESTOS Y ACCESORIOS"/>
    <x v="3"/>
    <x v="3"/>
    <s v="ADQ.MANTTO Y SERV. 63/2021"/>
    <m/>
    <d v="2021-04-15T00:00:00"/>
    <s v="14.30"/>
    <s v="15.00"/>
    <m/>
    <s v="BIEN"/>
    <x v="19"/>
    <m/>
    <x v="1"/>
    <x v="50"/>
    <x v="39"/>
    <x v="5"/>
    <x v="0"/>
    <x v="19"/>
    <x v="2"/>
    <x v="1"/>
    <m/>
    <x v="18"/>
    <x v="0"/>
    <s v="EMC-RPA-ANPE-63/2021"/>
    <x v="23"/>
    <s v="ANPE-63"/>
    <m/>
    <x v="23"/>
    <s v="EMC-UAL-ANPE-63/2021"/>
    <x v="19"/>
    <m/>
    <m/>
    <x v="13"/>
    <m/>
    <x v="0"/>
    <d v="2021-05-07T00:00:00"/>
    <s v="COLQUIRI"/>
    <s v="21-0517-00-1129803-1-1"/>
    <m/>
    <x v="19"/>
    <s v="ADQ.MANTTO Y SERV. 63/2021"/>
    <n v="39800"/>
    <n v="2"/>
    <s v="BUSHING, N° PARTE 5540 6620 00 "/>
    <s v="piezas"/>
    <n v="22"/>
    <n v="176.75"/>
    <m/>
  </r>
  <r>
    <s v="2021"/>
    <x v="20"/>
    <s v="ANPE"/>
    <s v="COTIZACION"/>
    <s v="ABRIL"/>
    <s v="14/04/2021"/>
    <s v="22/04/2021"/>
    <s v="CO2- BERNARDINO BAUTISTA"/>
    <n v="39800"/>
    <s v="OTROS REPUESTOS Y ACCESORIOS"/>
    <x v="3"/>
    <x v="3"/>
    <s v="ADQ.MANTTO Y SERV. 79/2021"/>
    <m/>
    <d v="2021-04-29T00:00:00"/>
    <s v="14.30"/>
    <s v="15.30"/>
    <n v="219"/>
    <s v="BIEN"/>
    <x v="20"/>
    <n v="116350.3"/>
    <x v="0"/>
    <x v="51"/>
    <x v="40"/>
    <x v="5"/>
    <x v="0"/>
    <x v="20"/>
    <x v="2"/>
    <x v="1"/>
    <m/>
    <x v="19"/>
    <x v="0"/>
    <s v="EMC-RPA-ANPE-79/2021"/>
    <x v="24"/>
    <s v="ANPE-79"/>
    <m/>
    <x v="24"/>
    <s v="EMC-UAL-ANPE-79/2021"/>
    <x v="20"/>
    <m/>
    <m/>
    <x v="14"/>
    <m/>
    <x v="9"/>
    <m/>
    <s v="COLQUIRI"/>
    <s v="21-0517-00-1133802-1-1"/>
    <m/>
    <x v="20"/>
    <s v="ADQ.MANTTO Y SERV. 79/2021"/>
    <n v="39800"/>
    <n v="1"/>
    <s v="PZA. KIT OIL/AIR FILTER, N° PARTE 2230008001 "/>
    <s v="piezas"/>
    <n v="5"/>
    <n v="14952.68"/>
    <n v="74763.399999999994"/>
  </r>
  <r>
    <s v="2021"/>
    <x v="21"/>
    <s v="ANPE"/>
    <s v="COTIZACION"/>
    <s v="ABRIL"/>
    <s v="13/07/2021"/>
    <s v="28/07/2021"/>
    <s v="CO2- BERNARDINO BAUTISTA"/>
    <n v="39800"/>
    <s v="OTROS REPUESTOS Y ACCESORIOS"/>
    <x v="3"/>
    <x v="3"/>
    <s v="ADQ.MANTTO Y SERV 106/2021"/>
    <m/>
    <s v="04 DE AGOSTO DE 2021"/>
    <s v="14:30"/>
    <s v="16:30"/>
    <n v="122"/>
    <s v="BIEN"/>
    <x v="21"/>
    <n v="153612.56"/>
    <x v="0"/>
    <x v="52"/>
    <x v="10"/>
    <x v="10"/>
    <x v="0"/>
    <x v="21"/>
    <x v="2"/>
    <x v="1"/>
    <m/>
    <x v="0"/>
    <x v="0"/>
    <s v="ANPE-64"/>
    <x v="25"/>
    <s v="ANPE-64"/>
    <m/>
    <x v="25"/>
    <m/>
    <x v="21"/>
    <m/>
    <m/>
    <x v="1"/>
    <m/>
    <x v="0"/>
    <m/>
    <m/>
    <s v="21-0517-00-1133850-1-1"/>
    <m/>
    <x v="21"/>
    <s v="ADQ.MANTTO Y SERV 106/2021"/>
    <n v="39800"/>
    <n v="1"/>
    <s v="1. KIT DE REPUESTOS PARA BOMBA KSB (ACERO INOXIDABLE)_x000a_MODELO KRT K 80-253/222 UEC1-P. (Repuestos para 3_x000a_bombas recomendado para 2 años de funcionamiento según_x000a_Norma DIN 24296)._x000a_ "/>
    <s v="JUEGO"/>
    <n v="1"/>
    <n v="153612.56"/>
    <n v="153612.56"/>
  </r>
  <r>
    <s v="2021"/>
    <x v="22"/>
    <s v="CONTRATCION MENOR"/>
    <s v="COTIZACION"/>
    <s v="ABRIL"/>
    <s v="21/04/2021"/>
    <s v="27/04/2021"/>
    <s v="CO2- BERNARDINO BAUTISTA"/>
    <n v="25700"/>
    <s v="CAPACITACION DEL PERSONAL"/>
    <x v="7"/>
    <x v="7"/>
    <s v="LAB-36/2021"/>
    <m/>
    <d v="2021-04-30T00:00:00"/>
    <s v="14.30"/>
    <s v="15.30"/>
    <n v="241"/>
    <s v="BIEN"/>
    <x v="22"/>
    <n v="2000"/>
    <x v="0"/>
    <x v="53"/>
    <x v="10"/>
    <x v="11"/>
    <x v="0"/>
    <x v="22"/>
    <x v="4"/>
    <x v="1"/>
    <m/>
    <x v="20"/>
    <x v="0"/>
    <s v="EMC-RPA-CM-67/2021"/>
    <x v="26"/>
    <s v="CM-67"/>
    <m/>
    <x v="26"/>
    <m/>
    <x v="22"/>
    <m/>
    <m/>
    <x v="15"/>
    <m/>
    <x v="0"/>
    <d v="2021-05-21T00:00:00"/>
    <m/>
    <m/>
    <m/>
    <x v="22"/>
    <s v="LAB-36/2021"/>
    <n v="25700"/>
    <n v="1"/>
    <s v="CAPACITACION DE PERSONAL "/>
    <s v="CAPACITACION"/>
    <n v="1"/>
    <n v="2000"/>
    <n v="200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n v="46680"/>
    <x v="0"/>
    <x v="54"/>
    <x v="41"/>
    <x v="12"/>
    <x v="0"/>
    <x v="23"/>
    <x v="2"/>
    <x v="1"/>
    <m/>
    <x v="21"/>
    <x v="0"/>
    <s v="EMC-RPA-CM-54/2021"/>
    <x v="27"/>
    <s v="CM-54"/>
    <m/>
    <x v="27"/>
    <m/>
    <x v="23"/>
    <m/>
    <m/>
    <x v="16"/>
    <m/>
    <x v="10"/>
    <d v="2021-05-24T00:00:00"/>
    <s v="COLQUIRI"/>
    <s v="21-0517-00-1136898-1-1"/>
    <m/>
    <x v="23"/>
    <s v="ADQ/BISO-P-010/2021"/>
    <n v="31110"/>
    <n v="1"/>
    <s v="AZUCAR BLANCA DE PRIMERA CALIDAD (BERMEJO) "/>
    <s v="QQ"/>
    <n v="72"/>
    <n v="190"/>
    <n v="136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1"/>
    <x v="55"/>
    <x v="32"/>
    <x v="13"/>
    <x v="0"/>
    <x v="23"/>
    <x v="2"/>
    <x v="1"/>
    <m/>
    <x v="21"/>
    <x v="0"/>
    <s v="EMC-RPA-CM-54/2021"/>
    <x v="27"/>
    <s v="CM-54"/>
    <m/>
    <x v="27"/>
    <m/>
    <x v="23"/>
    <m/>
    <m/>
    <x v="16"/>
    <m/>
    <x v="10"/>
    <d v="2021-05-24T00:00:00"/>
    <s v="COLQUIRI"/>
    <s v="21-0517-00-1136898-1-1"/>
    <m/>
    <x v="23"/>
    <s v="ADQ/BISO-P-010/2021"/>
    <n v="31110"/>
    <n v="2"/>
    <s v="TE CLASICO DE 100 UNIDADES (WINDSOR) "/>
    <s v="CAJAS"/>
    <n v="240"/>
    <n v="22.8"/>
    <n v="5472"/>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2"/>
    <x v="56"/>
    <x v="32"/>
    <x v="13"/>
    <x v="0"/>
    <x v="23"/>
    <x v="2"/>
    <x v="1"/>
    <m/>
    <x v="21"/>
    <x v="0"/>
    <s v="EMC-RPA-CM-54/2021"/>
    <x v="27"/>
    <s v="CM-54"/>
    <m/>
    <x v="27"/>
    <m/>
    <x v="23"/>
    <m/>
    <m/>
    <x v="16"/>
    <m/>
    <x v="10"/>
    <d v="2021-05-24T00:00:00"/>
    <s v="COLQUIRI"/>
    <s v="21-0517-00-1136898-1-1"/>
    <m/>
    <x v="23"/>
    <s v="ADQ/BISO-P-010/2021"/>
    <n v="31110"/>
    <n v="3"/>
    <s v="MIX MATE DE 100 UNIDADES (WINDSOR) "/>
    <s v="CAJAS"/>
    <n v="240"/>
    <n v="27"/>
    <n v="64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3"/>
    <x v="57"/>
    <x v="32"/>
    <x v="13"/>
    <x v="0"/>
    <x v="23"/>
    <x v="2"/>
    <x v="1"/>
    <m/>
    <x v="21"/>
    <x v="0"/>
    <s v="EMC-RPA-CM-54/2021"/>
    <x v="27"/>
    <s v="CM-54"/>
    <m/>
    <x v="27"/>
    <m/>
    <x v="23"/>
    <m/>
    <m/>
    <x v="16"/>
    <m/>
    <x v="10"/>
    <d v="2021-05-24T00:00:00"/>
    <s v="COLQUIRI"/>
    <s v="21-0517-00-1136898-1-1"/>
    <m/>
    <x v="23"/>
    <s v="ADQ/BISO-P-010/2021"/>
    <n v="31110"/>
    <n v="4"/>
    <s v="CAFÉ 100 UNIDADES (MONTERREY) "/>
    <s v="CAJAS"/>
    <n v="240"/>
    <n v="64"/>
    <n v="15360"/>
  </r>
  <r>
    <s v="2021"/>
    <x v="24"/>
    <s v="CONTRATACION MENOR"/>
    <s v="COTIZACION"/>
    <s v="MAYO"/>
    <s v="08/08/2021"/>
    <s v="28/04/2021"/>
    <s v="CO2- BERNARDINO BAUTISTA"/>
    <n v="34800"/>
    <s v="HERRAMIENTAS MENORES"/>
    <x v="0"/>
    <x v="8"/>
    <s v="ADQ/MINA-024/2021"/>
    <m/>
    <s v="03 de mayo de 2021"/>
    <s v="14.30"/>
    <s v="15.30"/>
    <n v="215"/>
    <s v="BIEN"/>
    <x v="24"/>
    <n v="14434"/>
    <x v="0"/>
    <x v="58"/>
    <x v="42"/>
    <x v="5"/>
    <x v="10"/>
    <x v="24"/>
    <x v="2"/>
    <x v="2"/>
    <m/>
    <x v="22"/>
    <x v="0"/>
    <s v="EMC-RPA-CM-48/2021"/>
    <x v="28"/>
    <s v="CM-48"/>
    <m/>
    <x v="28"/>
    <m/>
    <x v="24"/>
    <m/>
    <m/>
    <x v="4"/>
    <m/>
    <x v="11"/>
    <m/>
    <s v="COLQUIRI"/>
    <m/>
    <m/>
    <x v="24"/>
    <s v="ADQ/MINA-024/2021"/>
    <n v="34800"/>
    <n v="1"/>
    <s v="HOJA DE CORVINA 30” AJT-30 TRUPER CHINA"/>
    <s v="piezas"/>
    <n v="100"/>
    <n v="20"/>
    <n v="2000"/>
  </r>
  <r>
    <s v="2021"/>
    <x v="24"/>
    <s v="CONTRATACION MENOR"/>
    <s v="COTIZACION"/>
    <s v="MAYO"/>
    <s v="08/08/2021"/>
    <s v="28/04/2021"/>
    <s v="CO2- BERNARDINO BAUTISTA"/>
    <n v="34800"/>
    <s v="HERRAMIENTAS MENORES"/>
    <x v="0"/>
    <x v="8"/>
    <s v="ADQ/MINA-024/2021"/>
    <m/>
    <s v="03 de mayo de 2021"/>
    <s v="14.30"/>
    <s v="15.30"/>
    <n v="215"/>
    <s v="BIEN"/>
    <x v="24"/>
    <m/>
    <x v="1"/>
    <x v="59"/>
    <x v="42"/>
    <x v="5"/>
    <x v="10"/>
    <x v="24"/>
    <x v="2"/>
    <x v="2"/>
    <m/>
    <x v="22"/>
    <x v="0"/>
    <s v="EMC-RPA-CM-48/2021"/>
    <x v="28"/>
    <s v="CM-48"/>
    <m/>
    <x v="28"/>
    <m/>
    <x v="24"/>
    <m/>
    <m/>
    <x v="4"/>
    <m/>
    <x v="11"/>
    <m/>
    <s v="COLQUIRI"/>
    <m/>
    <m/>
    <x v="24"/>
    <s v="ADQ/MINA-024/2021"/>
    <n v="34800"/>
    <n v="2"/>
    <s v="HOJA DE CORVINA 24” AJT-24 TRUPER CHINA"/>
    <s v="piezas"/>
    <n v="100"/>
    <n v="18"/>
    <n v="1800"/>
  </r>
  <r>
    <s v="2021"/>
    <x v="24"/>
    <s v="CONTRATACION MENOR"/>
    <s v="COTIZACION"/>
    <s v="MAYO"/>
    <s v="08/08/2021"/>
    <s v="28/04/2021"/>
    <s v="CO2- BERNARDINO BAUTISTA"/>
    <n v="34800"/>
    <s v="HERRAMIENTAS MENORES"/>
    <x v="0"/>
    <x v="8"/>
    <s v="ADQ/MINA-024/2021"/>
    <m/>
    <s v="03 de mayo de 2021"/>
    <s v="14.30"/>
    <s v="15.30"/>
    <n v="215"/>
    <s v="BIEN"/>
    <x v="24"/>
    <m/>
    <x v="2"/>
    <x v="60"/>
    <x v="43"/>
    <x v="5"/>
    <x v="11"/>
    <x v="24"/>
    <x v="2"/>
    <x v="2"/>
    <m/>
    <x v="22"/>
    <x v="0"/>
    <s v="EMC-RPA-CM-48/2021"/>
    <x v="28"/>
    <s v="CM-48"/>
    <m/>
    <x v="28"/>
    <m/>
    <x v="24"/>
    <m/>
    <m/>
    <x v="4"/>
    <m/>
    <x v="11"/>
    <m/>
    <s v="COLQUIRI"/>
    <m/>
    <m/>
    <x v="24"/>
    <s v="ADQ/MINA-024/2021"/>
    <n v="34800"/>
    <n v="3"/>
    <s v="ARCO DE SIERRA MEXICANA DE 12” PRETUL CHINA"/>
    <s v="piezas"/>
    <n v="20"/>
    <n v="45"/>
    <n v="900"/>
  </r>
  <r>
    <s v="2021"/>
    <x v="24"/>
    <s v="CONTRATACION MENOR"/>
    <s v="COTIZACION"/>
    <s v="MAYO"/>
    <s v="08/08/2021"/>
    <s v="28/04/2021"/>
    <s v="CO2- BERNARDINO BAUTISTA"/>
    <n v="34800"/>
    <s v="HERRAMIENTAS MENORES"/>
    <x v="0"/>
    <x v="8"/>
    <s v="ADQ/MINA-024/2021"/>
    <m/>
    <s v="03 de mayo de 2021"/>
    <s v="14.30"/>
    <s v="15.30"/>
    <n v="215"/>
    <s v="BIEN"/>
    <x v="24"/>
    <m/>
    <x v="3"/>
    <x v="61"/>
    <x v="42"/>
    <x v="5"/>
    <x v="12"/>
    <x v="24"/>
    <x v="2"/>
    <x v="2"/>
    <m/>
    <x v="22"/>
    <x v="0"/>
    <s v="EMC-RPA-CM-48/2021"/>
    <x v="29"/>
    <s v="CM-48"/>
    <m/>
    <x v="29"/>
    <m/>
    <x v="25"/>
    <m/>
    <m/>
    <x v="17"/>
    <m/>
    <x v="11"/>
    <m/>
    <s v="COLQUIRI"/>
    <m/>
    <m/>
    <x v="24"/>
    <s v="ADQ/MINA-024/2021"/>
    <n v="34800"/>
    <n v="4"/>
    <s v="HOJA DE SIERRA MECÁNICA DE 12” 18 TPI NICHOLSON BRASIL"/>
    <s v="piezas"/>
    <n v="100"/>
    <n v="8.5"/>
    <n v="850"/>
  </r>
  <r>
    <s v="2021"/>
    <x v="24"/>
    <s v="CONTRATACION MENOR"/>
    <s v="COTIZACION"/>
    <s v="MAYO"/>
    <s v="08/08/2021"/>
    <s v="28/04/2021"/>
    <s v="CO2- BERNARDINO BAUTISTA"/>
    <n v="34800"/>
    <s v="HERRAMIENTAS MENORES"/>
    <x v="0"/>
    <x v="8"/>
    <s v="ADQ/MINA-024/2021"/>
    <m/>
    <s v="03 de mayo de 2021"/>
    <s v="14.30"/>
    <s v="15.30"/>
    <n v="215"/>
    <s v="BIEN"/>
    <x v="24"/>
    <m/>
    <x v="4"/>
    <x v="62"/>
    <x v="44"/>
    <x v="5"/>
    <x v="13"/>
    <x v="24"/>
    <x v="2"/>
    <x v="2"/>
    <m/>
    <x v="22"/>
    <x v="0"/>
    <s v="EMC-RPA-CM-48/2021"/>
    <x v="29"/>
    <s v="CM-48"/>
    <m/>
    <x v="29"/>
    <m/>
    <x v="25"/>
    <m/>
    <m/>
    <x v="17"/>
    <m/>
    <x v="11"/>
    <m/>
    <s v="COLQUIRI"/>
    <m/>
    <m/>
    <x v="24"/>
    <s v="ADQ/MINA-024/2021"/>
    <n v="34800"/>
    <n v="5"/>
    <s v="FLEXÓMETRO DE 10 M. UYUSTOOLS ALEMANIA"/>
    <s v="piezas"/>
    <n v="50"/>
    <n v="58"/>
    <n v="2900"/>
  </r>
  <r>
    <s v="2021"/>
    <x v="25"/>
    <s v="CONTRATACION MENOR"/>
    <s v="COTIZACION"/>
    <s v="ABRIL"/>
    <s v="0/04/2021"/>
    <s v="28/04/2021"/>
    <s v="CO2- BERNARDINO BAUTISTA"/>
    <n v="34500"/>
    <s v="PRODUCTOS NO METALICOS Y PLASTICOS"/>
    <x v="0"/>
    <x v="0"/>
    <s v="ADQ/MINA-023/2021"/>
    <m/>
    <m/>
    <s v="14.30"/>
    <s v="15.30"/>
    <n v="214"/>
    <s v="BIEN"/>
    <x v="25"/>
    <n v="16300"/>
    <x v="0"/>
    <x v="63"/>
    <x v="15"/>
    <x v="1"/>
    <x v="0"/>
    <x v="25"/>
    <x v="2"/>
    <x v="2"/>
    <m/>
    <x v="23"/>
    <x v="0"/>
    <s v="EMC-RPA-CM-49/2021"/>
    <x v="30"/>
    <s v="CM-49"/>
    <m/>
    <x v="30"/>
    <m/>
    <x v="24"/>
    <m/>
    <m/>
    <x v="4"/>
    <m/>
    <x v="11"/>
    <m/>
    <s v="COLQUIRI"/>
    <m/>
    <m/>
    <x v="25"/>
    <s v="ADQ/MINA-023/2021"/>
    <n v="34500"/>
    <n v="1"/>
    <s v="Cuerda de nylon de ¾” (BUFALO BOLIVIA)_x000a_Rollos de 100 m_x000a_Color azul_x000a_ "/>
    <s v="M"/>
    <n v="1000"/>
    <n v="11"/>
    <n v="11000"/>
  </r>
  <r>
    <s v="2021"/>
    <x v="25"/>
    <s v="CONTRATACION MENOR"/>
    <s v="COTIZACION"/>
    <s v="ABRIL"/>
    <s v="0/04/2021"/>
    <s v="28/04/2021"/>
    <s v="CO2- BERNARDINO BAUTISTA"/>
    <n v="34500"/>
    <s v="PRODUCTOS NO METALICOS Y PLASTICOS"/>
    <x v="0"/>
    <x v="0"/>
    <s v="ADQ/MINA-023/2021"/>
    <m/>
    <m/>
    <s v="14.30"/>
    <s v="15.30"/>
    <n v="214"/>
    <s v="BIEN"/>
    <x v="25"/>
    <m/>
    <x v="1"/>
    <x v="64"/>
    <x v="16"/>
    <x v="1"/>
    <x v="0"/>
    <x v="25"/>
    <x v="2"/>
    <x v="2"/>
    <m/>
    <x v="23"/>
    <x v="0"/>
    <s v="EMC-RPA-CM-49/2021"/>
    <x v="31"/>
    <s v="CM-49"/>
    <m/>
    <x v="31"/>
    <m/>
    <x v="26"/>
    <m/>
    <m/>
    <x v="18"/>
    <m/>
    <x v="11"/>
    <m/>
    <s v="COLQUIRI"/>
    <m/>
    <m/>
    <x v="25"/>
    <s v="ADQ/MINA-023/2021"/>
    <n v="34500"/>
    <n v="2"/>
    <s v="Cuerda de nylon de 1/2” (EXTRUPLAST S.R.L.)_x000a_Rollos de 100 m_x000a_Color azul_x000a_Residencial a la ruptura 3570 kg –fuerza_x000a_ "/>
    <s v="M"/>
    <n v="500"/>
    <n v="5.8"/>
    <n v="2900"/>
  </r>
  <r>
    <s v="2021"/>
    <x v="26"/>
    <s v="CONTRATACION MENOR"/>
    <s v="COTIZACION"/>
    <s v="ABRIL"/>
    <s v="15/04/2021"/>
    <s v="28/04/2021"/>
    <s v="CO2- BERNARDINO BAUTISTA"/>
    <n v="24300"/>
    <s v="OTROS GASTOS POR CONCEPTO DE INSTALACIÓN, MANTENIMIENTO Y REPARACIÓN"/>
    <x v="5"/>
    <x v="9"/>
    <s v="EMC-PCPL-073-2021"/>
    <m/>
    <m/>
    <s v="14.30"/>
    <s v="15.30"/>
    <n v="231"/>
    <s v="BIEN"/>
    <x v="26"/>
    <n v="19900"/>
    <x v="0"/>
    <x v="65"/>
    <x v="10"/>
    <x v="14"/>
    <x v="0"/>
    <x v="26"/>
    <x v="2"/>
    <x v="2"/>
    <m/>
    <x v="24"/>
    <x v="0"/>
    <s v="EMC-RPA-CM-58/2021"/>
    <x v="32"/>
    <s v="CM-58"/>
    <m/>
    <x v="32"/>
    <m/>
    <x v="27"/>
    <m/>
    <m/>
    <x v="14"/>
    <m/>
    <x v="11"/>
    <d v="2021-06-21T00:00:00"/>
    <m/>
    <m/>
    <m/>
    <x v="26"/>
    <s v="EMC-PCPL-073-2021"/>
    <n v="24300"/>
    <n v="1"/>
    <s v="Servicios de mantenimiento y ajuste para bascula de piso. Cap. Max.: 3000 kg. "/>
    <s v="SERVICIOS"/>
    <n v="1"/>
    <n v="1900"/>
    <n v="1900"/>
  </r>
  <r>
    <s v="2021"/>
    <x v="26"/>
    <s v="CONTRATACION MENOR"/>
    <s v="COTIZACION"/>
    <s v="ABRIL"/>
    <s v="15/04/2021"/>
    <s v="28/04/2021"/>
    <s v="CO2- BERNARDINO BAUTISTA"/>
    <n v="24300"/>
    <s v="OTROS GASTOS POR CONCEPTO DE INSTALACIÓN, MANTENIMIENTO Y REPARACIÓN"/>
    <x v="5"/>
    <x v="9"/>
    <s v="EMC-PCPL-073-2021"/>
    <m/>
    <m/>
    <s v="14.30"/>
    <s v="15.30"/>
    <n v="231"/>
    <s v="BIEN"/>
    <x v="26"/>
    <m/>
    <x v="1"/>
    <x v="66"/>
    <x v="10"/>
    <x v="14"/>
    <x v="0"/>
    <x v="26"/>
    <x v="2"/>
    <x v="2"/>
    <m/>
    <x v="24"/>
    <x v="0"/>
    <s v="EMC-RPA-CM-58/2021"/>
    <x v="32"/>
    <s v="CM-58"/>
    <m/>
    <x v="32"/>
    <m/>
    <x v="27"/>
    <m/>
    <m/>
    <x v="14"/>
    <m/>
    <x v="11"/>
    <d v="2021-06-21T00:00:00"/>
    <m/>
    <m/>
    <m/>
    <x v="26"/>
    <s v="EMC-PCPL-073-2021"/>
    <n v="24300"/>
    <n v="2"/>
    <s v="Verificación con Ibmetro para bascula de piso. Cap. Max.: 3000 kg. "/>
    <s v="SERVICIOS"/>
    <n v="1"/>
    <n v="1630"/>
    <n v="1630"/>
  </r>
  <r>
    <s v="2021"/>
    <x v="26"/>
    <s v="CONTRATACION MENOR"/>
    <s v="COTIZACION"/>
    <s v="ABRIL"/>
    <s v="15/04/2021"/>
    <s v="28/04/2021"/>
    <s v="CO2- BERNARDINO BAUTISTA"/>
    <n v="24300"/>
    <s v="OTROS GASTOS POR CONCEPTO DE INSTALACIÓN, MANTENIMIENTO Y REPARACIÓN"/>
    <x v="5"/>
    <x v="9"/>
    <s v="EMC-PCPL-073-2021"/>
    <m/>
    <m/>
    <s v="14.30"/>
    <s v="15.30"/>
    <n v="231"/>
    <s v="BIEN"/>
    <x v="26"/>
    <m/>
    <x v="2"/>
    <x v="67"/>
    <x v="10"/>
    <x v="14"/>
    <x v="0"/>
    <x v="26"/>
    <x v="2"/>
    <x v="2"/>
    <m/>
    <x v="24"/>
    <x v="0"/>
    <s v="EMC-RPA-CM-58/2021"/>
    <x v="32"/>
    <s v="CM-58"/>
    <m/>
    <x v="32"/>
    <m/>
    <x v="27"/>
    <m/>
    <m/>
    <x v="14"/>
    <m/>
    <x v="11"/>
    <d v="2021-06-21T00:00:00"/>
    <m/>
    <m/>
    <m/>
    <x v="26"/>
    <s v="EMC-PCPL-073-2021"/>
    <n v="24300"/>
    <n v="3"/>
    <s v="Servicio de mantenimiento y ajuste para bascula de camiones. Cap. Max.: 60000 Kg. "/>
    <s v="SERVICIOS"/>
    <n v="1"/>
    <n v="2700"/>
    <n v="2700"/>
  </r>
  <r>
    <s v="2021"/>
    <x v="26"/>
    <s v="CONTRATACION MENOR"/>
    <s v="COTIZACION"/>
    <s v="ABRIL"/>
    <s v="15/04/2021"/>
    <s v="28/04/2021"/>
    <s v="CO2- BERNARDINO BAUTISTA"/>
    <n v="24300"/>
    <s v="OTROS GASTOS POR CONCEPTO DE INSTALACIÓN, MANTENIMIENTO Y REPARACIÓN"/>
    <x v="5"/>
    <x v="9"/>
    <s v="EMC-PCPL-073-2021"/>
    <m/>
    <m/>
    <s v="14.30"/>
    <s v="15.30"/>
    <n v="231"/>
    <s v="BIEN"/>
    <x v="26"/>
    <m/>
    <x v="3"/>
    <x v="68"/>
    <x v="10"/>
    <x v="14"/>
    <x v="0"/>
    <x v="26"/>
    <x v="2"/>
    <x v="2"/>
    <m/>
    <x v="24"/>
    <x v="0"/>
    <s v="EMC-RPA-CM-58/2021"/>
    <x v="32"/>
    <s v="CM-58"/>
    <m/>
    <x v="32"/>
    <m/>
    <x v="27"/>
    <m/>
    <m/>
    <x v="14"/>
    <m/>
    <x v="11"/>
    <d v="2021-06-21T00:00:00"/>
    <m/>
    <m/>
    <m/>
    <x v="26"/>
    <s v="EMC-PCPL-073-2021"/>
    <n v="24300"/>
    <n v="4"/>
    <s v="Verificación con Ibmetro para bascula de camiones. Cap. Max.: 60000 Kg. "/>
    <s v="SERVICIOS"/>
    <n v="1"/>
    <n v="2430"/>
    <n v="2430"/>
  </r>
  <r>
    <s v="2021"/>
    <x v="26"/>
    <s v="CONTRATACION MENOR"/>
    <s v="COTIZACION"/>
    <s v="ABRIL"/>
    <s v="15/04/2021"/>
    <s v="28/04/2021"/>
    <s v="CO2- BERNARDINO BAUTISTA"/>
    <n v="24300"/>
    <s v="OTROS GASTOS POR CONCEPTO DE INSTALACIÓN, MANTENIMIENTO Y REPARACIÓN"/>
    <x v="5"/>
    <x v="9"/>
    <s v="EMC-PCPL-073-2021"/>
    <m/>
    <m/>
    <s v="14.30"/>
    <s v="15.30"/>
    <n v="231"/>
    <s v="BIEN"/>
    <x v="26"/>
    <m/>
    <x v="4"/>
    <x v="69"/>
    <x v="10"/>
    <x v="14"/>
    <x v="0"/>
    <x v="26"/>
    <x v="2"/>
    <x v="2"/>
    <m/>
    <x v="24"/>
    <x v="0"/>
    <s v="EMC-RPA-CM-58/2021"/>
    <x v="32"/>
    <s v="CM-58"/>
    <m/>
    <x v="32"/>
    <m/>
    <x v="27"/>
    <m/>
    <m/>
    <x v="14"/>
    <m/>
    <x v="11"/>
    <d v="2021-06-21T00:00:00"/>
    <m/>
    <m/>
    <m/>
    <x v="26"/>
    <s v="EMC-PCPL-073-2021"/>
    <n v="24300"/>
    <n v="5"/>
    <s v="Logística, transporte de pesos patrones y personal para servicio de mantenimiento y verificación. "/>
    <s v="SERVICIOS"/>
    <n v="1"/>
    <n v="11240"/>
    <n v="11240"/>
  </r>
  <r>
    <s v="2021"/>
    <x v="27"/>
    <s v="ONTRATACION DIRECTA"/>
    <s v="COTIZACION"/>
    <s v="ABRIL"/>
    <s v="15/04/2021"/>
    <s v="28/04/2021"/>
    <s v="CO2- BERNARDINO BAUTISTA"/>
    <n v="34500"/>
    <s v="PRODUCTOS NO METALICOS Y PLASTICOS"/>
    <x v="5"/>
    <x v="10"/>
    <s v="EMC-PCPL-062/2021"/>
    <m/>
    <s v="03 de mayo de 2021"/>
    <s v="14.30"/>
    <s v="17:00"/>
    <n v="325"/>
    <s v="BIEN"/>
    <x v="27"/>
    <n v="185762"/>
    <x v="0"/>
    <x v="70"/>
    <x v="42"/>
    <x v="15"/>
    <x v="14"/>
    <x v="27"/>
    <x v="5"/>
    <x v="2"/>
    <m/>
    <x v="25"/>
    <x v="0"/>
    <s v="EMC-RPA-CD-17/2021"/>
    <x v="33"/>
    <s v="CD-17"/>
    <m/>
    <x v="33"/>
    <s v="EMC-UAL-CD-17/2021"/>
    <x v="6"/>
    <m/>
    <m/>
    <x v="4"/>
    <m/>
    <x v="12"/>
    <d v="2021-05-26T00:00:00"/>
    <s v="COLQUIRI"/>
    <m/>
    <m/>
    <x v="27"/>
    <s v="EMC-PCPL-062/2021"/>
    <n v="34500"/>
    <n v="1"/>
    <s v="Línea HDPE 0 63mm BOLIVIA"/>
    <s v="METROS"/>
    <n v="100"/>
    <n v="28.7"/>
    <n v="2870"/>
  </r>
  <r>
    <s v="2021"/>
    <x v="27"/>
    <s v="ONTRATACION DIRECTA"/>
    <s v="COTIZACION"/>
    <s v="ABRIL"/>
    <s v="15/04/2021"/>
    <s v="28/04/2021"/>
    <s v="CO2- BERNARDINO BAUTISTA"/>
    <n v="34500"/>
    <s v="PRODUCTOS NO METALICOS Y PLASTICOS"/>
    <x v="5"/>
    <x v="10"/>
    <s v="EMC-PCPL-062/2021"/>
    <m/>
    <s v="03 de mayo de 2021"/>
    <s v="14.30"/>
    <s v="17:00"/>
    <n v="325"/>
    <s v="BIEN"/>
    <x v="27"/>
    <m/>
    <x v="1"/>
    <x v="71"/>
    <x v="45"/>
    <x v="15"/>
    <x v="14"/>
    <x v="27"/>
    <x v="5"/>
    <x v="2"/>
    <m/>
    <x v="25"/>
    <x v="0"/>
    <s v="EMC-RPA-CD-17/2021"/>
    <x v="33"/>
    <s v="CD-17"/>
    <m/>
    <x v="33"/>
    <s v="EMC-UAL-CD-17/2021"/>
    <x v="6"/>
    <m/>
    <m/>
    <x v="4"/>
    <m/>
    <x v="12"/>
    <d v="2021-05-26T00:00:00"/>
    <s v="COLQUIRI"/>
    <m/>
    <m/>
    <x v="27"/>
    <s v="EMC-PCPL-062/2021"/>
    <n v="34500"/>
    <n v="2"/>
    <s v="Línea HDPE 0 90mm BOLIVIA"/>
    <s v="METROS"/>
    <n v="180"/>
    <n v="47.7"/>
    <n v="8586"/>
  </r>
  <r>
    <s v="2021"/>
    <x v="27"/>
    <s v="ONTRATACION DIRECTA"/>
    <s v="COTIZACION"/>
    <s v="ABRIL"/>
    <s v="15/04/2021"/>
    <s v="28/04/2021"/>
    <s v="CO2- BERNARDINO BAUTISTA"/>
    <n v="34500"/>
    <s v="PRODUCTOS NO METALICOS Y PLASTICOS"/>
    <x v="5"/>
    <x v="10"/>
    <s v="EMC-PCPL-062/2021"/>
    <m/>
    <s v="03 de mayo de 2021"/>
    <s v="14.30"/>
    <s v="17:00"/>
    <n v="325"/>
    <s v="BIEN"/>
    <x v="27"/>
    <m/>
    <x v="2"/>
    <x v="72"/>
    <x v="45"/>
    <x v="15"/>
    <x v="14"/>
    <x v="27"/>
    <x v="5"/>
    <x v="2"/>
    <m/>
    <x v="25"/>
    <x v="0"/>
    <s v="EMC-RPA-CD-17/2021"/>
    <x v="33"/>
    <s v="CD-17"/>
    <m/>
    <x v="33"/>
    <s v="EMC-UAL-CD-17/2021"/>
    <x v="6"/>
    <m/>
    <m/>
    <x v="4"/>
    <m/>
    <x v="12"/>
    <d v="2021-05-26T00:00:00"/>
    <s v="COLQUIRI"/>
    <m/>
    <m/>
    <x v="27"/>
    <s v="EMC-PCPL-062/2021"/>
    <n v="34500"/>
    <n v="3"/>
    <s v="Línea HDPE 0 110mm BOLIVIA"/>
    <s v="METROS"/>
    <n v="180"/>
    <n v="69.900000000000006"/>
    <n v="12582.000000000002"/>
  </r>
  <r>
    <s v="2021"/>
    <x v="27"/>
    <s v="ONTRATACION DIRECTA"/>
    <s v="COTIZACION"/>
    <s v="ABRIL"/>
    <s v="15/04/2021"/>
    <s v="28/04/2021"/>
    <s v="CO2- BERNARDINO BAUTISTA"/>
    <n v="34500"/>
    <s v="PRODUCTOS NO METALICOS Y PLASTICOS"/>
    <x v="5"/>
    <x v="10"/>
    <s v="EMC-PCPL-062/2021"/>
    <m/>
    <s v="03 de mayo de 2021"/>
    <s v="14.30"/>
    <s v="17:00"/>
    <n v="325"/>
    <s v="BIEN"/>
    <x v="27"/>
    <m/>
    <x v="3"/>
    <x v="73"/>
    <x v="46"/>
    <x v="15"/>
    <x v="14"/>
    <x v="27"/>
    <x v="5"/>
    <x v="2"/>
    <m/>
    <x v="25"/>
    <x v="0"/>
    <s v="EMC-RPA-CD-17/2021"/>
    <x v="33"/>
    <s v="CD-17"/>
    <m/>
    <x v="33"/>
    <s v="EMC-UAL-CD-17/2021"/>
    <x v="6"/>
    <m/>
    <m/>
    <x v="4"/>
    <m/>
    <x v="12"/>
    <d v="2021-05-26T00:00:00"/>
    <s v="COLQUIRI"/>
    <m/>
    <m/>
    <x v="27"/>
    <s v="EMC-PCPL-062/2021"/>
    <n v="34500"/>
    <n v="4"/>
    <s v="Línea HDPE 0 125mm BOLIVIA"/>
    <s v="METROS"/>
    <n v="360"/>
    <n v="100.4"/>
    <n v="36144"/>
  </r>
  <r>
    <s v="2021"/>
    <x v="27"/>
    <s v="ONTRATACION DIRECTA"/>
    <s v="COTIZACION"/>
    <s v="ABRIL"/>
    <s v="15/04/2021"/>
    <s v="28/04/2021"/>
    <s v="CO2- BERNARDINO BAUTISTA"/>
    <n v="34500"/>
    <s v="PRODUCTOS NO METALICOS Y PLASTICOS"/>
    <x v="5"/>
    <x v="10"/>
    <s v="EMC-PCPL-062/2021"/>
    <m/>
    <s v="03 de mayo de 2021"/>
    <s v="14.30"/>
    <s v="17:00"/>
    <n v="325"/>
    <s v="BIEN"/>
    <x v="27"/>
    <m/>
    <x v="4"/>
    <x v="74"/>
    <x v="46"/>
    <x v="15"/>
    <x v="14"/>
    <x v="27"/>
    <x v="5"/>
    <x v="2"/>
    <m/>
    <x v="25"/>
    <x v="0"/>
    <s v="EMC-RPA-CD-17/2021"/>
    <x v="33"/>
    <s v="CD-17"/>
    <m/>
    <x v="33"/>
    <s v="EMC-UAL-CD-17/2021"/>
    <x v="6"/>
    <m/>
    <m/>
    <x v="4"/>
    <m/>
    <x v="12"/>
    <d v="2021-05-26T00:00:00"/>
    <s v="COLQUIRI"/>
    <m/>
    <m/>
    <x v="27"/>
    <s v="EMC-PCPL-062/2021"/>
    <n v="34500"/>
    <n v="5"/>
    <s v="Línea HDPE 0 160 mm BOLIVIA"/>
    <s v="METROS"/>
    <n v="360"/>
    <n v="164.2"/>
    <n v="59111.999999999993"/>
  </r>
  <r>
    <s v="2021"/>
    <x v="27"/>
    <s v="ONTRATACION DIRECTA"/>
    <s v="COTIZACION"/>
    <s v="ABRIL"/>
    <s v="15/04/2021"/>
    <s v="28/04/2021"/>
    <s v="CO2- BERNARDINO BAUTISTA"/>
    <n v="34500"/>
    <s v="PRODUCTOS NO METALICOS Y PLASTICOS"/>
    <x v="5"/>
    <x v="10"/>
    <s v="EMC-PCPL-062/2021"/>
    <m/>
    <s v="03 de mayo de 2021"/>
    <s v="14.30"/>
    <s v="17:00"/>
    <n v="325"/>
    <s v="BIEN"/>
    <x v="27"/>
    <m/>
    <x v="5"/>
    <x v="75"/>
    <x v="47"/>
    <x v="5"/>
    <x v="15"/>
    <x v="27"/>
    <x v="5"/>
    <x v="2"/>
    <m/>
    <x v="25"/>
    <x v="0"/>
    <s v="EMC-RPA-CD-17/2021"/>
    <x v="33"/>
    <s v="CD-17"/>
    <m/>
    <x v="33"/>
    <s v="EMC-UAL-CD-17/2021"/>
    <x v="6"/>
    <m/>
    <m/>
    <x v="4"/>
    <m/>
    <x v="12"/>
    <d v="2021-05-26T00:00:00"/>
    <s v="COLQUIRI"/>
    <m/>
    <m/>
    <x v="27"/>
    <s v="EMC-PCPL-062/2021"/>
    <n v="34500"/>
    <n v="6"/>
    <s v="Stub End HDPE 090 mm PLAST ITALIA"/>
    <s v="piezas"/>
    <n v="30"/>
    <n v="85.7"/>
    <n v="2571"/>
  </r>
  <r>
    <s v="2021"/>
    <x v="27"/>
    <s v="ONTRATACION DIRECTA"/>
    <s v="COTIZACION"/>
    <s v="ABRIL"/>
    <s v="15/04/2021"/>
    <s v="28/04/2021"/>
    <s v="CO2- BERNARDINO BAUTISTA"/>
    <n v="34500"/>
    <s v="PRODUCTOS NO METALICOS Y PLASTICOS"/>
    <x v="5"/>
    <x v="10"/>
    <s v="EMC-PCPL-062/2021"/>
    <m/>
    <s v="03 de mayo de 2021"/>
    <s v="14.30"/>
    <s v="17:00"/>
    <n v="325"/>
    <s v="BIEN"/>
    <x v="27"/>
    <m/>
    <x v="6"/>
    <x v="76"/>
    <x v="47"/>
    <x v="5"/>
    <x v="15"/>
    <x v="27"/>
    <x v="5"/>
    <x v="2"/>
    <m/>
    <x v="25"/>
    <x v="0"/>
    <s v="EMC-RPA-CD-17/2021"/>
    <x v="33"/>
    <s v="CD-17"/>
    <m/>
    <x v="33"/>
    <s v="EMC-UAL-CD-17/2021"/>
    <x v="6"/>
    <m/>
    <m/>
    <x v="4"/>
    <m/>
    <x v="12"/>
    <d v="2021-05-26T00:00:00"/>
    <s v="COLQUIRI"/>
    <m/>
    <m/>
    <x v="27"/>
    <s v="EMC-PCPL-062/2021"/>
    <n v="34500"/>
    <n v="7"/>
    <s v="Stub End HDPE 0110 mm PLAST ITALIA"/>
    <s v="piezas"/>
    <n v="30"/>
    <n v="109"/>
    <n v="3270"/>
  </r>
  <r>
    <s v="2021"/>
    <x v="27"/>
    <s v="ONTRATACION DIRECTA"/>
    <s v="COTIZACION"/>
    <s v="ABRIL"/>
    <s v="15/04/2021"/>
    <s v="28/04/2021"/>
    <s v="CO2- BERNARDINO BAUTISTA"/>
    <n v="34500"/>
    <s v="PRODUCTOS NO METALICOS Y PLASTICOS"/>
    <x v="5"/>
    <x v="10"/>
    <s v="EMC-PCPL-062/2021"/>
    <m/>
    <s v="03 de mayo de 2021"/>
    <s v="14.30"/>
    <s v="17:00"/>
    <n v="325"/>
    <s v="BIEN"/>
    <x v="27"/>
    <m/>
    <x v="7"/>
    <x v="77"/>
    <x v="48"/>
    <x v="5"/>
    <x v="15"/>
    <x v="27"/>
    <x v="5"/>
    <x v="2"/>
    <m/>
    <x v="25"/>
    <x v="0"/>
    <s v="EMC-RPA-CD-17/2021"/>
    <x v="33"/>
    <s v="CD-17"/>
    <m/>
    <x v="33"/>
    <s v="EMC-UAL-CD-17/2021"/>
    <x v="6"/>
    <m/>
    <m/>
    <x v="6"/>
    <m/>
    <x v="12"/>
    <d v="2021-05-26T00:00:00"/>
    <s v="COLQUIRI"/>
    <m/>
    <m/>
    <x v="27"/>
    <s v="EMC-PCPL-062/2021"/>
    <n v="34500"/>
    <n v="8"/>
    <s v="Stub End HDPE 0125 mm PLAST ITALIA"/>
    <s v="piezas"/>
    <n v="80"/>
    <n v="123.6"/>
    <n v="9888"/>
  </r>
  <r>
    <s v="2021"/>
    <x v="27"/>
    <s v="ONTRATACION DIRECTA"/>
    <s v="COTIZACION"/>
    <s v="ABRIL"/>
    <s v="15/04/2021"/>
    <s v="28/04/2021"/>
    <s v="CO2- BERNARDINO BAUTISTA"/>
    <n v="34500"/>
    <s v="PRODUCTOS NO METALICOS Y PLASTICOS"/>
    <x v="5"/>
    <x v="10"/>
    <s v="EMC-PCPL-062/2021"/>
    <m/>
    <s v="03 de mayo de 2021"/>
    <s v="14.30"/>
    <s v="17:00"/>
    <n v="325"/>
    <s v="BIEN"/>
    <x v="27"/>
    <m/>
    <x v="8"/>
    <x v="78"/>
    <x v="44"/>
    <x v="5"/>
    <x v="15"/>
    <x v="27"/>
    <x v="5"/>
    <x v="2"/>
    <m/>
    <x v="25"/>
    <x v="0"/>
    <s v="EMC-RPA-CD-17/2021"/>
    <x v="33"/>
    <s v="CD-17"/>
    <m/>
    <x v="33"/>
    <s v="EMC-UAL-CD-17/2021"/>
    <x v="6"/>
    <m/>
    <m/>
    <x v="4"/>
    <m/>
    <x v="12"/>
    <d v="2021-05-26T00:00:00"/>
    <s v="COLQUIRI"/>
    <m/>
    <m/>
    <x v="27"/>
    <s v="EMC-PCPL-062/2021"/>
    <n v="34500"/>
    <n v="9"/>
    <s v="Stub End HDPE 0160 mm PLAST ITALIA"/>
    <s v="piezas"/>
    <n v="50"/>
    <n v="156.19999999999999"/>
    <n v="7809.9999999999991"/>
  </r>
  <r>
    <s v="2021"/>
    <x v="27"/>
    <s v="ONTRATACION DIRECTA"/>
    <s v="COTIZACION"/>
    <s v="ABRIL"/>
    <s v="15/04/2021"/>
    <s v="28/04/2021"/>
    <s v="CO2- BERNARDINO BAUTISTA"/>
    <n v="34500"/>
    <s v="PRODUCTOS NO METALICOS Y PLASTICOS"/>
    <x v="5"/>
    <x v="10"/>
    <s v="EMC-PCPL-062/2021"/>
    <m/>
    <s v="03 de mayo de 2021"/>
    <s v="14.30"/>
    <s v="17:00"/>
    <n v="325"/>
    <s v="BIEN"/>
    <x v="27"/>
    <m/>
    <x v="9"/>
    <x v="79"/>
    <x v="49"/>
    <x v="5"/>
    <x v="15"/>
    <x v="27"/>
    <x v="5"/>
    <x v="2"/>
    <m/>
    <x v="25"/>
    <x v="0"/>
    <s v="EMC-RPA-CD-17/2021"/>
    <x v="33"/>
    <s v="CD-17"/>
    <m/>
    <x v="33"/>
    <s v="EMC-UAL-CD-17/2021"/>
    <x v="6"/>
    <m/>
    <m/>
    <x v="4"/>
    <m/>
    <x v="12"/>
    <d v="2021-05-26T00:00:00"/>
    <s v="COLQUIRI"/>
    <m/>
    <m/>
    <x v="27"/>
    <s v="EMC-PCPL-062/2021"/>
    <n v="34500"/>
    <n v="10"/>
    <s v="Stub End HDPE 0180 mm PLAST ITALIA"/>
    <s v="piezas"/>
    <n v="10"/>
    <n v="304.5"/>
    <n v="3045"/>
  </r>
  <r>
    <s v="2021"/>
    <x v="27"/>
    <s v="ONTRATACION DIRECTA"/>
    <s v="COTIZACION"/>
    <s v="ABRIL"/>
    <s v="15/04/2021"/>
    <s v="28/04/2021"/>
    <s v="CO2- BERNARDINO BAUTISTA"/>
    <n v="34500"/>
    <s v="PRODUCTOS NO METALICOS Y PLASTICOS"/>
    <x v="5"/>
    <x v="10"/>
    <s v="EMC-PCPL-062/2021"/>
    <m/>
    <s v="03 de mayo de 2021"/>
    <s v="14.30"/>
    <s v="17:00"/>
    <n v="325"/>
    <s v="BIEN"/>
    <x v="27"/>
    <m/>
    <x v="10"/>
    <x v="80"/>
    <x v="43"/>
    <x v="5"/>
    <x v="15"/>
    <x v="27"/>
    <x v="5"/>
    <x v="2"/>
    <m/>
    <x v="25"/>
    <x v="0"/>
    <s v="EMC-RPA-CD-17/2021"/>
    <x v="33"/>
    <s v="CD-17"/>
    <m/>
    <x v="33"/>
    <s v="EMC-UAL-CD-17/2021"/>
    <x v="6"/>
    <m/>
    <m/>
    <x v="4"/>
    <m/>
    <x v="12"/>
    <d v="2021-05-26T00:00:00"/>
    <s v="COLQUIRI"/>
    <m/>
    <m/>
    <x v="27"/>
    <s v="EMC-PCPL-062/2021"/>
    <n v="34500"/>
    <n v="11"/>
    <s v="Stub End HDPE 0200 mm PLAST ITALIA"/>
    <s v="piezas"/>
    <n v="20"/>
    <n v="352.5"/>
    <n v="7050"/>
  </r>
  <r>
    <s v="2021"/>
    <x v="28"/>
    <s v="ONTRATACION DIRECTA"/>
    <s v="COTIZACION"/>
    <s v="ABRIL"/>
    <s v="20/04/2021"/>
    <s v="28/04/2021"/>
    <s v="CO2- BERNARDINO BAUTISTA"/>
    <n v="34500"/>
    <s v="PRODUCTOS NO METALICOS Y PLASTICOS"/>
    <x v="0"/>
    <x v="0"/>
    <s v="ADQ/MINA-025/2021"/>
    <m/>
    <s v="03 de mayo de 2021"/>
    <s v="14.30"/>
    <s v="15.30"/>
    <n v="244"/>
    <s v="BIEN"/>
    <x v="28"/>
    <n v="55400.7"/>
    <x v="0"/>
    <x v="81"/>
    <x v="50"/>
    <x v="5"/>
    <x v="0"/>
    <x v="28"/>
    <x v="6"/>
    <x v="2"/>
    <m/>
    <x v="26"/>
    <x v="0"/>
    <s v="EMC-RPA-CD-19/2021"/>
    <x v="34"/>
    <s v="CD-19"/>
    <m/>
    <x v="34"/>
    <m/>
    <x v="6"/>
    <m/>
    <m/>
    <x v="19"/>
    <m/>
    <x v="12"/>
    <m/>
    <m/>
    <m/>
    <m/>
    <x v="28"/>
    <s v="ADQ/MINA-025/2021"/>
    <n v="34500"/>
    <n v="1"/>
    <s v="ACOPLE BRUNO ESTILO 995 DE 4&quot;, 110 mm "/>
    <s v="piezas"/>
    <n v="15"/>
    <n v="590.5"/>
    <n v="8857.5"/>
  </r>
  <r>
    <s v="2021"/>
    <x v="28"/>
    <s v="ONTRATACION DIRECTA"/>
    <s v="COTIZACION"/>
    <s v="ABRIL"/>
    <s v="20/04/2021"/>
    <s v="28/04/2021"/>
    <s v="CO2- BERNARDINO BAUTISTA"/>
    <n v="34500"/>
    <s v="PRODUCTOS NO METALICOS Y PLASTICOS"/>
    <x v="0"/>
    <x v="0"/>
    <s v="ADQ/MINA-025/2021"/>
    <m/>
    <s v="03 de mayo de 2021"/>
    <s v="14.30"/>
    <s v="15.30"/>
    <n v="244"/>
    <s v="BIEN"/>
    <x v="28"/>
    <m/>
    <x v="1"/>
    <x v="82"/>
    <x v="49"/>
    <x v="5"/>
    <x v="0"/>
    <x v="28"/>
    <x v="6"/>
    <x v="2"/>
    <m/>
    <x v="26"/>
    <x v="0"/>
    <s v="EMC-RPA-CD-19/2021"/>
    <x v="34"/>
    <s v="CD-19"/>
    <m/>
    <x v="34"/>
    <m/>
    <x v="6"/>
    <m/>
    <m/>
    <x v="19"/>
    <m/>
    <x v="12"/>
    <m/>
    <m/>
    <m/>
    <m/>
    <x v="28"/>
    <s v="ADQ/MINA-025/2021"/>
    <n v="34500"/>
    <n v="2"/>
    <s v="ACOPLE BRUNO ESTILO 995 DE 6&quot;, 160 mm "/>
    <s v="piezas"/>
    <n v="10"/>
    <n v="825"/>
    <n v="8250"/>
  </r>
  <r>
    <s v="2021"/>
    <x v="28"/>
    <s v="ONTRATACION DIRECTA"/>
    <s v="COTIZACION"/>
    <s v="ABRIL"/>
    <s v="20/04/2021"/>
    <s v="28/04/2021"/>
    <s v="CO2- BERNARDINO BAUTISTA"/>
    <n v="34500"/>
    <s v="PRODUCTOS NO METALICOS Y PLASTICOS"/>
    <x v="0"/>
    <x v="0"/>
    <s v="ADQ/MINA-025/2021"/>
    <m/>
    <s v="03 de mayo de 2021"/>
    <s v="14.30"/>
    <s v="15.30"/>
    <n v="244"/>
    <s v="BIEN"/>
    <x v="28"/>
    <m/>
    <x v="2"/>
    <x v="83"/>
    <x v="49"/>
    <x v="5"/>
    <x v="0"/>
    <x v="28"/>
    <x v="6"/>
    <x v="2"/>
    <m/>
    <x v="26"/>
    <x v="0"/>
    <s v="EMC-RPA-CD-19/2021"/>
    <x v="34"/>
    <s v="CD-19"/>
    <m/>
    <x v="34"/>
    <m/>
    <x v="6"/>
    <m/>
    <m/>
    <x v="19"/>
    <m/>
    <x v="12"/>
    <m/>
    <m/>
    <m/>
    <m/>
    <x v="28"/>
    <s v="ADQ/MINA-025/2021"/>
    <n v="34500"/>
    <n v="3"/>
    <s v="ACOPLE BRUNO ESTILO 995 DE 8&quot;, 200 mm "/>
    <s v="piezas"/>
    <n v="10"/>
    <n v="1259.3"/>
    <n v="12593"/>
  </r>
  <r>
    <s v="2021"/>
    <x v="28"/>
    <s v="ONTRATACION DIRECTA"/>
    <s v="COTIZACION"/>
    <s v="ABRIL"/>
    <s v="20/04/2021"/>
    <s v="28/04/2021"/>
    <s v="CO2- BERNARDINO BAUTISTA"/>
    <n v="34500"/>
    <s v="PRODUCTOS NO METALICOS Y PLASTICOS"/>
    <x v="0"/>
    <x v="0"/>
    <s v="ADQ/MINA-025/2021"/>
    <m/>
    <s v="03 de mayo de 2021"/>
    <s v="14.30"/>
    <s v="15.30"/>
    <n v="244"/>
    <s v="BIEN"/>
    <x v="28"/>
    <m/>
    <x v="3"/>
    <x v="84"/>
    <x v="51"/>
    <x v="5"/>
    <x v="0"/>
    <x v="28"/>
    <x v="6"/>
    <x v="2"/>
    <m/>
    <x v="26"/>
    <x v="0"/>
    <s v="EMC-RPA-CD-19/2021"/>
    <x v="34"/>
    <s v="CD-19"/>
    <m/>
    <x v="34"/>
    <m/>
    <x v="6"/>
    <m/>
    <m/>
    <x v="19"/>
    <m/>
    <x v="12"/>
    <m/>
    <m/>
    <m/>
    <m/>
    <x v="28"/>
    <s v="ADQ/MINA-025/2021"/>
    <n v="34500"/>
    <n v="4"/>
    <s v="STUB END CUELLO LARGO HDPE PN16 DE 3, 90 mm "/>
    <s v="piezas"/>
    <n v="12"/>
    <n v="85.6"/>
    <n v="1027.1999999999998"/>
  </r>
  <r>
    <s v="2021"/>
    <x v="28"/>
    <s v="ONTRATACION DIRECTA"/>
    <s v="COTIZACION"/>
    <s v="ABRIL"/>
    <s v="20/04/2021"/>
    <s v="28/04/2021"/>
    <s v="CO2- BERNARDINO BAUTISTA"/>
    <n v="34500"/>
    <s v="PRODUCTOS NO METALICOS Y PLASTICOS"/>
    <x v="0"/>
    <x v="0"/>
    <s v="ADQ/MINA-025/2021"/>
    <m/>
    <s v="03 de mayo de 2021"/>
    <s v="14.30"/>
    <s v="15.30"/>
    <n v="244"/>
    <s v="BIEN"/>
    <x v="28"/>
    <m/>
    <x v="4"/>
    <x v="85"/>
    <x v="51"/>
    <x v="5"/>
    <x v="0"/>
    <x v="28"/>
    <x v="6"/>
    <x v="2"/>
    <m/>
    <x v="26"/>
    <x v="0"/>
    <s v="EMC-RPA-CD-19/2021"/>
    <x v="34"/>
    <s v="CD-19"/>
    <m/>
    <x v="34"/>
    <m/>
    <x v="6"/>
    <m/>
    <m/>
    <x v="19"/>
    <m/>
    <x v="12"/>
    <m/>
    <m/>
    <m/>
    <m/>
    <x v="28"/>
    <s v="ADQ/MINA-025/2021"/>
    <n v="34500"/>
    <n v="5"/>
    <s v="STUB END CUELLO LARGO HDPE PN16 DE 4&quot;, 110 mm "/>
    <s v="piezas"/>
    <n v="12"/>
    <n v="109"/>
    <n v="1308"/>
  </r>
  <r>
    <s v="2021"/>
    <x v="28"/>
    <s v="ONTRATACION DIRECTA"/>
    <s v="COTIZACION"/>
    <s v="ABRIL"/>
    <s v="20/04/2021"/>
    <s v="28/04/2021"/>
    <s v="CO2- BERNARDINO BAUTISTA"/>
    <n v="34500"/>
    <s v="PRODUCTOS NO METALICOS Y PLASTICOS"/>
    <x v="0"/>
    <x v="0"/>
    <s v="ADQ/MINA-025/2021"/>
    <m/>
    <s v="03 de mayo de 2021"/>
    <s v="14.30"/>
    <s v="15.30"/>
    <n v="244"/>
    <s v="BIEN"/>
    <x v="28"/>
    <m/>
    <x v="5"/>
    <x v="86"/>
    <x v="51"/>
    <x v="5"/>
    <x v="0"/>
    <x v="28"/>
    <x v="6"/>
    <x v="2"/>
    <m/>
    <x v="26"/>
    <x v="0"/>
    <s v="EMC-RPA-CD-19/2021"/>
    <x v="34"/>
    <s v="CD-19"/>
    <m/>
    <x v="34"/>
    <m/>
    <x v="6"/>
    <m/>
    <m/>
    <x v="19"/>
    <m/>
    <x v="12"/>
    <m/>
    <m/>
    <m/>
    <m/>
    <x v="28"/>
    <s v="ADQ/MINA-025/2021"/>
    <n v="34500"/>
    <n v="6"/>
    <s v="STUB END CUELLO LARGO HDPE PN16 DE 6&quot;, 160 mm "/>
    <s v="piezas"/>
    <n v="12"/>
    <n v="156.18"/>
    <n v="1874.16"/>
  </r>
  <r>
    <s v="2021"/>
    <x v="28"/>
    <s v="ONTRATACION DIRECTA"/>
    <s v="COTIZACION"/>
    <s v="ABRIL"/>
    <s v="20/04/2021"/>
    <s v="28/04/2021"/>
    <s v="CO2- BERNARDINO BAUTISTA"/>
    <n v="34500"/>
    <s v="PRODUCTOS NO METALICOS Y PLASTICOS"/>
    <x v="0"/>
    <x v="0"/>
    <s v="ADQ/MINA-025/2021"/>
    <m/>
    <s v="03 de mayo de 2021"/>
    <s v="14.30"/>
    <s v="15.30"/>
    <n v="244"/>
    <s v="BIEN"/>
    <x v="28"/>
    <m/>
    <x v="6"/>
    <x v="87"/>
    <x v="51"/>
    <x v="5"/>
    <x v="0"/>
    <x v="28"/>
    <x v="6"/>
    <x v="2"/>
    <m/>
    <x v="26"/>
    <x v="0"/>
    <s v="EMC-RPA-CD-19/2021"/>
    <x v="34"/>
    <s v="CD-19"/>
    <m/>
    <x v="34"/>
    <m/>
    <x v="6"/>
    <m/>
    <m/>
    <x v="19"/>
    <m/>
    <x v="12"/>
    <m/>
    <m/>
    <m/>
    <m/>
    <x v="28"/>
    <s v="ADQ/MINA-025/2021"/>
    <n v="34500"/>
    <n v="7"/>
    <s v="STUB END CUELLO LARGO HDPE PN16 DE 8&quot;, 200 mm "/>
    <s v="piezas"/>
    <n v="12"/>
    <n v="305"/>
    <n v="3660"/>
  </r>
  <r>
    <s v="2021"/>
    <x v="28"/>
    <s v="ONTRATACION DIRECTA"/>
    <s v="COTIZACION"/>
    <s v="ABRIL"/>
    <s v="20/04/2021"/>
    <s v="28/04/2021"/>
    <s v="CO2- BERNARDINO BAUTISTA"/>
    <n v="34500"/>
    <s v="PRODUCTOS NO METALICOS Y PLASTICOS"/>
    <x v="0"/>
    <x v="0"/>
    <s v="ADQ/MINA-025/2021"/>
    <m/>
    <s v="03 de mayo de 2021"/>
    <s v="14.30"/>
    <s v="15.30"/>
    <n v="244"/>
    <s v="BIEN"/>
    <x v="28"/>
    <m/>
    <x v="7"/>
    <x v="88"/>
    <x v="51"/>
    <x v="5"/>
    <x v="0"/>
    <x v="28"/>
    <x v="6"/>
    <x v="2"/>
    <m/>
    <x v="26"/>
    <x v="0"/>
    <s v="EMC-RPA-CD-19/2021"/>
    <x v="34"/>
    <s v="CD-19"/>
    <m/>
    <x v="34"/>
    <m/>
    <x v="6"/>
    <m/>
    <m/>
    <x v="19"/>
    <m/>
    <x v="12"/>
    <m/>
    <m/>
    <m/>
    <m/>
    <x v="28"/>
    <s v="ADQ/MINA-025/2021"/>
    <n v="34500"/>
    <n v="8"/>
    <s v="STUB END CUELLO LARGO HOPE PN16 DE 10, 250 mm "/>
    <s v="piezas"/>
    <n v="12"/>
    <n v="498.5"/>
    <n v="5982"/>
  </r>
  <r>
    <s v="2021"/>
    <x v="28"/>
    <s v="ONTRATACION DIRECTA"/>
    <s v="COTIZACION"/>
    <s v="ABRIL"/>
    <s v="20/04/2021"/>
    <s v="28/04/2021"/>
    <s v="CO2- BERNARDINO BAUTISTA"/>
    <n v="34200"/>
    <s v="PRODUCTOS QUIMICOS"/>
    <x v="0"/>
    <x v="0"/>
    <s v="ADQ/MINA-025/2021"/>
    <m/>
    <s v="03 de mayo de 2021"/>
    <s v="14.30"/>
    <s v="15.30"/>
    <n v="244"/>
    <s v="BIEN"/>
    <x v="28"/>
    <m/>
    <x v="8"/>
    <x v="89"/>
    <x v="51"/>
    <x v="5"/>
    <x v="0"/>
    <x v="28"/>
    <x v="6"/>
    <x v="2"/>
    <m/>
    <x v="26"/>
    <x v="0"/>
    <s v="EMC-RPA-CD-19/2021"/>
    <x v="34"/>
    <s v="CD-19"/>
    <m/>
    <x v="34"/>
    <m/>
    <x v="6"/>
    <m/>
    <m/>
    <x v="19"/>
    <m/>
    <x v="12"/>
    <m/>
    <m/>
    <m/>
    <m/>
    <x v="28"/>
    <s v="ADQ/MINA-025/2021"/>
    <n v="34200"/>
    <n v="9"/>
    <s v="STUB END CUELLO LARGO HDPE PN16 DE 12&quot;, 315 mm "/>
    <s v="piezas"/>
    <n v="12"/>
    <n v="818.6"/>
    <n v="9823.2000000000007"/>
  </r>
  <r>
    <s v="2021"/>
    <x v="29"/>
    <s v="CONTRATACION MENOR"/>
    <s v="COTIZACION"/>
    <s v="MAYO"/>
    <s v="19/04/2021"/>
    <s v="26/04/2021"/>
    <s v="CO2- BERNARDINO BAUTISTA"/>
    <n v="34800"/>
    <s v="HERRAMIENTAS MENORES"/>
    <x v="8"/>
    <x v="2"/>
    <s v="EMB/EMC/ING-PLA/022/2021"/>
    <m/>
    <s v="03 de mayo de 2021"/>
    <s v="14.30"/>
    <s v="15.30"/>
    <n v="228"/>
    <s v="BIEN"/>
    <x v="29"/>
    <n v="27000"/>
    <x v="0"/>
    <x v="90"/>
    <x v="47"/>
    <x v="5"/>
    <x v="16"/>
    <x v="29"/>
    <x v="6"/>
    <x v="1"/>
    <m/>
    <x v="27"/>
    <x v="0"/>
    <s v="EMC-RPA-CM-56/2021"/>
    <x v="35"/>
    <s v="CM-56"/>
    <m/>
    <x v="35"/>
    <m/>
    <x v="28"/>
    <m/>
    <m/>
    <x v="17"/>
    <m/>
    <x v="9"/>
    <d v="2021-05-11T00:00:00"/>
    <m/>
    <s v="21/0517-00-1134399-1-1"/>
    <m/>
    <x v="29"/>
    <s v="EMB/EMC/ING-PLA/022/2021"/>
    <n v="34800"/>
    <n v="1"/>
    <s v="BARRAS INTEGRALES DE 0,60 MTRS. SANDVIK Largo: 600mm, Diametro: 22mm, Diámetro del inserto: 32mm"/>
    <s v="piezas"/>
    <n v="30"/>
    <n v="824"/>
    <n v="24720"/>
  </r>
  <r>
    <s v="2021"/>
    <x v="30"/>
    <s v="CONTRATACION MENOR"/>
    <s v="COTIZACION"/>
    <s v="MARZO"/>
    <s v="31/03/2021"/>
    <s v="15/04/2021"/>
    <s v="CO2- BERNARDINO BAUTISTA"/>
    <n v="39800"/>
    <s v="OTROS REPUESTOS Y ACCESORIOS"/>
    <x v="0"/>
    <x v="0"/>
    <s v="ADQ/MINA-025/2021"/>
    <m/>
    <m/>
    <s v="14.30"/>
    <m/>
    <n v="188"/>
    <s v="BIEN"/>
    <x v="30"/>
    <n v="20184"/>
    <x v="0"/>
    <x v="91"/>
    <x v="52"/>
    <x v="5"/>
    <x v="0"/>
    <x v="30"/>
    <x v="0"/>
    <x v="0"/>
    <m/>
    <x v="28"/>
    <x v="0"/>
    <s v="EMC-RPA-CM-33/2022"/>
    <x v="36"/>
    <s v="CM-33"/>
    <m/>
    <x v="36"/>
    <s v="EMC-UAL-ANPE-33/2021"/>
    <x v="29"/>
    <m/>
    <m/>
    <x v="2"/>
    <m/>
    <x v="0"/>
    <d v="2021-04-27T00:00:00"/>
    <s v="COLQUIRI"/>
    <s v="21-0517-00-1131456-1-1"/>
    <m/>
    <x v="30"/>
    <s v="ADQ/MINA-025/2021"/>
    <n v="39800"/>
    <n v="1"/>
    <s v="MAQUINA FIJADORA DE MECHA DE SEGURIDAD Y FULMINATE (ENGARGOLADORA) "/>
    <s v="piezas"/>
    <n v="2"/>
    <n v="7000"/>
    <n v="14000"/>
  </r>
  <r>
    <s v="2021"/>
    <x v="31"/>
    <s v="CONTRATACION MENOR"/>
    <s v="COTIZACION"/>
    <s v="ABRIL"/>
    <s v="08/04/2021"/>
    <s v="23/04/2021"/>
    <s v="CO2- BERNARDINO BAUTISTA"/>
    <n v="34600"/>
    <s v="PRODUCTOS METÁLICOS"/>
    <x v="0"/>
    <x v="0"/>
    <s v="ADQ/MINA-022/2021"/>
    <m/>
    <m/>
    <s v="14.30"/>
    <m/>
    <n v="823"/>
    <s v="BIEN"/>
    <x v="31"/>
    <n v="21180"/>
    <x v="0"/>
    <x v="92"/>
    <x v="8"/>
    <x v="5"/>
    <x v="0"/>
    <x v="31"/>
    <x v="0"/>
    <x v="0"/>
    <m/>
    <x v="29"/>
    <x v="0"/>
    <s v="EMC-RPA-CM-50/2023"/>
    <x v="37"/>
    <s v="CM-50"/>
    <m/>
    <x v="37"/>
    <m/>
    <x v="30"/>
    <m/>
    <m/>
    <x v="1"/>
    <m/>
    <x v="0"/>
    <m/>
    <m/>
    <s v="21-0517-00-1134113-1-1"/>
    <m/>
    <x v="31"/>
    <s v="ADQ/MINA-022/2021"/>
    <n v="34600"/>
    <n v="1"/>
    <s v="PERNO RIELERO 3/4&quot; X 3&quot; PARA LINEA DE CAUVILLE 60 LB/YD "/>
    <s v="piezas"/>
    <n v="2000"/>
    <n v="9.1999999999999993"/>
    <n v="18400"/>
  </r>
  <r>
    <s v="2021"/>
    <x v="32"/>
    <s v="CONTRATACION  ANPE"/>
    <s v="COTIZACION"/>
    <s v="MAYO"/>
    <s v="07/08/2021"/>
    <s v="04/05/2021"/>
    <s v="CO2- BERNARDINO BAUTISTA"/>
    <n v="39800"/>
    <s v="OTROS REPUESTOS Y ACCESORIOS"/>
    <x v="3"/>
    <x v="3"/>
    <s v="ADQ/MINA-080/2021"/>
    <m/>
    <s v="17 de mayo de 2021"/>
    <s v="14.30"/>
    <s v="15:30"/>
    <n v="204"/>
    <s v="BIEN"/>
    <x v="32"/>
    <n v="210000"/>
    <x v="0"/>
    <x v="93"/>
    <x v="53"/>
    <x v="5"/>
    <x v="0"/>
    <x v="32"/>
    <x v="2"/>
    <x v="2"/>
    <m/>
    <x v="30"/>
    <x v="0"/>
    <s v="EMC-RPA-ANPE-80/2021"/>
    <x v="38"/>
    <s v="ANPE-80"/>
    <m/>
    <x v="38"/>
    <m/>
    <x v="31"/>
    <m/>
    <m/>
    <x v="14"/>
    <m/>
    <x v="13"/>
    <m/>
    <m/>
    <s v="21-0517-00-1136735-1-1"/>
    <m/>
    <x v="32"/>
    <s v="ADQ/MINA-080/2021"/>
    <n v="39800"/>
    <n v="1"/>
    <s v="RUEDA DE ACERO PARA LOCOMOTORA RUSA DE 7 TN "/>
    <s v="piezas"/>
    <n v="6"/>
    <n v="15500"/>
    <n v="93000"/>
  </r>
  <r>
    <s v="2021"/>
    <x v="32"/>
    <s v="CONTRATACION  ANPE"/>
    <s v="COTIZACION"/>
    <s v="MAYO"/>
    <s v="07/08/2021"/>
    <s v="04/05/2021"/>
    <s v="CO2- BERNARDINO BAUTISTA"/>
    <n v="23200"/>
    <s v="ALQUILER DE EQUIPO Y MAQUINARIA"/>
    <x v="3"/>
    <x v="3"/>
    <s v="ADQ/MINA-080/2021"/>
    <m/>
    <s v="17 de mayo de 2021"/>
    <s v="14.30"/>
    <s v="15:30"/>
    <n v="204"/>
    <s v="BIEN"/>
    <x v="32"/>
    <m/>
    <x v="1"/>
    <x v="94"/>
    <x v="54"/>
    <x v="5"/>
    <x v="0"/>
    <x v="32"/>
    <x v="2"/>
    <x v="2"/>
    <m/>
    <x v="30"/>
    <x v="0"/>
    <s v="EMC-RPA-ANPE-80/2021"/>
    <x v="38"/>
    <s v="ANPE-80"/>
    <m/>
    <x v="38"/>
    <m/>
    <x v="31"/>
    <m/>
    <m/>
    <x v="14"/>
    <m/>
    <x v="13"/>
    <m/>
    <m/>
    <s v="21-0517-00-1136735-1-1"/>
    <m/>
    <x v="32"/>
    <s v="ADQ/MINA-080/2021"/>
    <n v="23200"/>
    <n v="2"/>
    <s v="RUEDA DE ACERO PARA LOCOMOTORA SERMINSA DE 7 TN "/>
    <s v="piezas"/>
    <n v="4"/>
    <n v="12360"/>
    <n v="49440"/>
  </r>
  <r>
    <s v="2021"/>
    <x v="33"/>
    <s v="CONTRATACION DIRECTA"/>
    <s v="COTIZACION"/>
    <s v="MAYO"/>
    <s v="06/05/2021"/>
    <s v="06/05/2021"/>
    <s v="CO2- BERNARDINO BAUTISTA"/>
    <n v="34600"/>
    <s v="PRODUCTOS METÁLICOS"/>
    <x v="0"/>
    <x v="0"/>
    <s v="ADQ/MINA-028/2021"/>
    <m/>
    <s v="13 de mayo de 2021"/>
    <s v="14.30"/>
    <s v="15:30"/>
    <n v="276"/>
    <s v="BIEN"/>
    <x v="33"/>
    <n v="56000"/>
    <x v="0"/>
    <x v="95"/>
    <x v="15"/>
    <x v="15"/>
    <x v="0"/>
    <x v="33"/>
    <x v="6"/>
    <x v="4"/>
    <m/>
    <x v="31"/>
    <x v="0"/>
    <s v="CD-24"/>
    <x v="39"/>
    <s v="CD-24"/>
    <m/>
    <x v="39"/>
    <m/>
    <x v="24"/>
    <m/>
    <m/>
    <x v="2"/>
    <m/>
    <x v="14"/>
    <m/>
    <s v="COLQUIRI"/>
    <m/>
    <m/>
    <x v="33"/>
    <s v="ADQ/MINA-028/2021"/>
    <n v="34600"/>
    <n v="1"/>
    <s v="MALLA OLIMPICA GALVANIZADA -ABERTURA DE 5 CM X 5 CM ROLLOS DE  50 M2 ALAMBRE Nº 10 NACIONAL BOLIVIA "/>
    <s v="METROS"/>
    <n v="1000"/>
    <n v="52"/>
    <n v="52000"/>
  </r>
  <r>
    <s v="2021"/>
    <x v="34"/>
    <s v="CONTRATACION DIRECTA"/>
    <s v="COTIZACION"/>
    <s v="ABRIL"/>
    <s v="22/04/2021"/>
    <s v="27/04/2021"/>
    <s v="CO2- BERNARDINO BAUTISTA"/>
    <n v="39700"/>
    <s v="MATERIAL ELECTRICO"/>
    <x v="5"/>
    <x v="9"/>
    <s v="EMC-PCPL-083/2021"/>
    <m/>
    <m/>
    <s v="14.30"/>
    <m/>
    <n v="259"/>
    <s v="BIEN"/>
    <x v="34"/>
    <n v="23579"/>
    <x v="0"/>
    <x v="96"/>
    <x v="29"/>
    <x v="5"/>
    <x v="17"/>
    <x v="34"/>
    <x v="0"/>
    <x v="0"/>
    <m/>
    <x v="32"/>
    <x v="0"/>
    <s v="EMC-RPA-CM-63/2021"/>
    <x v="40"/>
    <s v="CM-63"/>
    <m/>
    <x v="40"/>
    <m/>
    <x v="25"/>
    <m/>
    <m/>
    <x v="20"/>
    <m/>
    <x v="11"/>
    <d v="2021-05-11T00:00:00"/>
    <m/>
    <s v="21-0571-00-1134614-1-1"/>
    <m/>
    <x v="34"/>
    <s v="EMC-PCPL-083/2021"/>
    <n v="39700"/>
    <n v="1"/>
    <s v="INTERRUPTOR TERMOMAGNETICO 10KA 2x16A DIN IC6ON A9F79216 SCHNEIDER UE"/>
    <s v="piezas"/>
    <n v="40"/>
    <n v="80"/>
    <n v="3200"/>
  </r>
  <r>
    <s v="2021"/>
    <x v="34"/>
    <s v="CONTRATACION DIRECTA"/>
    <s v="COTIZACION"/>
    <s v="ABRIL"/>
    <s v="22/04/2021"/>
    <s v="27/04/2021"/>
    <s v="CO2- BERNARDINO BAUTISTA"/>
    <n v="39700"/>
    <s v="MATERIAL ELECTRICO"/>
    <x v="5"/>
    <x v="9"/>
    <s v="EMC-PCPL-083/2021"/>
    <m/>
    <m/>
    <s v="14.30"/>
    <m/>
    <n v="259"/>
    <s v="BIEN"/>
    <x v="34"/>
    <m/>
    <x v="1"/>
    <x v="97"/>
    <x v="29"/>
    <x v="5"/>
    <x v="17"/>
    <x v="34"/>
    <x v="0"/>
    <x v="0"/>
    <m/>
    <x v="32"/>
    <x v="0"/>
    <s v="EMC-RPA-CM-63/2021"/>
    <x v="40"/>
    <s v="CM-63"/>
    <m/>
    <x v="40"/>
    <m/>
    <x v="25"/>
    <m/>
    <m/>
    <x v="20"/>
    <m/>
    <x v="11"/>
    <d v="2021-05-11T00:00:00"/>
    <m/>
    <s v="21-0571-00-1134614-1-1"/>
    <m/>
    <x v="34"/>
    <s v="EMC-PCPL-083/2021"/>
    <n v="39700"/>
    <n v="2"/>
    <s v="INTERRUPTOR TERMOMAGNETICO 10KA 2x32A DIN IC6ON A9F79232 SCHNEIDER UE"/>
    <s v="piezas"/>
    <n v="40"/>
    <n v="99"/>
    <n v="3960"/>
  </r>
  <r>
    <s v="2021"/>
    <x v="34"/>
    <s v="CONTRATACION DIRECTA"/>
    <s v="COTIZACION"/>
    <s v="ABRIL"/>
    <s v="22/04/2021"/>
    <s v="27/04/2021"/>
    <s v="CO2- BERNARDINO BAUTISTA"/>
    <n v="39700"/>
    <s v="MATERIAL ELECTRICO"/>
    <x v="5"/>
    <x v="9"/>
    <s v="EMC-PCPL-083/2021"/>
    <m/>
    <m/>
    <s v="14.30"/>
    <m/>
    <n v="259"/>
    <s v="BIEN"/>
    <x v="34"/>
    <m/>
    <x v="2"/>
    <x v="98"/>
    <x v="43"/>
    <x v="5"/>
    <x v="17"/>
    <x v="34"/>
    <x v="0"/>
    <x v="0"/>
    <m/>
    <x v="32"/>
    <x v="0"/>
    <s v="EMC-RPA-CM-63/2021"/>
    <x v="40"/>
    <s v="CM-63"/>
    <m/>
    <x v="40"/>
    <m/>
    <x v="25"/>
    <m/>
    <m/>
    <x v="20"/>
    <m/>
    <x v="11"/>
    <d v="2021-05-11T00:00:00"/>
    <m/>
    <s v="21-0571-00-1134614-1-1"/>
    <m/>
    <x v="34"/>
    <s v="EMC-PCPL-083/2021"/>
    <n v="39700"/>
    <n v="3"/>
    <s v="INTERRUPTOR TERMOMAGNETICO 10KA 2x40A DIN IC6ON A9F79240 SCHNEIDER UE"/>
    <s v="piezas"/>
    <n v="20"/>
    <n v="101"/>
    <n v="2020"/>
  </r>
  <r>
    <s v="2021"/>
    <x v="34"/>
    <s v="CONTRATACION DIRECTA"/>
    <s v="COTIZACION"/>
    <s v="ABRIL"/>
    <s v="22/04/2021"/>
    <s v="27/04/2021"/>
    <s v="CO2- BERNARDINO BAUTISTA"/>
    <n v="39700"/>
    <s v="MATERIAL ELECTRICO"/>
    <x v="5"/>
    <x v="9"/>
    <s v="EMC-PCPL-083/2021"/>
    <m/>
    <m/>
    <s v="14.30"/>
    <m/>
    <n v="259"/>
    <s v="BIEN"/>
    <x v="34"/>
    <m/>
    <x v="3"/>
    <x v="99"/>
    <x v="43"/>
    <x v="5"/>
    <x v="17"/>
    <x v="34"/>
    <x v="0"/>
    <x v="0"/>
    <m/>
    <x v="32"/>
    <x v="0"/>
    <s v="EMC-RPA-CM-63/2021"/>
    <x v="40"/>
    <s v="CM-63"/>
    <m/>
    <x v="40"/>
    <m/>
    <x v="25"/>
    <m/>
    <m/>
    <x v="20"/>
    <m/>
    <x v="11"/>
    <d v="2021-05-11T00:00:00"/>
    <m/>
    <s v="21-0571-00-1134614-1-1"/>
    <m/>
    <x v="34"/>
    <s v="EMC-PCPL-083/2021"/>
    <n v="39700"/>
    <n v="4"/>
    <s v="INTERRUPTOR TERMOMAGNETICO 10KA 2x50A DIN IC6ON A9F79250 SCHNEIDER UE"/>
    <s v="piezas"/>
    <n v="20"/>
    <n v="168"/>
    <n v="3360"/>
  </r>
  <r>
    <s v="2021"/>
    <x v="34"/>
    <s v="CONTRATACION DIRECTA"/>
    <s v="COTIZACION"/>
    <s v="ABRIL"/>
    <s v="22/04/2021"/>
    <s v="27/04/2021"/>
    <s v="CO2- BERNARDINO BAUTISTA"/>
    <n v="39700"/>
    <s v="MATERIAL ELECTRICO"/>
    <x v="5"/>
    <x v="9"/>
    <s v="EMC-PCPL-083/2021"/>
    <m/>
    <m/>
    <s v="14.30"/>
    <m/>
    <n v="259"/>
    <s v="BIEN"/>
    <x v="34"/>
    <m/>
    <x v="4"/>
    <x v="100"/>
    <x v="17"/>
    <x v="5"/>
    <x v="18"/>
    <x v="34"/>
    <x v="0"/>
    <x v="0"/>
    <m/>
    <x v="32"/>
    <x v="0"/>
    <s v="EMC-RPA-CM-63/2021"/>
    <x v="40"/>
    <s v="CM-63"/>
    <m/>
    <x v="40"/>
    <m/>
    <x v="25"/>
    <m/>
    <m/>
    <x v="20"/>
    <m/>
    <x v="11"/>
    <d v="2021-05-11T00:00:00"/>
    <m/>
    <s v="21-0571-00-1134614-1-1"/>
    <m/>
    <x v="34"/>
    <s v="EMC-PCPL-083/2021"/>
    <n v="39700"/>
    <n v="5"/>
    <s v="TERMINAL Cu/Sn CAÑO COMÚN 10 mm2 LCT SCC 10/2; OJAL 1/4&quot; LCT ARGENTINA"/>
    <s v="piezas"/>
    <n v="200"/>
    <n v="2"/>
    <n v="400"/>
  </r>
  <r>
    <s v="2021"/>
    <x v="34"/>
    <s v="CONTRATACION DIRECTA"/>
    <s v="COTIZACION"/>
    <s v="ABRIL"/>
    <s v="22/04/2021"/>
    <s v="27/04/2021"/>
    <s v="CO2- BERNARDINO BAUTISTA"/>
    <n v="39700"/>
    <s v="MATERIAL ELECTRICO"/>
    <x v="5"/>
    <x v="9"/>
    <s v="EMC-PCPL-083/2021"/>
    <m/>
    <m/>
    <s v="14.30"/>
    <m/>
    <n v="259"/>
    <s v="BIEN"/>
    <x v="34"/>
    <m/>
    <x v="5"/>
    <x v="101"/>
    <x v="17"/>
    <x v="5"/>
    <x v="18"/>
    <x v="34"/>
    <x v="0"/>
    <x v="0"/>
    <m/>
    <x v="32"/>
    <x v="0"/>
    <s v="EMC-RPA-CM-63/2021"/>
    <x v="40"/>
    <s v="CM-63"/>
    <m/>
    <x v="40"/>
    <m/>
    <x v="25"/>
    <m/>
    <m/>
    <x v="20"/>
    <m/>
    <x v="11"/>
    <d v="2021-05-11T00:00:00"/>
    <m/>
    <s v="21-0571-00-1134614-1-1"/>
    <m/>
    <x v="34"/>
    <s v="EMC-PCPL-083/2021"/>
    <n v="39700"/>
    <n v="6"/>
    <s v="TERMINAL Cu/Sn CAÑO COMÚN 25 mm2 LCT SCC 25/1; OJAL 1/4&quot; LCT ARGENTINA"/>
    <s v="piezas"/>
    <n v="200"/>
    <n v="3"/>
    <n v="600"/>
  </r>
  <r>
    <s v="2021"/>
    <x v="34"/>
    <s v="CONTRATACION DIRECTA"/>
    <s v="COTIZACION"/>
    <s v="ABRIL"/>
    <s v="22/04/2021"/>
    <s v="27/04/2021"/>
    <s v="CO2- BERNARDINO BAUTISTA"/>
    <n v="39700"/>
    <s v="MATERIAL ELECTRICO"/>
    <x v="5"/>
    <x v="9"/>
    <s v="EMC-PCPL-083/2021"/>
    <m/>
    <m/>
    <s v="14.30"/>
    <m/>
    <n v="259"/>
    <s v="BIEN"/>
    <x v="34"/>
    <m/>
    <x v="6"/>
    <x v="102"/>
    <x v="17"/>
    <x v="5"/>
    <x v="18"/>
    <x v="34"/>
    <x v="0"/>
    <x v="0"/>
    <m/>
    <x v="32"/>
    <x v="0"/>
    <s v="EMC-RPA-CM-63/2021"/>
    <x v="40"/>
    <s v="CM-63"/>
    <m/>
    <x v="40"/>
    <m/>
    <x v="25"/>
    <m/>
    <m/>
    <x v="20"/>
    <m/>
    <x v="11"/>
    <d v="2021-05-11T00:00:00"/>
    <m/>
    <s v="21-0571-00-1134614-1-1"/>
    <m/>
    <x v="34"/>
    <s v="EMC-PCPL-083/2021"/>
    <n v="39700"/>
    <n v="7"/>
    <s v="TERMINAL Cu/Sn CAÑO LARGO 70 mm2 LCT SCC-L 70; OJAL 3/8&quot; LCT ARGENTINA"/>
    <s v="piezas"/>
    <n v="200"/>
    <n v="17"/>
    <n v="3400"/>
  </r>
  <r>
    <s v="2021"/>
    <x v="34"/>
    <s v="CONTRATACION DIRECTA"/>
    <s v="COTIZACION"/>
    <s v="ABRIL"/>
    <s v="22/04/2021"/>
    <s v="27/04/2021"/>
    <s v="CO2- BERNARDINO BAUTISTA"/>
    <n v="39700"/>
    <s v="MATERIAL ELECTRICO"/>
    <x v="5"/>
    <x v="9"/>
    <s v="EMC-PCPL-083/2021"/>
    <m/>
    <m/>
    <s v="14.30"/>
    <m/>
    <n v="259"/>
    <s v="BIEN"/>
    <x v="34"/>
    <m/>
    <x v="7"/>
    <x v="103"/>
    <x v="42"/>
    <x v="5"/>
    <x v="18"/>
    <x v="34"/>
    <x v="0"/>
    <x v="0"/>
    <m/>
    <x v="32"/>
    <x v="0"/>
    <s v="EMC-RPA-CM-63/2021"/>
    <x v="40"/>
    <s v="CM-63"/>
    <m/>
    <x v="40"/>
    <m/>
    <x v="25"/>
    <m/>
    <m/>
    <x v="20"/>
    <m/>
    <x v="11"/>
    <d v="2021-05-11T00:00:00"/>
    <m/>
    <s v="21-0571-00-1134614-1-1"/>
    <m/>
    <x v="34"/>
    <s v="EMC-PCPL-083/2021"/>
    <n v="39700"/>
    <n v="8"/>
    <s v="TERMINAL Cu/Sn CAÑO COMÚN 95 mm2 LCT SCC 95/1; OJAL 1/2&quot; LCT ARGENTINA"/>
    <s v="piezas"/>
    <n v="100"/>
    <n v="18"/>
    <n v="1800"/>
  </r>
  <r>
    <s v="2021"/>
    <x v="34"/>
    <s v="CONTRATACION DIRECTA"/>
    <s v="COTIZACION"/>
    <s v="ABRIL"/>
    <s v="22/04/2021"/>
    <s v="27/04/2021"/>
    <s v="CO2- BERNARDINO BAUTISTA"/>
    <n v="39700"/>
    <s v="MATERIAL ELECTRICO"/>
    <x v="5"/>
    <x v="9"/>
    <s v="EMC-PCPL-083/2021"/>
    <m/>
    <m/>
    <s v="14.30"/>
    <m/>
    <n v="259"/>
    <s v="BIEN"/>
    <x v="34"/>
    <m/>
    <x v="8"/>
    <x v="104"/>
    <x v="42"/>
    <x v="5"/>
    <x v="18"/>
    <x v="34"/>
    <x v="0"/>
    <x v="0"/>
    <m/>
    <x v="32"/>
    <x v="0"/>
    <s v="EMC-RPA-CM-63/2021"/>
    <x v="40"/>
    <s v="CM-63"/>
    <m/>
    <x v="40"/>
    <m/>
    <x v="25"/>
    <m/>
    <m/>
    <x v="20"/>
    <m/>
    <x v="11"/>
    <d v="2021-05-11T00:00:00"/>
    <m/>
    <s v="21-0571-00-1134614-1-1"/>
    <m/>
    <x v="34"/>
    <s v="EMC-PCPL-083/2021"/>
    <n v="39700"/>
    <n v="9"/>
    <s v="TERMINAL Cu/Sn CAÑO COMÚN 120 mm2 LCT SCC 120/1; OJAL 1/2&quot; LCT ARGENTINA"/>
    <s v="piezas"/>
    <n v="100"/>
    <n v="23"/>
    <n v="2300"/>
  </r>
  <r>
    <s v="2021"/>
    <x v="35"/>
    <s v="CONTRATACION MENOR"/>
    <s v="COTIZACION"/>
    <s v="ABRIL"/>
    <s v="20/04/2021"/>
    <s v="29/04/2021"/>
    <s v="CO2- BERNARDINO BAUTISTA"/>
    <n v="34800"/>
    <s v="HERRAMIENTAS MENORES"/>
    <x v="0"/>
    <x v="0"/>
    <s v="ADQ-MINA-025/2021"/>
    <m/>
    <m/>
    <s v="14.30"/>
    <m/>
    <n v="225"/>
    <s v="BIEN"/>
    <x v="35"/>
    <m/>
    <x v="0"/>
    <x v="105"/>
    <x v="55"/>
    <x v="5"/>
    <x v="0"/>
    <x v="35"/>
    <x v="0"/>
    <x v="0"/>
    <m/>
    <x v="23"/>
    <x v="0"/>
    <s v="EMC-RPA-CM-55/2022"/>
    <x v="41"/>
    <s v="CM55"/>
    <m/>
    <x v="41"/>
    <m/>
    <x v="28"/>
    <m/>
    <m/>
    <x v="17"/>
    <m/>
    <x v="7"/>
    <d v="2021-05-17T00:00:00"/>
    <m/>
    <s v="21-0571-00-1135443-1-1"/>
    <m/>
    <x v="35"/>
    <s v="ADQ-MINA-025/2021"/>
    <n v="34800"/>
    <n v="1"/>
    <s v="CLAVO RIELERO 1/2&quot; X 4&quot; PUNTA CINCEL MODEPSA -PERU "/>
    <s v="piezas"/>
    <n v="5200"/>
    <n v="4.2"/>
    <n v="21840"/>
  </r>
  <r>
    <s v="2021"/>
    <x v="36"/>
    <s v="CONTRATACION MENOR"/>
    <s v="COTIZACION"/>
    <s v="ABRIL"/>
    <s v="21/04/2021"/>
    <s v="29/04/2021"/>
    <s v="CO2- BERNARDINO BAUTISTA"/>
    <n v="34800"/>
    <s v="HERRAMIENTAS MENORES"/>
    <x v="0"/>
    <x v="0"/>
    <s v="ADQ/MINA-020/2021"/>
    <m/>
    <m/>
    <s v="14.30"/>
    <m/>
    <n v="225"/>
    <s v="BIEN"/>
    <x v="36"/>
    <n v="20400"/>
    <x v="0"/>
    <x v="106"/>
    <x v="56"/>
    <x v="5"/>
    <x v="19"/>
    <x v="36"/>
    <x v="0"/>
    <x v="0"/>
    <m/>
    <x v="33"/>
    <x v="0"/>
    <s v="EMC-RPA-CM-37 A/2021"/>
    <x v="42"/>
    <s v="CM-37 A"/>
    <m/>
    <x v="42"/>
    <m/>
    <x v="32"/>
    <m/>
    <m/>
    <x v="5"/>
    <m/>
    <x v="15"/>
    <d v="2021-05-17T00:00:00"/>
    <s v="COLQUIRI"/>
    <s v="21-0517-00-1135840-1-1"/>
    <m/>
    <x v="36"/>
    <s v="ADQ/MINA-020/2021"/>
    <n v="34800"/>
    <n v="1"/>
    <s v="PALA PUNTA HUEVO A LA ANGOSTO ANCHO 8 ¼ CM LARGO CABEZA 19 3/8 CM LARGO TOTAL. 40 ½ CM COD17160  MARCA TRUPER/MEXICO"/>
    <s v="piezas"/>
    <n v="170"/>
    <n v="90.3"/>
    <n v="15351"/>
  </r>
  <r>
    <s v="2021"/>
    <x v="37"/>
    <s v="CONTRATACION MENOR"/>
    <s v="COTIZACION"/>
    <s v="ABRIL"/>
    <s v="15/04/2021"/>
    <s v="03/05/2021"/>
    <s v="CO2- BERNARDINO BAUTISTA"/>
    <n v="31140"/>
    <s v="ALIMENTACION HOSPITALARIA PENITENCIARIA AERONAVES Y OTRAS ESPECIFICAS"/>
    <x v="7"/>
    <x v="11"/>
    <s v="CM-SD-053-2021"/>
    <m/>
    <m/>
    <s v="14.30"/>
    <m/>
    <n v="21"/>
    <s v="SERVOICIO"/>
    <x v="37"/>
    <m/>
    <x v="0"/>
    <x v="107"/>
    <x v="57"/>
    <x v="4"/>
    <x v="0"/>
    <x v="37"/>
    <x v="0"/>
    <x v="0"/>
    <m/>
    <x v="34"/>
    <x v="0"/>
    <s v="EMC-RPA-CM-53/2021"/>
    <x v="43"/>
    <s v="CM-53"/>
    <m/>
    <x v="43"/>
    <m/>
    <x v="33"/>
    <m/>
    <m/>
    <x v="12"/>
    <m/>
    <x v="16"/>
    <m/>
    <m/>
    <s v="21-0517-00-1136105-1-1"/>
    <m/>
    <x v="37"/>
    <s v="CM-SD-053-2021"/>
    <n v="31140"/>
    <n v="1"/>
    <s v="ALMUERZO: SOPA, SEGUNDA, POSTRE Y REFRESCO HERVIDO "/>
    <s v="SERVICIO"/>
    <n v="23"/>
    <n v="23"/>
    <m/>
  </r>
  <r>
    <s v="2021"/>
    <x v="37"/>
    <s v="CONTRATACION MENOR"/>
    <s v="COTIZACION"/>
    <s v="ABRIL"/>
    <s v="15/04/2021"/>
    <s v="03/05/2021"/>
    <s v="CO2- BERNARDINO BAUTISTA"/>
    <n v="31140"/>
    <s v="ALIMENTACION HOSPITALARIA PENITENCIARIA AERONAVES Y OTRAS ESPECIFICAS"/>
    <x v="7"/>
    <x v="11"/>
    <s v="CM-SD-053-2021"/>
    <m/>
    <m/>
    <s v="14.30"/>
    <m/>
    <n v="21"/>
    <s v="SERVOICIO"/>
    <x v="37"/>
    <m/>
    <x v="1"/>
    <x v="108"/>
    <x v="58"/>
    <x v="4"/>
    <x v="0"/>
    <x v="37"/>
    <x v="0"/>
    <x v="0"/>
    <m/>
    <x v="34"/>
    <x v="0"/>
    <s v="EMC-RPA-CM-53/2022"/>
    <x v="43"/>
    <s v="CM-53"/>
    <m/>
    <x v="43"/>
    <m/>
    <x v="33"/>
    <m/>
    <m/>
    <x v="12"/>
    <m/>
    <x v="17"/>
    <m/>
    <m/>
    <s v="21-0517-00-1136105-1-1"/>
    <m/>
    <x v="37"/>
    <s v="CM-SD-053-2021"/>
    <n v="31140"/>
    <n v="2"/>
    <s v="CENA: SOPA, SEGUNDO, REFRESCO HERVIDO "/>
    <s v="SERVICIO"/>
    <n v="16"/>
    <n v="16"/>
    <m/>
  </r>
  <r>
    <s v="2021"/>
    <x v="38"/>
    <s v="CONTRATACION MENOR"/>
    <s v="COTIZACION"/>
    <s v="ABRIL"/>
    <s v="31/03/2021"/>
    <s v="7/05/2021"/>
    <s v="CO2- BERNARDINO BAUTISTA"/>
    <n v="39500"/>
    <s v="UTILES DE ESCRITORIO Y OFICINA"/>
    <x v="9"/>
    <x v="12"/>
    <s v="SIS-018/2021"/>
    <m/>
    <m/>
    <s v="14.30"/>
    <m/>
    <n v="181"/>
    <s v="BIEN"/>
    <x v="38"/>
    <m/>
    <x v="0"/>
    <x v="109"/>
    <x v="52"/>
    <x v="5"/>
    <x v="0"/>
    <x v="38"/>
    <x v="0"/>
    <x v="0"/>
    <m/>
    <x v="35"/>
    <x v="0"/>
    <s v="EMC-RPA-CM-40/2021"/>
    <x v="44"/>
    <s v="CM-40"/>
    <m/>
    <x v="44"/>
    <m/>
    <x v="34"/>
    <m/>
    <m/>
    <x v="21"/>
    <m/>
    <x v="18"/>
    <s v="24/05/2021"/>
    <s v="COLQUIRI"/>
    <s v="21-0517-00-1137454-1-1"/>
    <m/>
    <x v="38"/>
    <s v="SIS-018/2021"/>
    <n v="39500"/>
    <n v="1"/>
    <s v="Toner brother tn-750 "/>
    <s v="piezas"/>
    <n v="2"/>
    <n v="880"/>
    <n v="1760"/>
  </r>
  <r>
    <s v="2021"/>
    <x v="38"/>
    <s v="CONTRATACION MENOR"/>
    <s v="COTIZACION"/>
    <s v="ABRIL"/>
    <s v="31/03/2021"/>
    <s v="7/05/2021"/>
    <s v="CO2- BERNARDINO BAUTISTA"/>
    <n v="39500"/>
    <s v="UTILES DE ESCRITORIO Y OFICINA"/>
    <x v="9"/>
    <x v="12"/>
    <s v="SIS-018/2021"/>
    <m/>
    <m/>
    <s v="14.31"/>
    <m/>
    <n v="182"/>
    <s v="BIEN"/>
    <x v="38"/>
    <m/>
    <x v="1"/>
    <x v="110"/>
    <x v="10"/>
    <x v="5"/>
    <x v="0"/>
    <x v="38"/>
    <x v="0"/>
    <x v="0"/>
    <m/>
    <x v="35"/>
    <x v="0"/>
    <s v="EMC-RPA-CM-40/2021"/>
    <x v="44"/>
    <s v="CM-40"/>
    <m/>
    <x v="44"/>
    <m/>
    <x v="34"/>
    <m/>
    <m/>
    <x v="21"/>
    <m/>
    <x v="18"/>
    <s v="24/05/2021"/>
    <s v="COLQUIRI"/>
    <s v="21-0517-00-1137454-1-1"/>
    <m/>
    <x v="38"/>
    <s v="SIS-018/2021"/>
    <n v="39500"/>
    <n v="2"/>
    <s v="Toner original 651 y azul hp 700 "/>
    <s v="piezas"/>
    <n v="1"/>
    <n v="3960"/>
    <n v="3960"/>
  </r>
  <r>
    <s v="2021"/>
    <x v="38"/>
    <s v="CONTRATACION MENOR"/>
    <s v="COTIZACION"/>
    <s v="ABRIL"/>
    <s v="31/03/2021"/>
    <s v="7/05/2021"/>
    <s v="CO2- BERNARDINO BAUTISTA"/>
    <n v="39500"/>
    <s v="UTILES DE ESCRITORIO Y OFICINA"/>
    <x v="9"/>
    <x v="12"/>
    <s v="SIS-018/2021"/>
    <m/>
    <m/>
    <s v="14.32"/>
    <m/>
    <n v="183"/>
    <s v="BIEN"/>
    <x v="38"/>
    <m/>
    <x v="2"/>
    <x v="111"/>
    <x v="10"/>
    <x v="5"/>
    <x v="0"/>
    <x v="38"/>
    <x v="0"/>
    <x v="0"/>
    <m/>
    <x v="35"/>
    <x v="0"/>
    <s v="EMC-RPA-CM-40/2021"/>
    <x v="44"/>
    <s v="CM-40"/>
    <m/>
    <x v="44"/>
    <m/>
    <x v="34"/>
    <m/>
    <m/>
    <x v="21"/>
    <m/>
    <x v="18"/>
    <s v="24/05/2021"/>
    <s v="COLQUIRI"/>
    <s v="21-0517-00-1137454-1-1"/>
    <m/>
    <x v="38"/>
    <s v="SIS-018/2021"/>
    <n v="39500"/>
    <n v="3"/>
    <s v="Toner original 651 m amarillo hp 700 "/>
    <s v="piezas"/>
    <n v="1"/>
    <n v="3960"/>
    <n v="3960"/>
  </r>
  <r>
    <s v="2021"/>
    <x v="38"/>
    <s v="CONTRATACION MENOR"/>
    <s v="COTIZACION"/>
    <s v="ABRIL"/>
    <s v="31/03/2021"/>
    <s v="7/05/2021"/>
    <s v="CO2- BERNARDINO BAUTISTA"/>
    <n v="39500"/>
    <s v="UTILES DE ESCRITORIO Y OFICINA"/>
    <x v="9"/>
    <x v="12"/>
    <s v="SIS-018/2021"/>
    <m/>
    <m/>
    <s v="14.33"/>
    <m/>
    <n v="184"/>
    <s v="BIEN"/>
    <x v="38"/>
    <m/>
    <x v="3"/>
    <x v="112"/>
    <x v="53"/>
    <x v="5"/>
    <x v="0"/>
    <x v="38"/>
    <x v="0"/>
    <x v="0"/>
    <m/>
    <x v="35"/>
    <x v="0"/>
    <s v="EMC-RPA-CM-40/2021"/>
    <x v="45"/>
    <s v="CM-40"/>
    <m/>
    <x v="45"/>
    <m/>
    <x v="35"/>
    <m/>
    <m/>
    <x v="21"/>
    <m/>
    <x v="19"/>
    <d v="2021-05-26T00:00:00"/>
    <s v="COLQUIRI"/>
    <s v="21-0517-00-1137454-1-1"/>
    <m/>
    <x v="38"/>
    <s v="SIS-018/2021"/>
    <n v="39500"/>
    <n v="4"/>
    <s v="Toner original 78 a hp laserjet 1536dnf mfp "/>
    <s v="piezas"/>
    <n v="6"/>
    <n v="594"/>
    <n v="3564"/>
  </r>
  <r>
    <s v="2021"/>
    <x v="38"/>
    <s v="CONTRATACION MENOR"/>
    <s v="COTIZACION"/>
    <s v="ABRIL"/>
    <s v="31/03/2021"/>
    <s v="7/05/2021"/>
    <s v="CO2- BERNARDINO BAUTISTA"/>
    <n v="39500"/>
    <s v="UTILES DE ESCRITORIO Y OFICINA"/>
    <x v="9"/>
    <x v="12"/>
    <s v="SIS-018/2021"/>
    <m/>
    <m/>
    <s v="14.34"/>
    <m/>
    <n v="185"/>
    <s v="BIEN"/>
    <x v="38"/>
    <m/>
    <x v="4"/>
    <x v="113"/>
    <x v="59"/>
    <x v="5"/>
    <x v="0"/>
    <x v="38"/>
    <x v="0"/>
    <x v="0"/>
    <m/>
    <x v="35"/>
    <x v="0"/>
    <s v="EMC-RPA-CM-40/2021"/>
    <x v="46"/>
    <s v="CM-40"/>
    <m/>
    <x v="46"/>
    <m/>
    <x v="36"/>
    <m/>
    <m/>
    <x v="21"/>
    <m/>
    <x v="19"/>
    <m/>
    <s v="COLQUIRI"/>
    <s v="21-0517-00-1137454-1-1"/>
    <m/>
    <x v="38"/>
    <s v="SIS-018/2021"/>
    <n v="39500"/>
    <n v="5"/>
    <s v="Toner original 55 a hp l4serjer m 521 "/>
    <s v="piezas"/>
    <n v="3"/>
    <n v="1130"/>
    <n v="3390"/>
  </r>
  <r>
    <s v="2021"/>
    <x v="38"/>
    <s v="CONTRATACION MENOR"/>
    <s v="COTIZACION"/>
    <s v="ABRIL"/>
    <s v="31/03/2021"/>
    <s v="7/05/2021"/>
    <s v="CO2- BERNARDINO BAUTISTA"/>
    <n v="39500"/>
    <s v="UTILES DE ESCRITORIO Y OFICINA"/>
    <x v="9"/>
    <x v="12"/>
    <s v="SIS-018/2021"/>
    <m/>
    <m/>
    <s v="14.35"/>
    <m/>
    <n v="186"/>
    <s v="BIEN"/>
    <x v="38"/>
    <m/>
    <x v="5"/>
    <x v="114"/>
    <x v="54"/>
    <x v="5"/>
    <x v="0"/>
    <x v="38"/>
    <x v="0"/>
    <x v="0"/>
    <m/>
    <x v="35"/>
    <x v="0"/>
    <s v="EMC-RPA-CM-40/2021"/>
    <x v="47"/>
    <s v="CM-40"/>
    <m/>
    <x v="47"/>
    <m/>
    <x v="37"/>
    <m/>
    <m/>
    <x v="21"/>
    <m/>
    <x v="20"/>
    <d v="2021-05-24T00:00:00"/>
    <s v="COLQUIRI"/>
    <s v="21-0517-00-1137454-1-1"/>
    <m/>
    <x v="38"/>
    <s v="SIS-018/2021"/>
    <n v="39500"/>
    <n v="6"/>
    <s v="Toner original 58 a hp laserjet "/>
    <s v="piezas"/>
    <n v="4"/>
    <n v="875"/>
    <n v="3500"/>
  </r>
  <r>
    <s v="2021"/>
    <x v="38"/>
    <s v="CONTRATACION MENOR"/>
    <s v="COTIZACION"/>
    <s v="ABRIL"/>
    <s v="31/03/2021"/>
    <s v="7/05/2021"/>
    <s v="CO2- BERNARDINO BAUTISTA"/>
    <n v="39500"/>
    <s v="UTILES DE ESCRITORIO Y OFICINA"/>
    <x v="9"/>
    <x v="12"/>
    <s v="SIS-018/2021"/>
    <m/>
    <m/>
    <s v="14.36"/>
    <m/>
    <n v="187"/>
    <s v="BIEN"/>
    <x v="38"/>
    <m/>
    <x v="6"/>
    <x v="115"/>
    <x v="52"/>
    <x v="5"/>
    <x v="0"/>
    <x v="38"/>
    <x v="0"/>
    <x v="0"/>
    <m/>
    <x v="35"/>
    <x v="0"/>
    <s v="EMC-RPA-CM-40/2021"/>
    <x v="48"/>
    <s v="CM-40"/>
    <m/>
    <x v="48"/>
    <m/>
    <x v="38"/>
    <m/>
    <m/>
    <x v="21"/>
    <m/>
    <x v="19"/>
    <d v="2021-05-24T00:00:00"/>
    <s v="COLQUIRI"/>
    <s v="21-0517-00-1137454-1-1"/>
    <m/>
    <x v="38"/>
    <s v="SIS-018/2021"/>
    <n v="39500"/>
    <n v="7"/>
    <s v="Toner original 85 a-ce285a hp laserjet 1212 "/>
    <s v="piezas"/>
    <n v="2"/>
    <n v="480"/>
    <n v="960"/>
  </r>
  <r>
    <s v="2021"/>
    <x v="38"/>
    <s v="CONTRATACION MENOR"/>
    <s v="COTIZACION"/>
    <s v="ABRIL"/>
    <s v="31/03/2021"/>
    <s v="7/05/2021"/>
    <s v="CO2- BERNARDINO BAUTISTA"/>
    <n v="39500"/>
    <s v="UTILES DE ESCRITORIO Y OFICINA"/>
    <x v="9"/>
    <x v="12"/>
    <s v="SIS-018/2021"/>
    <m/>
    <m/>
    <s v="14.37"/>
    <m/>
    <n v="188"/>
    <s v="BIEN"/>
    <x v="38"/>
    <m/>
    <x v="7"/>
    <x v="116"/>
    <x v="54"/>
    <x v="5"/>
    <x v="0"/>
    <x v="38"/>
    <x v="0"/>
    <x v="0"/>
    <m/>
    <x v="35"/>
    <x v="0"/>
    <s v="EMC-RPA-CM-40/2021"/>
    <x v="48"/>
    <s v="CM-40"/>
    <m/>
    <x v="48"/>
    <m/>
    <x v="38"/>
    <m/>
    <m/>
    <x v="21"/>
    <m/>
    <x v="19"/>
    <d v="2021-05-24T00:00:00"/>
    <s v="COLQUIRI"/>
    <s v="21-0517-00-1137454-1-1"/>
    <m/>
    <x v="38"/>
    <s v="SIS-018/2021"/>
    <n v="39500"/>
    <n v="8"/>
    <s v="Toner original 05a hp p2055dn "/>
    <s v="piezas"/>
    <n v="4"/>
    <n v="710"/>
    <n v="2840"/>
  </r>
  <r>
    <s v="2021"/>
    <x v="38"/>
    <s v="CONTRATACION MENOR"/>
    <s v="COTIZACION"/>
    <s v="ABRIL"/>
    <s v="31/03/2021"/>
    <s v="7/05/2021"/>
    <s v="CO2- BERNARDINO BAUTISTA"/>
    <n v="39500"/>
    <s v="UTILES DE ESCRITORIO Y OFICINA"/>
    <x v="9"/>
    <x v="12"/>
    <s v="SIS-018/2021"/>
    <m/>
    <m/>
    <s v="14.38"/>
    <m/>
    <n v="189"/>
    <s v="BIEN"/>
    <x v="38"/>
    <m/>
    <x v="8"/>
    <x v="117"/>
    <x v="53"/>
    <x v="5"/>
    <x v="0"/>
    <x v="38"/>
    <x v="0"/>
    <x v="0"/>
    <m/>
    <x v="35"/>
    <x v="0"/>
    <s v="EMC-RPA-CM-40/2021"/>
    <x v="49"/>
    <s v="CM-40"/>
    <m/>
    <x v="49"/>
    <m/>
    <x v="39"/>
    <m/>
    <m/>
    <x v="21"/>
    <m/>
    <x v="20"/>
    <d v="2021-05-24T00:00:00"/>
    <s v="COLQUIRI"/>
    <s v="21-0517-00-1137454-1-1"/>
    <m/>
    <x v="38"/>
    <s v="SIS-018/2021"/>
    <n v="39500"/>
    <n v="9"/>
    <s v="Toner original 80 a cf280a hp laserjet pro 400 m401 n "/>
    <s v="piezas"/>
    <n v="6"/>
    <n v="847"/>
    <n v="5082"/>
  </r>
  <r>
    <s v="2021"/>
    <x v="38"/>
    <s v="CONTRATACION MENOR"/>
    <s v="COTIZACION"/>
    <s v="ABRIL"/>
    <s v="31/03/2021"/>
    <s v="7/05/2021"/>
    <s v="CO2- BERNARDINO BAUTISTA"/>
    <n v="39500"/>
    <s v="UTILES DE ESCRITORIO Y OFICINA"/>
    <x v="9"/>
    <x v="12"/>
    <s v="SIS-018/2021"/>
    <m/>
    <m/>
    <s v="14.39"/>
    <m/>
    <n v="190"/>
    <s v="BIEN"/>
    <x v="38"/>
    <m/>
    <x v="9"/>
    <x v="118"/>
    <x v="52"/>
    <x v="5"/>
    <x v="0"/>
    <x v="38"/>
    <x v="0"/>
    <x v="0"/>
    <m/>
    <x v="35"/>
    <x v="0"/>
    <s v="EMC-RPA-CM-40/2021"/>
    <x v="44"/>
    <s v="CM-40"/>
    <m/>
    <x v="44"/>
    <m/>
    <x v="34"/>
    <m/>
    <m/>
    <x v="21"/>
    <m/>
    <x v="18"/>
    <s v="24/05/2021"/>
    <s v="COLQUIRI"/>
    <s v="21-0517-00-1137454-1-1"/>
    <m/>
    <x v="38"/>
    <s v="SIS-018/2021"/>
    <n v="39500"/>
    <n v="10"/>
    <s v="Toner original tn-890 brother l6900 dw "/>
    <s v="piezas"/>
    <n v="2"/>
    <n v="1100"/>
    <n v="2200"/>
  </r>
  <r>
    <s v="2021"/>
    <x v="38"/>
    <s v="CONTRATACION MENOR"/>
    <s v="COTIZACION"/>
    <s v="ABRIL"/>
    <s v="31/03/2021"/>
    <s v="7/05/2021"/>
    <s v="CO2- BERNARDINO BAUTISTA"/>
    <n v="39500"/>
    <s v="UTILES DE ESCRITORIO Y OFICINA"/>
    <x v="9"/>
    <x v="12"/>
    <s v="SIS-018/2021"/>
    <m/>
    <m/>
    <s v="14.40"/>
    <m/>
    <n v="191"/>
    <s v="BIEN"/>
    <x v="38"/>
    <m/>
    <x v="10"/>
    <x v="119"/>
    <x v="52"/>
    <x v="5"/>
    <x v="0"/>
    <x v="38"/>
    <x v="0"/>
    <x v="0"/>
    <m/>
    <x v="35"/>
    <x v="0"/>
    <s v="EMC-RPA-CM-40/2021"/>
    <x v="48"/>
    <s v="CM-40"/>
    <m/>
    <x v="48"/>
    <m/>
    <x v="38"/>
    <m/>
    <m/>
    <x v="21"/>
    <m/>
    <x v="19"/>
    <d v="2021-05-24T00:00:00"/>
    <s v="COLQUIRI"/>
    <s v="21-0517-00-1137454-1-1"/>
    <m/>
    <x v="38"/>
    <s v="SIS-018/2021"/>
    <n v="39500"/>
    <n v="11"/>
    <s v="Drump original canon dpr 54 "/>
    <s v="piezas"/>
    <n v="2"/>
    <n v="720"/>
    <n v="1440"/>
  </r>
  <r>
    <s v="2021"/>
    <x v="38"/>
    <s v="CONTRATACION MENOR"/>
    <s v="COTIZACION"/>
    <s v="ABRIL"/>
    <s v="31/03/2021"/>
    <s v="7/05/2021"/>
    <s v="CO2- BERNARDINO BAUTISTA"/>
    <n v="39500"/>
    <s v="UTILES DE ESCRITORIO Y OFICINA"/>
    <x v="9"/>
    <x v="12"/>
    <s v="SIS-018/2021"/>
    <m/>
    <m/>
    <s v="14.41"/>
    <m/>
    <n v="192"/>
    <s v="BIEN"/>
    <x v="38"/>
    <m/>
    <x v="11"/>
    <x v="120"/>
    <x v="10"/>
    <x v="5"/>
    <x v="0"/>
    <x v="38"/>
    <x v="0"/>
    <x v="0"/>
    <m/>
    <x v="35"/>
    <x v="0"/>
    <s v="EMC-RPA-CM-40/2021"/>
    <x v="44"/>
    <s v="CM-40"/>
    <m/>
    <x v="44"/>
    <m/>
    <x v="34"/>
    <m/>
    <m/>
    <x v="21"/>
    <m/>
    <x v="18"/>
    <s v="24/05/2021"/>
    <s v="COLQUIRI"/>
    <s v="21-0517-00-1137454-1-1"/>
    <m/>
    <x v="38"/>
    <s v="SIS-018/2021"/>
    <n v="39500"/>
    <n v="12"/>
    <s v="Drump original canon gpr 34/35 "/>
    <s v="piezas"/>
    <n v="1"/>
    <n v="2170"/>
    <n v="2170"/>
  </r>
  <r>
    <s v="2021"/>
    <x v="38"/>
    <s v="CONTRATACION MENOR"/>
    <s v="COTIZACION"/>
    <s v="ABRIL"/>
    <s v="31/03/2021"/>
    <s v="7/05/2021"/>
    <s v="CO2- BERNARDINO BAUTISTA"/>
    <n v="39500"/>
    <s v="UTILES DE ESCRITORIO Y OFICINA"/>
    <x v="9"/>
    <x v="12"/>
    <s v="SIS-018/2021"/>
    <m/>
    <m/>
    <s v="14.42"/>
    <m/>
    <n v="193"/>
    <s v="BIEN"/>
    <x v="38"/>
    <m/>
    <x v="12"/>
    <x v="121"/>
    <x v="52"/>
    <x v="5"/>
    <x v="0"/>
    <x v="38"/>
    <x v="0"/>
    <x v="0"/>
    <m/>
    <x v="35"/>
    <x v="0"/>
    <s v="EMC-RPA-CM-40/2021"/>
    <x v="44"/>
    <s v="CM-40"/>
    <m/>
    <x v="44"/>
    <m/>
    <x v="34"/>
    <m/>
    <m/>
    <x v="21"/>
    <m/>
    <x v="18"/>
    <s v="24/05/2021"/>
    <s v="COLQUIRI"/>
    <s v="21-0517-00-1137454-1-1"/>
    <m/>
    <x v="38"/>
    <s v="SIS-018/2021"/>
    <n v="39500"/>
    <n v="13"/>
    <s v="Drump brother 6900dw "/>
    <s v="piezas"/>
    <n v="2"/>
    <n v="1680"/>
    <n v="3360"/>
  </r>
  <r>
    <s v="2021"/>
    <x v="39"/>
    <s v="CONTRATACION MENOR"/>
    <s v="COTIZACION"/>
    <s v="MAYO"/>
    <s v="12/05/2021"/>
    <s v="26/05/2021"/>
    <s v="CO2- BERNARDINO BAUTISTA"/>
    <n v="33300"/>
    <s v="PRENDAS DE VESTIR"/>
    <x v="4"/>
    <x v="4"/>
    <s v="SIMA-018/2021"/>
    <m/>
    <s v="08 de junio de 2021"/>
    <s v="14.30"/>
    <s v="15:30"/>
    <n v="311"/>
    <s v="BIEN"/>
    <x v="39"/>
    <m/>
    <x v="0"/>
    <x v="122"/>
    <x v="60"/>
    <x v="5"/>
    <x v="0"/>
    <x v="39"/>
    <x v="0"/>
    <x v="0"/>
    <s v="10/06/2021"/>
    <x v="36"/>
    <x v="0"/>
    <s v="EMC-RPA-ANPE-102/2021"/>
    <x v="50"/>
    <s v="ANPE-102"/>
    <m/>
    <x v="50"/>
    <m/>
    <x v="40"/>
    <m/>
    <m/>
    <x v="22"/>
    <m/>
    <x v="0"/>
    <m/>
    <s v="COLQUIRI"/>
    <s v="21-0517-00-1140588-1-1"/>
    <m/>
    <x v="39"/>
    <s v="SIMA-018/2021"/>
    <n v="33300"/>
    <n v="1"/>
    <s v="OVEROLES TERMICOS DE SEGURIDAD INDUSTRIAL "/>
    <s v="piezas"/>
    <n v="1212"/>
    <n v="243.7"/>
    <n v="295364.39999999997"/>
  </r>
  <r>
    <s v="2021"/>
    <x v="40"/>
    <s v="CONTRATACION MENOR"/>
    <s v="COTIZACION"/>
    <s v="ABRIL"/>
    <s v="07/04/2021"/>
    <s v="24/05/2021"/>
    <s v="CO2- BERNARDINO BAUTISTA"/>
    <n v="34200"/>
    <s v="PRODUCTOS QUIMICOS"/>
    <x v="10"/>
    <x v="13"/>
    <s v="EM-SD-041/2021"/>
    <m/>
    <m/>
    <s v="14.30"/>
    <m/>
    <n v="20"/>
    <s v="BIEN"/>
    <x v="40"/>
    <m/>
    <x v="0"/>
    <x v="123"/>
    <x v="61"/>
    <x v="5"/>
    <x v="0"/>
    <x v="40"/>
    <x v="0"/>
    <x v="0"/>
    <m/>
    <x v="37"/>
    <x v="0"/>
    <s v="EMC-RPA-CM-SD-41/2020"/>
    <x v="51"/>
    <s v="CM-SD-41"/>
    <m/>
    <x v="51"/>
    <m/>
    <x v="41"/>
    <m/>
    <m/>
    <x v="5"/>
    <m/>
    <x v="21"/>
    <m/>
    <s v="COLQUIRI"/>
    <s v="21-0517-00-1140336-1-1"/>
    <m/>
    <x v="40"/>
    <s v="EM-SD-041/2021"/>
    <n v="34200"/>
    <n v="1"/>
    <s v="B0101 acido acetil salicilico comprimido 100 mg nacional "/>
    <s v="piezas"/>
    <n v="2629"/>
    <n v="0.28999999999999998"/>
    <n v="762.41"/>
  </r>
  <r>
    <s v="2021"/>
    <x v="40"/>
    <s v="CONTRATACION MENOR"/>
    <s v="COTIZACION"/>
    <s v="ABRIL"/>
    <s v="07/04/2021"/>
    <s v="24/05/2021"/>
    <s v="CO2- BERNARDINO BAUTISTA"/>
    <n v="34200"/>
    <s v="PRODUCTOS QUIMICOS"/>
    <x v="10"/>
    <x v="13"/>
    <s v="EM-SD-041/2021"/>
    <m/>
    <m/>
    <s v="14.30"/>
    <m/>
    <n v="20"/>
    <s v="BIEN"/>
    <x v="40"/>
    <m/>
    <x v="1"/>
    <x v="124"/>
    <x v="8"/>
    <x v="5"/>
    <x v="0"/>
    <x v="40"/>
    <x v="0"/>
    <x v="0"/>
    <m/>
    <x v="37"/>
    <x v="0"/>
    <s v="EMC-RPA-CM-SD-41/2021"/>
    <x v="52"/>
    <s v="CM-SD-41"/>
    <m/>
    <x v="52"/>
    <m/>
    <x v="42"/>
    <m/>
    <m/>
    <x v="17"/>
    <m/>
    <x v="22"/>
    <m/>
    <s v="COLQUIRI"/>
    <s v="21-0517-00-1140336-1-1"/>
    <m/>
    <x v="40"/>
    <s v="EM-SD-041/2021"/>
    <n v="34200"/>
    <n v="2"/>
    <s v="J0109 amoxicilina + acido clavunico 500+125 mg "/>
    <s v="piezas"/>
    <n v="2000"/>
    <n v="5"/>
    <n v="10000"/>
  </r>
  <r>
    <s v="2021"/>
    <x v="40"/>
    <s v="CONTRATACION MENOR"/>
    <s v="COTIZACION"/>
    <s v="ABRIL"/>
    <s v="07/04/2021"/>
    <s v="24/05/2021"/>
    <s v="CO2- BERNARDINO BAUTISTA"/>
    <n v="34200"/>
    <s v="PRODUCTOS QUIMICOS"/>
    <x v="10"/>
    <x v="13"/>
    <s v="EM-SD-041/2021"/>
    <m/>
    <m/>
    <s v="14.30"/>
    <m/>
    <n v="20"/>
    <s v="BIEN"/>
    <x v="40"/>
    <m/>
    <x v="2"/>
    <x v="125"/>
    <x v="62"/>
    <x v="5"/>
    <x v="0"/>
    <x v="40"/>
    <x v="0"/>
    <x v="0"/>
    <m/>
    <x v="37"/>
    <x v="0"/>
    <s v="EMC-RPA-CM-SD-41/2021"/>
    <x v="53"/>
    <s v="CM-SD-41"/>
    <m/>
    <x v="53"/>
    <m/>
    <x v="43"/>
    <m/>
    <m/>
    <x v="17"/>
    <m/>
    <x v="22"/>
    <m/>
    <s v="COLQUIRI"/>
    <s v="21-0517-00-1140336-1-1"/>
    <m/>
    <x v="40"/>
    <s v="EM-SD-041/2021"/>
    <n v="34200"/>
    <n v="3"/>
    <s v="J0112 azitromicina 500 mg nacional "/>
    <s v="piezas"/>
    <n v="1555"/>
    <n v="2.5"/>
    <n v="3887.5"/>
  </r>
  <r>
    <s v="2021"/>
    <x v="40"/>
    <s v="CONTRATACION MENOR"/>
    <s v="COTIZACION"/>
    <s v="ABRIL"/>
    <s v="07/04/2021"/>
    <s v="24/05/2021"/>
    <s v="CO2- BERNARDINO BAUTISTA"/>
    <n v="34200"/>
    <s v="PRODUCTOS QUIMICOS"/>
    <x v="10"/>
    <x v="13"/>
    <s v="EM-SD-041/2021"/>
    <m/>
    <m/>
    <s v="14.30"/>
    <m/>
    <n v="20"/>
    <s v="BIEN"/>
    <x v="40"/>
    <m/>
    <x v="3"/>
    <x v="126"/>
    <x v="63"/>
    <x v="5"/>
    <x v="0"/>
    <x v="40"/>
    <x v="0"/>
    <x v="0"/>
    <m/>
    <x v="37"/>
    <x v="0"/>
    <s v="EMC-RPA-CM-SD-41/2021"/>
    <x v="53"/>
    <s v="CM-SD-41"/>
    <m/>
    <x v="53"/>
    <m/>
    <x v="43"/>
    <m/>
    <m/>
    <x v="17"/>
    <m/>
    <x v="22"/>
    <m/>
    <s v="COLQUIRI"/>
    <s v="21-0517-00-1140336-1-1"/>
    <m/>
    <x v="40"/>
    <s v="EM-SD-041/2021"/>
    <n v="34200"/>
    <n v="4"/>
    <s v="H0203 dexametasona 0.5 mg nacional "/>
    <s v="piezas"/>
    <n v="1480"/>
    <n v="0.4"/>
    <n v="592"/>
  </r>
  <r>
    <s v="2021"/>
    <x v="40"/>
    <s v="CONTRATACION MENOR"/>
    <s v="COTIZACION"/>
    <s v="ABRIL"/>
    <s v="07/04/2021"/>
    <s v="24/05/2021"/>
    <s v="CO2- BERNARDINO BAUTISTA"/>
    <n v="34200"/>
    <s v="PRODUCTOS QUIMICOS"/>
    <x v="10"/>
    <x v="13"/>
    <s v="EM-SD-041/2021"/>
    <m/>
    <m/>
    <s v="14.30+P131"/>
    <m/>
    <n v="20"/>
    <s v="BIEN"/>
    <x v="40"/>
    <m/>
    <x v="4"/>
    <x v="127"/>
    <x v="64"/>
    <x v="5"/>
    <x v="0"/>
    <x v="40"/>
    <x v="0"/>
    <x v="0"/>
    <m/>
    <x v="37"/>
    <x v="0"/>
    <s v="EMC-RPA-CM-SD-41/2021"/>
    <x v="51"/>
    <s v="CM-SD-41"/>
    <m/>
    <x v="51"/>
    <m/>
    <x v="41"/>
    <m/>
    <m/>
    <x v="17"/>
    <m/>
    <x v="22"/>
    <m/>
    <s v="COLQUIRI"/>
    <s v="21-0517-00-1140336-1-1"/>
    <m/>
    <x v="40"/>
    <s v="EM-SD-041/2021"/>
    <n v="34200"/>
    <n v="5"/>
    <s v="Om 81 ivermectina 6 mg nacional "/>
    <s v="piezas"/>
    <n v="1400"/>
    <n v="10.55"/>
    <n v="14770.000000000002"/>
  </r>
  <r>
    <s v="2021"/>
    <x v="40"/>
    <s v="CONTRATACION MENOR"/>
    <s v="COTIZACION"/>
    <s v="ABRIL"/>
    <s v="07/04/2021"/>
    <s v="24/05/2021"/>
    <s v="CO2- BERNARDINO BAUTISTA"/>
    <n v="34200"/>
    <s v="PRODUCTOS QUIMICOS"/>
    <x v="10"/>
    <x v="13"/>
    <s v="EM-SD-041/2021"/>
    <m/>
    <m/>
    <s v="14.30"/>
    <m/>
    <n v="20"/>
    <s v="BIEN"/>
    <x v="40"/>
    <m/>
    <x v="5"/>
    <x v="128"/>
    <x v="65"/>
    <x v="5"/>
    <x v="0"/>
    <x v="40"/>
    <x v="0"/>
    <x v="0"/>
    <m/>
    <x v="37"/>
    <x v="0"/>
    <s v="EMC-RPA-CM-SD-41/2021"/>
    <x v="51"/>
    <s v="CM-SD-41"/>
    <m/>
    <x v="51"/>
    <m/>
    <x v="41"/>
    <m/>
    <m/>
    <x v="17"/>
    <m/>
    <x v="22"/>
    <m/>
    <s v="COLQUIRI"/>
    <s v="21-0517-00-1140336-1-1"/>
    <m/>
    <x v="40"/>
    <s v="EM-SD-041/2021"/>
    <n v="34200"/>
    <n v="6"/>
    <s v="A1109 multivitaminas estandar "/>
    <s v="piezas"/>
    <n v="2550"/>
    <n v="3.35"/>
    <n v="8542.5"/>
  </r>
  <r>
    <s v="2021"/>
    <x v="41"/>
    <s v="CONTRATACION MENOR"/>
    <s v="COTIZACION"/>
    <s v="MAYO"/>
    <s v="06/05/2021"/>
    <s v="04/06/2021"/>
    <s v="CO2- BERNARDINO BAUTISTA"/>
    <n v="39800"/>
    <s v="OTROS REPUESTOS Y ACCESORIOS"/>
    <x v="3"/>
    <x v="3"/>
    <s v="ADQ,MANTTO Y SERV 065/2021"/>
    <m/>
    <s v="16 de junio de 2021"/>
    <s v="14:30"/>
    <s v="  15:30"/>
    <n v="290"/>
    <s v="BIEN"/>
    <x v="41"/>
    <n v="330415"/>
    <x v="0"/>
    <x v="129"/>
    <x v="17"/>
    <x v="5"/>
    <x v="20"/>
    <x v="41"/>
    <x v="0"/>
    <x v="0"/>
    <m/>
    <x v="38"/>
    <x v="0"/>
    <s v="EMC-RPÀ-99/2021"/>
    <x v="54"/>
    <s v="ANPE-99"/>
    <m/>
    <x v="54"/>
    <m/>
    <x v="44"/>
    <m/>
    <m/>
    <x v="23"/>
    <m/>
    <x v="0"/>
    <m/>
    <s v="COLQUIRI"/>
    <s v="21-0517-00-1142021-1-1"/>
    <m/>
    <x v="41"/>
    <s v="ADQ,MANTTO Y SERV 065/2021"/>
    <n v="39800"/>
    <n v="1"/>
    <s v="CIRCLIP 200-29MM-S/S MARCA SECAN"/>
    <s v="piezas"/>
    <n v="200"/>
    <n v="10"/>
    <n v="2000"/>
  </r>
  <r>
    <s v="2021"/>
    <x v="41"/>
    <s v="CONTRATACION MENOR"/>
    <s v="COTIZACION"/>
    <s v="MAYO"/>
    <s v="06/05/2021"/>
    <s v="04/06/2021"/>
    <s v="CO2- BERNARDINO BAUTISTA"/>
    <n v="39800"/>
    <s v="OTROS REPUESTOS Y ACCESORIOS"/>
    <x v="3"/>
    <x v="3"/>
    <s v="ADQ,MANTTO Y SERV 065/2021"/>
    <m/>
    <s v="16 de junio de 2021"/>
    <s v="14:30"/>
    <s v="  15:30"/>
    <n v="290"/>
    <s v="BIEN"/>
    <x v="41"/>
    <m/>
    <x v="1"/>
    <x v="130"/>
    <x v="17"/>
    <x v="5"/>
    <x v="20"/>
    <x v="41"/>
    <x v="0"/>
    <x v="0"/>
    <m/>
    <x v="39"/>
    <x v="0"/>
    <s v="EMC-RPÀ-99/2021"/>
    <x v="54"/>
    <s v="ANPE-99"/>
    <m/>
    <x v="54"/>
    <m/>
    <x v="44"/>
    <m/>
    <m/>
    <x v="23"/>
    <m/>
    <x v="0"/>
    <m/>
    <s v="COLQUIRI"/>
    <s v="21-0517-00-1142021-1-1"/>
    <m/>
    <x v="41"/>
    <s v="ADQ,MANTTO Y SERV 065/2021"/>
    <n v="39800"/>
    <n v="2"/>
    <s v="WATER TUBE C1574A MARCA SECAN"/>
    <s v="piezas"/>
    <n v="200"/>
    <n v="67"/>
    <n v="13400"/>
  </r>
  <r>
    <s v="2021"/>
    <x v="41"/>
    <s v="CONTRATACION MENOR"/>
    <s v="COTIZACION"/>
    <s v="MAYO"/>
    <s v="06/05/2021"/>
    <s v="04/06/2021"/>
    <s v="CO2- BERNARDINO BAUTISTA"/>
    <n v="39800"/>
    <s v="OTROS REPUESTOS Y ACCESORIOS"/>
    <x v="3"/>
    <x v="3"/>
    <s v="ADQ,MANTTO Y SERV 065/2021"/>
    <m/>
    <s v="16 de junio de 2021"/>
    <s v="14:30"/>
    <s v="  15:30"/>
    <n v="290"/>
    <s v="BIEN"/>
    <x v="41"/>
    <m/>
    <x v="2"/>
    <x v="131"/>
    <x v="42"/>
    <x v="5"/>
    <x v="20"/>
    <x v="41"/>
    <x v="0"/>
    <x v="0"/>
    <m/>
    <x v="40"/>
    <x v="0"/>
    <s v="EMC-RPÀ-99/2021"/>
    <x v="54"/>
    <s v="ANPE-99"/>
    <m/>
    <x v="54"/>
    <m/>
    <x v="44"/>
    <m/>
    <m/>
    <x v="23"/>
    <m/>
    <x v="0"/>
    <m/>
    <s v="COLQUIRI"/>
    <s v="21-0517-00-1142021-1-1"/>
    <m/>
    <x v="41"/>
    <s v="ADQ,MANTTO Y SERV 065/2021"/>
    <n v="39800"/>
    <n v="3"/>
    <s v="SIDE ROD C1582C MARCA SECAN"/>
    <s v="piezas"/>
    <n v="100"/>
    <n v="260"/>
    <n v="26000"/>
  </r>
  <r>
    <s v="2021"/>
    <x v="41"/>
    <s v="CONTRATACION MENOR"/>
    <s v="COTIZACION"/>
    <s v="MAYO"/>
    <s v="06/05/2021"/>
    <s v="04/06/2021"/>
    <s v="CO2- BERNARDINO BAUTISTA"/>
    <n v="39800"/>
    <s v="OTROS REPUESTOS Y ACCESORIOS"/>
    <x v="3"/>
    <x v="3"/>
    <s v="ADQ,MANTTO Y SERV 065/2021"/>
    <m/>
    <s v="16 de junio de 2021"/>
    <s v="14:30"/>
    <s v="  15:30"/>
    <n v="290"/>
    <s v="BIEN"/>
    <x v="41"/>
    <m/>
    <x v="3"/>
    <x v="132"/>
    <x v="42"/>
    <x v="5"/>
    <x v="20"/>
    <x v="41"/>
    <x v="0"/>
    <x v="0"/>
    <m/>
    <x v="41"/>
    <x v="0"/>
    <s v="EMC-RPÀ-99/2021"/>
    <x v="54"/>
    <s v="ANPE-99"/>
    <m/>
    <x v="54"/>
    <m/>
    <x v="44"/>
    <m/>
    <m/>
    <x v="23"/>
    <m/>
    <x v="0"/>
    <m/>
    <s v="COLQUIRI"/>
    <s v="21-0517-00-1142021-1-1"/>
    <m/>
    <x v="41"/>
    <s v="ADQ,MANTTO Y SERV 065/2021"/>
    <n v="39800"/>
    <n v="4"/>
    <s v="WASHER, SIDE ROD D2154 MARCA SECAN"/>
    <s v="piezas"/>
    <n v="100"/>
    <n v="28"/>
    <n v="2800"/>
  </r>
  <r>
    <s v="2021"/>
    <x v="41"/>
    <s v="CONTRATACION MENOR"/>
    <s v="COTIZACION"/>
    <s v="MAYO"/>
    <s v="06/05/2021"/>
    <s v="04/06/2021"/>
    <s v="CO2- BERNARDINO BAUTISTA"/>
    <n v="39800"/>
    <s v="OTROS REPUESTOS Y ACCESORIOS"/>
    <x v="3"/>
    <x v="3"/>
    <s v="ADQ,MANTTO Y SERV 065/2021"/>
    <m/>
    <s v="16 de junio de 2021"/>
    <s v="14:30"/>
    <s v="  15:30"/>
    <n v="290"/>
    <s v="BIEN"/>
    <x v="41"/>
    <m/>
    <x v="4"/>
    <x v="133"/>
    <x v="42"/>
    <x v="5"/>
    <x v="20"/>
    <x v="41"/>
    <x v="0"/>
    <x v="0"/>
    <m/>
    <x v="42"/>
    <x v="0"/>
    <s v="EMC-RPÀ-99/2021"/>
    <x v="54"/>
    <s v="ANPE-99"/>
    <m/>
    <x v="54"/>
    <m/>
    <x v="44"/>
    <m/>
    <m/>
    <x v="23"/>
    <m/>
    <x v="0"/>
    <m/>
    <s v="COLQUIRI"/>
    <s v="21-0517-00-1142021-1-1"/>
    <m/>
    <x v="41"/>
    <s v="ADQ,MANTTO Y SERV 065/2021"/>
    <n v="39800"/>
    <n v="5"/>
    <s v="NUT, SIDE ROD - DOME TYPE D1388D MARCA SECAN"/>
    <s v="piezas"/>
    <n v="100"/>
    <n v="50"/>
    <n v="5000"/>
  </r>
  <r>
    <s v="2021"/>
    <x v="41"/>
    <s v="CONTRATACION MENOR"/>
    <s v="COTIZACION"/>
    <s v="MAYO"/>
    <s v="06/05/2021"/>
    <s v="04/06/2021"/>
    <s v="CO2- BERNARDINO BAUTISTA"/>
    <n v="39800"/>
    <s v="OTROS REPUESTOS Y ACCESORIOS"/>
    <x v="3"/>
    <x v="3"/>
    <s v="ADQ,MANTTO Y SERV 065/2021"/>
    <m/>
    <s v="16 de junio de 2021"/>
    <s v="14:30"/>
    <s v="  15:30"/>
    <n v="290"/>
    <s v="BIEN"/>
    <x v="41"/>
    <m/>
    <x v="5"/>
    <x v="134"/>
    <x v="66"/>
    <x v="5"/>
    <x v="20"/>
    <x v="41"/>
    <x v="0"/>
    <x v="0"/>
    <m/>
    <x v="43"/>
    <x v="0"/>
    <s v="EMC-RPÀ-99/2021"/>
    <x v="54"/>
    <s v="ANPE-99"/>
    <m/>
    <x v="54"/>
    <m/>
    <x v="44"/>
    <m/>
    <m/>
    <x v="23"/>
    <m/>
    <x v="0"/>
    <m/>
    <s v="COLQUIRI"/>
    <s v="21-0517-00-1142021-1-1"/>
    <m/>
    <x v="41"/>
    <s v="ADQ,MANTTO Y SERV 065/2021"/>
    <n v="39800"/>
    <n v="6"/>
    <s v="LOCKWASHER, M16 BELLEVILLE 149-16,3MT MARCA SECAN"/>
    <s v="piezas"/>
    <n v="25"/>
    <n v="60"/>
    <n v="1500"/>
  </r>
  <r>
    <s v="2021"/>
    <x v="41"/>
    <s v="CONTRATACION MENOR"/>
    <s v="COTIZACION"/>
    <s v="MAYO"/>
    <s v="06/05/2021"/>
    <s v="04/06/2021"/>
    <s v="CO2- BERNARDINO BAUTISTA"/>
    <n v="39800"/>
    <s v="OTROS REPUESTOS Y ACCESORIOS"/>
    <x v="3"/>
    <x v="3"/>
    <s v="ADQ,MANTTO Y SERV 065/2021"/>
    <m/>
    <s v="16 de junio de 2021"/>
    <s v="14:30"/>
    <s v="  15:30"/>
    <n v="290"/>
    <s v="BIEN"/>
    <x v="41"/>
    <m/>
    <x v="6"/>
    <x v="135"/>
    <x v="17"/>
    <x v="5"/>
    <x v="20"/>
    <x v="41"/>
    <x v="0"/>
    <x v="0"/>
    <m/>
    <x v="44"/>
    <x v="0"/>
    <s v="EMC-RPÀ-99/2021"/>
    <x v="54"/>
    <s v="ANPE-99"/>
    <m/>
    <x v="54"/>
    <m/>
    <x v="44"/>
    <m/>
    <m/>
    <x v="23"/>
    <m/>
    <x v="0"/>
    <m/>
    <s v="COLQUIRI"/>
    <s v="21-0517-00-1142021-1-1"/>
    <m/>
    <x v="41"/>
    <s v="ADQ,MANTTO Y SERV 065/2021"/>
    <n v="39800"/>
    <n v="7"/>
    <s v="O-RING 164-1302 MARCA SECAN"/>
    <s v="piezas"/>
    <n v="200"/>
    <n v="8"/>
    <n v="1600"/>
  </r>
  <r>
    <s v="2021"/>
    <x v="41"/>
    <s v="CONTRATACION MENOR"/>
    <s v="COTIZACION"/>
    <s v="MAYO"/>
    <s v="06/05/2021"/>
    <s v="04/06/2021"/>
    <s v="CO2- BERNARDINO BAUTISTA"/>
    <n v="39800"/>
    <s v="OTROS REPUESTOS Y ACCESORIOS"/>
    <x v="3"/>
    <x v="3"/>
    <s v="ADQ,MANTTO Y SERV 065/2021"/>
    <m/>
    <s v="16 de junio de 2021"/>
    <s v="14:30"/>
    <s v="  15:30"/>
    <n v="290"/>
    <s v="BIEN"/>
    <x v="41"/>
    <m/>
    <x v="7"/>
    <x v="136"/>
    <x v="33"/>
    <x v="5"/>
    <x v="20"/>
    <x v="41"/>
    <x v="0"/>
    <x v="0"/>
    <m/>
    <x v="45"/>
    <x v="0"/>
    <s v="EMC-RPÀ-99/2021"/>
    <x v="54"/>
    <s v="ANPE-99"/>
    <m/>
    <x v="54"/>
    <m/>
    <x v="44"/>
    <m/>
    <m/>
    <x v="23"/>
    <m/>
    <x v="0"/>
    <m/>
    <s v="COLQUIRI"/>
    <s v="21-0517-00-1142021-1-1"/>
    <m/>
    <x v="41"/>
    <s v="ADQ,MANTTO Y SERV 065/2021"/>
    <n v="39800"/>
    <n v="8"/>
    <s v="AIR BEND C1525N MARCA SECAN"/>
    <s v="piezas"/>
    <n v="60"/>
    <n v="260"/>
    <n v="15600"/>
  </r>
  <r>
    <s v="2021"/>
    <x v="41"/>
    <s v="CONTRATACION MENOR"/>
    <s v="COTIZACION"/>
    <s v="MAYO"/>
    <s v="06/05/2021"/>
    <s v="04/06/2021"/>
    <s v="CO2- BERNARDINO BAUTISTA"/>
    <n v="39800"/>
    <s v="OTROS REPUESTOS Y ACCESORIOS"/>
    <x v="3"/>
    <x v="3"/>
    <s v="ADQ,MANTTO Y SERV 065/2021"/>
    <m/>
    <s v="16 de junio de 2021"/>
    <s v="14:30"/>
    <s v="  15:30"/>
    <n v="290"/>
    <s v="BIEN"/>
    <x v="41"/>
    <m/>
    <x v="8"/>
    <x v="137"/>
    <x v="33"/>
    <x v="5"/>
    <x v="20"/>
    <x v="41"/>
    <x v="0"/>
    <x v="0"/>
    <m/>
    <x v="46"/>
    <x v="0"/>
    <s v="EMC-RPÀ-99/2021"/>
    <x v="54"/>
    <s v="ANPE-99"/>
    <m/>
    <x v="54"/>
    <m/>
    <x v="44"/>
    <m/>
    <m/>
    <x v="23"/>
    <m/>
    <x v="0"/>
    <m/>
    <s v="COLQUIRI"/>
    <s v="21-0517-00-1142021-1-1"/>
    <m/>
    <x v="41"/>
    <s v="ADQ,MANTTO Y SERV 065/2021"/>
    <n v="39800"/>
    <n v="9"/>
    <s v="NUT, AIR BEND C1526 MARCA SECAN"/>
    <s v="piezas"/>
    <n v="60"/>
    <n v="170"/>
    <n v="10200"/>
  </r>
  <r>
    <s v="2021"/>
    <x v="41"/>
    <s v="CONTRATACION MENOR"/>
    <s v="COTIZACION"/>
    <s v="MAYO"/>
    <s v="06/05/2021"/>
    <s v="04/06/2021"/>
    <s v="CO2- BERNARDINO BAUTISTA"/>
    <n v="39800"/>
    <s v="OTROS REPUESTOS Y ACCESORIOS"/>
    <x v="3"/>
    <x v="3"/>
    <s v="ADQ,MANTTO Y SERV 065/2021"/>
    <m/>
    <s v="16 de junio de 2021"/>
    <s v="14:30"/>
    <s v="  15:30"/>
    <n v="290"/>
    <s v="BIEN"/>
    <x v="41"/>
    <m/>
    <x v="9"/>
    <x v="138"/>
    <x v="12"/>
    <x v="5"/>
    <x v="20"/>
    <x v="41"/>
    <x v="0"/>
    <x v="0"/>
    <m/>
    <x v="47"/>
    <x v="0"/>
    <s v="EMC-RPÀ-99/2021"/>
    <x v="54"/>
    <s v="ANPE-99"/>
    <m/>
    <x v="54"/>
    <m/>
    <x v="44"/>
    <m/>
    <m/>
    <x v="23"/>
    <m/>
    <x v="0"/>
    <m/>
    <s v="COLQUIRI"/>
    <s v="21-0517-00-1142021-1-1"/>
    <m/>
    <x v="41"/>
    <s v="ADQ,MANTTO Y SERV 065/2021"/>
    <n v="39800"/>
    <n v="10"/>
    <s v="RATCHET PAWL (REVERSIBLE) D6177 MARCA SECAN"/>
    <s v="piezas"/>
    <n v="400"/>
    <n v="26"/>
    <n v="10400"/>
  </r>
  <r>
    <s v="2021"/>
    <x v="41"/>
    <s v="CONTRATACION MENOR"/>
    <s v="COTIZACION"/>
    <s v="MAYO"/>
    <s v="06/05/2021"/>
    <s v="04/06/2021"/>
    <s v="CO2- BERNARDINO BAUTISTA"/>
    <n v="39800"/>
    <s v="OTROS REPUESTOS Y ACCESORIOS"/>
    <x v="3"/>
    <x v="3"/>
    <s v="ADQ,MANTTO Y SERV 065/2021"/>
    <m/>
    <s v="16 de junio de 2021"/>
    <s v="14:30"/>
    <s v="  15:30"/>
    <n v="290"/>
    <s v="BIEN"/>
    <x v="41"/>
    <m/>
    <x v="10"/>
    <x v="139"/>
    <x v="67"/>
    <x v="5"/>
    <x v="20"/>
    <x v="41"/>
    <x v="0"/>
    <x v="0"/>
    <m/>
    <x v="48"/>
    <x v="0"/>
    <s v="EMC-RPÀ-99/2021"/>
    <x v="54"/>
    <s v="ANPE-99"/>
    <m/>
    <x v="54"/>
    <m/>
    <x v="44"/>
    <m/>
    <m/>
    <x v="23"/>
    <m/>
    <x v="0"/>
    <m/>
    <s v="COLQUIRI"/>
    <s v="21-0517-00-1142021-1-1"/>
    <m/>
    <x v="41"/>
    <s v="ADQ,MANTTO Y SERV 065/2021"/>
    <n v="39800"/>
    <n v="11"/>
    <s v="RIFLE BAR (REVERSIBLE) B5053 MARCA SECAN"/>
    <s v="piezas"/>
    <s v="50"/>
    <n v="630"/>
    <n v="31500"/>
  </r>
  <r>
    <s v="2021"/>
    <x v="41"/>
    <s v="CONTRATACION MENOR"/>
    <s v="COTIZACION"/>
    <s v="MAYO"/>
    <s v="06/05/2021"/>
    <s v="04/06/2021"/>
    <s v="CO2- BERNARDINO BAUTISTA"/>
    <n v="39800"/>
    <s v="OTROS REPUESTOS Y ACCESORIOS"/>
    <x v="3"/>
    <x v="3"/>
    <s v="ADQ,MANTTO Y SERV 065/2021"/>
    <m/>
    <s v="16 de junio de 2021"/>
    <s v="14:30"/>
    <s v="  15:30"/>
    <n v="290"/>
    <s v="BIEN"/>
    <x v="41"/>
    <m/>
    <x v="11"/>
    <x v="140"/>
    <x v="68"/>
    <x v="5"/>
    <x v="20"/>
    <x v="41"/>
    <x v="0"/>
    <x v="0"/>
    <m/>
    <x v="49"/>
    <x v="0"/>
    <s v="EMC-RPÀ-99/2021"/>
    <x v="54"/>
    <s v="ANPE-99"/>
    <m/>
    <x v="54"/>
    <m/>
    <x v="44"/>
    <m/>
    <m/>
    <x v="23"/>
    <m/>
    <x v="0"/>
    <m/>
    <s v="COLQUIRI"/>
    <s v="21-0517-00-1142021-1-1"/>
    <m/>
    <x v="41"/>
    <s v="ADQ,MANTTO Y SERV 065/2021"/>
    <n v="39800"/>
    <n v="12"/>
    <s v="RIFLE NUT C1508 MARCA SECAN"/>
    <s v="piezas"/>
    <s v="92"/>
    <n v="280"/>
    <n v="25760"/>
  </r>
  <r>
    <s v="2021"/>
    <x v="41"/>
    <s v="CONTRATACION MENOR"/>
    <s v="COTIZACION"/>
    <s v="MAYO"/>
    <s v="06/05/2021"/>
    <s v="04/06/2021"/>
    <s v="CO2- BERNARDINO BAUTISTA"/>
    <n v="39800"/>
    <s v="OTROS REPUESTOS Y ACCESORIOS"/>
    <x v="3"/>
    <x v="3"/>
    <s v="ADQ,MANTTO Y SERV 065/2021"/>
    <m/>
    <s v="16 de junio de 2021"/>
    <s v="14:30"/>
    <s v="  15:30"/>
    <n v="290"/>
    <s v="BIEN"/>
    <x v="41"/>
    <m/>
    <x v="12"/>
    <x v="141"/>
    <x v="67"/>
    <x v="5"/>
    <x v="20"/>
    <x v="41"/>
    <x v="0"/>
    <x v="0"/>
    <m/>
    <x v="50"/>
    <x v="0"/>
    <s v="EMC-RPÀ-99/2021"/>
    <x v="54"/>
    <s v="ANPE-99"/>
    <m/>
    <x v="54"/>
    <m/>
    <x v="44"/>
    <m/>
    <m/>
    <x v="23"/>
    <m/>
    <x v="0"/>
    <m/>
    <s v="COLQUIRI"/>
    <s v="21-0517-00-1142021-1-1"/>
    <m/>
    <x v="41"/>
    <s v="ADQ,MANTTO Y SERV 065/2021"/>
    <n v="39800"/>
    <n v="13"/>
    <s v="PISTON B2334 MARCA SECAN"/>
    <s v="piezas"/>
    <s v="50"/>
    <n v="1100"/>
    <n v="55000"/>
  </r>
  <r>
    <s v="2021"/>
    <x v="41"/>
    <s v="CONTRATACION MENOR"/>
    <s v="COTIZACION"/>
    <s v="MAYO"/>
    <s v="06/05/2021"/>
    <s v="04/06/2021"/>
    <s v="CO2- BERNARDINO BAUTISTA"/>
    <n v="39800"/>
    <s v="OTROS REPUESTOS Y ACCESORIOS"/>
    <x v="3"/>
    <x v="3"/>
    <s v="ADQ,MANTTO Y SERV 065/2021"/>
    <m/>
    <s v="16 de junio de 2021"/>
    <s v="14:30"/>
    <s v="  15:30"/>
    <n v="290"/>
    <s v="BIEN"/>
    <x v="41"/>
    <m/>
    <x v="13"/>
    <x v="142"/>
    <x v="48"/>
    <x v="5"/>
    <x v="20"/>
    <x v="41"/>
    <x v="0"/>
    <x v="0"/>
    <m/>
    <x v="51"/>
    <x v="0"/>
    <s v="EMC-RPÀ-99/2021"/>
    <x v="54"/>
    <s v="ANPE-99"/>
    <m/>
    <x v="54"/>
    <m/>
    <x v="44"/>
    <m/>
    <m/>
    <x v="23"/>
    <m/>
    <x v="0"/>
    <m/>
    <s v="COLQUIRI"/>
    <s v="21-0517-00-1142021-1-1"/>
    <m/>
    <x v="41"/>
    <s v="ADQ,MANTTO Y SERV 065/2021"/>
    <n v="39800"/>
    <n v="14"/>
    <s v="LINER FRONT CYLINDER C1517 MARCA SECAN"/>
    <s v="piezas"/>
    <n v="80"/>
    <n v="290"/>
    <n v="23200"/>
  </r>
  <r>
    <s v="2021"/>
    <x v="41"/>
    <s v="CONTRATACION MENOR"/>
    <s v="COTIZACION"/>
    <s v="MAYO"/>
    <s v="06/05/2021"/>
    <s v="04/06/2021"/>
    <s v="CO2- BERNARDINO BAUTISTA"/>
    <n v="39800"/>
    <s v="OTROS REPUESTOS Y ACCESORIOS"/>
    <x v="3"/>
    <x v="3"/>
    <s v="ADQ,MANTTO Y SERV 065/2021"/>
    <m/>
    <s v="16 de junio de 2021"/>
    <s v="14:30"/>
    <s v="  15:30"/>
    <n v="290"/>
    <s v="BIEN"/>
    <x v="41"/>
    <m/>
    <x v="14"/>
    <x v="143"/>
    <x v="43"/>
    <x v="5"/>
    <x v="20"/>
    <x v="41"/>
    <x v="0"/>
    <x v="0"/>
    <m/>
    <x v="52"/>
    <x v="0"/>
    <s v="EMC-RPÀ-99/2021"/>
    <x v="54"/>
    <s v="ANPE-99"/>
    <m/>
    <x v="54"/>
    <m/>
    <x v="44"/>
    <m/>
    <m/>
    <x v="23"/>
    <m/>
    <x v="0"/>
    <m/>
    <s v="COLQUIRI"/>
    <s v="21-0517-00-1142021-1-1"/>
    <m/>
    <x v="41"/>
    <s v="ADQ,MANTTO Y SERV 065/2021"/>
    <n v="39800"/>
    <n v="15"/>
    <s v="PLUG CYLINDER RUBBER D2105 MARCA SECAN"/>
    <s v="piezas"/>
    <n v="20"/>
    <n v="110"/>
    <n v="2200"/>
  </r>
  <r>
    <s v="2021"/>
    <x v="41"/>
    <s v="CONTRATACION MENOR"/>
    <s v="COTIZACION"/>
    <s v="MAYO"/>
    <s v="06/05/2021"/>
    <s v="04/06/2021"/>
    <s v="CO2- BERNARDINO BAUTISTA"/>
    <n v="39800"/>
    <s v="OTROS REPUESTOS Y ACCESORIOS"/>
    <x v="3"/>
    <x v="3"/>
    <s v="ADQ,MANTTO Y SERV 065/2021"/>
    <m/>
    <s v="16 de junio de 2021"/>
    <s v="14:30"/>
    <s v="  15:30"/>
    <n v="290"/>
    <s v="BIEN"/>
    <x v="41"/>
    <m/>
    <x v="15"/>
    <x v="144"/>
    <x v="43"/>
    <x v="5"/>
    <x v="20"/>
    <x v="41"/>
    <x v="0"/>
    <x v="0"/>
    <m/>
    <x v="53"/>
    <x v="0"/>
    <s v="EMC-RPÀ-99/2021"/>
    <x v="54"/>
    <s v="ANPE-99"/>
    <m/>
    <x v="54"/>
    <m/>
    <x v="44"/>
    <m/>
    <m/>
    <x v="23"/>
    <m/>
    <x v="0"/>
    <m/>
    <s v="COLQUIRI"/>
    <s v="21-0517-00-1142021-1-1"/>
    <m/>
    <x v="41"/>
    <s v="ADQ,MANTTO Y SERV 065/2021"/>
    <n v="39800"/>
    <n v="16"/>
    <s v="VALVE ASSEMBLY, FEED RELEASE D1433 MARCA SECAN"/>
    <s v="piezas"/>
    <n v="20"/>
    <n v="430"/>
    <n v="8600"/>
  </r>
  <r>
    <s v="2021"/>
    <x v="41"/>
    <s v="CONTRATACION MENOR"/>
    <s v="COTIZACION"/>
    <s v="MAYO"/>
    <s v="06/05/2021"/>
    <s v="04/06/2021"/>
    <s v="CO2- BERNARDINO BAUTISTA"/>
    <n v="39800"/>
    <s v="OTROS REPUESTOS Y ACCESORIOS"/>
    <x v="3"/>
    <x v="3"/>
    <s v="ADQ,MANTTO Y SERV 065/2021"/>
    <m/>
    <s v="16 de junio de 2021"/>
    <s v="14:30"/>
    <s v="  15:30"/>
    <n v="290"/>
    <s v="BIEN"/>
    <x v="41"/>
    <m/>
    <x v="16"/>
    <x v="145"/>
    <x v="9"/>
    <x v="5"/>
    <x v="20"/>
    <x v="41"/>
    <x v="0"/>
    <x v="0"/>
    <m/>
    <x v="54"/>
    <x v="0"/>
    <s v="EMC-RPÀ-99/2021"/>
    <x v="54"/>
    <s v="ANPE-99"/>
    <m/>
    <x v="54"/>
    <m/>
    <x v="44"/>
    <m/>
    <m/>
    <x v="23"/>
    <m/>
    <x v="0"/>
    <m/>
    <s v="COLQUIRI"/>
    <s v="21-0517-00-1142021-1-1"/>
    <m/>
    <x v="41"/>
    <s v="ADQ,MANTTO Y SERV 065/2021"/>
    <n v="39800"/>
    <n v="17"/>
    <s v="O-RING 164-7804 MARCA SECAN"/>
    <s v="piezas"/>
    <n v="300"/>
    <n v="7"/>
    <n v="2100"/>
  </r>
  <r>
    <s v="2021"/>
    <x v="41"/>
    <s v="CONTRATACION MENOR"/>
    <s v="COTIZACION"/>
    <s v="MAYO"/>
    <s v="06/05/2021"/>
    <s v="04/06/2021"/>
    <s v="CO2- BERNARDINO BAUTISTA"/>
    <n v="39800"/>
    <s v="OTROS REPUESTOS Y ACCESORIOS"/>
    <x v="3"/>
    <x v="3"/>
    <s v="ADQ,MANTTO Y SERV 065/2021"/>
    <m/>
    <s v="16 de junio de 2021"/>
    <s v="14:30"/>
    <s v="  15:30"/>
    <n v="290"/>
    <s v="BIEN"/>
    <x v="41"/>
    <m/>
    <x v="17"/>
    <x v="146"/>
    <x v="44"/>
    <x v="5"/>
    <x v="20"/>
    <x v="41"/>
    <x v="0"/>
    <x v="0"/>
    <m/>
    <x v="55"/>
    <x v="0"/>
    <s v="EMC-RPÀ-99/2021"/>
    <x v="54"/>
    <s v="ANPE-99"/>
    <m/>
    <x v="54"/>
    <m/>
    <x v="44"/>
    <m/>
    <m/>
    <x v="23"/>
    <m/>
    <x v="0"/>
    <m/>
    <s v="COLQUIRI"/>
    <s v="21-0517-00-1142021-1-1"/>
    <m/>
    <x v="41"/>
    <s v="ADQ,MANTTO Y SERV 065/2021"/>
    <n v="39800"/>
    <n v="18"/>
    <s v="CHUCK (7/8* HEX) B1178 MARCA SECAN"/>
    <s v="piezas"/>
    <n v="50"/>
    <n v="1130"/>
    <n v="56500"/>
  </r>
  <r>
    <s v="2021"/>
    <x v="41"/>
    <s v="CONTRATACION MENOR"/>
    <s v="COTIZACION"/>
    <s v="MAYO"/>
    <s v="06/05/2021"/>
    <s v="04/06/2021"/>
    <s v="CO2- BERNARDINO BAUTISTA"/>
    <n v="39800"/>
    <s v="OTROS REPUESTOS Y ACCESORIOS"/>
    <x v="3"/>
    <x v="3"/>
    <s v="ADQ,MANTTO Y SERV 065/2021"/>
    <m/>
    <s v="16 de junio de 2021"/>
    <s v="14:30"/>
    <s v="  15:30"/>
    <n v="290"/>
    <s v="BIEN"/>
    <x v="41"/>
    <m/>
    <x v="18"/>
    <x v="147"/>
    <x v="33"/>
    <x v="5"/>
    <x v="20"/>
    <x v="41"/>
    <x v="0"/>
    <x v="0"/>
    <m/>
    <x v="56"/>
    <x v="0"/>
    <s v="EMC-RPÀ-99/2021"/>
    <x v="54"/>
    <s v="ANPE-99"/>
    <m/>
    <x v="54"/>
    <m/>
    <x v="44"/>
    <m/>
    <m/>
    <x v="23"/>
    <m/>
    <x v="0"/>
    <m/>
    <s v="COLQUIRI"/>
    <s v="21-0517-00-1142021-1-1"/>
    <m/>
    <x v="41"/>
    <s v="ADQ,MANTTO Y SERV 065/2021"/>
    <n v="39800"/>
    <n v="19"/>
    <s v="GASKET, FRONTHEAD SNB500 MARCA SECAN"/>
    <s v="piezas"/>
    <n v="60"/>
    <n v="120"/>
    <n v="7200"/>
  </r>
  <r>
    <s v="2021"/>
    <x v="41"/>
    <s v="CONTRATACION MENOR"/>
    <s v="COTIZACION"/>
    <s v="MAYO"/>
    <s v="06/05/2021"/>
    <s v="04/06/2021"/>
    <s v="CO2- BERNARDINO BAUTISTA"/>
    <n v="39800"/>
    <s v="OTROS REPUESTOS Y ACCESORIOS"/>
    <x v="3"/>
    <x v="3"/>
    <s v="ADQ,MANTTO Y SERV 065/2021"/>
    <m/>
    <s v="16 de junio de 2021"/>
    <s v="14:30"/>
    <s v="  15:30"/>
    <n v="290"/>
    <s v="BIEN"/>
    <x v="41"/>
    <m/>
    <x v="19"/>
    <x v="148"/>
    <x v="69"/>
    <x v="5"/>
    <x v="20"/>
    <x v="41"/>
    <x v="0"/>
    <x v="0"/>
    <m/>
    <x v="57"/>
    <x v="0"/>
    <s v="EMC-RPÀ-99/2021"/>
    <x v="54"/>
    <s v="ANPE-99"/>
    <m/>
    <x v="54"/>
    <m/>
    <x v="44"/>
    <m/>
    <m/>
    <x v="23"/>
    <m/>
    <x v="0"/>
    <m/>
    <s v="COLQUIRI"/>
    <s v="21-0517-00-1142021-1-1"/>
    <m/>
    <x v="41"/>
    <s v="ADQ,MANTTO Y SERV 065/2021"/>
    <n v="39800"/>
    <n v="20"/>
    <s v="BUFFER D6205 MARCA SECAN"/>
    <s v="piezas"/>
    <n v="82"/>
    <n v="62"/>
    <n v="5084"/>
  </r>
  <r>
    <s v="2021"/>
    <x v="41"/>
    <s v="CONTRATACION MENOR"/>
    <s v="COTIZACION"/>
    <s v="MAYO"/>
    <s v="06/05/2021"/>
    <s v="04/06/2021"/>
    <s v="CO2- BERNARDINO BAUTISTA"/>
    <n v="39800"/>
    <s v="OTROS REPUESTOS Y ACCESORIOS"/>
    <x v="3"/>
    <x v="3"/>
    <s v="ADQ,MANTTO Y SERV 065/2021"/>
    <m/>
    <s v="16 de junio de 2021"/>
    <s v="14:30"/>
    <s v="  15:30"/>
    <n v="290"/>
    <s v="BIEN"/>
    <x v="41"/>
    <m/>
    <x v="20"/>
    <x v="149"/>
    <x v="33"/>
    <x v="5"/>
    <x v="20"/>
    <x v="41"/>
    <x v="0"/>
    <x v="0"/>
    <m/>
    <x v="58"/>
    <x v="0"/>
    <s v="EMC-RPÀ-99/2021"/>
    <x v="54"/>
    <s v="ANPE-99"/>
    <m/>
    <x v="54"/>
    <m/>
    <x v="44"/>
    <m/>
    <m/>
    <x v="23"/>
    <m/>
    <x v="0"/>
    <m/>
    <s v="COLQUIRI"/>
    <s v="21-0517-00-1142021-1-1"/>
    <m/>
    <x v="41"/>
    <s v="ADQ,MANTTO Y SERV 065/2021"/>
    <n v="39800"/>
    <n v="21"/>
    <s v="BUSHING, END CAP D1707 MARCA SECAN"/>
    <s v="piezas"/>
    <n v="60"/>
    <n v="172"/>
    <n v="10320"/>
  </r>
  <r>
    <s v="2021"/>
    <x v="42"/>
    <s v="CONTRATACION MENOR"/>
    <s v="COTIZACION"/>
    <s v="MAYO"/>
    <s v="06/05/2021"/>
    <s v="04/06/2021"/>
    <s v="CO2- BERNARDINO BAUTISTA"/>
    <n v="39800"/>
    <s v="OTROS REPUESTOS Y ACCESORIOS"/>
    <x v="3"/>
    <x v="3"/>
    <s v="ADQ,MANTTO Y SERV 066/2021"/>
    <m/>
    <s v="16 de junio de 2021"/>
    <s v="14:30"/>
    <s v="16:00"/>
    <n v="289"/>
    <s v="BIEN"/>
    <x v="42"/>
    <n v="269585"/>
    <x v="0"/>
    <x v="150"/>
    <x v="49"/>
    <x v="5"/>
    <x v="21"/>
    <x v="42"/>
    <x v="0"/>
    <x v="0"/>
    <m/>
    <x v="59"/>
    <x v="0"/>
    <s v="EMC-RPA-ANPE-98/2021"/>
    <x v="55"/>
    <s v="ANPE-98"/>
    <m/>
    <x v="55"/>
    <m/>
    <x v="44"/>
    <m/>
    <m/>
    <x v="23"/>
    <m/>
    <x v="23"/>
    <m/>
    <s v="COLQUIRI"/>
    <s v="21-0517-00-1142023-1-1"/>
    <m/>
    <x v="42"/>
    <s v="ADQ,MANTTO Y SERV 066/2021"/>
    <n v="39800"/>
    <n v="1"/>
    <s v="LEG CYLINDER (30* STROKE) B1654 SECAN SUDAFRICA"/>
    <s v="piezas"/>
    <n v="10"/>
    <n v="2700"/>
    <n v="27000"/>
  </r>
  <r>
    <s v="2021"/>
    <x v="42"/>
    <s v="CONTRATACION MENOR"/>
    <s v="COTIZACION"/>
    <s v="MAYO"/>
    <s v="06/05/2021"/>
    <s v="04/06/2021"/>
    <s v="CO2- BERNARDINO BAUTISTA"/>
    <n v="39800"/>
    <s v="OTROS REPUESTOS Y ACCESORIOS"/>
    <x v="3"/>
    <x v="3"/>
    <s v="ADQ,MANTTO Y SERV 066/2021"/>
    <m/>
    <s v="16 de junio de 2021"/>
    <s v="14:30"/>
    <s v="16:00"/>
    <n v="289"/>
    <s v="BIEN"/>
    <x v="42"/>
    <m/>
    <x v="1"/>
    <x v="151"/>
    <x v="49"/>
    <x v="5"/>
    <x v="21"/>
    <x v="42"/>
    <x v="0"/>
    <x v="0"/>
    <m/>
    <x v="59"/>
    <x v="0"/>
    <s v="EMC-RPA-ANPE-98/2021"/>
    <x v="55"/>
    <s v="ANPE-98"/>
    <m/>
    <x v="55"/>
    <m/>
    <x v="44"/>
    <m/>
    <m/>
    <x v="23"/>
    <m/>
    <x v="23"/>
    <m/>
    <s v="COLQUIRI"/>
    <s v="21-0517-00-1142023-1-1"/>
    <m/>
    <x v="42"/>
    <s v="ADQ,MANTTO Y SERV 066/2021"/>
    <n v="39800"/>
    <n v="2"/>
    <s v="PISTON ROD (30* STROKE) B1656 SECAN SUDAFRICA"/>
    <s v="piezas"/>
    <n v="10"/>
    <n v="1600"/>
    <n v="16000"/>
  </r>
  <r>
    <s v="2021"/>
    <x v="42"/>
    <s v="CONTRATACION MENOR"/>
    <s v="COTIZACION"/>
    <s v="MAYO"/>
    <s v="06/05/2021"/>
    <s v="04/06/2021"/>
    <s v="CO2- BERNARDINO BAUTISTA"/>
    <n v="39800"/>
    <s v="OTROS REPUESTOS Y ACCESORIOS"/>
    <x v="3"/>
    <x v="3"/>
    <s v="ADQ,MANTTO Y SERV 066/2021"/>
    <m/>
    <s v="16 de junio de 2021"/>
    <s v="14:30"/>
    <s v="16:00"/>
    <n v="289"/>
    <s v="BIEN"/>
    <x v="42"/>
    <m/>
    <x v="2"/>
    <x v="152"/>
    <x v="42"/>
    <x v="5"/>
    <x v="21"/>
    <x v="42"/>
    <x v="0"/>
    <x v="0"/>
    <m/>
    <x v="59"/>
    <x v="0"/>
    <s v="EMC-RPA-ANPE-98/2021"/>
    <x v="55"/>
    <s v="ANPE-98"/>
    <m/>
    <x v="55"/>
    <m/>
    <x v="44"/>
    <m/>
    <m/>
    <x v="23"/>
    <m/>
    <x v="23"/>
    <m/>
    <s v="COLQUIRI"/>
    <s v="21-0517-00-1142023-1-1"/>
    <m/>
    <x v="42"/>
    <s v="ADQ,MANTTO Y SERV 066/2021"/>
    <n v="39800"/>
    <n v="3"/>
    <s v="BUCKET 179-70-38-5 SECAN SUDAFRICA"/>
    <s v="piezas"/>
    <n v="100"/>
    <n v="65"/>
    <n v="6500"/>
  </r>
  <r>
    <s v="2021"/>
    <x v="42"/>
    <s v="CONTRATACION MENOR"/>
    <s v="COTIZACION"/>
    <s v="MAYO"/>
    <s v="06/05/2021"/>
    <s v="04/06/2021"/>
    <s v="CO2- BERNARDINO BAUTISTA"/>
    <n v="39800"/>
    <s v="OTROS REPUESTOS Y ACCESORIOS"/>
    <x v="3"/>
    <x v="3"/>
    <s v="ADQ,MANTTO Y SERV 066/2021"/>
    <m/>
    <s v="16 de junio de 2021"/>
    <s v="14:30"/>
    <s v="16:00"/>
    <n v="289"/>
    <s v="BIEN"/>
    <x v="42"/>
    <m/>
    <x v="3"/>
    <x v="153"/>
    <x v="9"/>
    <x v="5"/>
    <x v="21"/>
    <x v="42"/>
    <x v="0"/>
    <x v="0"/>
    <m/>
    <x v="59"/>
    <x v="0"/>
    <s v="EMC-RPA-ANPE-98/2021"/>
    <x v="55"/>
    <s v="ANPE-98"/>
    <m/>
    <x v="55"/>
    <m/>
    <x v="44"/>
    <m/>
    <m/>
    <x v="23"/>
    <m/>
    <x v="23"/>
    <m/>
    <s v="COLQUIRI"/>
    <s v="21-0517-00-1142023-1-1"/>
    <m/>
    <x v="42"/>
    <s v="ADQ,MANTTO Y SERV 066/2021"/>
    <n v="39800"/>
    <n v="4"/>
    <s v="O-RING 164-3903 SECAN SUDAFRICA"/>
    <s v="piezas"/>
    <n v="300"/>
    <n v="7"/>
    <n v="2100"/>
  </r>
  <r>
    <s v="2021"/>
    <x v="42"/>
    <s v="CONTRATACION MENOR"/>
    <s v="COTIZACION"/>
    <s v="MAYO"/>
    <s v="06/05/2021"/>
    <s v="04/06/2021"/>
    <s v="CO2- BERNARDINO BAUTISTA"/>
    <n v="39800"/>
    <s v="OTROS REPUESTOS Y ACCESORIOS"/>
    <x v="3"/>
    <x v="3"/>
    <s v="ADQ,MANTTO Y SERV 066/2021"/>
    <m/>
    <s v="16 de junio de 2021"/>
    <s v="14:30"/>
    <s v="16:00"/>
    <n v="289"/>
    <s v="BIEN"/>
    <x v="42"/>
    <m/>
    <x v="4"/>
    <x v="154"/>
    <x v="42"/>
    <x v="5"/>
    <x v="21"/>
    <x v="42"/>
    <x v="0"/>
    <x v="0"/>
    <m/>
    <x v="59"/>
    <x v="0"/>
    <s v="EMC-RPA-ANPE-98/2021"/>
    <x v="55"/>
    <s v="ANPE-98"/>
    <m/>
    <x v="55"/>
    <m/>
    <x v="44"/>
    <m/>
    <m/>
    <x v="23"/>
    <m/>
    <x v="23"/>
    <m/>
    <s v="COLQUIRI"/>
    <s v="21-0517-00-1142023-1-1"/>
    <m/>
    <x v="42"/>
    <s v="ADQ,MANTTO Y SERV 066/2021"/>
    <n v="39800"/>
    <n v="5"/>
    <s v="SIDE ROD C1572C SECAN SUDAFRICA"/>
    <s v="piezas"/>
    <n v="100"/>
    <n v="250"/>
    <n v="25000"/>
  </r>
  <r>
    <s v="2021"/>
    <x v="42"/>
    <s v="CONTRATACION MENOR"/>
    <s v="COTIZACION"/>
    <s v="MAYO"/>
    <s v="06/05/2021"/>
    <s v="04/06/2021"/>
    <s v="CO2- BERNARDINO BAUTISTA"/>
    <n v="39800"/>
    <s v="OTROS REPUESTOS Y ACCESORIOS"/>
    <x v="3"/>
    <x v="3"/>
    <s v="ADQ,MANTTO Y SERV 066/2021"/>
    <m/>
    <s v="16 de junio de 2021"/>
    <s v="14:30"/>
    <s v="16:00"/>
    <n v="289"/>
    <s v="BIEN"/>
    <x v="42"/>
    <m/>
    <x v="5"/>
    <x v="155"/>
    <x v="42"/>
    <x v="5"/>
    <x v="21"/>
    <x v="42"/>
    <x v="0"/>
    <x v="0"/>
    <m/>
    <x v="59"/>
    <x v="0"/>
    <s v="EMC-RPA-ANPE-98/2021"/>
    <x v="55"/>
    <s v="ANPE-98"/>
    <m/>
    <x v="55"/>
    <m/>
    <x v="44"/>
    <m/>
    <m/>
    <x v="23"/>
    <m/>
    <x v="23"/>
    <m/>
    <s v="COLQUIRI"/>
    <s v="21-0517-00-1142023-1-1"/>
    <m/>
    <x v="42"/>
    <s v="ADQ,MANTTO Y SERV 066/2021"/>
    <n v="39800"/>
    <n v="6"/>
    <s v="HANDLE THROTTLE C1509 SECAN SUDAFRICA"/>
    <s v="piezas"/>
    <n v="100"/>
    <n v="320"/>
    <n v="32000"/>
  </r>
  <r>
    <s v="2021"/>
    <x v="42"/>
    <s v="CONTRATACION MENOR"/>
    <s v="COTIZACION"/>
    <s v="MAYO"/>
    <s v="06/05/2021"/>
    <s v="04/06/2021"/>
    <s v="CO2- BERNARDINO BAUTISTA"/>
    <n v="39800"/>
    <s v="OTROS REPUESTOS Y ACCESORIOS"/>
    <x v="3"/>
    <x v="3"/>
    <s v="ADQ,MANTTO Y SERV 066/2021"/>
    <m/>
    <s v="16 de junio de 2021"/>
    <s v="14:30"/>
    <s v="16:00"/>
    <n v="289"/>
    <s v="BIEN"/>
    <x v="42"/>
    <m/>
    <x v="6"/>
    <x v="156"/>
    <x v="70"/>
    <x v="5"/>
    <x v="21"/>
    <x v="42"/>
    <x v="0"/>
    <x v="0"/>
    <m/>
    <x v="59"/>
    <x v="0"/>
    <s v="EMC-RPA-ANPE-98/2021"/>
    <x v="55"/>
    <s v="ANPE-98"/>
    <m/>
    <x v="55"/>
    <m/>
    <x v="44"/>
    <m/>
    <m/>
    <x v="23"/>
    <m/>
    <x v="23"/>
    <m/>
    <s v="COLQUIRI"/>
    <s v="21-0517-00-1142023-1-1"/>
    <m/>
    <x v="42"/>
    <s v="ADQ,MANTTO Y SERV 066/2021"/>
    <n v="39800"/>
    <n v="7"/>
    <s v="NUT, SIDE ROD  D1388 SECAN SUDAFRICA"/>
    <s v="piezas"/>
    <n v="51"/>
    <n v="45"/>
    <n v="2295"/>
  </r>
  <r>
    <s v="2021"/>
    <x v="42"/>
    <s v="CONTRATACION MENOR"/>
    <s v="COTIZACION"/>
    <s v="MAYO"/>
    <s v="06/05/2021"/>
    <s v="04/06/2021"/>
    <s v="CO2- BERNARDINO BAUTISTA"/>
    <n v="39800"/>
    <s v="OTROS REPUESTOS Y ACCESORIOS"/>
    <x v="3"/>
    <x v="3"/>
    <s v="ADQ,MANTTO Y SERV 066/2021"/>
    <m/>
    <s v="16 de junio de 2021"/>
    <s v="14:30"/>
    <s v="16:00"/>
    <n v="289"/>
    <s v="BIEN"/>
    <x v="42"/>
    <m/>
    <x v="7"/>
    <x v="157"/>
    <x v="44"/>
    <x v="5"/>
    <x v="21"/>
    <x v="42"/>
    <x v="0"/>
    <x v="0"/>
    <m/>
    <x v="59"/>
    <x v="0"/>
    <s v="EMC-RPA-ANPE-98/2021"/>
    <x v="55"/>
    <s v="ANPE-98"/>
    <m/>
    <x v="55"/>
    <m/>
    <x v="44"/>
    <m/>
    <m/>
    <x v="23"/>
    <m/>
    <x v="23"/>
    <m/>
    <s v="COLQUIRI"/>
    <s v="21-0517-00-1142023-1-1"/>
    <m/>
    <x v="42"/>
    <s v="ADQ,MANTTO Y SERV 066/2021"/>
    <n v="39800"/>
    <n v="8"/>
    <s v="RACHET RING (35 TOOTH) B1170 SECAN SUDAFRICA"/>
    <s v="piezas"/>
    <n v="50"/>
    <n v="630"/>
    <n v="31500"/>
  </r>
  <r>
    <s v="2021"/>
    <x v="42"/>
    <s v="CONTRATACION MENOR"/>
    <s v="COTIZACION"/>
    <s v="MAYO"/>
    <s v="06/05/2021"/>
    <s v="04/06/2021"/>
    <s v="CO2- BERNARDINO BAUTISTA"/>
    <n v="39800"/>
    <s v="OTROS REPUESTOS Y ACCESORIOS"/>
    <x v="3"/>
    <x v="3"/>
    <s v="ADQ,MANTTO Y SERV 066/2021"/>
    <m/>
    <s v="16 de junio de 2021"/>
    <s v="14:30"/>
    <s v="16:00"/>
    <n v="289"/>
    <s v="BIEN"/>
    <x v="42"/>
    <m/>
    <x v="8"/>
    <x v="158"/>
    <x v="47"/>
    <x v="5"/>
    <x v="21"/>
    <x v="42"/>
    <x v="0"/>
    <x v="0"/>
    <m/>
    <x v="59"/>
    <x v="0"/>
    <s v="EMC-RPA-ANPE-98/2021"/>
    <x v="55"/>
    <s v="ANPE-98"/>
    <m/>
    <x v="55"/>
    <m/>
    <x v="44"/>
    <m/>
    <m/>
    <x v="23"/>
    <m/>
    <x v="23"/>
    <m/>
    <s v="COLQUIRI"/>
    <s v="21-0517-00-1142023-1-1"/>
    <m/>
    <x v="42"/>
    <s v="ADQ,MANTTO Y SERV 066/2021"/>
    <n v="39800"/>
    <n v="9"/>
    <s v="NUT, SPINDLE D1684 SECAN SUDAFRICA"/>
    <s v="piezas"/>
    <n v="30"/>
    <n v="25"/>
    <n v="750"/>
  </r>
  <r>
    <s v="2021"/>
    <x v="42"/>
    <s v="CONTRATACION MENOR"/>
    <s v="COTIZACION"/>
    <s v="MAYO"/>
    <s v="06/05/2021"/>
    <s v="04/06/2021"/>
    <s v="CO2- BERNARDINO BAUTISTA"/>
    <n v="39800"/>
    <s v="OTROS REPUESTOS Y ACCESORIOS"/>
    <x v="3"/>
    <x v="3"/>
    <s v="ADQ,MANTTO Y SERV 066/2021"/>
    <m/>
    <s v="16 de junio de 2021"/>
    <s v="14:30"/>
    <s v="16:00"/>
    <n v="289"/>
    <s v="BIEN"/>
    <x v="42"/>
    <m/>
    <x v="9"/>
    <x v="159"/>
    <x v="47"/>
    <x v="5"/>
    <x v="21"/>
    <x v="42"/>
    <x v="0"/>
    <x v="0"/>
    <m/>
    <x v="59"/>
    <x v="0"/>
    <s v="EMC-RPA-ANPE-98/2021"/>
    <x v="55"/>
    <s v="ANPE-98"/>
    <m/>
    <x v="55"/>
    <m/>
    <x v="44"/>
    <m/>
    <m/>
    <x v="23"/>
    <m/>
    <x v="23"/>
    <m/>
    <s v="COLQUIRI"/>
    <s v="21-0517-00-1142023-1-1"/>
    <m/>
    <x v="42"/>
    <s v="ADQ,MANTTO Y SERV 066/2021"/>
    <n v="39800"/>
    <n v="10"/>
    <s v="LOCK WASHER, M12 BELLEVILLE 149-12-2MT SECAN SUDAFRICA"/>
    <s v="piezas"/>
    <n v="30"/>
    <n v="70"/>
    <n v="2100"/>
  </r>
  <r>
    <s v="2021"/>
    <x v="42"/>
    <s v="CONTRATACION MENOR"/>
    <s v="COTIZACION"/>
    <s v="MAYO"/>
    <s v="06/05/2021"/>
    <s v="04/06/2021"/>
    <s v="CO2- BERNARDINO BAUTISTA"/>
    <n v="39800"/>
    <s v="OTROS REPUESTOS Y ACCESORIOS"/>
    <x v="3"/>
    <x v="3"/>
    <s v="ADQ,MANTTO Y SERV 066/2021"/>
    <m/>
    <s v="16 de junio de 2021"/>
    <s v="14:30"/>
    <s v="16:00"/>
    <n v="289"/>
    <s v="BIEN"/>
    <x v="42"/>
    <m/>
    <x v="10"/>
    <x v="160"/>
    <x v="44"/>
    <x v="5"/>
    <x v="21"/>
    <x v="42"/>
    <x v="0"/>
    <x v="0"/>
    <m/>
    <x v="59"/>
    <x v="0"/>
    <s v="EMC-RPA-ANPE-98/2021"/>
    <x v="55"/>
    <s v="ANPE-98"/>
    <m/>
    <x v="55"/>
    <m/>
    <x v="44"/>
    <m/>
    <m/>
    <x v="23"/>
    <m/>
    <x v="23"/>
    <m/>
    <s v="COLQUIRI"/>
    <s v="21-0517-00-1142023-1-1"/>
    <m/>
    <x v="42"/>
    <s v="ADQ,MANTTO Y SERV 066/2021"/>
    <n v="39800"/>
    <n v="11"/>
    <s v="BUSHING, CYLINDER LOG PACKING C1523 SECAN SUDAFRICA"/>
    <s v="piezas"/>
    <n v="50"/>
    <n v="330"/>
    <n v="16500"/>
  </r>
  <r>
    <s v="2021"/>
    <x v="42"/>
    <s v="CONTRATACION MENOR"/>
    <s v="COTIZACION"/>
    <s v="MAYO"/>
    <s v="06/05/2021"/>
    <s v="04/06/2021"/>
    <s v="CO2- BERNARDINO BAUTISTA"/>
    <n v="39800"/>
    <s v="OTROS REPUESTOS Y ACCESORIOS"/>
    <x v="3"/>
    <x v="3"/>
    <s v="ADQ,MANTTO Y SERV 066/2021"/>
    <m/>
    <s v="16 de junio de 2021"/>
    <s v="14:30"/>
    <s v="16:00"/>
    <n v="289"/>
    <s v="BIEN"/>
    <x v="42"/>
    <m/>
    <x v="11"/>
    <x v="161"/>
    <x v="47"/>
    <x v="5"/>
    <x v="21"/>
    <x v="42"/>
    <x v="0"/>
    <x v="0"/>
    <m/>
    <x v="59"/>
    <x v="0"/>
    <s v="EMC-RPA-ANPE-98/2021"/>
    <x v="55"/>
    <s v="ANPE-98"/>
    <m/>
    <x v="55"/>
    <m/>
    <x v="44"/>
    <m/>
    <m/>
    <x v="23"/>
    <m/>
    <x v="23"/>
    <m/>
    <s v="COLQUIRI"/>
    <s v="21-0517-00-1142023-1-1"/>
    <m/>
    <x v="42"/>
    <s v="ADQ,MANTTO Y SERV 066/2021"/>
    <n v="39800"/>
    <n v="12"/>
    <s v="SPIKE, JACKLEG C1672 SECAN SUDAFRICA"/>
    <s v="piezas"/>
    <n v="30"/>
    <n v="180"/>
    <n v="5400"/>
  </r>
  <r>
    <s v="2021"/>
    <x v="42"/>
    <s v="CONTRATACION MENOR"/>
    <s v="COTIZACION"/>
    <s v="MAYO"/>
    <s v="06/05/2021"/>
    <s v="04/06/2021"/>
    <s v="CO2- BERNARDINO BAUTISTA"/>
    <n v="39800"/>
    <s v="OTROS REPUESTOS Y ACCESORIOS"/>
    <x v="3"/>
    <x v="3"/>
    <s v="ADQ,MANTTO Y SERV 066/2021"/>
    <m/>
    <s v="16 de junio de 2021"/>
    <s v="14:30"/>
    <s v="16:00"/>
    <n v="289"/>
    <s v="BIEN"/>
    <x v="42"/>
    <m/>
    <x v="12"/>
    <x v="162"/>
    <x v="43"/>
    <x v="5"/>
    <x v="21"/>
    <x v="42"/>
    <x v="0"/>
    <x v="0"/>
    <m/>
    <x v="59"/>
    <x v="0"/>
    <s v="EMC-RPA-ANPE-98/2021"/>
    <x v="55"/>
    <s v="ANPE-98"/>
    <m/>
    <x v="55"/>
    <m/>
    <x v="44"/>
    <m/>
    <m/>
    <x v="23"/>
    <m/>
    <x v="23"/>
    <m/>
    <s v="COLQUIRI"/>
    <s v="21-0517-00-1142023-1-1"/>
    <m/>
    <x v="42"/>
    <s v="ADQ,MANTTO Y SERV 066/2021"/>
    <n v="39800"/>
    <n v="13"/>
    <s v="CAP-4 PRONG C1791 SECAN SUDAFRICA"/>
    <s v="piezas"/>
    <n v="20"/>
    <n v="1300"/>
    <n v="26000"/>
  </r>
  <r>
    <s v="2021"/>
    <x v="42"/>
    <s v="CONTRATACION MENOR"/>
    <s v="COTIZACION"/>
    <s v="MAYO"/>
    <s v="06/05/2021"/>
    <s v="04/06/2021"/>
    <s v="CO2- BERNARDINO BAUTISTA"/>
    <n v="39800"/>
    <s v="OTROS REPUESTOS Y ACCESORIOS"/>
    <x v="3"/>
    <x v="3"/>
    <s v="ADQ,MANTTO Y SERV 066/2021"/>
    <m/>
    <s v="16 de junio de 2021"/>
    <s v="14:30"/>
    <s v="16:00"/>
    <n v="289"/>
    <s v="BIEN"/>
    <x v="42"/>
    <m/>
    <x v="13"/>
    <x v="163"/>
    <x v="42"/>
    <x v="5"/>
    <x v="21"/>
    <x v="42"/>
    <x v="0"/>
    <x v="0"/>
    <m/>
    <x v="59"/>
    <x v="0"/>
    <s v="EMC-RPA-ANPE-98/2021"/>
    <x v="55"/>
    <s v="ANPE-98"/>
    <m/>
    <x v="55"/>
    <m/>
    <x v="44"/>
    <m/>
    <m/>
    <x v="23"/>
    <m/>
    <x v="23"/>
    <m/>
    <s v="COLQUIRI"/>
    <s v="21-0517-00-1142023-1-1"/>
    <m/>
    <x v="42"/>
    <s v="ADQ,MANTTO Y SERV 066/2021"/>
    <n v="39800"/>
    <n v="14"/>
    <s v="BUCKET 179-67-40 SECAN SUDAFRICA"/>
    <s v="piezas"/>
    <n v="100"/>
    <n v="62"/>
    <n v="6200"/>
  </r>
  <r>
    <s v="2021"/>
    <x v="42"/>
    <s v="CONTRATACION MENOR"/>
    <s v="COTIZACION"/>
    <s v="MAYO"/>
    <s v="06/05/2021"/>
    <s v="04/06/2021"/>
    <s v="CO2- BERNARDINO BAUTISTA"/>
    <n v="39800"/>
    <s v="OTROS REPUESTOS Y ACCESORIOS"/>
    <x v="3"/>
    <x v="3"/>
    <s v="ADQ,MANTTO Y SERV 066/2021"/>
    <m/>
    <s v="16 de junio de 2021"/>
    <s v="14:30"/>
    <s v="16:00"/>
    <n v="289"/>
    <s v="BIEN"/>
    <x v="42"/>
    <m/>
    <x v="14"/>
    <x v="164"/>
    <x v="43"/>
    <x v="5"/>
    <x v="21"/>
    <x v="42"/>
    <x v="0"/>
    <x v="0"/>
    <m/>
    <x v="59"/>
    <x v="0"/>
    <s v="EMC-RPA-ANPE-98/2021"/>
    <x v="55"/>
    <s v="ANPE-98"/>
    <m/>
    <x v="55"/>
    <m/>
    <x v="44"/>
    <m/>
    <m/>
    <x v="23"/>
    <m/>
    <x v="23"/>
    <m/>
    <s v="COLQUIRI"/>
    <s v="21-0517-00-1142023-1-1"/>
    <m/>
    <x v="42"/>
    <s v="ADQ,MANTTO Y SERV 066/2021"/>
    <n v="39800"/>
    <n v="15"/>
    <s v="CARRYING HANDLE B1308 SECAN SUDAFRICA"/>
    <s v="piezas"/>
    <n v="20"/>
    <n v="900"/>
    <n v="18000"/>
  </r>
  <r>
    <s v="2021"/>
    <x v="42"/>
    <s v="CONTRATACION MENOR"/>
    <s v="COTIZACION"/>
    <s v="MAYO"/>
    <s v="06/05/2021"/>
    <s v="04/06/2021"/>
    <s v="CO2- BERNARDINO BAUTISTA"/>
    <n v="39800"/>
    <s v="OTROS REPUESTOS Y ACCESORIOS"/>
    <x v="3"/>
    <x v="3"/>
    <s v="ADQ,MANTTO Y SERV 066/2021"/>
    <m/>
    <s v="16 de junio de 2021"/>
    <s v="14:30"/>
    <s v="16:00"/>
    <n v="289"/>
    <s v="BIEN"/>
    <x v="42"/>
    <m/>
    <x v="15"/>
    <x v="165"/>
    <x v="23"/>
    <x v="5"/>
    <x v="21"/>
    <x v="42"/>
    <x v="0"/>
    <x v="0"/>
    <m/>
    <x v="59"/>
    <x v="0"/>
    <s v="EMC-RPA-ANPE-98/2021"/>
    <x v="55"/>
    <s v="ANPE-98"/>
    <m/>
    <x v="55"/>
    <m/>
    <x v="44"/>
    <m/>
    <m/>
    <x v="23"/>
    <m/>
    <x v="23"/>
    <m/>
    <s v="COLQUIRI"/>
    <s v="21-0517-00-1142023-1-1"/>
    <m/>
    <x v="42"/>
    <s v="ADQ,MANTTO Y SERV 066/2021"/>
    <n v="39800"/>
    <n v="16"/>
    <s v="PACKING, TOP HAT 197-38-54-A SECAN SUDAFRICA"/>
    <s v="piezas"/>
    <n v="83"/>
    <n v="62"/>
    <n v="5146"/>
  </r>
  <r>
    <s v="2021"/>
    <x v="42"/>
    <s v="CONTRATACION MENOR"/>
    <s v="COTIZACION"/>
    <s v="MAYO"/>
    <s v="06/05/2021"/>
    <s v="04/06/2021"/>
    <s v="CO2- BERNARDINO BAUTISTA"/>
    <n v="39800"/>
    <s v="OTROS REPUESTOS Y ACCESORIOS"/>
    <x v="3"/>
    <x v="3"/>
    <s v="ADQ,MANTTO Y SERV 066/2021"/>
    <m/>
    <s v="16 de junio de 2021"/>
    <s v="14:30"/>
    <s v="16:00"/>
    <n v="289"/>
    <s v="BIEN"/>
    <x v="42"/>
    <m/>
    <x v="16"/>
    <x v="166"/>
    <x v="33"/>
    <x v="5"/>
    <x v="21"/>
    <x v="42"/>
    <x v="0"/>
    <x v="0"/>
    <m/>
    <x v="59"/>
    <x v="0"/>
    <s v="EMC-RPA-ANPE-98/2021"/>
    <x v="55"/>
    <s v="ANPE-98"/>
    <m/>
    <x v="55"/>
    <m/>
    <x v="44"/>
    <m/>
    <m/>
    <x v="23"/>
    <m/>
    <x v="23"/>
    <m/>
    <s v="COLQUIRI"/>
    <s v="21-0517-00-1142023-1-1"/>
    <m/>
    <x v="42"/>
    <s v="ADQ,MANTTO Y SERV 066/2021"/>
    <n v="39800"/>
    <n v="17"/>
    <s v="BUSHING, TOP CAP D1069 SECAN SUDAFRICA"/>
    <s v="piezas"/>
    <n v="60"/>
    <n v="185"/>
    <n v="11100"/>
  </r>
  <r>
    <s v="2021"/>
    <x v="42"/>
    <s v="CONTRATACION MENOR"/>
    <s v="COTIZACION"/>
    <s v="MAYO"/>
    <s v="06/05/2021"/>
    <s v="04/06/2021"/>
    <s v="CO2- BERNARDINO BAUTISTA"/>
    <n v="39800"/>
    <s v="OTROS REPUESTOS Y ACCESORIOS"/>
    <x v="3"/>
    <x v="3"/>
    <s v="ADQ,MANTTO Y SERV 066/2021"/>
    <m/>
    <s v="16 de junio de 2021"/>
    <s v="14:30"/>
    <s v="16:00"/>
    <n v="289"/>
    <s v="BIEN"/>
    <x v="42"/>
    <m/>
    <x v="17"/>
    <x v="167"/>
    <x v="49"/>
    <x v="5"/>
    <x v="21"/>
    <x v="42"/>
    <x v="0"/>
    <x v="0"/>
    <m/>
    <x v="59"/>
    <x v="0"/>
    <s v="EMC-RPA-ANPE-98/2021"/>
    <x v="55"/>
    <s v="ANPE-98"/>
    <m/>
    <x v="55"/>
    <m/>
    <x v="44"/>
    <m/>
    <m/>
    <x v="23"/>
    <m/>
    <x v="23"/>
    <m/>
    <s v="COLQUIRI"/>
    <s v="21-0517-00-1142023-1-1"/>
    <m/>
    <x v="42"/>
    <s v="ADQ,MANTTO Y SERV 066/2021"/>
    <n v="39800"/>
    <n v="18"/>
    <s v="PISTON ROD-51* STROKE B1851A SECAN SUDAFRICA"/>
    <s v="piezas"/>
    <n v="10"/>
    <n v="1700"/>
    <n v="17000"/>
  </r>
  <r>
    <s v="2021"/>
    <x v="42"/>
    <s v="CONTRATACION MENOR"/>
    <s v="COTIZACION"/>
    <s v="MAYO"/>
    <s v="06/05/2021"/>
    <s v="04/06/2021"/>
    <s v="CO2- BERNARDINO BAUTISTA"/>
    <n v="39800"/>
    <s v="OTROS REPUESTOS Y ACCESORIOS"/>
    <x v="3"/>
    <x v="3"/>
    <s v="ADQ,MANTTO Y SERV 066/2021"/>
    <m/>
    <s v="16 de junio de 2021"/>
    <s v="14:30"/>
    <s v="16:00"/>
    <n v="289"/>
    <s v="BIEN"/>
    <x v="42"/>
    <m/>
    <x v="18"/>
    <x v="168"/>
    <x v="49"/>
    <x v="5"/>
    <x v="21"/>
    <x v="42"/>
    <x v="0"/>
    <x v="0"/>
    <m/>
    <x v="59"/>
    <x v="0"/>
    <s v="EMC-RPA-ANPE-98/2021"/>
    <x v="55"/>
    <s v="ANPE-98"/>
    <m/>
    <x v="55"/>
    <m/>
    <x v="44"/>
    <m/>
    <m/>
    <x v="23"/>
    <m/>
    <x v="23"/>
    <m/>
    <s v="COLQUIRI"/>
    <s v="21-0517-00-1142023-1-1"/>
    <m/>
    <x v="42"/>
    <s v="ADQ,MANTTO Y SERV 066/2021"/>
    <n v="39800"/>
    <n v="19"/>
    <s v="UPPER BUCKET SPACER 9002660 SECAN SUDAFRICA"/>
    <s v="piezas"/>
    <n v="10"/>
    <n v="325"/>
    <n v="3250"/>
  </r>
  <r>
    <s v="2021"/>
    <x v="42"/>
    <s v="CONTRATACION MENOR"/>
    <s v="COTIZACION"/>
    <s v="MAYO"/>
    <s v="06/05/2021"/>
    <s v="04/06/2021"/>
    <s v="CO2- BERNARDINO BAUTISTA"/>
    <n v="39800"/>
    <s v="OTROS REPUESTOS Y ACCESORIOS"/>
    <x v="3"/>
    <x v="3"/>
    <s v="ADQ,MANTTO Y SERV 066/2021"/>
    <m/>
    <s v="16 de junio de 2021"/>
    <s v="14:30"/>
    <s v="16:00"/>
    <n v="289"/>
    <s v="BIEN"/>
    <x v="42"/>
    <m/>
    <x v="19"/>
    <x v="169"/>
    <x v="49"/>
    <x v="5"/>
    <x v="21"/>
    <x v="42"/>
    <x v="0"/>
    <x v="0"/>
    <m/>
    <x v="59"/>
    <x v="0"/>
    <s v="EMC-RPA-ANPE-98/2021"/>
    <x v="55"/>
    <s v="ANPE-98"/>
    <m/>
    <x v="55"/>
    <m/>
    <x v="44"/>
    <m/>
    <m/>
    <x v="23"/>
    <m/>
    <x v="23"/>
    <m/>
    <s v="COLQUIRI"/>
    <s v="21-0517-00-1142023-1-1"/>
    <m/>
    <x v="42"/>
    <s v="ADQ,MANTTO Y SERV 066/2021"/>
    <n v="39800"/>
    <n v="20"/>
    <s v="LOWER BUCKET SPACER 9002661 SECAN SUDAFRICA"/>
    <s v="piezas"/>
    <n v="10"/>
    <n v="320"/>
    <n v="3200"/>
  </r>
  <r>
    <s v="2021"/>
    <x v="42"/>
    <s v="CONTRATACION MENOR"/>
    <s v="COTIZACION"/>
    <s v="MAYO"/>
    <s v="06/05/2021"/>
    <s v="04/06/2021"/>
    <s v="CO2- BERNARDINO BAUTISTA"/>
    <n v="39800"/>
    <s v="OTROS REPUESTOS Y ACCESORIOS"/>
    <x v="3"/>
    <x v="3"/>
    <s v="ADQ,MANTTO Y SERV 066/2021"/>
    <m/>
    <s v="16 de junio de 2021"/>
    <s v="14:30"/>
    <s v="16:00"/>
    <n v="289"/>
    <s v="BIEN"/>
    <x v="42"/>
    <m/>
    <x v="20"/>
    <x v="170"/>
    <x v="71"/>
    <x v="5"/>
    <x v="21"/>
    <x v="42"/>
    <x v="0"/>
    <x v="0"/>
    <m/>
    <x v="59"/>
    <x v="0"/>
    <s v="EMC-RPA-ANPE-98/2021"/>
    <x v="55"/>
    <s v="ANPE-98"/>
    <m/>
    <x v="55"/>
    <m/>
    <x v="44"/>
    <m/>
    <m/>
    <x v="23"/>
    <m/>
    <x v="23"/>
    <m/>
    <s v="COLQUIRI"/>
    <s v="21-0517-00-1142023-1-1"/>
    <m/>
    <x v="42"/>
    <s v="ADQ,MANTTO Y SERV 066/2021"/>
    <n v="39800"/>
    <n v="21"/>
    <s v="WASHER   140-M24 SECAN SUDAFRICA"/>
    <s v="piezas"/>
    <n v="14"/>
    <n v="70"/>
    <n v="980"/>
  </r>
  <r>
    <s v="2021"/>
    <x v="43"/>
    <s v="CONTRATACION MENOR"/>
    <s v="COTIZACION"/>
    <s v="MAYO"/>
    <s v="14/014/2021"/>
    <s v="02/06/2021"/>
    <s v="CO2- BERNARDINO BAUTISTA"/>
    <n v="39800"/>
    <s v="OTROS REPUESTOS Y ACCESORIOS"/>
    <x v="3"/>
    <x v="3"/>
    <s v="ADQ,MANTTO Y SERV 033/2021"/>
    <m/>
    <s v="09 de junio de 2021"/>
    <s v="14:30"/>
    <s v="16:00"/>
    <n v="223"/>
    <s v="BIEN"/>
    <x v="43"/>
    <n v="131150"/>
    <x v="0"/>
    <x v="171"/>
    <x v="72"/>
    <x v="5"/>
    <x v="0"/>
    <x v="43"/>
    <x v="0"/>
    <x v="0"/>
    <m/>
    <x v="60"/>
    <x v="0"/>
    <s v="EMC-RPA-ANPE-81/2021"/>
    <x v="56"/>
    <s v="ANPE-81"/>
    <m/>
    <x v="56"/>
    <m/>
    <x v="45"/>
    <m/>
    <m/>
    <x v="21"/>
    <m/>
    <x v="24"/>
    <m/>
    <m/>
    <s v="21-0517-00-1125542-2-1"/>
    <m/>
    <x v="43"/>
    <s v="ADQ,MANTTO Y SERV 033/2021"/>
    <n v="39800"/>
    <n v="1"/>
    <s v="FILTRO DE COMBUSTIBLE P553004 "/>
    <s v="piezas"/>
    <n v="550"/>
    <n v="20"/>
    <n v="11000"/>
  </r>
  <r>
    <s v="2021"/>
    <x v="43"/>
    <s v="CONTRATACION MENOR"/>
    <s v="COTIZACION"/>
    <s v="MAYO"/>
    <s v="14/014/2021"/>
    <s v="02/06/2021"/>
    <s v="CO2- BERNARDINO BAUTISTA"/>
    <n v="39800"/>
    <s v="OTROS REPUESTOS Y ACCESORIOS"/>
    <x v="3"/>
    <x v="3"/>
    <s v="ADQ,MANTTO Y SERV 033/2021"/>
    <m/>
    <s v="09 de junio de 2021"/>
    <s v="14:30"/>
    <s v="16:00"/>
    <n v="223"/>
    <s v="BIEN"/>
    <x v="43"/>
    <m/>
    <x v="1"/>
    <x v="172"/>
    <x v="73"/>
    <x v="5"/>
    <x v="0"/>
    <x v="43"/>
    <x v="0"/>
    <x v="0"/>
    <m/>
    <x v="60"/>
    <x v="0"/>
    <s v="EMC-RPA-ANPE-81/2021"/>
    <x v="56"/>
    <s v="ANPE-81"/>
    <m/>
    <x v="56"/>
    <m/>
    <x v="45"/>
    <m/>
    <m/>
    <x v="21"/>
    <m/>
    <x v="24"/>
    <m/>
    <m/>
    <s v="21-0517-00-1125542-2-1"/>
    <m/>
    <x v="43"/>
    <s v="ADQ,MANTTO Y SERV 033/2021"/>
    <n v="39800"/>
    <n v="2"/>
    <s v="FILTRO DE ACEITE P553771 "/>
    <s v="piezas"/>
    <n v="245"/>
    <n v="55"/>
    <n v="13475"/>
  </r>
  <r>
    <s v="2021"/>
    <x v="43"/>
    <s v="CONTRATACION MENOR"/>
    <s v="COTIZACION"/>
    <s v="MAYO"/>
    <s v="14/014/2021"/>
    <s v="02/06/2021"/>
    <s v="CO2- BERNARDINO BAUTISTA"/>
    <n v="39800"/>
    <s v="OTROS REPUESTOS Y ACCESORIOS"/>
    <x v="3"/>
    <x v="3"/>
    <s v="ADQ,MANTTO Y SERV 033/2021"/>
    <m/>
    <s v="09 de junio de 2021"/>
    <s v="14:30"/>
    <s v="16:00"/>
    <n v="223"/>
    <s v="BIEN"/>
    <x v="43"/>
    <m/>
    <x v="2"/>
    <x v="173"/>
    <x v="74"/>
    <x v="5"/>
    <x v="0"/>
    <x v="43"/>
    <x v="0"/>
    <x v="0"/>
    <m/>
    <x v="60"/>
    <x v="0"/>
    <s v="EMC-RPA-ANPE-81/2021"/>
    <x v="56"/>
    <s v="ANPE-81"/>
    <m/>
    <x v="56"/>
    <m/>
    <x v="45"/>
    <m/>
    <m/>
    <x v="21"/>
    <m/>
    <x v="24"/>
    <m/>
    <m/>
    <s v="21-0517-00-1125542-2-1"/>
    <m/>
    <x v="43"/>
    <s v="ADQ,MANTTO Y SERV 033/2021"/>
    <n v="39800"/>
    <n v="3"/>
    <s v="FILTRO DE ACEITE MOTOR P559418/P552819 "/>
    <s v="piezas"/>
    <n v="45"/>
    <n v="35"/>
    <n v="1575"/>
  </r>
  <r>
    <s v="2021"/>
    <x v="43"/>
    <s v="CONTRATACION MENOR"/>
    <s v="COTIZACION"/>
    <s v="MAYO"/>
    <s v="14/014/2021"/>
    <s v="02/06/2021"/>
    <s v="CO2- BERNARDINO BAUTISTA"/>
    <n v="39800"/>
    <s v="OTROS REPUESTOS Y ACCESORIOS"/>
    <x v="3"/>
    <x v="3"/>
    <s v="ADQ,MANTTO Y SERV 033/2021"/>
    <m/>
    <s v="09 de junio de 2021"/>
    <s v="14:30"/>
    <s v="16:00"/>
    <n v="223"/>
    <s v="BIEN"/>
    <x v="43"/>
    <m/>
    <x v="3"/>
    <x v="174"/>
    <x v="75"/>
    <x v="5"/>
    <x v="0"/>
    <x v="43"/>
    <x v="0"/>
    <x v="0"/>
    <m/>
    <x v="60"/>
    <x v="0"/>
    <s v="EMC-RPA-ANPE-81/2021"/>
    <x v="56"/>
    <s v="ANPE-81"/>
    <m/>
    <x v="56"/>
    <m/>
    <x v="45"/>
    <m/>
    <m/>
    <x v="21"/>
    <m/>
    <x v="24"/>
    <m/>
    <m/>
    <s v="21-0517-00-1125542-2-1"/>
    <m/>
    <x v="43"/>
    <s v="ADQ,MANTTO Y SERV 033/2021"/>
    <n v="39800"/>
    <n v="4"/>
    <s v="FILTRO DE COMBUSTIBLE P550881 "/>
    <s v="piezas"/>
    <n v="118"/>
    <n v="95"/>
    <n v="11210"/>
  </r>
  <r>
    <s v="2021"/>
    <x v="43"/>
    <s v="CONTRATACION MENOR"/>
    <s v="COTIZACION"/>
    <s v="MAYO"/>
    <s v="14/014/2021"/>
    <s v="02/06/2021"/>
    <s v="CO2- BERNARDINO BAUTISTA"/>
    <n v="39800"/>
    <s v="OTROS REPUESTOS Y ACCESORIOS"/>
    <x v="3"/>
    <x v="3"/>
    <s v="ADQ,MANTTO Y SERV 033/2021"/>
    <m/>
    <s v="09 de junio de 2021"/>
    <s v="14:30"/>
    <s v="16:00"/>
    <n v="223"/>
    <s v="BIEN"/>
    <x v="43"/>
    <m/>
    <x v="4"/>
    <x v="175"/>
    <x v="76"/>
    <x v="5"/>
    <x v="0"/>
    <x v="43"/>
    <x v="0"/>
    <x v="0"/>
    <m/>
    <x v="60"/>
    <x v="0"/>
    <s v="EMC-RPA-ANPE-81/2021"/>
    <x v="56"/>
    <s v="ANPE-81"/>
    <m/>
    <x v="56"/>
    <m/>
    <x v="45"/>
    <m/>
    <m/>
    <x v="21"/>
    <m/>
    <x v="24"/>
    <m/>
    <m/>
    <s v="21-0517-00-1125542-2-1"/>
    <m/>
    <x v="43"/>
    <s v="ADQ,MANTTO Y SERV 033/2021"/>
    <n v="39800"/>
    <n v="5"/>
    <s v="FILTRO DE ACEITE DE MOTOR P550428 "/>
    <s v="piezas"/>
    <n v="116"/>
    <n v="90"/>
    <n v="10440"/>
  </r>
  <r>
    <s v="2021"/>
    <x v="43"/>
    <s v="CONTRATACION MENOR"/>
    <s v="COTIZACION"/>
    <s v="MAYO"/>
    <s v="14/014/2021"/>
    <s v="02/06/2021"/>
    <s v="CO2- BERNARDINO BAUTISTA"/>
    <n v="39800"/>
    <s v="OTROS REPUESTOS Y ACCESORIOS"/>
    <x v="3"/>
    <x v="3"/>
    <s v="ADQ,MANTTO Y SERV 033/2021"/>
    <m/>
    <s v="09 de junio de 2021"/>
    <s v="14:30"/>
    <s v="16:00"/>
    <n v="223"/>
    <s v="BIEN"/>
    <x v="43"/>
    <m/>
    <x v="5"/>
    <x v="176"/>
    <x v="76"/>
    <x v="5"/>
    <x v="0"/>
    <x v="43"/>
    <x v="0"/>
    <x v="0"/>
    <m/>
    <x v="60"/>
    <x v="0"/>
    <s v="EMC-RPA-ANPE-81/2021"/>
    <x v="56"/>
    <s v="ANPE-81"/>
    <m/>
    <x v="56"/>
    <m/>
    <x v="45"/>
    <m/>
    <m/>
    <x v="21"/>
    <m/>
    <x v="24"/>
    <m/>
    <m/>
    <s v="21-0517-00-1125542-2-1"/>
    <m/>
    <x v="43"/>
    <s v="ADQ,MANTTO Y SERV 033/2021"/>
    <n v="39800"/>
    <n v="6"/>
    <s v="FILTRO DE ELEMENTO P502392 "/>
    <s v="piezas"/>
    <n v="116"/>
    <n v="70"/>
    <n v="8120"/>
  </r>
  <r>
    <s v="2021"/>
    <x v="43"/>
    <s v="CONTRATACION MENOR"/>
    <s v="COTIZACION"/>
    <s v="MAYO"/>
    <s v="14/014/2021"/>
    <s v="02/06/2021"/>
    <s v="CO2- BERNARDINO BAUTISTA"/>
    <n v="39800"/>
    <s v="OTROS REPUESTOS Y ACCESORIOS"/>
    <x v="3"/>
    <x v="3"/>
    <s v="ADQ,MANTTO Y SERV 033/2021"/>
    <m/>
    <s v="09 de junio de 2021"/>
    <s v="14:30"/>
    <s v="16:00"/>
    <n v="223"/>
    <s v="BIEN"/>
    <x v="43"/>
    <m/>
    <x v="6"/>
    <x v="177"/>
    <x v="53"/>
    <x v="5"/>
    <x v="0"/>
    <x v="43"/>
    <x v="0"/>
    <x v="0"/>
    <m/>
    <x v="60"/>
    <x v="0"/>
    <s v="EMC-RPA-ANPE-81/2021"/>
    <x v="56"/>
    <s v="ANPE-81"/>
    <m/>
    <x v="56"/>
    <m/>
    <x v="45"/>
    <m/>
    <m/>
    <x v="21"/>
    <m/>
    <x v="24"/>
    <m/>
    <m/>
    <s v="21-0517-00-1125542-2-1"/>
    <m/>
    <x v="43"/>
    <s v="ADQ,MANTTO Y SERV 033/2021"/>
    <n v="39800"/>
    <n v="7"/>
    <s v="PORTA FILTROS G130097 "/>
    <s v="piezas"/>
    <n v="6"/>
    <m/>
    <n v="0"/>
  </r>
  <r>
    <s v="2021"/>
    <x v="43"/>
    <s v="CONTRATACION MENOR"/>
    <s v="COTIZACION"/>
    <s v="MAYO"/>
    <s v="14/014/2021"/>
    <s v="02/06/2021"/>
    <s v="CO2- BERNARDINO BAUTISTA"/>
    <n v="39800"/>
    <s v="OTROS REPUESTOS Y ACCESORIOS"/>
    <x v="3"/>
    <x v="3"/>
    <s v="ADQ,MANTTO Y SERV 033/2021"/>
    <m/>
    <s v="09 de junio de 2021"/>
    <s v="14:30"/>
    <s v="16:00"/>
    <n v="223"/>
    <s v="BIEN"/>
    <x v="43"/>
    <m/>
    <x v="7"/>
    <x v="178"/>
    <x v="53"/>
    <x v="5"/>
    <x v="0"/>
    <x v="43"/>
    <x v="0"/>
    <x v="0"/>
    <m/>
    <x v="60"/>
    <x v="0"/>
    <s v="EMC-RPA-ANPE-81/2021"/>
    <x v="56"/>
    <s v="ANPE-81"/>
    <m/>
    <x v="56"/>
    <m/>
    <x v="45"/>
    <m/>
    <m/>
    <x v="21"/>
    <m/>
    <x v="24"/>
    <m/>
    <m/>
    <s v="21-0517-00-1125542-2-1"/>
    <m/>
    <x v="43"/>
    <s v="ADQ,MANTTO Y SERV 033/2021"/>
    <n v="39800"/>
    <n v="8"/>
    <s v="PORTA FILTROS G140022 "/>
    <s v="piezas"/>
    <n v="6"/>
    <m/>
    <n v="0"/>
  </r>
  <r>
    <s v="2021"/>
    <x v="44"/>
    <s v="CONTRATACION MENOR"/>
    <s v="COTIZACION"/>
    <s v="JUNIO"/>
    <s v="02/06/2021"/>
    <s v="10/06/2021"/>
    <s v="CO2- BERNARDINO BAUTISTA"/>
    <n v="43200"/>
    <s v="MAQUINARIA Y EQUIPO DE PRODUCCIÓN"/>
    <x v="3"/>
    <x v="3"/>
    <s v="ADQ,MANTTO Y SERV 073/2021"/>
    <m/>
    <m/>
    <m/>
    <m/>
    <n v="373"/>
    <s v="BIEN"/>
    <x v="44"/>
    <n v="13989.6"/>
    <x v="0"/>
    <x v="179"/>
    <x v="54"/>
    <x v="5"/>
    <x v="0"/>
    <x v="44"/>
    <x v="0"/>
    <x v="0"/>
    <m/>
    <x v="61"/>
    <x v="0"/>
    <s v="EMC-RPA-CM-78/2021"/>
    <x v="57"/>
    <s v="CM-78"/>
    <m/>
    <x v="57"/>
    <m/>
    <x v="21"/>
    <m/>
    <m/>
    <x v="4"/>
    <m/>
    <x v="25"/>
    <m/>
    <s v="COLQUIRI"/>
    <m/>
    <m/>
    <x v="44"/>
    <s v="ADQ,MANTTO Y SERV 073/2021"/>
    <n v="43200"/>
    <n v="1"/>
    <s v="GWS 28-230 9&quot; AMOLADORA-VULCAN BOSCH 0 601 8A6 0E0 "/>
    <s v="piezas"/>
    <n v="4"/>
    <n v="2296.8000000000002"/>
    <n v="9187.2000000000007"/>
  </r>
  <r>
    <s v="2021"/>
    <x v="44"/>
    <s v="CONTRATACION MENOR"/>
    <s v="COTIZACION"/>
    <s v="JUNIO"/>
    <s v="02/06/2021"/>
    <s v="10/06/2021"/>
    <s v="CO2- BERNARDINO BAUTISTA"/>
    <n v="43200"/>
    <s v="MAQUINARIA Y EQUIPO DE PRODUCCIÓN"/>
    <x v="3"/>
    <x v="3"/>
    <s v="ADQ,MANTTO Y SERV 073/2021"/>
    <m/>
    <m/>
    <m/>
    <m/>
    <n v="373"/>
    <s v="BIEN"/>
    <x v="44"/>
    <m/>
    <x v="1"/>
    <x v="180"/>
    <x v="59"/>
    <x v="5"/>
    <x v="0"/>
    <x v="44"/>
    <x v="0"/>
    <x v="0"/>
    <m/>
    <x v="61"/>
    <x v="0"/>
    <s v="EMC-RPA-CM-78/2021"/>
    <x v="57"/>
    <s v="CM-78"/>
    <m/>
    <x v="57"/>
    <m/>
    <x v="21"/>
    <m/>
    <m/>
    <x v="4"/>
    <m/>
    <x v="25"/>
    <m/>
    <s v="COLQUIRI"/>
    <m/>
    <m/>
    <x v="44"/>
    <s v="ADQ,MANTTO Y SERV 073/2021"/>
    <n v="43200"/>
    <n v="2"/>
    <s v="GWS 11-125&quot; AMOLADORA 5&quot; 1100W -ALM BOSCH 0 601 792 0E0 "/>
    <s v="piezas"/>
    <n v="3"/>
    <n v="1600.8"/>
    <n v="4802.3999999999996"/>
  </r>
  <r>
    <s v="2021"/>
    <x v="45"/>
    <s v="CONTRATACION MENOR"/>
    <s v="COTIZACION"/>
    <s v="ABRIL"/>
    <s v="27/04/2021"/>
    <s v="18/05/2021"/>
    <s v="CO2- BERNARDINO BAUTISTA"/>
    <n v="34200"/>
    <s v="PRODUCTOS QUIMICOS"/>
    <x v="6"/>
    <x v="13"/>
    <s v="ANPE-SD-77/2021"/>
    <m/>
    <m/>
    <m/>
    <m/>
    <n v="18"/>
    <s v="BIEN"/>
    <x v="45"/>
    <n v="49971"/>
    <x v="0"/>
    <x v="181"/>
    <x v="77"/>
    <x v="16"/>
    <x v="0"/>
    <x v="45"/>
    <x v="0"/>
    <x v="0"/>
    <m/>
    <x v="62"/>
    <x v="0"/>
    <s v="EMC-RPA-CM-SD-77/2021"/>
    <x v="58"/>
    <s v="SD-77"/>
    <m/>
    <x v="58"/>
    <m/>
    <x v="46"/>
    <m/>
    <m/>
    <x v="1"/>
    <m/>
    <x v="0"/>
    <m/>
    <m/>
    <s v="21-0517-00-1138568-1-1"/>
    <m/>
    <x v="45"/>
    <s v="ANPE-SD-77/2021"/>
    <n v="34200"/>
    <n v="1"/>
    <s v="ACIDO GRABADOR   "/>
    <s v="JERINGA"/>
    <n v="7"/>
    <n v="38"/>
    <n v="266"/>
  </r>
  <r>
    <s v="2021"/>
    <x v="45"/>
    <s v="CONTRATACION MENOR"/>
    <s v="COTIZACION"/>
    <s v="ABRIL"/>
    <s v="27/04/2021"/>
    <s v="18/05/2021"/>
    <s v="CO2- BERNARDINO BAUTISTA"/>
    <n v="34200"/>
    <s v="PRODUCTOS QUIMICOS"/>
    <x v="6"/>
    <x v="13"/>
    <s v="ANPE-SD-77/2021"/>
    <m/>
    <m/>
    <m/>
    <m/>
    <n v="18"/>
    <s v="BIEN"/>
    <x v="45"/>
    <m/>
    <x v="1"/>
    <x v="182"/>
    <x v="77"/>
    <x v="17"/>
    <x v="0"/>
    <x v="45"/>
    <x v="0"/>
    <x v="0"/>
    <m/>
    <x v="62"/>
    <x v="0"/>
    <s v="EMC-RPA-CM-SD-77/2021"/>
    <x v="58"/>
    <s v="SD-77"/>
    <m/>
    <x v="58"/>
    <m/>
    <x v="46"/>
    <m/>
    <m/>
    <x v="1"/>
    <m/>
    <x v="0"/>
    <m/>
    <m/>
    <s v="21-0517-00-1138568-1-1"/>
    <m/>
    <x v="45"/>
    <s v="ANPE-SD-77/2021"/>
    <n v="34200"/>
    <n v="2"/>
    <s v="ADHESIVO DENTINARIO  (SINGLE BOND 3M) "/>
    <s v="FRASCO"/>
    <n v="7"/>
    <n v="250"/>
    <n v="1750"/>
  </r>
  <r>
    <s v="2021"/>
    <x v="45"/>
    <s v="CONTRATACION MENOR"/>
    <s v="COTIZACION"/>
    <s v="ABRIL"/>
    <s v="27/04/2021"/>
    <s v="18/05/2021"/>
    <s v="CO2- BERNARDINO BAUTISTA"/>
    <n v="34200"/>
    <s v="PRODUCTOS QUIMICOS"/>
    <x v="6"/>
    <x v="13"/>
    <s v="ANPE-SD-77/2021"/>
    <m/>
    <m/>
    <m/>
    <m/>
    <n v="18"/>
    <s v="BIEN"/>
    <x v="45"/>
    <m/>
    <x v="2"/>
    <x v="183"/>
    <x v="12"/>
    <x v="18"/>
    <x v="0"/>
    <x v="45"/>
    <x v="0"/>
    <x v="0"/>
    <m/>
    <x v="62"/>
    <x v="0"/>
    <s v="EMC-RPA-CM-SD-77/2021"/>
    <x v="58"/>
    <s v="SD-77"/>
    <m/>
    <x v="58"/>
    <m/>
    <x v="46"/>
    <m/>
    <m/>
    <x v="1"/>
    <m/>
    <x v="0"/>
    <m/>
    <m/>
    <s v="21-0517-00-1138568-1-1"/>
    <m/>
    <x v="45"/>
    <s v="ANPE-SD-77/2021"/>
    <n v="34200"/>
    <n v="3"/>
    <s v="AGUJAS PARA CARPULE CORTAS "/>
    <s v="PIEZA"/>
    <n v="400"/>
    <n v="0.6"/>
    <n v="240"/>
  </r>
  <r>
    <s v="2021"/>
    <x v="45"/>
    <s v="CONTRATACION MENOR"/>
    <s v="COTIZACION"/>
    <s v="ABRIL"/>
    <s v="27/04/2021"/>
    <s v="18/05/2021"/>
    <s v="CO2- BERNARDINO BAUTISTA"/>
    <n v="34200"/>
    <s v="PRODUCTOS QUIMICOS"/>
    <x v="6"/>
    <x v="13"/>
    <s v="ANPE-SD-77/2021"/>
    <m/>
    <m/>
    <m/>
    <m/>
    <n v="18"/>
    <s v="BIEN"/>
    <x v="45"/>
    <m/>
    <x v="3"/>
    <x v="184"/>
    <x v="78"/>
    <x v="18"/>
    <x v="0"/>
    <x v="45"/>
    <x v="0"/>
    <x v="0"/>
    <m/>
    <x v="62"/>
    <x v="0"/>
    <s v="EMC-RPA-CM-SD-77/2021"/>
    <x v="58"/>
    <s v="SD-77"/>
    <m/>
    <x v="58"/>
    <m/>
    <x v="46"/>
    <m/>
    <m/>
    <x v="1"/>
    <m/>
    <x v="0"/>
    <m/>
    <m/>
    <s v="21-0517-00-1138568-1-1"/>
    <m/>
    <x v="45"/>
    <s v="ANPE-SD-77/2021"/>
    <n v="34200"/>
    <n v="4"/>
    <s v="AGUJAS PARA CARPULE LARGA "/>
    <s v="PIEZA"/>
    <n v="1200"/>
    <n v="0.6"/>
    <n v="720"/>
  </r>
  <r>
    <s v="2021"/>
    <x v="45"/>
    <s v="CONTRATACION MENOR"/>
    <s v="COTIZACION"/>
    <s v="ABRIL"/>
    <s v="27/04/2021"/>
    <s v="18/05/2021"/>
    <s v="CO2- BERNARDINO BAUTISTA"/>
    <n v="34200"/>
    <s v="PRODUCTOS QUIMICOS"/>
    <x v="6"/>
    <x v="13"/>
    <s v="ANPE-SD-77/2021"/>
    <m/>
    <m/>
    <m/>
    <m/>
    <n v="18"/>
    <s v="BIEN"/>
    <x v="45"/>
    <m/>
    <x v="4"/>
    <x v="185"/>
    <x v="79"/>
    <x v="19"/>
    <x v="0"/>
    <x v="45"/>
    <x v="0"/>
    <x v="0"/>
    <m/>
    <x v="62"/>
    <x v="0"/>
    <s v="EMC-RPA-CM-SD-77/2021"/>
    <x v="58"/>
    <s v="SD-77"/>
    <m/>
    <x v="58"/>
    <m/>
    <x v="46"/>
    <m/>
    <m/>
    <x v="1"/>
    <m/>
    <x v="0"/>
    <m/>
    <m/>
    <s v="21-0517-00-1138568-1-1"/>
    <m/>
    <x v="45"/>
    <s v="ANPE-SD-77/2021"/>
    <n v="34200"/>
    <n v="5"/>
    <s v="BABEROS DESCARTABLES (BOLSA) "/>
    <s v="BOLSA"/>
    <n v="8"/>
    <n v="150"/>
    <n v="1200"/>
  </r>
  <r>
    <s v="2021"/>
    <x v="45"/>
    <s v="CONTRATACION MENOR"/>
    <s v="COTIZACION"/>
    <s v="ABRIL"/>
    <s v="27/04/2021"/>
    <s v="18/05/2021"/>
    <s v="CO2- BERNARDINO BAUTISTA"/>
    <n v="34200"/>
    <s v="PRODUCTOS QUIMICOS"/>
    <x v="6"/>
    <x v="13"/>
    <s v="ANPE-SD-77/2021"/>
    <m/>
    <m/>
    <m/>
    <m/>
    <n v="18"/>
    <s v="BIEN"/>
    <x v="45"/>
    <m/>
    <x v="5"/>
    <x v="186"/>
    <x v="44"/>
    <x v="20"/>
    <x v="0"/>
    <x v="45"/>
    <x v="0"/>
    <x v="0"/>
    <m/>
    <x v="62"/>
    <x v="0"/>
    <s v="EMC-RPA-CM-SD-77/2021"/>
    <x v="58"/>
    <s v="SD-77"/>
    <m/>
    <x v="58"/>
    <m/>
    <x v="46"/>
    <m/>
    <m/>
    <x v="1"/>
    <m/>
    <x v="0"/>
    <m/>
    <m/>
    <s v="21-0517-00-1138568-1-1"/>
    <m/>
    <x v="45"/>
    <s v="ANPE-SD-77/2021"/>
    <n v="34200"/>
    <n v="6"/>
    <s v="BARNIZ DE FLUOR (SOLUCION) CAJA "/>
    <s v="CAJAX 50PZAS."/>
    <n v="50"/>
    <n v="27"/>
    <n v="1350"/>
  </r>
  <r>
    <s v="2021"/>
    <x v="45"/>
    <s v="CONTRATACION MENOR"/>
    <s v="COTIZACION"/>
    <s v="ABRIL"/>
    <s v="27/04/2021"/>
    <s v="18/05/2021"/>
    <s v="CO2- BERNARDINO BAUTISTA"/>
    <n v="34200"/>
    <s v="PRODUCTOS QUIMICOS"/>
    <x v="6"/>
    <x v="13"/>
    <s v="ANPE-SD-77/2021"/>
    <m/>
    <m/>
    <m/>
    <m/>
    <n v="18"/>
    <s v="BIEN"/>
    <x v="45"/>
    <m/>
    <x v="6"/>
    <x v="187"/>
    <x v="54"/>
    <x v="21"/>
    <x v="0"/>
    <x v="45"/>
    <x v="0"/>
    <x v="0"/>
    <m/>
    <x v="62"/>
    <x v="0"/>
    <s v="EMC-RPA-CM-SD-77/2021"/>
    <x v="58"/>
    <s v="SD-77"/>
    <m/>
    <x v="58"/>
    <m/>
    <x v="46"/>
    <m/>
    <m/>
    <x v="1"/>
    <m/>
    <x v="0"/>
    <m/>
    <m/>
    <s v="21-0517-00-1138568-1-1"/>
    <m/>
    <x v="45"/>
    <s v="ANPE-SD-77/2021"/>
    <n v="34200"/>
    <n v="7"/>
    <s v="CEMENTO ENDODONTICO  REABSORVIBLE   (PASTA FS) "/>
    <s v="CAJA"/>
    <n v="4"/>
    <n v="140"/>
    <n v="560"/>
  </r>
  <r>
    <s v="2021"/>
    <x v="45"/>
    <s v="CONTRATACION MENOR"/>
    <s v="COTIZACION"/>
    <s v="ABRIL"/>
    <s v="27/04/2021"/>
    <s v="18/05/2021"/>
    <s v="CO2- BERNARDINO BAUTISTA"/>
    <n v="34200"/>
    <s v="PRODUCTOS QUIMICOS"/>
    <x v="6"/>
    <x v="13"/>
    <s v="ANPE-SD-77/2021"/>
    <m/>
    <m/>
    <m/>
    <m/>
    <n v="18"/>
    <s v="BIEN"/>
    <x v="45"/>
    <m/>
    <x v="7"/>
    <x v="188"/>
    <x v="54"/>
    <x v="17"/>
    <x v="0"/>
    <x v="45"/>
    <x v="0"/>
    <x v="0"/>
    <m/>
    <x v="62"/>
    <x v="0"/>
    <s v="EMC-RPA-CM-SD-77/2021"/>
    <x v="58"/>
    <s v="SD-77"/>
    <m/>
    <x v="58"/>
    <m/>
    <x v="46"/>
    <m/>
    <m/>
    <x v="1"/>
    <m/>
    <x v="0"/>
    <m/>
    <m/>
    <s v="21-0517-00-1138568-1-1"/>
    <m/>
    <x v="45"/>
    <s v="ANPE-SD-77/2021"/>
    <n v="34200"/>
    <n v="8"/>
    <s v="CEMENTO ENDODONTICO  NO REABSORVIBLE  (ENDOMETAZONA) "/>
    <s v="FRASCO"/>
    <n v="4"/>
    <n v="370"/>
    <n v="1480"/>
  </r>
  <r>
    <s v="2021"/>
    <x v="45"/>
    <s v="CONTRATACION MENOR"/>
    <s v="COTIZACION"/>
    <s v="ABRIL"/>
    <s v="27/04/2021"/>
    <s v="18/05/2021"/>
    <s v="CO2- BERNARDINO BAUTISTA"/>
    <n v="34200"/>
    <s v="PRODUCTOS QUIMICOS"/>
    <x v="6"/>
    <x v="13"/>
    <s v="ANPE-SD-77/2021"/>
    <m/>
    <m/>
    <m/>
    <m/>
    <n v="18"/>
    <s v="BIEN"/>
    <x v="45"/>
    <m/>
    <x v="8"/>
    <x v="189"/>
    <x v="49"/>
    <x v="17"/>
    <x v="0"/>
    <x v="45"/>
    <x v="0"/>
    <x v="0"/>
    <m/>
    <x v="62"/>
    <x v="0"/>
    <s v="EMC-RPA-CM-SD-77/2021"/>
    <x v="58"/>
    <s v="SD-77"/>
    <m/>
    <x v="58"/>
    <m/>
    <x v="46"/>
    <m/>
    <m/>
    <x v="1"/>
    <m/>
    <x v="0"/>
    <m/>
    <m/>
    <s v="21-0517-00-1138568-1-1"/>
    <m/>
    <x v="45"/>
    <s v="ANPE-SD-77/2021"/>
    <n v="34200"/>
    <n v="9"/>
    <s v="CEMENTO PROVISIONAL (LIBRE DE EUGENOL) "/>
    <s v="FRASCO"/>
    <n v="10"/>
    <n v="38"/>
    <n v="380"/>
  </r>
  <r>
    <s v="2021"/>
    <x v="45"/>
    <s v="CONTRATACION MENOR"/>
    <s v="COTIZACION"/>
    <s v="ABRIL"/>
    <s v="27/04/2021"/>
    <s v="18/05/2021"/>
    <s v="CO2- BERNARDINO BAUTISTA"/>
    <n v="34200"/>
    <s v="PRODUCTOS QUIMICOS"/>
    <x v="6"/>
    <x v="13"/>
    <s v="ANPE-SD-77/2021"/>
    <m/>
    <m/>
    <m/>
    <m/>
    <n v="18"/>
    <s v="BIEN"/>
    <x v="45"/>
    <m/>
    <x v="9"/>
    <x v="190"/>
    <x v="29"/>
    <x v="18"/>
    <x v="0"/>
    <x v="45"/>
    <x v="0"/>
    <x v="0"/>
    <m/>
    <x v="62"/>
    <x v="0"/>
    <s v="EMC-RPA-CM-SD-77/2021"/>
    <x v="58"/>
    <s v="SD-77"/>
    <m/>
    <x v="58"/>
    <m/>
    <x v="46"/>
    <m/>
    <m/>
    <x v="1"/>
    <m/>
    <x v="0"/>
    <m/>
    <m/>
    <s v="21-0517-00-1138568-1-1"/>
    <m/>
    <x v="45"/>
    <s v="ANPE-SD-77/2021"/>
    <n v="34200"/>
    <n v="10"/>
    <s v="CONOS DE GUTAPERCHA 1° SERIE 15-40 "/>
    <s v="PIEZA"/>
    <n v="40"/>
    <n v="32"/>
    <n v="1280"/>
  </r>
  <r>
    <s v="2021"/>
    <x v="45"/>
    <s v="CONTRATACION MENOR"/>
    <s v="COTIZACION"/>
    <s v="ABRIL"/>
    <s v="27/04/2021"/>
    <s v="18/05/2021"/>
    <s v="CO2- BERNARDINO BAUTISTA"/>
    <n v="34200"/>
    <s v="PRODUCTOS QUIMICOS"/>
    <x v="6"/>
    <x v="13"/>
    <s v="ANPE-SD-77/2021"/>
    <m/>
    <m/>
    <m/>
    <m/>
    <n v="18"/>
    <s v="BIEN"/>
    <x v="45"/>
    <m/>
    <x v="10"/>
    <x v="191"/>
    <x v="43"/>
    <x v="18"/>
    <x v="0"/>
    <x v="45"/>
    <x v="0"/>
    <x v="0"/>
    <m/>
    <x v="62"/>
    <x v="0"/>
    <s v="EMC-RPA-CM-SD-77/2021"/>
    <x v="58"/>
    <s v="SD-77"/>
    <m/>
    <x v="58"/>
    <m/>
    <x v="46"/>
    <m/>
    <m/>
    <x v="1"/>
    <m/>
    <x v="0"/>
    <m/>
    <m/>
    <s v="21-0517-00-1138568-1-1"/>
    <m/>
    <x v="45"/>
    <s v="ANPE-SD-77/2021"/>
    <n v="34200"/>
    <n v="11"/>
    <s v="CONOS DE GUTAPERCHA 2° SERIE 45-80 "/>
    <s v="PIEZA"/>
    <n v="20"/>
    <n v="32"/>
    <n v="640"/>
  </r>
  <r>
    <s v="2021"/>
    <x v="45"/>
    <s v="CONTRATACION MENOR"/>
    <s v="COTIZACION"/>
    <s v="ABRIL"/>
    <s v="27/04/2021"/>
    <s v="18/05/2021"/>
    <s v="CO2- BERNARDINO BAUTISTA"/>
    <n v="34200"/>
    <s v="PRODUCTOS QUIMICOS"/>
    <x v="6"/>
    <x v="13"/>
    <s v="ANPE-SD-77/2021"/>
    <m/>
    <m/>
    <m/>
    <m/>
    <n v="18"/>
    <s v="BIEN"/>
    <x v="45"/>
    <m/>
    <x v="11"/>
    <x v="192"/>
    <x v="52"/>
    <x v="17"/>
    <x v="0"/>
    <x v="45"/>
    <x v="0"/>
    <x v="0"/>
    <m/>
    <x v="62"/>
    <x v="0"/>
    <s v="EMC-RPA-CM-SD-77/2021"/>
    <x v="58"/>
    <s v="SD-77"/>
    <m/>
    <x v="58"/>
    <m/>
    <x v="46"/>
    <m/>
    <m/>
    <x v="1"/>
    <m/>
    <x v="0"/>
    <m/>
    <m/>
    <s v="21-0517-00-1138568-1-1"/>
    <m/>
    <x v="45"/>
    <s v="ANPE-SD-77/2021"/>
    <n v="34200"/>
    <n v="12"/>
    <s v="DESVITALIZANTE PULPAR SIN ARSENICO "/>
    <s v="FRASCO"/>
    <n v="2"/>
    <n v="650"/>
    <n v="1300"/>
  </r>
  <r>
    <s v="2021"/>
    <x v="45"/>
    <s v="CONTRATACION MENOR"/>
    <s v="COTIZACION"/>
    <s v="ABRIL"/>
    <s v="27/04/2021"/>
    <s v="18/05/2021"/>
    <s v="CO2- BERNARDINO BAUTISTA"/>
    <n v="34200"/>
    <s v="PRODUCTOS QUIMICOS"/>
    <x v="6"/>
    <x v="13"/>
    <s v="ANPE-SD-77/2021"/>
    <m/>
    <m/>
    <m/>
    <m/>
    <n v="18"/>
    <s v="BIEN"/>
    <x v="45"/>
    <m/>
    <x v="12"/>
    <x v="193"/>
    <x v="54"/>
    <x v="17"/>
    <x v="0"/>
    <x v="45"/>
    <x v="0"/>
    <x v="0"/>
    <m/>
    <x v="62"/>
    <x v="0"/>
    <s v="EMC-RPA-CM-SD-77/2021"/>
    <x v="58"/>
    <s v="SD-77"/>
    <m/>
    <x v="58"/>
    <m/>
    <x v="46"/>
    <m/>
    <m/>
    <x v="1"/>
    <m/>
    <x v="0"/>
    <m/>
    <m/>
    <s v="21-0517-00-1138568-1-1"/>
    <m/>
    <x v="45"/>
    <s v="ANPE-SD-77/2021"/>
    <n v="34200"/>
    <n v="13"/>
    <s v="DIAMINO FLUORURO DE PLATA  (CARISOTATICO) "/>
    <s v="FRASCO"/>
    <n v="4"/>
    <n v="58"/>
    <n v="232"/>
  </r>
  <r>
    <s v="2021"/>
    <x v="45"/>
    <s v="CONTRATACION MENOR"/>
    <s v="COTIZACION"/>
    <s v="ABRIL"/>
    <s v="27/04/2021"/>
    <s v="18/05/2021"/>
    <s v="CO2- BERNARDINO BAUTISTA"/>
    <n v="34200"/>
    <s v="PRODUCTOS QUIMICOS"/>
    <x v="6"/>
    <x v="13"/>
    <s v="ANPE-SD-77/2021"/>
    <m/>
    <m/>
    <m/>
    <m/>
    <n v="18"/>
    <s v="BIEN"/>
    <x v="45"/>
    <m/>
    <x v="13"/>
    <x v="194"/>
    <x v="53"/>
    <x v="17"/>
    <x v="0"/>
    <x v="45"/>
    <x v="0"/>
    <x v="0"/>
    <m/>
    <x v="62"/>
    <x v="0"/>
    <s v="EMC-RPA-CM-SD-77/2021"/>
    <x v="58"/>
    <s v="SD-77"/>
    <m/>
    <x v="58"/>
    <m/>
    <x v="46"/>
    <m/>
    <m/>
    <x v="1"/>
    <m/>
    <x v="0"/>
    <m/>
    <m/>
    <s v="21-0517-00-1138568-1-1"/>
    <m/>
    <x v="45"/>
    <s v="ANPE-SD-77/2021"/>
    <n v="34200"/>
    <n v="14"/>
    <s v="EUGENOL "/>
    <s v="FRASCO"/>
    <n v="6"/>
    <n v="35"/>
    <n v="210"/>
  </r>
  <r>
    <s v="2021"/>
    <x v="45"/>
    <s v="CONTRATACION MENOR"/>
    <s v="COTIZACION"/>
    <s v="ABRIL"/>
    <s v="27/04/2021"/>
    <s v="18/05/2021"/>
    <s v="CO2- BERNARDINO BAUTISTA"/>
    <n v="34200"/>
    <s v="PRODUCTOS QUIMICOS"/>
    <x v="6"/>
    <x v="13"/>
    <s v="ANPE-SD-77/2021"/>
    <m/>
    <m/>
    <m/>
    <m/>
    <n v="18"/>
    <s v="BIEN"/>
    <x v="45"/>
    <m/>
    <x v="14"/>
    <x v="195"/>
    <x v="52"/>
    <x v="17"/>
    <x v="0"/>
    <x v="45"/>
    <x v="0"/>
    <x v="0"/>
    <m/>
    <x v="62"/>
    <x v="0"/>
    <s v="EMC-RPA-CM-SD-77/2021"/>
    <x v="58"/>
    <s v="SD-77"/>
    <m/>
    <x v="58"/>
    <m/>
    <x v="46"/>
    <m/>
    <m/>
    <x v="1"/>
    <m/>
    <x v="0"/>
    <m/>
    <m/>
    <s v="21-0517-00-1138568-1-1"/>
    <m/>
    <x v="45"/>
    <s v="ANPE-SD-77/2021"/>
    <n v="34200"/>
    <n v="15"/>
    <s v="FLUOR ACIDULADO "/>
    <s v="FRASCO"/>
    <n v="2"/>
    <n v="34"/>
    <n v="68"/>
  </r>
  <r>
    <s v="2021"/>
    <x v="45"/>
    <s v="CONTRATACION MENOR"/>
    <s v="COTIZACION"/>
    <s v="ABRIL"/>
    <s v="27/04/2021"/>
    <s v="18/05/2021"/>
    <s v="CO2- BERNARDINO BAUTISTA"/>
    <n v="34200"/>
    <s v="PRODUCTOS QUIMICOS"/>
    <x v="6"/>
    <x v="13"/>
    <s v="ANPE-SD-77/2021"/>
    <m/>
    <m/>
    <m/>
    <m/>
    <n v="18"/>
    <s v="BIEN"/>
    <x v="45"/>
    <m/>
    <x v="15"/>
    <x v="196"/>
    <x v="52"/>
    <x v="17"/>
    <x v="0"/>
    <x v="45"/>
    <x v="0"/>
    <x v="0"/>
    <m/>
    <x v="62"/>
    <x v="0"/>
    <s v="EMC-RPA-CM-SD-77/2021"/>
    <x v="58"/>
    <s v="SD-77"/>
    <m/>
    <x v="58"/>
    <m/>
    <x v="46"/>
    <m/>
    <m/>
    <x v="1"/>
    <m/>
    <x v="0"/>
    <m/>
    <m/>
    <s v="21-0517-00-1138568-1-1"/>
    <m/>
    <x v="45"/>
    <s v="ANPE-SD-77/2021"/>
    <n v="34200"/>
    <n v="16"/>
    <s v="FLUOR NEUTRO "/>
    <s v="FRASCO"/>
    <n v="2"/>
    <n v="40"/>
    <n v="80"/>
  </r>
  <r>
    <s v="2021"/>
    <x v="45"/>
    <s v="CONTRATACION MENOR"/>
    <s v="COTIZACION"/>
    <s v="ABRIL"/>
    <s v="27/04/2021"/>
    <s v="18/05/2021"/>
    <s v="CO2- BERNARDINO BAUTISTA"/>
    <n v="34200"/>
    <s v="PRODUCTOS QUIMICOS"/>
    <x v="6"/>
    <x v="13"/>
    <s v="ANPE-SD-77/2021"/>
    <m/>
    <m/>
    <m/>
    <m/>
    <n v="18"/>
    <s v="BIEN"/>
    <x v="45"/>
    <m/>
    <x v="16"/>
    <x v="197"/>
    <x v="54"/>
    <x v="17"/>
    <x v="0"/>
    <x v="45"/>
    <x v="0"/>
    <x v="0"/>
    <m/>
    <x v="62"/>
    <x v="0"/>
    <s v="EMC-RPA-CM-SD-77/2021"/>
    <x v="58"/>
    <s v="SD-77"/>
    <m/>
    <x v="58"/>
    <m/>
    <x v="46"/>
    <m/>
    <m/>
    <x v="1"/>
    <m/>
    <x v="0"/>
    <m/>
    <m/>
    <s v="21-0517-00-1138568-1-1"/>
    <m/>
    <x v="45"/>
    <s v="ANPE-SD-77/2021"/>
    <n v="34200"/>
    <n v="17"/>
    <s v="FORMOCRESOL "/>
    <s v="FRASCO"/>
    <n v="4"/>
    <n v="30"/>
    <n v="120"/>
  </r>
  <r>
    <s v="2021"/>
    <x v="45"/>
    <s v="CONTRATACION MENOR"/>
    <s v="COTIZACION"/>
    <s v="ABRIL"/>
    <s v="27/04/2021"/>
    <s v="18/05/2021"/>
    <s v="CO2- BERNARDINO BAUTISTA"/>
    <n v="34200"/>
    <s v="PRODUCTOS QUIMICOS"/>
    <x v="6"/>
    <x v="13"/>
    <s v="ANPE-SD-77/2021"/>
    <m/>
    <m/>
    <m/>
    <m/>
    <n v="18"/>
    <s v="BIEN"/>
    <x v="45"/>
    <m/>
    <x v="17"/>
    <x v="198"/>
    <x v="48"/>
    <x v="18"/>
    <x v="0"/>
    <x v="45"/>
    <x v="0"/>
    <x v="0"/>
    <m/>
    <x v="62"/>
    <x v="0"/>
    <s v="EMC-RPA-CM-SD-77/2021"/>
    <x v="58"/>
    <s v="SD-77"/>
    <m/>
    <x v="58"/>
    <m/>
    <x v="46"/>
    <m/>
    <m/>
    <x v="1"/>
    <m/>
    <x v="0"/>
    <m/>
    <m/>
    <s v="21-0517-00-1138568-1-1"/>
    <m/>
    <x v="45"/>
    <s v="ANPE-SD-77/2021"/>
    <n v="34200"/>
    <n v="18"/>
    <s v="FRESAS DE CARBURO A/V (DISTINTAS FORMAS Y TAMAÑOS) REDONDA GRANDE, REDONDA MEDIANA, CONO INVERTIDO MEDIANA, CILINDRICA "/>
    <s v="PIEZA"/>
    <n v="80"/>
    <n v="12"/>
    <n v="960"/>
  </r>
  <r>
    <s v="2021"/>
    <x v="45"/>
    <s v="CONTRATACION MENOR"/>
    <s v="COTIZACION"/>
    <s v="ABRIL"/>
    <s v="27/04/2021"/>
    <s v="18/05/2021"/>
    <s v="CO2- BERNARDINO BAUTISTA"/>
    <n v="34200"/>
    <s v="PRODUCTOS QUIMICOS"/>
    <x v="6"/>
    <x v="13"/>
    <s v="ANPE-SD-77/2021"/>
    <m/>
    <m/>
    <m/>
    <m/>
    <n v="18"/>
    <s v="BIEN"/>
    <x v="45"/>
    <m/>
    <x v="18"/>
    <x v="199"/>
    <x v="43"/>
    <x v="18"/>
    <x v="0"/>
    <x v="45"/>
    <x v="0"/>
    <x v="0"/>
    <m/>
    <x v="62"/>
    <x v="0"/>
    <s v="EMC-RPA-CM-SD-77/2021"/>
    <x v="58"/>
    <s v="SD-77"/>
    <m/>
    <x v="58"/>
    <m/>
    <x v="46"/>
    <m/>
    <m/>
    <x v="1"/>
    <m/>
    <x v="0"/>
    <m/>
    <m/>
    <s v="21-0517-00-1138568-1-1"/>
    <m/>
    <x v="45"/>
    <s v="ANPE-SD-77/2021"/>
    <n v="34200"/>
    <n v="19"/>
    <s v="FRESAS DE DIAMANTE A/V (DISTINTAS FORMAS Y TAMAÑOS) "/>
    <s v="PIEZA"/>
    <n v="20"/>
    <n v="7"/>
    <n v="140"/>
  </r>
  <r>
    <s v="2021"/>
    <x v="45"/>
    <s v="CONTRATACION MENOR"/>
    <s v="COTIZACION"/>
    <s v="ABRIL"/>
    <s v="27/04/2021"/>
    <s v="18/05/2021"/>
    <s v="CO2- BERNARDINO BAUTISTA"/>
    <n v="34200"/>
    <s v="PRODUCTOS QUIMICOS"/>
    <x v="6"/>
    <x v="13"/>
    <s v="ANPE-SD-77/2021"/>
    <m/>
    <m/>
    <m/>
    <m/>
    <n v="18"/>
    <s v="BIEN"/>
    <x v="45"/>
    <m/>
    <x v="19"/>
    <x v="200"/>
    <x v="43"/>
    <x v="18"/>
    <x v="0"/>
    <x v="45"/>
    <x v="0"/>
    <x v="0"/>
    <m/>
    <x v="62"/>
    <x v="0"/>
    <s v="EMC-RPA-CM-SD-77/2021"/>
    <x v="58"/>
    <s v="SD-77"/>
    <m/>
    <x v="58"/>
    <m/>
    <x v="46"/>
    <m/>
    <m/>
    <x v="1"/>
    <m/>
    <x v="0"/>
    <m/>
    <m/>
    <s v="21-0517-00-1138568-1-1"/>
    <m/>
    <x v="45"/>
    <s v="ANPE-SD-77/2021"/>
    <n v="34200"/>
    <n v="20"/>
    <s v="FRESAS QUIRURGICAS A/V (REDONDA Y FISURA) "/>
    <s v="PIEZA"/>
    <n v="20"/>
    <n v="20"/>
    <n v="400"/>
  </r>
  <r>
    <s v="2021"/>
    <x v="45"/>
    <s v="CONTRATACION MENOR"/>
    <s v="COTIZACION"/>
    <s v="ABRIL"/>
    <s v="27/04/2021"/>
    <s v="18/05/2021"/>
    <s v="CO2- BERNARDINO BAUTISTA"/>
    <n v="34200"/>
    <s v="PRODUCTOS QUIMICOS"/>
    <x v="6"/>
    <x v="13"/>
    <s v="ANPE-SD-77/2021"/>
    <m/>
    <m/>
    <m/>
    <m/>
    <n v="18"/>
    <s v="BIEN"/>
    <x v="45"/>
    <m/>
    <x v="20"/>
    <x v="201"/>
    <x v="49"/>
    <x v="17"/>
    <x v="0"/>
    <x v="45"/>
    <x v="0"/>
    <x v="0"/>
    <m/>
    <x v="62"/>
    <x v="0"/>
    <s v="EMC-RPA-CM-SD-77/2021"/>
    <x v="58"/>
    <s v="SD-77"/>
    <m/>
    <x v="58"/>
    <m/>
    <x v="46"/>
    <m/>
    <m/>
    <x v="1"/>
    <m/>
    <x v="0"/>
    <m/>
    <m/>
    <s v="21-0517-00-1138568-1-1"/>
    <m/>
    <x v="45"/>
    <s v="ANPE-SD-77/2021"/>
    <n v="34200"/>
    <n v="21"/>
    <s v="APLICADORES DE ADHESIVO O MICROBRUSH DE PUNTA FINA Y MEDIANA "/>
    <s v="FRASCO"/>
    <n v="10"/>
    <n v="32"/>
    <n v="320"/>
  </r>
  <r>
    <s v="2021"/>
    <x v="45"/>
    <s v="CONTRATACION MENOR"/>
    <s v="COTIZACION"/>
    <s v="ABRIL"/>
    <s v="27/04/2021"/>
    <s v="18/05/2021"/>
    <s v="CO2- BERNARDINO BAUTISTA"/>
    <n v="34200"/>
    <s v="PRODUCTOS QUIMICOS"/>
    <x v="6"/>
    <x v="13"/>
    <s v="ANPE-SD-77/2021"/>
    <m/>
    <m/>
    <m/>
    <m/>
    <n v="18"/>
    <s v="BIEN"/>
    <x v="45"/>
    <m/>
    <x v="21"/>
    <x v="202"/>
    <x v="54"/>
    <x v="21"/>
    <x v="0"/>
    <x v="45"/>
    <x v="0"/>
    <x v="0"/>
    <m/>
    <x v="62"/>
    <x v="0"/>
    <s v="EMC-RPA-CM-SD-77/2021"/>
    <x v="58"/>
    <s v="SD-77"/>
    <m/>
    <x v="58"/>
    <m/>
    <x v="46"/>
    <m/>
    <m/>
    <x v="1"/>
    <m/>
    <x v="0"/>
    <m/>
    <m/>
    <s v="21-0517-00-1138568-1-1"/>
    <m/>
    <x v="45"/>
    <s v="ANPE-SD-77/2021"/>
    <n v="34200"/>
    <n v="22"/>
    <s v="HEMOSTATICO (ESPONJA REABSORVIBLE-CAJA) "/>
    <s v="CAJA"/>
    <n v="4"/>
    <n v="120"/>
    <n v="480"/>
  </r>
  <r>
    <s v="2021"/>
    <x v="45"/>
    <s v="CONTRATACION MENOR"/>
    <s v="COTIZACION"/>
    <s v="ABRIL"/>
    <s v="27/04/2021"/>
    <s v="18/05/2021"/>
    <s v="CO2- BERNARDINO BAUTISTA"/>
    <n v="34200"/>
    <s v="PRODUCTOS QUIMICOS"/>
    <x v="6"/>
    <x v="13"/>
    <s v="ANPE-SD-77/2021"/>
    <m/>
    <m/>
    <m/>
    <m/>
    <n v="18"/>
    <s v="BIEN"/>
    <x v="45"/>
    <m/>
    <x v="22"/>
    <x v="203"/>
    <x v="54"/>
    <x v="21"/>
    <x v="0"/>
    <x v="45"/>
    <x v="0"/>
    <x v="0"/>
    <m/>
    <x v="62"/>
    <x v="0"/>
    <s v="EMC-RPA-CM-SD-77/2021"/>
    <x v="58"/>
    <s v="SD-77"/>
    <m/>
    <x v="58"/>
    <m/>
    <x v="46"/>
    <m/>
    <m/>
    <x v="1"/>
    <m/>
    <x v="0"/>
    <m/>
    <m/>
    <s v="21-0517-00-1138568-1-1"/>
    <m/>
    <x v="45"/>
    <s v="ANPE-SD-77/2021"/>
    <n v="34200"/>
    <n v="23"/>
    <s v="HIDROXIDO DE CALCIO (PASTA-PASTA) "/>
    <s v="CAJA"/>
    <n v="4"/>
    <n v="185"/>
    <n v="740"/>
  </r>
  <r>
    <s v="2021"/>
    <x v="45"/>
    <s v="CONTRATACION MENOR"/>
    <s v="COTIZACION"/>
    <s v="ABRIL"/>
    <s v="27/04/2021"/>
    <s v="18/05/2021"/>
    <s v="CO2- BERNARDINO BAUTISTA"/>
    <n v="34200"/>
    <s v="PRODUCTOS QUIMICOS"/>
    <x v="6"/>
    <x v="13"/>
    <s v="ANPE-SD-77/2021"/>
    <m/>
    <m/>
    <m/>
    <m/>
    <n v="18"/>
    <s v="BIEN"/>
    <x v="45"/>
    <m/>
    <x v="23"/>
    <x v="204"/>
    <x v="49"/>
    <x v="18"/>
    <x v="0"/>
    <x v="45"/>
    <x v="0"/>
    <x v="0"/>
    <m/>
    <x v="62"/>
    <x v="0"/>
    <s v="EMC-RPA-CM-SD-77/2021"/>
    <x v="58"/>
    <s v="SD-77"/>
    <m/>
    <x v="58"/>
    <m/>
    <x v="46"/>
    <m/>
    <m/>
    <x v="1"/>
    <m/>
    <x v="0"/>
    <m/>
    <m/>
    <s v="21-0517-00-1138568-1-1"/>
    <m/>
    <x v="45"/>
    <s v="ANPE-SD-77/2021"/>
    <n v="34200"/>
    <n v="24"/>
    <s v="FRESA ENDOZETA  "/>
    <s v="PIEZA"/>
    <n v="10"/>
    <n v="38"/>
    <n v="380"/>
  </r>
  <r>
    <s v="2021"/>
    <x v="45"/>
    <s v="CONTRATACION MENOR"/>
    <s v="COTIZACION"/>
    <s v="ABRIL"/>
    <s v="27/04/2021"/>
    <s v="18/05/2021"/>
    <s v="CO2- BERNARDINO BAUTISTA"/>
    <n v="34200"/>
    <s v="PRODUCTOS QUIMICOS"/>
    <x v="6"/>
    <x v="13"/>
    <s v="ANPE-SD-77/2021"/>
    <m/>
    <m/>
    <m/>
    <m/>
    <n v="18"/>
    <s v="BIEN"/>
    <x v="45"/>
    <m/>
    <x v="24"/>
    <x v="205"/>
    <x v="53"/>
    <x v="21"/>
    <x v="0"/>
    <x v="45"/>
    <x v="0"/>
    <x v="0"/>
    <m/>
    <x v="62"/>
    <x v="0"/>
    <s v="EMC-RPA-CM-SD-77/2021"/>
    <x v="58"/>
    <s v="SD-77"/>
    <m/>
    <x v="58"/>
    <m/>
    <x v="46"/>
    <m/>
    <m/>
    <x v="1"/>
    <m/>
    <x v="0"/>
    <m/>
    <m/>
    <s v="21-0517-00-1138568-1-1"/>
    <m/>
    <x v="45"/>
    <s v="ANPE-SD-77/2021"/>
    <n v="34200"/>
    <n v="25"/>
    <s v="IONOMERO DE BASE (FOTOPOLOMERIZABLE VITREBOND)  "/>
    <s v="CAJA"/>
    <n v="6"/>
    <n v="435"/>
    <n v="2610"/>
  </r>
  <r>
    <s v="2021"/>
    <x v="45"/>
    <s v="CONTRATACION MENOR"/>
    <s v="COTIZACION"/>
    <s v="ABRIL"/>
    <s v="27/04/2021"/>
    <s v="18/05/2021"/>
    <s v="CO2- BERNARDINO BAUTISTA"/>
    <n v="34200"/>
    <s v="PRODUCTOS QUIMICOS"/>
    <x v="6"/>
    <x v="13"/>
    <s v="ANPE-SD-77/2021"/>
    <m/>
    <m/>
    <m/>
    <m/>
    <n v="18"/>
    <s v="BIEN"/>
    <x v="45"/>
    <m/>
    <x v="25"/>
    <x v="206"/>
    <x v="53"/>
    <x v="21"/>
    <x v="0"/>
    <x v="45"/>
    <x v="0"/>
    <x v="0"/>
    <m/>
    <x v="62"/>
    <x v="0"/>
    <s v="EMC-RPA-CM-SD-77/2021"/>
    <x v="58"/>
    <s v="SD-77"/>
    <m/>
    <x v="58"/>
    <m/>
    <x v="46"/>
    <m/>
    <m/>
    <x v="1"/>
    <m/>
    <x v="0"/>
    <m/>
    <m/>
    <s v="21-0517-00-1138568-1-1"/>
    <m/>
    <x v="45"/>
    <s v="ANPE-SD-77/2021"/>
    <n v="34200"/>
    <n v="26"/>
    <s v="IONOMERO DE RESTAURACION (FOTOPOLIMERIZABLE VITREMER) "/>
    <s v="CAJA"/>
    <n v="6"/>
    <n v="730"/>
    <n v="4380"/>
  </r>
  <r>
    <s v="2021"/>
    <x v="45"/>
    <s v="CONTRATACION MENOR"/>
    <s v="COTIZACION"/>
    <s v="ABRIL"/>
    <s v="27/04/2021"/>
    <s v="18/05/2021"/>
    <s v="CO2- BERNARDINO BAUTISTA"/>
    <n v="34200"/>
    <s v="PRODUCTOS QUIMICOS"/>
    <x v="6"/>
    <x v="13"/>
    <s v="ANPE-SD-77/2021"/>
    <m/>
    <m/>
    <m/>
    <m/>
    <n v="18"/>
    <s v="BIEN"/>
    <x v="45"/>
    <m/>
    <x v="26"/>
    <x v="207"/>
    <x v="54"/>
    <x v="21"/>
    <x v="0"/>
    <x v="45"/>
    <x v="0"/>
    <x v="0"/>
    <m/>
    <x v="62"/>
    <x v="0"/>
    <s v="EMC-RPA-CM-SD-77/2021"/>
    <x v="58"/>
    <s v="SD-77"/>
    <m/>
    <x v="58"/>
    <m/>
    <x v="46"/>
    <m/>
    <m/>
    <x v="1"/>
    <m/>
    <x v="0"/>
    <m/>
    <m/>
    <s v="21-0517-00-1138568-1-1"/>
    <m/>
    <x v="45"/>
    <s v="ANPE-SD-77/2021"/>
    <n v="34200"/>
    <n v="27"/>
    <s v="IONOMERO DE VIDRIO DE RESTAURACION (AUTOPOLIMERIZABLE KETAC MOLAR) "/>
    <s v="CAJA"/>
    <n v="4"/>
    <n v="340"/>
    <n v="1360"/>
  </r>
  <r>
    <s v="2021"/>
    <x v="45"/>
    <s v="CONTRATACION MENOR"/>
    <s v="COTIZACION"/>
    <s v="ABRIL"/>
    <s v="27/04/2021"/>
    <s v="18/05/2021"/>
    <s v="CO2- BERNARDINO BAUTISTA"/>
    <n v="34200"/>
    <s v="PRODUCTOS QUIMICOS"/>
    <x v="6"/>
    <x v="13"/>
    <s v="ANPE-SD-77/2021"/>
    <m/>
    <m/>
    <m/>
    <m/>
    <n v="18"/>
    <s v="BIEN"/>
    <x v="45"/>
    <m/>
    <x v="27"/>
    <x v="208"/>
    <x v="29"/>
    <x v="21"/>
    <x v="0"/>
    <x v="45"/>
    <x v="0"/>
    <x v="0"/>
    <m/>
    <x v="62"/>
    <x v="0"/>
    <s v="EMC-RPA-CM-SD-77/2021"/>
    <x v="58"/>
    <s v="SD-77"/>
    <m/>
    <x v="58"/>
    <m/>
    <x v="46"/>
    <m/>
    <m/>
    <x v="1"/>
    <m/>
    <x v="0"/>
    <m/>
    <m/>
    <s v="21-0517-00-1138568-1-1"/>
    <m/>
    <x v="45"/>
    <s v="ANPE-SD-77/2021"/>
    <n v="34200"/>
    <n v="28"/>
    <s v="LIMA K (15-40: 25,28,31 MM) "/>
    <s v="CAJA"/>
    <n v="40"/>
    <n v="32"/>
    <n v="1280"/>
  </r>
  <r>
    <s v="2021"/>
    <x v="45"/>
    <s v="CONTRATACION MENOR"/>
    <s v="COTIZACION"/>
    <s v="ABRIL"/>
    <s v="27/04/2021"/>
    <s v="18/05/2021"/>
    <s v="CO2- BERNARDINO BAUTISTA"/>
    <n v="34200"/>
    <s v="PRODUCTOS QUIMICOS"/>
    <x v="6"/>
    <x v="13"/>
    <s v="ANPE-SD-77/2021"/>
    <m/>
    <m/>
    <m/>
    <m/>
    <n v="18"/>
    <s v="BIEN"/>
    <x v="45"/>
    <m/>
    <x v="28"/>
    <x v="209"/>
    <x v="29"/>
    <x v="21"/>
    <x v="0"/>
    <x v="45"/>
    <x v="0"/>
    <x v="0"/>
    <m/>
    <x v="62"/>
    <x v="0"/>
    <s v="EMC-RPA-CM-SD-77/2021"/>
    <x v="58"/>
    <s v="SD-77"/>
    <m/>
    <x v="58"/>
    <m/>
    <x v="46"/>
    <m/>
    <m/>
    <x v="1"/>
    <m/>
    <x v="0"/>
    <m/>
    <m/>
    <s v="21-0517-00-1138568-1-1"/>
    <m/>
    <x v="45"/>
    <s v="ANPE-SD-77/2021"/>
    <n v="34200"/>
    <n v="29"/>
    <s v="LIMA K (45-80: 25,28,31 MM) "/>
    <s v="CAJA"/>
    <n v="40"/>
    <n v="32"/>
    <n v="1280"/>
  </r>
  <r>
    <s v="2021"/>
    <x v="45"/>
    <s v="CONTRATACION MENOR"/>
    <s v="COTIZACION"/>
    <s v="ABRIL"/>
    <s v="27/04/2021"/>
    <s v="18/05/2021"/>
    <s v="CO2- BERNARDINO BAUTISTA"/>
    <n v="34200"/>
    <s v="PRODUCTOS QUIMICOS"/>
    <x v="6"/>
    <x v="13"/>
    <s v="ANPE-SD-77/2021"/>
    <m/>
    <m/>
    <m/>
    <m/>
    <n v="18"/>
    <s v="BIEN"/>
    <x v="45"/>
    <m/>
    <x v="29"/>
    <x v="210"/>
    <x v="47"/>
    <x v="21"/>
    <x v="0"/>
    <x v="45"/>
    <x v="0"/>
    <x v="0"/>
    <m/>
    <x v="62"/>
    <x v="0"/>
    <s v="EMC-RPA-CM-SD-77/2021"/>
    <x v="58"/>
    <s v="SD-77"/>
    <m/>
    <x v="58"/>
    <m/>
    <x v="46"/>
    <m/>
    <m/>
    <x v="1"/>
    <m/>
    <x v="0"/>
    <m/>
    <m/>
    <s v="21-0517-00-1138568-1-1"/>
    <m/>
    <x v="45"/>
    <s v="ANPE-SD-77/2021"/>
    <n v="34200"/>
    <n v="30"/>
    <s v="LIMA H (15-40:21,28 MM) "/>
    <s v="CAJA"/>
    <n v="30"/>
    <n v="32"/>
    <n v="960"/>
  </r>
  <r>
    <s v="2021"/>
    <x v="45"/>
    <s v="CONTRATACION MENOR"/>
    <s v="COTIZACION"/>
    <s v="ABRIL"/>
    <s v="27/04/2021"/>
    <s v="18/05/2021"/>
    <s v="CO2- BERNARDINO BAUTISTA"/>
    <n v="34200"/>
    <s v="PRODUCTOS QUIMICOS"/>
    <x v="6"/>
    <x v="13"/>
    <s v="ANPE-SD-77/2021"/>
    <m/>
    <m/>
    <m/>
    <m/>
    <n v="18"/>
    <s v="BIEN"/>
    <x v="45"/>
    <m/>
    <x v="30"/>
    <x v="211"/>
    <x v="47"/>
    <x v="21"/>
    <x v="0"/>
    <x v="45"/>
    <x v="0"/>
    <x v="0"/>
    <m/>
    <x v="62"/>
    <x v="0"/>
    <s v="EMC-RPA-CM-SD-77/2021"/>
    <x v="58"/>
    <s v="SD-77"/>
    <m/>
    <x v="58"/>
    <m/>
    <x v="46"/>
    <m/>
    <m/>
    <x v="1"/>
    <m/>
    <x v="0"/>
    <m/>
    <m/>
    <s v="21-0517-00-1138568-1-1"/>
    <m/>
    <x v="45"/>
    <s v="ANPE-SD-77/2021"/>
    <n v="34200"/>
    <n v="31"/>
    <s v="LIMA H (45-80:21,28 MM) "/>
    <s v="CAJA"/>
    <n v="30"/>
    <n v="32"/>
    <n v="960"/>
  </r>
  <r>
    <s v="2021"/>
    <x v="45"/>
    <s v="CONTRATACION MENOR"/>
    <s v="COTIZACION"/>
    <s v="ABRIL"/>
    <s v="27/04/2021"/>
    <s v="18/05/2021"/>
    <s v="CO2- BERNARDINO BAUTISTA"/>
    <n v="34200"/>
    <s v="PRODUCTOS QUIMICOS"/>
    <x v="6"/>
    <x v="13"/>
    <s v="ANPE-SD-77/2021"/>
    <m/>
    <m/>
    <m/>
    <m/>
    <n v="18"/>
    <s v="BIEN"/>
    <x v="45"/>
    <m/>
    <x v="31"/>
    <x v="212"/>
    <x v="43"/>
    <x v="18"/>
    <x v="0"/>
    <x v="45"/>
    <x v="0"/>
    <x v="0"/>
    <m/>
    <x v="62"/>
    <x v="0"/>
    <s v="EMC-RPA-CM-SD-77/2021"/>
    <x v="58"/>
    <s v="SD-77"/>
    <m/>
    <x v="58"/>
    <m/>
    <x v="46"/>
    <m/>
    <m/>
    <x v="1"/>
    <m/>
    <x v="0"/>
    <m/>
    <m/>
    <s v="21-0517-00-1138568-1-1"/>
    <m/>
    <x v="45"/>
    <s v="ANPE-SD-77/2021"/>
    <n v="34200"/>
    <n v="32"/>
    <s v="FRESA PARA PULIR RESINA (DIFERENTES FORMAS) "/>
    <s v="PIEZA"/>
    <n v="20"/>
    <n v="8"/>
    <n v="160"/>
  </r>
  <r>
    <s v="2021"/>
    <x v="45"/>
    <s v="CONTRATACION MENOR"/>
    <s v="COTIZACION"/>
    <s v="ABRIL"/>
    <s v="27/04/2021"/>
    <s v="18/05/2021"/>
    <s v="CO2- BERNARDINO BAUTISTA"/>
    <n v="34200"/>
    <s v="PRODUCTOS QUIMICOS"/>
    <x v="6"/>
    <x v="13"/>
    <s v="ANPE-SD-77/2021"/>
    <m/>
    <m/>
    <m/>
    <m/>
    <n v="18"/>
    <s v="BIEN"/>
    <x v="45"/>
    <m/>
    <x v="32"/>
    <x v="213"/>
    <x v="29"/>
    <x v="18"/>
    <x v="0"/>
    <x v="45"/>
    <x v="0"/>
    <x v="0"/>
    <m/>
    <x v="62"/>
    <x v="0"/>
    <s v="EMC-RPA-CM-SD-77/2021"/>
    <x v="58"/>
    <s v="SD-77"/>
    <m/>
    <x v="58"/>
    <m/>
    <x v="46"/>
    <m/>
    <m/>
    <x v="1"/>
    <m/>
    <x v="0"/>
    <m/>
    <m/>
    <s v="21-0517-00-1138568-1-1"/>
    <m/>
    <x v="45"/>
    <s v="ANPE-SD-77/2021"/>
    <n v="34200"/>
    <n v="33"/>
    <s v="CEPILLO PROFILACTICO (DIFERENTES FORMAS) "/>
    <s v="PIEZA"/>
    <n v="40"/>
    <n v="4"/>
    <n v="160"/>
  </r>
  <r>
    <s v="2021"/>
    <x v="45"/>
    <s v="CONTRATACION MENOR"/>
    <s v="COTIZACION"/>
    <s v="ABRIL"/>
    <s v="27/04/2021"/>
    <s v="18/05/2021"/>
    <s v="CO2- BERNARDINO BAUTISTA"/>
    <n v="34200"/>
    <s v="PRODUCTOS QUIMICOS"/>
    <x v="6"/>
    <x v="13"/>
    <s v="ANPE-SD-77/2021"/>
    <m/>
    <m/>
    <m/>
    <m/>
    <n v="18"/>
    <s v="BIEN"/>
    <x v="45"/>
    <m/>
    <x v="33"/>
    <x v="214"/>
    <x v="52"/>
    <x v="17"/>
    <x v="0"/>
    <x v="45"/>
    <x v="0"/>
    <x v="0"/>
    <m/>
    <x v="62"/>
    <x v="0"/>
    <s v="EMC-RPA-CM-SD-77/2021"/>
    <x v="58"/>
    <s v="SD-77"/>
    <m/>
    <x v="58"/>
    <m/>
    <x v="46"/>
    <m/>
    <m/>
    <x v="1"/>
    <m/>
    <x v="0"/>
    <m/>
    <m/>
    <s v="21-0517-00-1138568-1-1"/>
    <m/>
    <x v="45"/>
    <s v="ANPE-SD-77/2021"/>
    <n v="34200"/>
    <n v="34"/>
    <s v="LUBRICANTE PARA A/V- B/V "/>
    <s v="FRASCO"/>
    <n v="2"/>
    <n v="90"/>
    <n v="180"/>
  </r>
  <r>
    <s v="2021"/>
    <x v="45"/>
    <s v="CONTRATACION MENOR"/>
    <s v="COTIZACION"/>
    <s v="ABRIL"/>
    <s v="27/04/2021"/>
    <s v="18/05/2021"/>
    <s v="CO2- BERNARDINO BAUTISTA"/>
    <n v="34200"/>
    <s v="PRODUCTOS QUIMICOS"/>
    <x v="6"/>
    <x v="13"/>
    <s v="ANPE-SD-77/2021"/>
    <m/>
    <m/>
    <m/>
    <m/>
    <n v="18"/>
    <s v="BIEN"/>
    <x v="45"/>
    <m/>
    <x v="34"/>
    <x v="215"/>
    <x v="49"/>
    <x v="21"/>
    <x v="0"/>
    <x v="45"/>
    <x v="0"/>
    <x v="0"/>
    <m/>
    <x v="62"/>
    <x v="0"/>
    <s v="EMC-RPA-CM-SD-77/2021"/>
    <x v="58"/>
    <s v="SD-77"/>
    <m/>
    <x v="58"/>
    <m/>
    <x v="46"/>
    <m/>
    <m/>
    <x v="1"/>
    <m/>
    <x v="0"/>
    <m/>
    <m/>
    <s v="21-0517-00-1138568-1-1"/>
    <m/>
    <x v="45"/>
    <s v="ANPE-SD-77/2021"/>
    <n v="34200"/>
    <n v="35"/>
    <s v="MATRIZ METALICA "/>
    <s v="CAJA"/>
    <n v="10"/>
    <n v="8"/>
    <n v="80"/>
  </r>
  <r>
    <s v="2021"/>
    <x v="45"/>
    <s v="CONTRATACION MENOR"/>
    <s v="COTIZACION"/>
    <s v="ABRIL"/>
    <s v="27/04/2021"/>
    <s v="18/05/2021"/>
    <s v="CO2- BERNARDINO BAUTISTA"/>
    <n v="34200"/>
    <s v="PRODUCTOS QUIMICOS"/>
    <x v="6"/>
    <x v="13"/>
    <s v="ANPE-SD-77/2021"/>
    <m/>
    <m/>
    <m/>
    <m/>
    <n v="18"/>
    <s v="BIEN"/>
    <x v="45"/>
    <m/>
    <x v="35"/>
    <x v="216"/>
    <x v="53"/>
    <x v="17"/>
    <x v="0"/>
    <x v="45"/>
    <x v="0"/>
    <x v="0"/>
    <m/>
    <x v="62"/>
    <x v="0"/>
    <s v="EMC-RPA-CM-SD-77/2021"/>
    <x v="58"/>
    <s v="SD-77"/>
    <m/>
    <x v="58"/>
    <m/>
    <x v="46"/>
    <m/>
    <m/>
    <x v="1"/>
    <m/>
    <x v="0"/>
    <m/>
    <m/>
    <s v="21-0517-00-1138568-1-1"/>
    <m/>
    <x v="45"/>
    <s v="ANPE-SD-77/2021"/>
    <n v="34200"/>
    <n v="36"/>
    <s v="OXIDO DE ZINC "/>
    <s v="FRASCO"/>
    <n v="6"/>
    <n v="20"/>
    <n v="120"/>
  </r>
  <r>
    <s v="2021"/>
    <x v="45"/>
    <s v="CONTRATACION MENOR"/>
    <s v="COTIZACION"/>
    <s v="ABRIL"/>
    <s v="27/04/2021"/>
    <s v="18/05/2021"/>
    <s v="CO2- BERNARDINO BAUTISTA"/>
    <n v="34200"/>
    <s v="PRODUCTOS QUIMICOS"/>
    <x v="6"/>
    <x v="13"/>
    <s v="ANPE-SD-77/2021"/>
    <m/>
    <m/>
    <m/>
    <m/>
    <n v="18"/>
    <s v="BIEN"/>
    <x v="45"/>
    <m/>
    <x v="36"/>
    <x v="217"/>
    <x v="54"/>
    <x v="21"/>
    <x v="0"/>
    <x v="45"/>
    <x v="0"/>
    <x v="0"/>
    <m/>
    <x v="62"/>
    <x v="0"/>
    <s v="EMC-RPA-CM-SD-77/2021"/>
    <x v="58"/>
    <s v="SD-77"/>
    <m/>
    <x v="58"/>
    <m/>
    <x v="46"/>
    <m/>
    <m/>
    <x v="1"/>
    <m/>
    <x v="0"/>
    <m/>
    <m/>
    <s v="21-0517-00-1138568-1-1"/>
    <m/>
    <x v="45"/>
    <s v="ANPE-SD-77/2021"/>
    <n v="34200"/>
    <n v="37"/>
    <s v="PAPEL DE ARTICULAR   (CAJA) "/>
    <s v="CAJA"/>
    <n v="4"/>
    <n v="50"/>
    <n v="200"/>
  </r>
  <r>
    <s v="2021"/>
    <x v="45"/>
    <s v="CONTRATACION MENOR"/>
    <s v="COTIZACION"/>
    <s v="ABRIL"/>
    <s v="27/04/2021"/>
    <s v="18/05/2021"/>
    <s v="CO2- BERNARDINO BAUTISTA"/>
    <n v="34200"/>
    <s v="PRODUCTOS QUIMICOS"/>
    <x v="6"/>
    <x v="13"/>
    <s v="ANPE-SD-77/2021"/>
    <m/>
    <m/>
    <m/>
    <m/>
    <n v="18"/>
    <s v="BIEN"/>
    <x v="45"/>
    <m/>
    <x v="37"/>
    <x v="218"/>
    <x v="52"/>
    <x v="17"/>
    <x v="0"/>
    <x v="45"/>
    <x v="0"/>
    <x v="0"/>
    <m/>
    <x v="62"/>
    <x v="0"/>
    <s v="EMC-RPA-CM-SD-77/2021"/>
    <x v="58"/>
    <s v="SD-77"/>
    <m/>
    <x v="58"/>
    <m/>
    <x v="46"/>
    <m/>
    <m/>
    <x v="1"/>
    <m/>
    <x v="0"/>
    <m/>
    <m/>
    <s v="21-0517-00-1138568-1-1"/>
    <m/>
    <x v="45"/>
    <s v="ANPE-SD-77/2021"/>
    <n v="34200"/>
    <n v="38"/>
    <s v="PASTA PROFILACTICA "/>
    <s v="FRASCO"/>
    <n v="2"/>
    <n v="35"/>
    <n v="70"/>
  </r>
  <r>
    <s v="2021"/>
    <x v="45"/>
    <s v="CONTRATACION MENOR"/>
    <s v="COTIZACION"/>
    <s v="ABRIL"/>
    <s v="27/04/2021"/>
    <s v="18/05/2021"/>
    <s v="CO2- BERNARDINO BAUTISTA"/>
    <n v="34200"/>
    <s v="PRODUCTOS QUIMICOS"/>
    <x v="6"/>
    <x v="13"/>
    <s v="ANPE-SD-77/2021"/>
    <m/>
    <m/>
    <m/>
    <m/>
    <n v="18"/>
    <s v="BIEN"/>
    <x v="45"/>
    <m/>
    <x v="38"/>
    <x v="219"/>
    <x v="54"/>
    <x v="16"/>
    <x v="0"/>
    <x v="45"/>
    <x v="0"/>
    <x v="0"/>
    <m/>
    <x v="62"/>
    <x v="0"/>
    <s v="EMC-RPA-CM-SD-77/2021"/>
    <x v="58"/>
    <s v="SD-77"/>
    <m/>
    <x v="58"/>
    <m/>
    <x v="46"/>
    <m/>
    <m/>
    <x v="1"/>
    <m/>
    <x v="0"/>
    <m/>
    <m/>
    <s v="21-0517-00-1138568-1-1"/>
    <m/>
    <x v="45"/>
    <s v="ANPE-SD-77/2021"/>
    <n v="34200"/>
    <n v="39"/>
    <s v="RESINA FLUIDA FOTOPOLIMERIZABLE "/>
    <s v="JERINGA"/>
    <n v="4"/>
    <n v="85"/>
    <n v="340"/>
  </r>
  <r>
    <s v="2021"/>
    <x v="45"/>
    <s v="CONTRATACION MENOR"/>
    <s v="COTIZACION"/>
    <s v="ABRIL"/>
    <s v="27/04/2021"/>
    <s v="18/05/2021"/>
    <s v="CO2- BERNARDINO BAUTISTA"/>
    <n v="34200"/>
    <s v="PRODUCTOS QUIMICOS"/>
    <x v="6"/>
    <x v="13"/>
    <s v="ANPE-SD-77/2021"/>
    <m/>
    <m/>
    <m/>
    <m/>
    <n v="18"/>
    <s v="BIEN"/>
    <x v="45"/>
    <m/>
    <x v="39"/>
    <x v="220"/>
    <x v="52"/>
    <x v="22"/>
    <x v="0"/>
    <x v="45"/>
    <x v="0"/>
    <x v="0"/>
    <m/>
    <x v="62"/>
    <x v="0"/>
    <s v="EMC-RPA-CM-SD-77/2021"/>
    <x v="58"/>
    <s v="SD-77"/>
    <m/>
    <x v="58"/>
    <m/>
    <x v="46"/>
    <m/>
    <m/>
    <x v="1"/>
    <m/>
    <x v="0"/>
    <m/>
    <m/>
    <s v="21-0517-00-1138568-1-1"/>
    <m/>
    <x v="45"/>
    <s v="ANPE-SD-77/2021"/>
    <n v="34200"/>
    <n v="40"/>
    <s v="DISCOS PARA PULIR RESINA CON MANDRIL (DIFERENTE TEXTURA ACABADO Y TAMAÑO) "/>
    <s v="KIT"/>
    <n v="2"/>
    <n v="170"/>
    <n v="340"/>
  </r>
  <r>
    <s v="2021"/>
    <x v="45"/>
    <s v="CONTRATACION MENOR"/>
    <s v="COTIZACION"/>
    <s v="ABRIL"/>
    <s v="27/04/2021"/>
    <s v="18/05/2021"/>
    <s v="CO2- BERNARDINO BAUTISTA"/>
    <n v="34200"/>
    <s v="PRODUCTOS QUIMICOS"/>
    <x v="6"/>
    <x v="13"/>
    <s v="ANPE-SD-77/2021"/>
    <m/>
    <m/>
    <m/>
    <m/>
    <n v="18"/>
    <s v="BIEN"/>
    <x v="45"/>
    <m/>
    <x v="40"/>
    <x v="221"/>
    <x v="52"/>
    <x v="17"/>
    <x v="0"/>
    <x v="45"/>
    <x v="0"/>
    <x v="0"/>
    <m/>
    <x v="62"/>
    <x v="0"/>
    <s v="EMC-RPA-CM-SD-77/2021"/>
    <x v="58"/>
    <s v="SD-77"/>
    <m/>
    <x v="58"/>
    <m/>
    <x v="46"/>
    <m/>
    <m/>
    <x v="1"/>
    <m/>
    <x v="0"/>
    <m/>
    <m/>
    <s v="21-0517-00-1138568-1-1"/>
    <m/>
    <x v="45"/>
    <s v="ANPE-SD-77/2021"/>
    <n v="34200"/>
    <n v="41"/>
    <s v="REMOVEDOR DE TARTARO "/>
    <s v="FRASCO"/>
    <n v="2"/>
    <n v="60"/>
    <n v="120"/>
  </r>
  <r>
    <s v="2021"/>
    <x v="45"/>
    <s v="CONTRATACION MENOR"/>
    <s v="COTIZACION"/>
    <s v="ABRIL"/>
    <s v="27/04/2021"/>
    <s v="18/05/2021"/>
    <s v="CO2- BERNARDINO BAUTISTA"/>
    <n v="34200"/>
    <s v="PRODUCTOS QUIMICOS"/>
    <x v="6"/>
    <x v="13"/>
    <s v="ANPE-SD-77/2021"/>
    <m/>
    <m/>
    <m/>
    <m/>
    <n v="18"/>
    <s v="BIEN"/>
    <x v="45"/>
    <m/>
    <x v="41"/>
    <x v="222"/>
    <x v="74"/>
    <x v="16"/>
    <x v="0"/>
    <x v="45"/>
    <x v="0"/>
    <x v="0"/>
    <m/>
    <x v="62"/>
    <x v="0"/>
    <s v="EMC-RPA-CM-SD-77/2021"/>
    <x v="58"/>
    <s v="SD-77"/>
    <m/>
    <x v="58"/>
    <m/>
    <x v="46"/>
    <m/>
    <m/>
    <x v="1"/>
    <m/>
    <x v="0"/>
    <m/>
    <m/>
    <s v="21-0517-00-1138568-1-1"/>
    <m/>
    <x v="45"/>
    <s v="ANPE-SD-77/2021"/>
    <n v="34200"/>
    <n v="42"/>
    <s v="RESINA FOTOPOLIMERIZABLE A1,A2,A3 (Z350XT 3M) "/>
    <s v="JERINGA"/>
    <n v="45"/>
    <n v="225"/>
    <n v="10125"/>
  </r>
  <r>
    <s v="2021"/>
    <x v="45"/>
    <s v="CONTRATACION MENOR"/>
    <s v="COTIZACION"/>
    <s v="ABRIL"/>
    <s v="27/04/2021"/>
    <s v="18/05/2021"/>
    <s v="CO2- BERNARDINO BAUTISTA"/>
    <n v="34200"/>
    <s v="PRODUCTOS QUIMICOS"/>
    <x v="6"/>
    <x v="13"/>
    <s v="ANPE-SD-77/2021"/>
    <m/>
    <m/>
    <m/>
    <m/>
    <n v="18"/>
    <s v="BIEN"/>
    <x v="45"/>
    <m/>
    <x v="42"/>
    <x v="223"/>
    <x v="52"/>
    <x v="17"/>
    <x v="0"/>
    <x v="45"/>
    <x v="0"/>
    <x v="0"/>
    <m/>
    <x v="62"/>
    <x v="0"/>
    <s v="EMC-RPA-CM-SD-77/2021"/>
    <x v="58"/>
    <s v="SD-77"/>
    <m/>
    <x v="58"/>
    <m/>
    <x v="46"/>
    <m/>
    <m/>
    <x v="1"/>
    <m/>
    <x v="0"/>
    <m/>
    <m/>
    <s v="21-0517-00-1138568-1-1"/>
    <m/>
    <x v="45"/>
    <s v="ANPE-SD-77/2021"/>
    <n v="34200"/>
    <n v="43"/>
    <s v="REVELADOR DE  PLACA BACTERIANA  (TABLETAS/LIQUIDO) "/>
    <s v="FRASCO"/>
    <n v="2"/>
    <n v="45"/>
    <n v="90"/>
  </r>
  <r>
    <s v="2021"/>
    <x v="45"/>
    <s v="CONTRATACION MENOR"/>
    <s v="COTIZACION"/>
    <s v="ABRIL"/>
    <s v="27/04/2021"/>
    <s v="18/05/2021"/>
    <s v="CO2- BERNARDINO BAUTISTA"/>
    <n v="34200"/>
    <s v="PRODUCTOS QUIMICOS"/>
    <x v="6"/>
    <x v="13"/>
    <s v="ANPE-SD-77/2021"/>
    <m/>
    <m/>
    <m/>
    <m/>
    <n v="18"/>
    <s v="BIEN"/>
    <x v="45"/>
    <m/>
    <x v="43"/>
    <x v="224"/>
    <x v="58"/>
    <x v="19"/>
    <x v="0"/>
    <x v="45"/>
    <x v="0"/>
    <x v="0"/>
    <m/>
    <x v="62"/>
    <x v="0"/>
    <s v="EMC-RPA-CM-SD-77/2021"/>
    <x v="58"/>
    <s v="SD-77"/>
    <m/>
    <x v="58"/>
    <m/>
    <x v="46"/>
    <m/>
    <m/>
    <x v="1"/>
    <m/>
    <x v="0"/>
    <m/>
    <m/>
    <s v="21-0517-00-1138568-1-1"/>
    <m/>
    <x v="45"/>
    <s v="ANPE-SD-77/2021"/>
    <n v="34200"/>
    <n v="44"/>
    <s v="ROLLOS DE ALGODÓN (TRENZADO-ABSORVENTES-BOLSA) "/>
    <s v="BOLSA"/>
    <n v="16"/>
    <n v="60"/>
    <n v="960"/>
  </r>
  <r>
    <s v="2021"/>
    <x v="45"/>
    <s v="CONTRATACION MENOR"/>
    <s v="COTIZACION"/>
    <s v="ABRIL"/>
    <s v="27/04/2021"/>
    <s v="18/05/2021"/>
    <s v="CO2- BERNARDINO BAUTISTA"/>
    <n v="34200"/>
    <s v="PRODUCTOS QUIMICOS"/>
    <x v="6"/>
    <x v="13"/>
    <s v="ANPE-SD-77/2021"/>
    <m/>
    <m/>
    <m/>
    <m/>
    <n v="18"/>
    <s v="BIEN"/>
    <x v="45"/>
    <m/>
    <x v="44"/>
    <x v="225"/>
    <x v="54"/>
    <x v="16"/>
    <x v="0"/>
    <x v="45"/>
    <x v="0"/>
    <x v="0"/>
    <m/>
    <x v="62"/>
    <x v="0"/>
    <s v="EMC-RPA-CM-SD-77/2021"/>
    <x v="58"/>
    <s v="SD-77"/>
    <m/>
    <x v="58"/>
    <m/>
    <x v="46"/>
    <m/>
    <m/>
    <x v="1"/>
    <m/>
    <x v="0"/>
    <m/>
    <m/>
    <s v="21-0517-00-1138568-1-1"/>
    <m/>
    <x v="45"/>
    <s v="ANPE-SD-77/2021"/>
    <n v="34200"/>
    <n v="45"/>
    <s v="SELLANTE DE FOSAS Y FISURAS "/>
    <s v="JERINGA"/>
    <n v="4"/>
    <n v="175"/>
    <n v="700"/>
  </r>
  <r>
    <s v="2021"/>
    <x v="45"/>
    <s v="CONTRATACION MENOR"/>
    <s v="COTIZACION"/>
    <s v="ABRIL"/>
    <s v="27/04/2021"/>
    <s v="18/05/2021"/>
    <s v="CO2- BERNARDINO BAUTISTA"/>
    <n v="34200"/>
    <s v="PRODUCTOS QUIMICOS"/>
    <x v="6"/>
    <x v="13"/>
    <s v="ANPE-SD-77/2021"/>
    <m/>
    <m/>
    <m/>
    <m/>
    <n v="18"/>
    <s v="BIEN"/>
    <x v="45"/>
    <m/>
    <x v="45"/>
    <x v="226"/>
    <x v="54"/>
    <x v="18"/>
    <x v="0"/>
    <x v="45"/>
    <x v="0"/>
    <x v="0"/>
    <m/>
    <x v="62"/>
    <x v="0"/>
    <s v="EMC-RPA-CM-SD-77/2021"/>
    <x v="58"/>
    <s v="SD-77"/>
    <m/>
    <x v="58"/>
    <m/>
    <x v="46"/>
    <m/>
    <m/>
    <x v="1"/>
    <m/>
    <x v="0"/>
    <m/>
    <m/>
    <s v="21-0517-00-1138568-1-1"/>
    <m/>
    <x v="45"/>
    <s v="ANPE-SD-77/2021"/>
    <n v="34200"/>
    <n v="46"/>
    <s v="VASOS DAPEN "/>
    <s v="PIEZA"/>
    <n v="4"/>
    <n v="6"/>
    <n v="24"/>
  </r>
  <r>
    <s v="2021"/>
    <x v="45"/>
    <s v="CONTRATACION MENOR"/>
    <s v="COTIZACION"/>
    <s v="ABRIL"/>
    <s v="27/04/2021"/>
    <s v="18/05/2021"/>
    <s v="CO2- BERNARDINO BAUTISTA"/>
    <n v="34200"/>
    <s v="PRODUCTOS QUIMICOS"/>
    <x v="6"/>
    <x v="13"/>
    <s v="ANPE-SD-77/2021"/>
    <m/>
    <m/>
    <m/>
    <m/>
    <n v="18"/>
    <s v="BIEN"/>
    <x v="45"/>
    <m/>
    <x v="46"/>
    <x v="227"/>
    <x v="29"/>
    <x v="21"/>
    <x v="0"/>
    <x v="45"/>
    <x v="0"/>
    <x v="0"/>
    <m/>
    <x v="62"/>
    <x v="0"/>
    <s v="EMC-RPA-CM-SD-77/2021"/>
    <x v="58"/>
    <s v="SD-77"/>
    <m/>
    <x v="58"/>
    <m/>
    <x v="46"/>
    <m/>
    <m/>
    <x v="1"/>
    <m/>
    <x v="0"/>
    <m/>
    <m/>
    <s v="21-0517-00-1138568-1-1"/>
    <m/>
    <x v="45"/>
    <s v="ANPE-SD-77/2021"/>
    <n v="34200"/>
    <n v="47"/>
    <s v="TIRA NERVIOS (CORTOS- CAJA) "/>
    <s v="CAJA"/>
    <n v="40"/>
    <n v="35"/>
    <n v="1400"/>
  </r>
  <r>
    <s v="2021"/>
    <x v="45"/>
    <s v="CONTRATACION MENOR"/>
    <s v="COTIZACION"/>
    <s v="ABRIL"/>
    <s v="27/04/2021"/>
    <s v="18/05/2021"/>
    <s v="CO2- BERNARDINO BAUTISTA"/>
    <n v="34200"/>
    <s v="PRODUCTOS QUIMICOS"/>
    <x v="6"/>
    <x v="13"/>
    <s v="ANPE-SD-77/2021"/>
    <m/>
    <m/>
    <m/>
    <m/>
    <n v="18"/>
    <s v="BIEN"/>
    <x v="45"/>
    <m/>
    <x v="47"/>
    <x v="228"/>
    <x v="29"/>
    <x v="21"/>
    <x v="0"/>
    <x v="45"/>
    <x v="0"/>
    <x v="0"/>
    <m/>
    <x v="62"/>
    <x v="0"/>
    <s v="EMC-RPA-CM-SD-77/2021"/>
    <x v="58"/>
    <s v="SD-77"/>
    <m/>
    <x v="58"/>
    <m/>
    <x v="46"/>
    <m/>
    <m/>
    <x v="1"/>
    <m/>
    <x v="26"/>
    <m/>
    <m/>
    <s v="21-0517-00-1138568-1-1"/>
    <m/>
    <x v="45"/>
    <s v="ANPE-SD-77/2021"/>
    <n v="34200"/>
    <n v="48"/>
    <s v="TIRA NERVIOS (LARGOS- CAJA) "/>
    <s v="CAJA"/>
    <n v="40"/>
    <n v="35"/>
    <n v="1400"/>
  </r>
  <r>
    <s v="2021"/>
    <x v="45"/>
    <s v="CONTRATACION MENOR"/>
    <s v="COTIZACION"/>
    <s v="ABRIL"/>
    <s v="27/04/2021"/>
    <s v="18/05/2021"/>
    <s v="CO2- BERNARDINO BAUTISTA"/>
    <n v="34200"/>
    <s v="PRODUCTOS QUIMICOS"/>
    <x v="6"/>
    <x v="13"/>
    <s v="ANPE-SD-77/2021"/>
    <m/>
    <m/>
    <m/>
    <m/>
    <n v="18"/>
    <s v="BIEN"/>
    <x v="45"/>
    <m/>
    <x v="48"/>
    <x v="229"/>
    <x v="49"/>
    <x v="23"/>
    <x v="0"/>
    <x v="45"/>
    <x v="0"/>
    <x v="0"/>
    <m/>
    <x v="62"/>
    <x v="0"/>
    <s v="EMC-RPA-CM-SD-77/2021"/>
    <x v="58"/>
    <s v="SD-77"/>
    <m/>
    <x v="58"/>
    <m/>
    <x v="46"/>
    <m/>
    <m/>
    <x v="1"/>
    <m/>
    <x v="26"/>
    <m/>
    <m/>
    <s v="21-0517-00-1138568-1-1"/>
    <m/>
    <x v="45"/>
    <s v="ANPE-SD-77/2021"/>
    <n v="34200"/>
    <n v="49"/>
    <s v="TIRAS DE CELULOIDE (SOBRE) "/>
    <s v="SOBRE"/>
    <n v="10"/>
    <n v="10"/>
    <n v="100"/>
  </r>
  <r>
    <s v="2021"/>
    <x v="45"/>
    <s v="CONTRATACION MENOR"/>
    <s v="COTIZACION"/>
    <s v="ABRIL"/>
    <s v="27/04/2021"/>
    <s v="18/05/2021"/>
    <s v="CO2- BERNARDINO BAUTISTA"/>
    <n v="34200"/>
    <s v="PRODUCTOS QUIMICOS"/>
    <x v="6"/>
    <x v="13"/>
    <s v="ANPE-SD-77/2021"/>
    <m/>
    <m/>
    <m/>
    <m/>
    <n v="18"/>
    <s v="BIEN"/>
    <x v="45"/>
    <m/>
    <x v="49"/>
    <x v="230"/>
    <x v="49"/>
    <x v="21"/>
    <x v="0"/>
    <x v="45"/>
    <x v="0"/>
    <x v="0"/>
    <m/>
    <x v="62"/>
    <x v="0"/>
    <s v="EMC-RPA-CM-SD-77/2021"/>
    <x v="58"/>
    <s v="SD-77"/>
    <m/>
    <x v="58"/>
    <m/>
    <x v="46"/>
    <m/>
    <m/>
    <x v="1"/>
    <m/>
    <x v="26"/>
    <m/>
    <m/>
    <s v="21-0517-00-1138568-1-1"/>
    <m/>
    <x v="45"/>
    <s v="ANPE-SD-77/2021"/>
    <n v="34200"/>
    <n v="50"/>
    <s v="TIRAS DE LIJA METALICA (CAJA DE 4 Y 6 MM) "/>
    <s v="CAJA"/>
    <n v="10"/>
    <n v="35"/>
    <n v="350"/>
  </r>
  <r>
    <s v="2021"/>
    <x v="45"/>
    <s v="CONTRATACION MENOR"/>
    <s v="COTIZACION"/>
    <s v="ABRIL"/>
    <s v="27/04/2021"/>
    <s v="18/05/2021"/>
    <s v="CO2- BERNARDINO BAUTISTA"/>
    <n v="34200"/>
    <s v="PRODUCTOS QUIMICOS"/>
    <x v="6"/>
    <x v="13"/>
    <s v="ANPE-SD-77/2021"/>
    <m/>
    <m/>
    <m/>
    <m/>
    <n v="18"/>
    <s v="BIEN"/>
    <x v="45"/>
    <m/>
    <x v="50"/>
    <x v="231"/>
    <x v="80"/>
    <x v="24"/>
    <x v="0"/>
    <x v="45"/>
    <x v="0"/>
    <x v="0"/>
    <m/>
    <x v="62"/>
    <x v="0"/>
    <s v="EMC-RPA-CM-SD-77/2021"/>
    <x v="58"/>
    <s v="SD-77"/>
    <m/>
    <x v="58"/>
    <m/>
    <x v="46"/>
    <m/>
    <m/>
    <x v="1"/>
    <m/>
    <x v="26"/>
    <m/>
    <m/>
    <s v="21-0517-00-1138568-1-1"/>
    <m/>
    <x v="45"/>
    <s v="ANPE-SD-77/2021"/>
    <n v="34200"/>
    <n v="51"/>
    <s v="LIDOCAINA CLORHIDRATO + EPINEFRINA (CARTUCHO DENTAL 2% "/>
    <s v="CARTUCHO DENTAL"/>
    <n v="1500"/>
    <n v="2.7"/>
    <n v="4050.0000000000005"/>
  </r>
  <r>
    <s v="2021"/>
    <x v="45"/>
    <s v="CONTRATACION MENOR"/>
    <s v="COTIZACION"/>
    <s v="ABRIL"/>
    <s v="27/04/2021"/>
    <s v="18/05/2021"/>
    <s v="CO2- BERNARDINO BAUTISTA"/>
    <n v="34200"/>
    <s v="PRODUCTOS QUIMICOS"/>
    <x v="6"/>
    <x v="13"/>
    <s v="ANPE-SD-77/2021"/>
    <m/>
    <m/>
    <m/>
    <m/>
    <n v="18"/>
    <s v="BIEN"/>
    <x v="45"/>
    <m/>
    <x v="51"/>
    <x v="232"/>
    <x v="52"/>
    <x v="21"/>
    <x v="0"/>
    <x v="45"/>
    <x v="0"/>
    <x v="0"/>
    <m/>
    <x v="62"/>
    <x v="0"/>
    <s v="EMC-RPA-CM-SD-77/2021"/>
    <x v="58"/>
    <s v="SD-77"/>
    <m/>
    <x v="58"/>
    <m/>
    <x v="46"/>
    <m/>
    <m/>
    <x v="1"/>
    <m/>
    <x v="26"/>
    <m/>
    <m/>
    <s v="21-0517-00-1138568-1-1"/>
    <m/>
    <x v="45"/>
    <s v="ANPE-SD-77/2021"/>
    <n v="34200"/>
    <n v="52"/>
    <s v="CEMENTO OXIFOSFATO  (POLVO LIQUIDO) "/>
    <s v="CAJA"/>
    <n v="2"/>
    <n v="70"/>
    <n v="140"/>
  </r>
  <r>
    <s v="2021"/>
    <x v="45"/>
    <s v="CONTRATACION MENOR"/>
    <s v="COTIZACION"/>
    <s v="ABRIL"/>
    <s v="27/04/2021"/>
    <s v="18/05/2021"/>
    <s v="CO2- BERNARDINO BAUTISTA"/>
    <n v="34200"/>
    <s v="PRODUCTOS QUIMICOS"/>
    <x v="6"/>
    <x v="13"/>
    <s v="ANPE-SD-77/2021"/>
    <m/>
    <m/>
    <m/>
    <m/>
    <n v="18"/>
    <s v="BIEN"/>
    <x v="45"/>
    <m/>
    <x v="52"/>
    <x v="233"/>
    <x v="54"/>
    <x v="21"/>
    <x v="0"/>
    <x v="45"/>
    <x v="0"/>
    <x v="0"/>
    <m/>
    <x v="62"/>
    <x v="0"/>
    <s v="EMC-RPA-CM-SD-77/2021"/>
    <x v="58"/>
    <s v="SD-77"/>
    <m/>
    <x v="58"/>
    <m/>
    <x v="46"/>
    <m/>
    <m/>
    <x v="1"/>
    <m/>
    <x v="26"/>
    <m/>
    <m/>
    <s v="21-0517-00-1138568-1-1"/>
    <m/>
    <x v="45"/>
    <s v="ANPE-SD-77/2021"/>
    <n v="34200"/>
    <n v="53"/>
    <s v="GANCHOS PARA BABERO (METALICOS) "/>
    <s v="CAJA"/>
    <n v="4"/>
    <n v="12"/>
    <n v="48"/>
  </r>
  <r>
    <s v="2021"/>
    <x v="45"/>
    <s v="CONTRATACION MENOR"/>
    <s v="COTIZACION"/>
    <s v="ABRIL"/>
    <s v="27/04/2021"/>
    <s v="18/05/2021"/>
    <s v="CO2- BERNARDINO BAUTISTA"/>
    <n v="34200"/>
    <s v="PRODUCTOS QUIMICOS"/>
    <x v="6"/>
    <x v="13"/>
    <s v="ANPE-SD-77/2021"/>
    <m/>
    <m/>
    <m/>
    <m/>
    <n v="18"/>
    <s v="BIEN"/>
    <x v="45"/>
    <m/>
    <x v="53"/>
    <x v="234"/>
    <x v="52"/>
    <x v="17"/>
    <x v="0"/>
    <x v="45"/>
    <x v="0"/>
    <x v="0"/>
    <m/>
    <x v="62"/>
    <x v="0"/>
    <s v="EMC-RPA-CM-SD-77/2021"/>
    <x v="58"/>
    <s v="SD-77"/>
    <m/>
    <x v="58"/>
    <m/>
    <x v="46"/>
    <m/>
    <m/>
    <x v="1"/>
    <m/>
    <x v="26"/>
    <m/>
    <m/>
    <s v="21-0517-00-1138568-1-1"/>
    <m/>
    <x v="45"/>
    <s v="ANPE-SD-77/2021"/>
    <n v="34200"/>
    <n v="54"/>
    <s v="PASTA ALVEOLAR ANTISEPTICA "/>
    <s v="FRASCO"/>
    <n v="2"/>
    <n v="78"/>
    <n v="156"/>
  </r>
  <r>
    <s v="2021"/>
    <x v="45"/>
    <s v="CONTRATACION MENOR"/>
    <s v="COTIZACION"/>
    <s v="ABRIL"/>
    <s v="27/04/2021"/>
    <s v="18/05/2021"/>
    <s v="CO2- BERNARDINO BAUTISTA"/>
    <n v="34200"/>
    <s v="PRODUCTOS QUIMICOS"/>
    <x v="6"/>
    <x v="13"/>
    <s v="ANPE-SD-77/2021"/>
    <m/>
    <m/>
    <m/>
    <m/>
    <n v="18"/>
    <s v="BIEN"/>
    <x v="45"/>
    <m/>
    <x v="54"/>
    <x v="235"/>
    <x v="54"/>
    <x v="17"/>
    <x v="0"/>
    <x v="45"/>
    <x v="0"/>
    <x v="0"/>
    <m/>
    <x v="62"/>
    <x v="0"/>
    <s v="EMC-RPA-CM-SD-77/2021"/>
    <x v="58"/>
    <s v="SD-77"/>
    <m/>
    <x v="58"/>
    <m/>
    <x v="46"/>
    <m/>
    <m/>
    <x v="1"/>
    <m/>
    <x v="26"/>
    <m/>
    <m/>
    <s v="21-0517-00-1138568-1-1"/>
    <m/>
    <x v="45"/>
    <s v="ANPE-SD-77/2021"/>
    <n v="34200"/>
    <n v="55"/>
    <s v="IODOFORMO "/>
    <s v="FRASCO"/>
    <n v="4"/>
    <n v="45"/>
    <n v="180"/>
  </r>
  <r>
    <s v="2021"/>
    <x v="45"/>
    <s v="CONTRATACION MENOR"/>
    <s v="COTIZACION"/>
    <s v="ABRIL"/>
    <s v="27/04/2021"/>
    <s v="18/05/2021"/>
    <s v="CO2- BERNARDINO BAUTISTA"/>
    <n v="34200"/>
    <s v="PRODUCTOS QUIMICOS"/>
    <x v="6"/>
    <x v="13"/>
    <s v="ANPE-SD-77/2021"/>
    <m/>
    <m/>
    <m/>
    <m/>
    <n v="18"/>
    <s v="BIEN"/>
    <x v="45"/>
    <m/>
    <x v="55"/>
    <x v="236"/>
    <x v="54"/>
    <x v="17"/>
    <x v="0"/>
    <x v="45"/>
    <x v="0"/>
    <x v="0"/>
    <m/>
    <x v="62"/>
    <x v="0"/>
    <s v="EMC-RPA-CM-SD-77/2021"/>
    <x v="58"/>
    <s v="SD-77"/>
    <m/>
    <x v="58"/>
    <m/>
    <x v="46"/>
    <m/>
    <m/>
    <x v="1"/>
    <m/>
    <x v="26"/>
    <m/>
    <m/>
    <s v="21-0517-00-1138568-1-1"/>
    <m/>
    <x v="45"/>
    <s v="ANPE-SD-77/2021"/>
    <n v="34200"/>
    <n v="56"/>
    <s v="LIDOCAINA SPRAY  "/>
    <s v="FRASCO"/>
    <n v="4"/>
    <n v="88"/>
    <n v="352"/>
  </r>
  <r>
    <s v="2021"/>
    <x v="46"/>
    <s v="CONTRATACION MENOR"/>
    <s v="COTIZACION"/>
    <s v="MAYO"/>
    <s v="27/05/2021"/>
    <s v="11/05/2021"/>
    <s v="CO2- BERNARDINO BAUTISTA"/>
    <n v="23200"/>
    <s v="ALQUILER DE EQUIPO Y MAQUINARIA"/>
    <x v="4"/>
    <x v="4"/>
    <s v="SIMA-012/2021"/>
    <m/>
    <s v="17 de junio de 2021"/>
    <s v="14:30"/>
    <s v="15:00"/>
    <n v="255"/>
    <s v="BIEN"/>
    <x v="46"/>
    <n v="174850"/>
    <x v="0"/>
    <x v="237"/>
    <x v="81"/>
    <x v="4"/>
    <x v="0"/>
    <x v="46"/>
    <x v="0"/>
    <x v="0"/>
    <m/>
    <x v="63"/>
    <x v="0"/>
    <s v="EMC-RPA-ANPE-89/2022"/>
    <x v="59"/>
    <s v="ANPE-89"/>
    <m/>
    <x v="59"/>
    <s v="EMC-UAL-ANPE-89/2021"/>
    <x v="47"/>
    <m/>
    <m/>
    <x v="24"/>
    <m/>
    <x v="0"/>
    <s v="15/07/2021"/>
    <m/>
    <s v="21-0517-00-1143478-1-1"/>
    <m/>
    <x v="46"/>
    <s v="SIMA-012/2021"/>
    <n v="23200"/>
    <n v="1"/>
    <s v="ALQUILER DE VOLQUETA PARA RIEGO "/>
    <s v="SERVICIO"/>
    <n v="325"/>
    <n v="295"/>
    <n v="95875"/>
  </r>
  <r>
    <s v="2021"/>
    <x v="47"/>
    <s v="CONTRATACION MENOR"/>
    <s v="COTIZACION"/>
    <s v="JUNIO"/>
    <s v="02/06/2021"/>
    <s v="15/06/2021"/>
    <s v="CO2- BERNARDINO BAUTISTA"/>
    <n v="39700"/>
    <s v="MATERIAL ELECTRICO"/>
    <x v="3"/>
    <x v="3"/>
    <s v="ADQ.MANTTO Y SERV. 043/2021"/>
    <m/>
    <s v="18 de junio de 2021"/>
    <s v="14:30"/>
    <s v="15:00"/>
    <n v="382"/>
    <s v="BIEN"/>
    <x v="47"/>
    <m/>
    <x v="0"/>
    <x v="238"/>
    <x v="22"/>
    <x v="5"/>
    <x v="0"/>
    <x v="47"/>
    <x v="0"/>
    <x v="0"/>
    <m/>
    <x v="30"/>
    <x v="0"/>
    <s v="EMC-RPA-CM-81/2021"/>
    <x v="60"/>
    <s v="CM-81"/>
    <m/>
    <x v="60"/>
    <m/>
    <x v="48"/>
    <m/>
    <m/>
    <x v="14"/>
    <m/>
    <x v="0"/>
    <m/>
    <m/>
    <m/>
    <m/>
    <x v="47"/>
    <s v="ADQ.MANTTO Y SERV. 043/2021"/>
    <n v="39700"/>
    <n v="1"/>
    <s v="HORQUILLA DE BRONCE  PARA LINEA TROLLEY COMPLETO "/>
    <s v="piezas"/>
    <n v="18"/>
    <n v="650"/>
    <n v="11700"/>
  </r>
  <r>
    <s v="2021"/>
    <x v="47"/>
    <s v="CONTRATACION MENOR"/>
    <s v="COTIZACION"/>
    <s v="JUNIO"/>
    <s v="02/06/2021"/>
    <s v="15/06/2021"/>
    <s v="CO2- BERNARDINO BAUTISTA"/>
    <n v="39700"/>
    <s v="MATERIAL ELECTRICO"/>
    <x v="3"/>
    <x v="3"/>
    <s v="ADQ.MANTTO Y SERV. 043/2021"/>
    <m/>
    <s v="18 de junio de 2021"/>
    <s v="14:30"/>
    <s v="15:00"/>
    <n v="382"/>
    <s v="BIEN"/>
    <x v="47"/>
    <m/>
    <x v="1"/>
    <x v="239"/>
    <x v="82"/>
    <x v="5"/>
    <x v="0"/>
    <x v="47"/>
    <x v="0"/>
    <x v="0"/>
    <m/>
    <x v="30"/>
    <x v="0"/>
    <s v="EMC-RPA-CM-81/2021"/>
    <x v="60"/>
    <s v="CM-81"/>
    <m/>
    <x v="60"/>
    <m/>
    <x v="48"/>
    <m/>
    <m/>
    <x v="14"/>
    <m/>
    <x v="0"/>
    <m/>
    <m/>
    <m/>
    <m/>
    <x v="47"/>
    <s v="ADQ.MANTTO Y SERV. 043/2021"/>
    <n v="39700"/>
    <n v="2"/>
    <s v="ZAPATILLA DE BRONCE PARA LINEA TROLLEY "/>
    <s v="piezas"/>
    <n v="150"/>
    <n v="170"/>
    <n v="25500"/>
  </r>
  <r>
    <s v="2021"/>
    <x v="48"/>
    <s v="CONTRATACION ANPE"/>
    <s v="COTIZACION"/>
    <s v="JUNIO"/>
    <s v="31/05//2021"/>
    <s v="22/06/2021"/>
    <s v="CO2- BERNARDINO BAUTISTA"/>
    <n v="31300"/>
    <s v="PRODUCTOS AGRICOLAS, PECUARIOS Y FORESTALES"/>
    <x v="2"/>
    <x v="14"/>
    <s v="CMB/EMC/O.CIV-ADQ/029/2021"/>
    <m/>
    <s v="28 de junio de 2021"/>
    <s v="14:30"/>
    <s v="17:00"/>
    <n v="366"/>
    <s v="BIEN"/>
    <x v="48"/>
    <n v="85000"/>
    <x v="0"/>
    <x v="240"/>
    <x v="44"/>
    <x v="5"/>
    <x v="0"/>
    <x v="48"/>
    <x v="0"/>
    <x v="0"/>
    <m/>
    <x v="64"/>
    <x v="0"/>
    <s v="EMC-RPA-ANPE-114/2021"/>
    <x v="61"/>
    <s v="ANPE-114"/>
    <m/>
    <x v="61"/>
    <m/>
    <x v="49"/>
    <m/>
    <m/>
    <x v="1"/>
    <m/>
    <x v="0"/>
    <m/>
    <m/>
    <s v="21-0517-00-1142430-1-1"/>
    <m/>
    <x v="48"/>
    <s v="CMB/EMC/O.CIV-ADQ/029/2021"/>
    <n v="31300"/>
    <n v="1"/>
    <s v="Tablas de madera semidura rojas 12” x 1” L = 3.0 m. "/>
    <s v="piezas"/>
    <n v="50"/>
    <n v="67"/>
    <n v="3350"/>
  </r>
  <r>
    <s v="2021"/>
    <x v="48"/>
    <s v="CONTRATACION ANPE"/>
    <s v="COTIZACION"/>
    <s v="JUNIO"/>
    <s v="31/05//2021"/>
    <s v="22/06/2021"/>
    <s v="CO2- BERNARDINO BAUTISTA"/>
    <n v="31300"/>
    <s v="PRODUCTOS AGRICOLAS, PECUARIOS Y FORESTALES"/>
    <x v="2"/>
    <x v="14"/>
    <s v="CMB/EMC/O.CIV-ADQ/029/2021"/>
    <m/>
    <s v="28 de junio de 2021"/>
    <s v="14:30"/>
    <s v="17:00"/>
    <n v="366"/>
    <s v="BIEN"/>
    <x v="48"/>
    <m/>
    <x v="1"/>
    <x v="241"/>
    <x v="44"/>
    <x v="5"/>
    <x v="0"/>
    <x v="48"/>
    <x v="0"/>
    <x v="0"/>
    <m/>
    <x v="64"/>
    <x v="0"/>
    <s v="EMC-RPA-ANPE-114/2021"/>
    <x v="61"/>
    <s v="ANPE-114"/>
    <m/>
    <x v="61"/>
    <m/>
    <x v="49"/>
    <m/>
    <m/>
    <x v="1"/>
    <m/>
    <x v="0"/>
    <m/>
    <m/>
    <s v="21-0517-00-1142430-1-1"/>
    <m/>
    <x v="48"/>
    <s v="CMB/EMC/O.CIV-ADQ/029/2021"/>
    <n v="31300"/>
    <n v="2"/>
    <s v="Tablas de madera semidura rojas 16” x 1” L = 3.0 m. "/>
    <s v="piezas"/>
    <n v="50"/>
    <n v="82"/>
    <n v="4100"/>
  </r>
  <r>
    <s v="2021"/>
    <x v="48"/>
    <s v="CONTRATACION ANPE"/>
    <s v="COTIZACION"/>
    <s v="JUNIO"/>
    <s v="31/05//2021"/>
    <s v="22/06/2021"/>
    <s v="CO2- BERNARDINO BAUTISTA"/>
    <n v="31300"/>
    <s v="PRODUCTOS AGRICOLAS, PECUARIOS Y FORESTALES"/>
    <x v="2"/>
    <x v="14"/>
    <s v="CMB/EMC/O.CIV-ADQ/029/2021"/>
    <m/>
    <s v="28 de junio de 2021"/>
    <s v="14:30"/>
    <s v="17:00"/>
    <n v="366"/>
    <s v="BIEN"/>
    <x v="48"/>
    <m/>
    <x v="2"/>
    <x v="242"/>
    <x v="44"/>
    <x v="5"/>
    <x v="0"/>
    <x v="48"/>
    <x v="0"/>
    <x v="0"/>
    <m/>
    <x v="64"/>
    <x v="0"/>
    <s v="EMC-RPA-ANPE-114/2021"/>
    <x v="61"/>
    <s v="ANPE-114"/>
    <m/>
    <x v="61"/>
    <m/>
    <x v="49"/>
    <m/>
    <m/>
    <x v="1"/>
    <m/>
    <x v="0"/>
    <m/>
    <m/>
    <s v="21-0517-00-1142430-1-1"/>
    <m/>
    <x v="48"/>
    <s v="CMB/EMC/O.CIV-ADQ/029/2021"/>
    <n v="31300"/>
    <n v="3"/>
    <s v="Tablas de madera semidura rojas 12” x 1” L= 4.0 m. "/>
    <s v="piezas"/>
    <n v="50"/>
    <n v="84"/>
    <n v="4200"/>
  </r>
  <r>
    <s v="2021"/>
    <x v="48"/>
    <s v="CONTRATACION ANPE"/>
    <s v="COTIZACION"/>
    <s v="JUNIO"/>
    <s v="31/05//2021"/>
    <s v="22/06/2021"/>
    <s v="CO2- BERNARDINO BAUTISTA"/>
    <n v="31300"/>
    <s v="PRODUCTOS AGRICOLAS, PECUARIOS Y FORESTALES"/>
    <x v="2"/>
    <x v="14"/>
    <s v="CMB/EMC/O.CIV-ADQ/029/2021"/>
    <m/>
    <s v="28 de junio de 2021"/>
    <s v="14:30"/>
    <s v="17:00"/>
    <n v="366"/>
    <s v="BIEN"/>
    <x v="48"/>
    <m/>
    <x v="3"/>
    <x v="243"/>
    <x v="44"/>
    <x v="5"/>
    <x v="0"/>
    <x v="48"/>
    <x v="0"/>
    <x v="0"/>
    <m/>
    <x v="64"/>
    <x v="0"/>
    <s v="EMC-RPA-ANPE-114/2021"/>
    <x v="61"/>
    <s v="ANPE-114"/>
    <m/>
    <x v="61"/>
    <m/>
    <x v="49"/>
    <m/>
    <m/>
    <x v="1"/>
    <m/>
    <x v="0"/>
    <m/>
    <m/>
    <s v="21-0517-00-1142430-1-1"/>
    <m/>
    <x v="48"/>
    <s v="CMB/EMC/O.CIV-ADQ/029/2021"/>
    <n v="31300"/>
    <n v="4"/>
    <s v="Tablas de madera semidura rojas 16” x 1” L= 4.0 m. "/>
    <s v="piezas"/>
    <n v="50"/>
    <n v="109"/>
    <n v="5450"/>
  </r>
  <r>
    <s v="2021"/>
    <x v="48"/>
    <s v="CONTRATACION ANPE"/>
    <s v="COTIZACION"/>
    <s v="JUNIO"/>
    <s v="31/05//2021"/>
    <s v="22/06/2021"/>
    <s v="CO2- BERNARDINO BAUTISTA"/>
    <n v="31300"/>
    <s v="PRODUCTOS AGRICOLAS, PECUARIOS Y FORESTALES"/>
    <x v="2"/>
    <x v="14"/>
    <s v="CMB/EMC/O.CIV-ADQ/029/2021"/>
    <m/>
    <s v="28 de junio de 2021"/>
    <s v="14:30"/>
    <s v="17:00"/>
    <n v="366"/>
    <s v="BIEN"/>
    <x v="48"/>
    <m/>
    <x v="4"/>
    <x v="244"/>
    <x v="83"/>
    <x v="5"/>
    <x v="0"/>
    <x v="48"/>
    <x v="0"/>
    <x v="0"/>
    <m/>
    <x v="64"/>
    <x v="0"/>
    <s v="EMC-RPA-ANPE-114/2021"/>
    <x v="61"/>
    <s v="ANPE-114"/>
    <m/>
    <x v="61"/>
    <m/>
    <x v="49"/>
    <m/>
    <m/>
    <x v="1"/>
    <m/>
    <x v="0"/>
    <m/>
    <m/>
    <s v="21-0517-00-1142430-1-1"/>
    <m/>
    <x v="48"/>
    <s v="CMB/EMC/O.CIV-ADQ/029/2021"/>
    <n v="31300"/>
    <n v="5"/>
    <s v="Listones de madera semidura roja de las siguientes dimensiones sección 2” x 2” L= 3.50m. "/>
    <s v="piezas"/>
    <n v="350"/>
    <n v="31"/>
    <n v="10850"/>
  </r>
  <r>
    <s v="2021"/>
    <x v="48"/>
    <s v="CONTRATACION ANPE"/>
    <s v="COTIZACION"/>
    <s v="JUNIO"/>
    <s v="31/05//2021"/>
    <s v="22/06/2021"/>
    <s v="CO2- BERNARDINO BAUTISTA"/>
    <n v="31300"/>
    <s v="PRODUCTOS AGRICOLAS, PECUARIOS Y FORESTALES"/>
    <x v="2"/>
    <x v="14"/>
    <s v="CMB/EMC/O.CIV-ADQ/029/2021"/>
    <m/>
    <s v="28 de junio de 2021"/>
    <s v="14:30"/>
    <s v="17:00"/>
    <n v="366"/>
    <s v="BIEN"/>
    <x v="48"/>
    <m/>
    <x v="5"/>
    <x v="245"/>
    <x v="11"/>
    <x v="5"/>
    <x v="0"/>
    <x v="48"/>
    <x v="0"/>
    <x v="0"/>
    <m/>
    <x v="64"/>
    <x v="0"/>
    <s v="EMC-RPA-ANPE-114/2021"/>
    <x v="61"/>
    <s v="ANPE-114"/>
    <m/>
    <x v="61"/>
    <m/>
    <x v="49"/>
    <m/>
    <m/>
    <x v="1"/>
    <m/>
    <x v="0"/>
    <m/>
    <m/>
    <s v="21-0517-00-1142430-1-1"/>
    <m/>
    <x v="48"/>
    <s v="CMB/EMC/O.CIV-ADQ/029/2021"/>
    <n v="31300"/>
    <n v="6"/>
    <s v="Listones de madera Mapajo de las siguientes dimensiones sección 2” x 2” L= 3.50m. "/>
    <s v="piezas"/>
    <n v="250"/>
    <n v="29"/>
    <n v="7250"/>
  </r>
  <r>
    <s v="2021"/>
    <x v="48"/>
    <s v="CONTRATACION ANPE"/>
    <s v="COTIZACION"/>
    <s v="JUNIO"/>
    <s v="31/05//2021"/>
    <s v="22/06/2021"/>
    <s v="CO2- BERNARDINO BAUTISTA"/>
    <n v="31300"/>
    <s v="PRODUCTOS AGRICOLAS, PECUARIOS Y FORESTALES"/>
    <x v="2"/>
    <x v="14"/>
    <s v="CMB/EMC/O.CIV-ADQ/029/2021"/>
    <m/>
    <s v="28 de junio de 2021"/>
    <s v="14:30"/>
    <s v="17:00"/>
    <n v="366"/>
    <s v="BIEN"/>
    <x v="48"/>
    <m/>
    <x v="6"/>
    <x v="246"/>
    <x v="84"/>
    <x v="5"/>
    <x v="0"/>
    <x v="48"/>
    <x v="0"/>
    <x v="0"/>
    <m/>
    <x v="64"/>
    <x v="0"/>
    <s v="EMC-RPA-ANPE-114/2021"/>
    <x v="61"/>
    <s v="ANPE-114"/>
    <m/>
    <x v="61"/>
    <m/>
    <x v="49"/>
    <m/>
    <m/>
    <x v="1"/>
    <m/>
    <x v="0"/>
    <m/>
    <m/>
    <s v="21-0517-00-1142430-1-1"/>
    <m/>
    <x v="48"/>
    <s v="CMB/EMC/O.CIV-ADQ/029/2021"/>
    <n v="31300"/>
    <n v="7"/>
    <s v="Vigas de madera semidura (roja) escuadra 2” x 4” x 4.50 m. "/>
    <s v="piezas"/>
    <n v="230"/>
    <n v="76"/>
    <n v="17480"/>
  </r>
  <r>
    <s v="2021"/>
    <x v="48"/>
    <s v="CONTRATACION ANPE"/>
    <s v="COTIZACION"/>
    <s v="JUNIO"/>
    <s v="31/05//2021"/>
    <s v="22/06/2021"/>
    <s v="CO2- BERNARDINO BAUTISTA"/>
    <n v="31300"/>
    <s v="PRODUCTOS AGRICOLAS, PECUARIOS Y FORESTALES"/>
    <x v="2"/>
    <x v="14"/>
    <s v="CMB/EMC/O.CIV-ADQ/029/2021"/>
    <m/>
    <s v="28 de junio de 2021"/>
    <s v="14:30"/>
    <s v="17:00"/>
    <n v="366"/>
    <s v="BIEN"/>
    <x v="48"/>
    <m/>
    <x v="7"/>
    <x v="247"/>
    <x v="47"/>
    <x v="5"/>
    <x v="0"/>
    <x v="48"/>
    <x v="0"/>
    <x v="0"/>
    <m/>
    <x v="64"/>
    <x v="0"/>
    <s v="EMC-RPA-ANPE-114/2021"/>
    <x v="61"/>
    <s v="ANPE-114"/>
    <m/>
    <x v="61"/>
    <m/>
    <x v="49"/>
    <m/>
    <m/>
    <x v="1"/>
    <m/>
    <x v="0"/>
    <m/>
    <m/>
    <s v="21-0517-00-1142430-1-1"/>
    <m/>
    <x v="48"/>
    <s v="CMB/EMC/O.CIV-ADQ/029/2021"/>
    <n v="31300"/>
    <n v="8"/>
    <s v="Vigas de madera semidura (roja) escuadra 2” x 4” x 5 m. "/>
    <s v="piezas"/>
    <n v="30"/>
    <n v="92"/>
    <n v="2760"/>
  </r>
  <r>
    <s v="2021"/>
    <x v="48"/>
    <s v="CONTRATACION ANPE"/>
    <s v="COTIZACION"/>
    <s v="JUNIO"/>
    <s v="31/05//2021"/>
    <s v="22/06/2021"/>
    <s v="CO2- BERNARDINO BAUTISTA"/>
    <n v="31300"/>
    <s v="PRODUCTOS AGRICOLAS, PECUARIOS Y FORESTALES"/>
    <x v="2"/>
    <x v="14"/>
    <s v="CMB/EMC/O.CIV-ADQ/029/2021"/>
    <m/>
    <s v="28 de junio de 2021"/>
    <s v="14:30"/>
    <s v="17:00"/>
    <n v="366"/>
    <s v="BIEN"/>
    <x v="48"/>
    <m/>
    <x v="8"/>
    <x v="248"/>
    <x v="66"/>
    <x v="5"/>
    <x v="0"/>
    <x v="48"/>
    <x v="0"/>
    <x v="0"/>
    <m/>
    <x v="64"/>
    <x v="0"/>
    <s v="EMC-RPA-ANPE-114/2021"/>
    <x v="61"/>
    <s v="ANPE-114"/>
    <m/>
    <x v="61"/>
    <m/>
    <x v="49"/>
    <m/>
    <m/>
    <x v="1"/>
    <m/>
    <x v="0"/>
    <m/>
    <m/>
    <s v="21-0517-00-1142430-1-1"/>
    <m/>
    <x v="48"/>
    <s v="CMB/EMC/O.CIV-ADQ/029/2021"/>
    <n v="31300"/>
    <n v="9"/>
    <s v="Vigas de madera semidura (roja) escuadra 2” x 5” x 5 m. "/>
    <s v="piezas"/>
    <n v="25"/>
    <n v="114"/>
    <n v="2850"/>
  </r>
  <r>
    <s v="2021"/>
    <x v="48"/>
    <s v="CONTRATACION ANPE"/>
    <s v="COTIZACION"/>
    <s v="JUNIO"/>
    <s v="31/05//2021"/>
    <s v="22/06/2021"/>
    <s v="CO2- BERNARDINO BAUTISTA"/>
    <n v="31300"/>
    <s v="PRODUCTOS AGRICOLAS, PECUARIOS Y FORESTALES"/>
    <x v="2"/>
    <x v="14"/>
    <s v="CMB/EMC/O.CIV-ADQ/029/2021"/>
    <m/>
    <s v="28 de junio de 2021"/>
    <s v="14:30"/>
    <s v="17:00"/>
    <n v="366"/>
    <s v="BIEN"/>
    <x v="48"/>
    <m/>
    <x v="9"/>
    <x v="249"/>
    <x v="49"/>
    <x v="5"/>
    <x v="0"/>
    <x v="48"/>
    <x v="0"/>
    <x v="0"/>
    <m/>
    <x v="64"/>
    <x v="0"/>
    <s v="EMC-RPA-ANPE-114/2021"/>
    <x v="61"/>
    <s v="ANPE-114"/>
    <m/>
    <x v="61"/>
    <m/>
    <x v="49"/>
    <m/>
    <m/>
    <x v="1"/>
    <m/>
    <x v="0"/>
    <m/>
    <m/>
    <s v="21-0517-00-1142430-1-1"/>
    <m/>
    <x v="48"/>
    <s v="CMB/EMC/O.CIV-ADQ/029/2021"/>
    <n v="31300"/>
    <n v="10"/>
    <s v="Vigas de madera semidura (roja) escuadra 2” x 6” x 5 m. "/>
    <s v="piezas"/>
    <n v="10"/>
    <n v="149"/>
    <n v="1490"/>
  </r>
  <r>
    <s v="2021"/>
    <x v="48"/>
    <s v="CONTRATACION ANPE"/>
    <s v="COTIZACION"/>
    <s v="JUNIO"/>
    <s v="31/05//2021"/>
    <s v="22/06/2021"/>
    <s v="CO2- BERNARDINO BAUTISTA"/>
    <n v="31300"/>
    <s v="PRODUCTOS AGRICOLAS, PECUARIOS Y FORESTALES"/>
    <x v="2"/>
    <x v="14"/>
    <s v="CMB/EMC/O.CIV-ADQ/029/2021"/>
    <m/>
    <s v="28 de junio de 2021"/>
    <s v="14:30"/>
    <s v="17:00"/>
    <n v="366"/>
    <s v="BIEN"/>
    <x v="48"/>
    <m/>
    <x v="10"/>
    <x v="250"/>
    <x v="49"/>
    <x v="5"/>
    <x v="0"/>
    <x v="48"/>
    <x v="0"/>
    <x v="0"/>
    <m/>
    <x v="64"/>
    <x v="0"/>
    <s v="EMC-RPA-ANPE-114/2021"/>
    <x v="61"/>
    <s v="ANPE-114"/>
    <m/>
    <x v="61"/>
    <m/>
    <x v="49"/>
    <m/>
    <m/>
    <x v="1"/>
    <m/>
    <x v="0"/>
    <m/>
    <m/>
    <s v="21-0517-00-1142430-1-1"/>
    <m/>
    <x v="48"/>
    <s v="CMB/EMC/O.CIV-ADQ/029/2021"/>
    <n v="31300"/>
    <n v="11"/>
    <s v="Tablones de Madera semidura roja sección 12” x 2” L=4.0 "/>
    <s v="piezas"/>
    <n v="10"/>
    <n v="209"/>
    <n v="2090"/>
  </r>
  <r>
    <s v="2021"/>
    <x v="48"/>
    <s v="CONTRATACION ANPE"/>
    <s v="COTIZACION"/>
    <s v="JUNIO"/>
    <s v="31/05//2021"/>
    <s v="22/06/2021"/>
    <s v="CO2- BERNARDINO BAUTISTA"/>
    <n v="31300"/>
    <s v="PRODUCTOS AGRICOLAS, PECUARIOS Y FORESTALES"/>
    <x v="2"/>
    <x v="14"/>
    <s v="CMB/EMC/O.CIV-ADQ/029/2021"/>
    <m/>
    <s v="28 de junio de 2021"/>
    <s v="14:30"/>
    <s v="17:00"/>
    <n v="366"/>
    <s v="BIEN"/>
    <x v="48"/>
    <m/>
    <x v="11"/>
    <x v="251"/>
    <x v="49"/>
    <x v="5"/>
    <x v="0"/>
    <x v="48"/>
    <x v="0"/>
    <x v="0"/>
    <m/>
    <x v="64"/>
    <x v="0"/>
    <s v="EMC-RPA-ANPE-114/2021"/>
    <x v="61"/>
    <s v="ANPE-114"/>
    <m/>
    <x v="61"/>
    <m/>
    <x v="49"/>
    <m/>
    <m/>
    <x v="1"/>
    <m/>
    <x v="0"/>
    <m/>
    <m/>
    <s v="21-0517-00-1142430-1-1"/>
    <m/>
    <x v="48"/>
    <s v="CMB/EMC/O.CIV-ADQ/029/2021"/>
    <n v="31300"/>
    <n v="12"/>
    <s v="Tablones de Madera semidura roja sección 16” x 2” L=3.5 "/>
    <s v="piezas"/>
    <n v="10"/>
    <n v="259"/>
    <n v="2590"/>
  </r>
  <r>
    <s v="2021"/>
    <x v="49"/>
    <s v="ANPE"/>
    <s v="COTIZACION"/>
    <s v="JUNIO"/>
    <s v="27/05/2021"/>
    <s v="29/06/2021"/>
    <s v="CO2- BERNARDINO BAUTISTA"/>
    <n v="39800"/>
    <s v="OTROS REPUESTOS Y ACCESORIOS"/>
    <x v="3"/>
    <x v="3"/>
    <s v="ADQ.MANTTO Y SERV. 072/2021"/>
    <m/>
    <s v="12 de julio de 2021"/>
    <s v="14:30"/>
    <s v="15:00"/>
    <n v="359"/>
    <s v="BIEN"/>
    <x v="49"/>
    <n v="484613.21"/>
    <x v="0"/>
    <x v="252"/>
    <x v="40"/>
    <x v="5"/>
    <x v="0"/>
    <x v="49"/>
    <x v="0"/>
    <x v="0"/>
    <m/>
    <x v="65"/>
    <x v="0"/>
    <s v="EMC-RPA-ANPE-113/2021"/>
    <x v="62"/>
    <s v="ANPE-113"/>
    <m/>
    <x v="62"/>
    <m/>
    <x v="50"/>
    <m/>
    <m/>
    <x v="1"/>
    <m/>
    <x v="0"/>
    <s v="12/07/2021"/>
    <s v="COLQUIRI"/>
    <s v="21-0517-00-1146498-1-1"/>
    <m/>
    <x v="49"/>
    <s v="ADQ.MANTTO Y SERV. 072/2021"/>
    <n v="39800"/>
    <n v="1"/>
    <s v="PUMP ASSEMBLY 5537 3405 00/5728 2028 1 1 "/>
    <s v="piezas"/>
    <n v="5"/>
    <n v="16700"/>
    <n v="83500"/>
  </r>
  <r>
    <s v="2021"/>
    <x v="49"/>
    <s v="ANPE"/>
    <s v="COTIZACION"/>
    <s v="JUNIO"/>
    <s v="27/05/2021"/>
    <s v="29/06/2021"/>
    <s v="CO2- BERNARDINO BAUTISTA"/>
    <n v="39800"/>
    <s v="OTROS REPUESTOS Y ACCESORIOS"/>
    <x v="3"/>
    <x v="3"/>
    <s v="ADQ.MANTTO Y SERV. 072/2021"/>
    <m/>
    <s v="12 de julio de 2021"/>
    <s v="14:30"/>
    <s v="15:00"/>
    <n v="359"/>
    <s v="BIEN"/>
    <x v="49"/>
    <m/>
    <x v="1"/>
    <x v="253"/>
    <x v="53"/>
    <x v="5"/>
    <x v="0"/>
    <x v="49"/>
    <x v="0"/>
    <x v="0"/>
    <m/>
    <x v="65"/>
    <x v="0"/>
    <s v="EMC-RPA-ANPE-113/2021"/>
    <x v="63"/>
    <s v="ANPE-113"/>
    <m/>
    <x v="63"/>
    <m/>
    <x v="19"/>
    <m/>
    <m/>
    <x v="1"/>
    <m/>
    <x v="0"/>
    <s v="12/07/2021"/>
    <s v="COLQUIRI"/>
    <s v="21-0517-00-1146498-1-1"/>
    <m/>
    <x v="49"/>
    <s v="ADQ.MANTTO Y SERV. 072/2021"/>
    <n v="39800"/>
    <n v="2"/>
    <s v="JOYSTICK CONTROLLER 5537 1976 00/5580 0021 89 "/>
    <s v="piezas"/>
    <n v="6"/>
    <n v="7462.86"/>
    <n v="44777.159999999996"/>
  </r>
  <r>
    <s v="2021"/>
    <x v="49"/>
    <s v="ANPE"/>
    <s v="COTIZACION"/>
    <s v="JUNIO"/>
    <s v="27/05/2021"/>
    <s v="29/06/2021"/>
    <s v="CO2- BERNARDINO BAUTISTA"/>
    <n v="39800"/>
    <s v="OTROS REPUESTOS Y ACCESORIOS"/>
    <x v="3"/>
    <x v="3"/>
    <s v="ADQ.MANTTO Y SERV. 072/2021"/>
    <m/>
    <s v="12 de julio de 2021"/>
    <s v="14:30"/>
    <s v="15:00"/>
    <n v="359"/>
    <s v="BIEN"/>
    <x v="49"/>
    <m/>
    <x v="2"/>
    <x v="254"/>
    <x v="53"/>
    <x v="5"/>
    <x v="0"/>
    <x v="49"/>
    <x v="0"/>
    <x v="0"/>
    <m/>
    <x v="65"/>
    <x v="0"/>
    <s v="EMC-RPA-ANPE-113/2021"/>
    <x v="63"/>
    <s v="ANPE-113"/>
    <m/>
    <x v="63"/>
    <m/>
    <x v="19"/>
    <m/>
    <m/>
    <x v="1"/>
    <m/>
    <x v="0"/>
    <s v="12/07/2021"/>
    <s v="COLQUIRI"/>
    <s v="21-0517-00-1146498-1-1"/>
    <m/>
    <x v="49"/>
    <s v="ADQ.MANTTO Y SERV. 072/2021"/>
    <n v="39800"/>
    <n v="3"/>
    <s v="PILOT PRESSURE VALVE 5540 0882 00 "/>
    <s v="piezas"/>
    <n v="6"/>
    <n v="4604.46"/>
    <n v="27626.760000000002"/>
  </r>
  <r>
    <s v="2021"/>
    <x v="49"/>
    <s v="ANPE"/>
    <s v="COTIZACION"/>
    <s v="JUNIO"/>
    <s v="27/05/2021"/>
    <s v="29/06/2021"/>
    <s v="CO2- BERNARDINO BAUTISTA"/>
    <n v="39800"/>
    <s v="OTROS REPUESTOS Y ACCESORIOS"/>
    <x v="3"/>
    <x v="3"/>
    <s v="ADQ.MANTTO Y SERV. 072/2021"/>
    <m/>
    <s v="12 de julio de 2021"/>
    <s v="14:30"/>
    <s v="15:00"/>
    <n v="359"/>
    <s v="BIEN"/>
    <x v="49"/>
    <m/>
    <x v="3"/>
    <x v="255"/>
    <x v="53"/>
    <x v="5"/>
    <x v="0"/>
    <x v="49"/>
    <x v="0"/>
    <x v="0"/>
    <m/>
    <x v="65"/>
    <x v="0"/>
    <s v="EMC-RPA-ANPE-113/2021"/>
    <x v="63"/>
    <s v="ANPE-113"/>
    <m/>
    <x v="63"/>
    <m/>
    <x v="19"/>
    <m/>
    <m/>
    <x v="1"/>
    <m/>
    <x v="0"/>
    <s v="12/07/2021"/>
    <s v="COLQUIRI"/>
    <s v="21-0517-00-1146498-1-1"/>
    <m/>
    <x v="49"/>
    <s v="ADQ.MANTTO Y SERV. 072/2021"/>
    <n v="39800"/>
    <n v="4"/>
    <s v="ACUMULATOR CHARGIN VALVE 5537 7888 00 "/>
    <s v="piezas"/>
    <n v="6"/>
    <n v="13064.06"/>
    <n v="78384.36"/>
  </r>
  <r>
    <s v="2021"/>
    <x v="49"/>
    <s v="ANPE"/>
    <s v="COTIZACION"/>
    <s v="JUNIO"/>
    <s v="27/05/2021"/>
    <s v="29/06/2021"/>
    <s v="CO2- BERNARDINO BAUTISTA"/>
    <n v="39800"/>
    <s v="OTROS REPUESTOS Y ACCESORIOS"/>
    <x v="3"/>
    <x v="3"/>
    <s v="ADQ.MANTTO Y SERV. 072/2021"/>
    <m/>
    <s v="12 de julio de 2021"/>
    <s v="14:30"/>
    <s v="15:00"/>
    <n v="359"/>
    <s v="BIEN"/>
    <x v="49"/>
    <m/>
    <x v="4"/>
    <x v="256"/>
    <x v="53"/>
    <x v="5"/>
    <x v="0"/>
    <x v="49"/>
    <x v="0"/>
    <x v="0"/>
    <m/>
    <x v="65"/>
    <x v="0"/>
    <s v="EMC-RPA-ANPE-113/2021"/>
    <x v="63"/>
    <s v="ANPE-113"/>
    <m/>
    <x v="63"/>
    <m/>
    <x v="19"/>
    <m/>
    <m/>
    <x v="1"/>
    <m/>
    <x v="0"/>
    <s v="12/07/2021"/>
    <s v="COLQUIRI"/>
    <s v="21-0517-00-1146498-1-1"/>
    <m/>
    <x v="49"/>
    <s v="ADQ.MANTTO Y SERV. 072/2021"/>
    <n v="39800"/>
    <n v="5"/>
    <s v="ACCUMULATOR 5540 4632 00 "/>
    <s v="piezas"/>
    <n v="6"/>
    <n v="7537.33"/>
    <n v="45223.979999999996"/>
  </r>
  <r>
    <s v="2021"/>
    <x v="49"/>
    <s v="ANPE"/>
    <s v="COTIZACION"/>
    <s v="JUNIO"/>
    <s v="27/05/2021"/>
    <s v="29/06/2021"/>
    <s v="CO2- BERNARDINO BAUTISTA"/>
    <n v="39800"/>
    <s v="OTROS REPUESTOS Y ACCESORIOS"/>
    <x v="3"/>
    <x v="3"/>
    <s v="ADQ.MANTTO Y SERV. 072/2021"/>
    <m/>
    <s v="12 de julio de 2021"/>
    <s v="14:30"/>
    <s v="15:00"/>
    <n v="359"/>
    <s v="BIEN"/>
    <x v="49"/>
    <m/>
    <x v="5"/>
    <x v="257"/>
    <x v="53"/>
    <x v="5"/>
    <x v="0"/>
    <x v="49"/>
    <x v="0"/>
    <x v="0"/>
    <m/>
    <x v="65"/>
    <x v="0"/>
    <s v="EMC-RPA-ANPE-113/2021"/>
    <x v="62"/>
    <s v="ANPE-113"/>
    <m/>
    <x v="62"/>
    <m/>
    <x v="50"/>
    <m/>
    <m/>
    <x v="1"/>
    <m/>
    <x v="0"/>
    <s v="12/07/2021"/>
    <s v="COLQUIRI"/>
    <s v="21-0517-00-1146498-1-1"/>
    <m/>
    <x v="49"/>
    <s v="ADQ.MANTTO Y SERV. 072/2021"/>
    <n v="39800"/>
    <n v="6"/>
    <s v="VALVE ASSEMBLY 5537 1702 00 "/>
    <s v="piezas"/>
    <n v="6"/>
    <n v="5850"/>
    <n v="35100"/>
  </r>
  <r>
    <s v="2021"/>
    <x v="49"/>
    <s v="ANPE"/>
    <s v="COTIZACION"/>
    <s v="JUNIO"/>
    <s v="27/05/2021"/>
    <s v="29/06/2021"/>
    <s v="CO2- BERNARDINO BAUTISTA"/>
    <n v="39800"/>
    <s v="OTROS REPUESTOS Y ACCESORIOS"/>
    <x v="3"/>
    <x v="3"/>
    <s v="ADQ.MANTTO Y SERV. 072/2021"/>
    <m/>
    <s v="12 de julio de 2021"/>
    <s v="14:30"/>
    <s v="15:00"/>
    <n v="359"/>
    <s v="BIEN"/>
    <x v="49"/>
    <m/>
    <x v="6"/>
    <x v="258"/>
    <x v="33"/>
    <x v="5"/>
    <x v="0"/>
    <x v="49"/>
    <x v="0"/>
    <x v="0"/>
    <m/>
    <x v="65"/>
    <x v="0"/>
    <s v="EMC-RPA-ANPE-113/2021"/>
    <x v="62"/>
    <s v="ANPE-113"/>
    <m/>
    <x v="62"/>
    <m/>
    <x v="50"/>
    <m/>
    <m/>
    <x v="1"/>
    <m/>
    <x v="0"/>
    <s v="12/07/2021"/>
    <s v="COLQUIRI"/>
    <s v="21-0517-00-1146498-1-1"/>
    <m/>
    <x v="49"/>
    <s v="ADQ.MANTTO Y SERV. 072/2021"/>
    <n v="39800"/>
    <n v="7"/>
    <s v="SLEEVE 5537 2592 00 "/>
    <s v="piezas"/>
    <n v="60"/>
    <n v="400"/>
    <n v="24000"/>
  </r>
  <r>
    <s v="2021"/>
    <x v="49"/>
    <s v="ANPE"/>
    <s v="COTIZACION"/>
    <s v="JUNIO"/>
    <s v="27/05/2021"/>
    <s v="29/06/2021"/>
    <s v="CO2- BERNARDINO BAUTISTA"/>
    <n v="39800"/>
    <s v="OTROS REPUESTOS Y ACCESORIOS"/>
    <x v="3"/>
    <x v="3"/>
    <s v="ADQ.MANTTO Y SERV. 072/2021"/>
    <m/>
    <s v="12 de julio de 2021"/>
    <s v="14:30"/>
    <s v="15:00"/>
    <n v="359"/>
    <s v="BIEN"/>
    <x v="49"/>
    <m/>
    <x v="7"/>
    <x v="259"/>
    <x v="40"/>
    <x v="5"/>
    <x v="0"/>
    <x v="49"/>
    <x v="0"/>
    <x v="0"/>
    <m/>
    <x v="65"/>
    <x v="0"/>
    <s v="EMC-RPA-ANPE-113/2021"/>
    <x v="63"/>
    <s v="ANPE-113"/>
    <m/>
    <x v="63"/>
    <m/>
    <x v="19"/>
    <m/>
    <m/>
    <x v="1"/>
    <m/>
    <x v="0"/>
    <s v="12/07/2021"/>
    <s v="COLQUIRI"/>
    <s v="21-0517-00-1146498-1-1"/>
    <m/>
    <x v="49"/>
    <s v="ADQ.MANTTO Y SERV. 072/2021"/>
    <n v="39800"/>
    <n v="8"/>
    <s v="GEAR PUMP  5580 1019 08 "/>
    <s v="piezas"/>
    <n v="5"/>
    <n v="4132.22"/>
    <n v="20661.100000000002"/>
  </r>
  <r>
    <s v="2021"/>
    <x v="49"/>
    <s v="ANPE"/>
    <s v="COTIZACION"/>
    <s v="JUNIO"/>
    <s v="27/05/2021"/>
    <s v="29/06/2021"/>
    <s v="CO2- BERNARDINO BAUTISTA"/>
    <n v="39800"/>
    <s v="OTROS REPUESTOS Y ACCESORIOS"/>
    <x v="3"/>
    <x v="3"/>
    <s v="ADQ.MANTTO Y SERV. 072/2021"/>
    <m/>
    <s v="12 de julio de 2021"/>
    <s v="14:30"/>
    <s v="15:00"/>
    <n v="359"/>
    <s v="BIEN"/>
    <x v="49"/>
    <m/>
    <x v="8"/>
    <x v="260"/>
    <x v="40"/>
    <x v="5"/>
    <x v="0"/>
    <x v="49"/>
    <x v="0"/>
    <x v="0"/>
    <m/>
    <x v="65"/>
    <x v="0"/>
    <s v="EMC-RPA-ANPE-113/2021"/>
    <x v="63"/>
    <s v="ANPE-113"/>
    <m/>
    <x v="63"/>
    <m/>
    <x v="19"/>
    <m/>
    <m/>
    <x v="1"/>
    <m/>
    <x v="0"/>
    <s v="12/07/2021"/>
    <s v="COLQUIRI"/>
    <s v="21-0517-00-1146498-1-1"/>
    <m/>
    <x v="49"/>
    <s v="ADQ.MANTTO Y SERV. 072/2021"/>
    <n v="39800"/>
    <n v="9"/>
    <s v="GEAR PUMP 5580 0031 56 "/>
    <s v="piezas"/>
    <n v="5"/>
    <n v="9587.68"/>
    <n v="47938.400000000001"/>
  </r>
  <r>
    <s v="2021"/>
    <x v="50"/>
    <s v="MENOR"/>
    <s v="COTIZACION"/>
    <s v="JUNIO"/>
    <s v="27/05/2021"/>
    <s v="14/06/2021"/>
    <s v="CO2- BERNARDINO BAUTISTA"/>
    <n v="34600"/>
    <s v="PRODUCTOS METÁLICOS"/>
    <x v="5"/>
    <x v="15"/>
    <s v="EMC-PCPL-094-2021"/>
    <m/>
    <m/>
    <m/>
    <m/>
    <n v="353"/>
    <s v="BIEN"/>
    <x v="50"/>
    <n v="16887"/>
    <x v="0"/>
    <x v="261"/>
    <x v="47"/>
    <x v="5"/>
    <x v="0"/>
    <x v="50"/>
    <x v="0"/>
    <x v="0"/>
    <m/>
    <x v="66"/>
    <x v="0"/>
    <s v="EMC-RPA-CM-77/2021"/>
    <x v="64"/>
    <s v="CM-77"/>
    <m/>
    <x v="64"/>
    <m/>
    <x v="51"/>
    <m/>
    <m/>
    <x v="2"/>
    <m/>
    <x v="27"/>
    <m/>
    <s v="COLQUIRI"/>
    <m/>
    <m/>
    <x v="50"/>
    <s v="EMC-PCPL-094-2021"/>
    <n v="34600"/>
    <n v="1"/>
    <s v="CAÑERIA GALVANIZADO DE 1/2&quot; LARGO 6 METROS _x000a_Marca/Mod.: IPAC  _x000a_Pais de Origen: ECUADOR  _x000a_ "/>
    <s v="piezas"/>
    <n v="30"/>
    <n v="161"/>
    <n v="4830"/>
  </r>
  <r>
    <s v="2021"/>
    <x v="50"/>
    <s v="MENOR"/>
    <s v="COTIZACION"/>
    <s v="JUNIO"/>
    <s v="27/05/2021"/>
    <s v="14/06/2021"/>
    <s v="CO2- BERNARDINO BAUTISTA"/>
    <n v="34600"/>
    <s v="PRODUCTOS METÁLICOS"/>
    <x v="5"/>
    <x v="15"/>
    <s v="EMC-PCPL-094-2021"/>
    <m/>
    <m/>
    <m/>
    <m/>
    <n v="353"/>
    <s v="BIEN"/>
    <x v="50"/>
    <m/>
    <x v="1"/>
    <x v="262"/>
    <x v="47"/>
    <x v="5"/>
    <x v="0"/>
    <x v="50"/>
    <x v="0"/>
    <x v="0"/>
    <m/>
    <x v="66"/>
    <x v="0"/>
    <s v="EMC-RPA-CM-77/2021"/>
    <x v="64"/>
    <s v="CM-77"/>
    <m/>
    <x v="64"/>
    <m/>
    <x v="51"/>
    <m/>
    <m/>
    <x v="2"/>
    <m/>
    <x v="27"/>
    <m/>
    <s v="COLQUIRI"/>
    <m/>
    <m/>
    <x v="50"/>
    <s v="EMC-PCPL-094-2021"/>
    <n v="34600"/>
    <n v="2"/>
    <s v="CAÑERIA GALVANIZADO DE 3/4&quot; LARGO 6 METROS _x000a_Marca/Mod.: IPAC  _x000a_Pais de Origen: ECUADOR  _x000a_ "/>
    <s v="piezas"/>
    <n v="30"/>
    <n v="210"/>
    <n v="6300"/>
  </r>
  <r>
    <s v="2021"/>
    <x v="50"/>
    <s v="MENOR"/>
    <s v="COTIZACION"/>
    <s v="JUNIO"/>
    <s v="27/05/2021"/>
    <s v="14/06/2021"/>
    <s v="CO2- BERNARDINO BAUTISTA"/>
    <n v="34600"/>
    <s v="PRODUCTOS METÁLICOS"/>
    <x v="5"/>
    <x v="15"/>
    <s v="EMC-PCPL-094-2021"/>
    <m/>
    <m/>
    <m/>
    <m/>
    <n v="353"/>
    <s v="BIEN"/>
    <x v="50"/>
    <m/>
    <x v="2"/>
    <x v="263"/>
    <x v="50"/>
    <x v="5"/>
    <x v="0"/>
    <x v="50"/>
    <x v="0"/>
    <x v="0"/>
    <m/>
    <x v="66"/>
    <x v="0"/>
    <s v="EMC-RPA-CM-77/2021"/>
    <x v="64"/>
    <s v="CM-77"/>
    <m/>
    <x v="64"/>
    <m/>
    <x v="51"/>
    <m/>
    <m/>
    <x v="2"/>
    <m/>
    <x v="27"/>
    <m/>
    <s v="COLQUIRI"/>
    <m/>
    <m/>
    <x v="50"/>
    <s v="EMC-PCPL-094-2021"/>
    <n v="34600"/>
    <n v="3"/>
    <s v="CAÑERIA GALVANIZADO DE 1&quot; LARGO 6 METROS _x000a_Marca/Mod.: IPAC _x000a_Pais de Origen: ECUADOR _x000a_ "/>
    <s v="piezas"/>
    <n v="15"/>
    <n v="310"/>
    <n v="4650"/>
  </r>
  <r>
    <s v="2021"/>
    <x v="50"/>
    <s v="MENOR"/>
    <s v="COTIZACION"/>
    <s v="JUNIO"/>
    <s v="27/05/2021"/>
    <s v="14/06/2021"/>
    <s v="CO2- BERNARDINO BAUTISTA"/>
    <n v="34600"/>
    <s v="PRODUCTOS METÁLICOS"/>
    <x v="5"/>
    <x v="15"/>
    <s v="EMC-PCPL-094-2021"/>
    <m/>
    <m/>
    <m/>
    <m/>
    <n v="353"/>
    <s v="BIEN"/>
    <x v="50"/>
    <m/>
    <x v="3"/>
    <x v="264"/>
    <x v="44"/>
    <x v="5"/>
    <x v="0"/>
    <x v="50"/>
    <x v="0"/>
    <x v="0"/>
    <m/>
    <x v="66"/>
    <x v="0"/>
    <s v="EMC-RPA-CM-77/2021"/>
    <x v="64"/>
    <s v="CM-77"/>
    <m/>
    <x v="64"/>
    <m/>
    <x v="51"/>
    <m/>
    <m/>
    <x v="2"/>
    <m/>
    <x v="27"/>
    <m/>
    <s v="COLQUIRI"/>
    <m/>
    <m/>
    <x v="50"/>
    <s v="EMC-PCPL-094-2021"/>
    <n v="34600"/>
    <n v="4"/>
    <s v="CODO GALVANIZADO DE 1/2&quot; _x000a_Marca/Mod.: TUPY _x000a_Pais de Origen: BRASIL _x000a_ "/>
    <s v="piezas"/>
    <n v="50"/>
    <n v="5.4"/>
    <n v="270"/>
  </r>
  <r>
    <s v="2021"/>
    <x v="50"/>
    <s v="MENOR"/>
    <s v="COTIZACION"/>
    <s v="JUNIO"/>
    <s v="27/05/2021"/>
    <s v="14/06/2021"/>
    <s v="CO2- BERNARDINO BAUTISTA"/>
    <n v="34600"/>
    <s v="PRODUCTOS METÁLICOS"/>
    <x v="5"/>
    <x v="15"/>
    <s v="EMC-PCPL-094-2021"/>
    <m/>
    <m/>
    <m/>
    <m/>
    <n v="353"/>
    <s v="BIEN"/>
    <x v="50"/>
    <m/>
    <x v="4"/>
    <x v="265"/>
    <x v="44"/>
    <x v="5"/>
    <x v="0"/>
    <x v="50"/>
    <x v="0"/>
    <x v="0"/>
    <m/>
    <x v="66"/>
    <x v="0"/>
    <s v="EMC-RPA-CM-77/2021"/>
    <x v="64"/>
    <s v="CM-77"/>
    <m/>
    <x v="64"/>
    <m/>
    <x v="51"/>
    <m/>
    <m/>
    <x v="2"/>
    <m/>
    <x v="27"/>
    <m/>
    <s v="COLQUIRI"/>
    <m/>
    <m/>
    <x v="50"/>
    <s v="EMC-PCPL-094-2021"/>
    <n v="34600"/>
    <n v="5"/>
    <s v="CODO GALVANIZADO DE 3/4&quot; _x000a_Marca/Mod.: TUPY _x000a_Pais de Origen: BRASIL _x000a_ "/>
    <s v="piezas"/>
    <n v="50"/>
    <n v="9.24"/>
    <n v="462"/>
  </r>
  <r>
    <s v="2021"/>
    <x v="50"/>
    <s v="MENOR"/>
    <s v="COTIZACION"/>
    <s v="JUNIO"/>
    <s v="27/05/2021"/>
    <s v="14/06/2021"/>
    <m/>
    <n v="34600"/>
    <s v="PRODUCTOS METÁLICOS"/>
    <x v="5"/>
    <x v="15"/>
    <s v="EMC-PCPL-094-2021"/>
    <m/>
    <m/>
    <m/>
    <m/>
    <n v="353"/>
    <s v="BIEN"/>
    <x v="50"/>
    <m/>
    <x v="5"/>
    <x v="266"/>
    <x v="47"/>
    <x v="5"/>
    <x v="0"/>
    <x v="50"/>
    <x v="0"/>
    <x v="0"/>
    <m/>
    <x v="66"/>
    <x v="0"/>
    <s v="EMC-RPA-CM-77/2021"/>
    <x v="64"/>
    <s v="CM-77"/>
    <m/>
    <x v="64"/>
    <m/>
    <x v="51"/>
    <m/>
    <m/>
    <x v="2"/>
    <m/>
    <x v="27"/>
    <m/>
    <s v="COLQUIRI"/>
    <m/>
    <m/>
    <x v="50"/>
    <s v="EMC-PCPL-094-2021"/>
    <n v="34600"/>
    <n v="6"/>
    <s v="CODO GALVANIZADO DE 1&quot; _x000a_Marca/Mod.: TUPY _x000a_Pais de Origen: BRASIL _x000a_ "/>
    <s v="piezas"/>
    <n v="30"/>
    <n v="12.5"/>
    <n v="375"/>
  </r>
  <r>
    <s v="2021"/>
    <x v="51"/>
    <s v="DIRECTA"/>
    <s v="COTIZACION"/>
    <s v="JUNIO"/>
    <s v="28/06/2021"/>
    <s v="08/07/2021"/>
    <s v="CO2- BERNARDINO BAUTISTA"/>
    <n v="39700"/>
    <s v="MATERIAL ELECTRICO"/>
    <x v="0"/>
    <x v="0"/>
    <s v="ADQ/MINA-042/2021"/>
    <m/>
    <s v="19 de julio de 2021"/>
    <s v="14.30"/>
    <s v="15.00"/>
    <n v="404"/>
    <m/>
    <x v="51"/>
    <n v="497700"/>
    <x v="0"/>
    <x v="267"/>
    <x v="46"/>
    <x v="5"/>
    <x v="0"/>
    <x v="51"/>
    <x v="0"/>
    <x v="0"/>
    <m/>
    <x v="10"/>
    <x v="0"/>
    <s v="EMC-RPCD-CD-43/2021"/>
    <x v="65"/>
    <s v="CD-43"/>
    <m/>
    <x v="65"/>
    <s v="EMC-UAL-ANPE-47/2021"/>
    <x v="8"/>
    <m/>
    <m/>
    <x v="8"/>
    <m/>
    <x v="0"/>
    <m/>
    <s v="COLQUIRI"/>
    <m/>
    <m/>
    <x v="51"/>
    <s v="ADQ/MINA-042/2021"/>
    <n v="39700"/>
    <n v="1"/>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
    <s v="piezas"/>
    <n v="360"/>
    <n v="949"/>
    <n v="341640"/>
  </r>
  <r>
    <s v="2021"/>
    <x v="52"/>
    <s v="ANPE"/>
    <s v="COTIZACION"/>
    <s v="JUNIO"/>
    <s v="28/06/2021"/>
    <s v="08/07/2021"/>
    <s v="CO2- BERNARDINO BAUTISTA"/>
    <n v="39700"/>
    <s v="MATERIAL ELECTRICO"/>
    <x v="3"/>
    <x v="3"/>
    <s v="ADQ1.MANTTO Y SERV. 102/2021"/>
    <m/>
    <s v="21 de julio de 2021"/>
    <s v="14.30"/>
    <s v="15.00"/>
    <n v="426"/>
    <s v="BIEN"/>
    <x v="52"/>
    <m/>
    <x v="0"/>
    <x v="268"/>
    <x v="8"/>
    <x v="15"/>
    <x v="0"/>
    <x v="52"/>
    <x v="0"/>
    <x v="0"/>
    <m/>
    <x v="0"/>
    <x v="0"/>
    <m/>
    <x v="14"/>
    <m/>
    <m/>
    <x v="14"/>
    <m/>
    <x v="12"/>
    <m/>
    <m/>
    <x v="1"/>
    <m/>
    <x v="0"/>
    <m/>
    <m/>
    <s v="21-0517-00-1149181-1-1-"/>
    <m/>
    <x v="52"/>
    <s v="ADQ1.MANTTO Y SERV. 102/2021"/>
    <n v="39700"/>
    <n v="1"/>
    <s v="GROOVED TROLLEY WIRE Nº 4/0 AWG (CONDUCTOR DE COBRE MACIZO RANURADO, DESNUDO Y ENDURECIDO PARA LINEA TROLLEY 211600 MCM) "/>
    <s v="METROS"/>
    <n v="2000"/>
    <m/>
    <m/>
  </r>
  <r>
    <s v="2021"/>
    <x v="53"/>
    <s v="ANPE"/>
    <s v="COTIZACION"/>
    <s v="JUNIO"/>
    <s v="24/06/2021"/>
    <s v="12/07/2021"/>
    <s v="CO2- BERNARDINO BAUTISTA"/>
    <n v="34300"/>
    <s v="LLANTAS Y NEUMÁTICOS"/>
    <x v="3"/>
    <x v="3"/>
    <s v="ADQ1.MANTTO Y SERV. 78/2021"/>
    <m/>
    <s v="22 de julio de 2021"/>
    <s v="14.30"/>
    <s v="15.00"/>
    <n v="438"/>
    <s v="BIEN"/>
    <x v="53"/>
    <n v="493185.6"/>
    <x v="0"/>
    <x v="269"/>
    <x v="22"/>
    <x v="5"/>
    <x v="0"/>
    <x v="53"/>
    <x v="0"/>
    <x v="0"/>
    <m/>
    <x v="67"/>
    <x v="0"/>
    <s v="EMC-RPA-ANPE-130/2021"/>
    <x v="66"/>
    <s v="ANPE-130"/>
    <m/>
    <x v="66"/>
    <m/>
    <x v="10"/>
    <m/>
    <m/>
    <x v="6"/>
    <m/>
    <x v="0"/>
    <m/>
    <m/>
    <s v="21-0517-00-1149482-1-1"/>
    <m/>
    <x v="53"/>
    <s v="ADQ1.MANTTO Y SERV. 78/2021"/>
    <n v="34300"/>
    <n v="1"/>
    <s v="NEUMATICOS DE GOMA 12.00 R24 SXM D2 (TRILLA)   MICHELIN/XMINE D2/EUROPA "/>
    <s v="piezas"/>
    <n v="18"/>
    <n v="25543.200000000001"/>
    <n v="459777.60000000003"/>
  </r>
  <r>
    <s v="2021"/>
    <x v="53"/>
    <s v="ANPE"/>
    <s v="COTIZACION"/>
    <s v="JUNIO"/>
    <s v="24/06/2021"/>
    <s v="12/07/2021"/>
    <s v="CO2- BERNARDINO BAUTISTA"/>
    <n v="34300"/>
    <s v="LLANTAS Y NEUMÁTICOS"/>
    <x v="3"/>
    <x v="3"/>
    <s v="ADQ1.MANTTO Y SERV. 78/2021"/>
    <m/>
    <s v="22 de julio de 2021"/>
    <s v="14.30"/>
    <s v="15.00"/>
    <n v="438"/>
    <s v="BIEN"/>
    <x v="53"/>
    <m/>
    <x v="1"/>
    <x v="270"/>
    <x v="48"/>
    <x v="5"/>
    <x v="0"/>
    <x v="53"/>
    <x v="0"/>
    <x v="0"/>
    <m/>
    <x v="67"/>
    <x v="0"/>
    <s v="EMC-RPA-ANPE-130/2021"/>
    <x v="66"/>
    <s v="ANPE-130"/>
    <m/>
    <x v="66"/>
    <m/>
    <x v="10"/>
    <m/>
    <m/>
    <x v="6"/>
    <m/>
    <x v="0"/>
    <m/>
    <m/>
    <s v="21-0517-00-1149482-1-1"/>
    <m/>
    <x v="53"/>
    <s v="ADQ1.MANTTO Y SERV. 78/2021"/>
    <n v="34300"/>
    <n v="2"/>
    <s v="CAMARA DE AIRE 12.00 X R24  MICHELIN/XMINE D2/EUROPA "/>
    <s v="piezas"/>
    <n v="80"/>
    <n v="417.6"/>
    <n v="33408"/>
  </r>
  <r>
    <s v="2021"/>
    <x v="54"/>
    <s v="ANPE"/>
    <s v="CONTABILIDAD"/>
    <s v="ENERO"/>
    <s v="14/01/2021"/>
    <s v="18/01/2021"/>
    <s v="CO2- BERNARDINO BAUTISTA"/>
    <n v="31300"/>
    <s v="PRODUCTOS AGRICOLAS, PECUARIOS Y FORESTALES"/>
    <x v="0"/>
    <x v="0"/>
    <s v="ADQ/MINA-004/2021"/>
    <m/>
    <m/>
    <s v="14.30"/>
    <s v="15.00"/>
    <n v="13"/>
    <s v="BIEN"/>
    <x v="54"/>
    <n v="623750"/>
    <x v="0"/>
    <x v="271"/>
    <x v="85"/>
    <x v="5"/>
    <x v="0"/>
    <x v="54"/>
    <x v="0"/>
    <x v="0"/>
    <m/>
    <x v="68"/>
    <x v="0"/>
    <s v="EMC-RPC-ANPE-14/2021"/>
    <x v="67"/>
    <s v="ANPE-14"/>
    <m/>
    <x v="67"/>
    <m/>
    <x v="52"/>
    <m/>
    <m/>
    <x v="0"/>
    <m/>
    <x v="0"/>
    <d v="2021-02-10T00:00:00"/>
    <s v="COLQUIRI"/>
    <n v="1105778"/>
    <m/>
    <x v="54"/>
    <s v="ADQ/MINA-004/2021"/>
    <n v="31300"/>
    <n v="1"/>
    <s v="Durmientes De Eucalipto 6&quot; x 4&quot; x 4'  (eucalipto de color blanco, cortado en aserradero "/>
    <s v="piezas"/>
    <n v="3900"/>
    <n v="25"/>
    <n v="97500"/>
  </r>
  <r>
    <s v="2021"/>
    <x v="54"/>
    <s v="ANPE"/>
    <s v="CONTABILIDAD"/>
    <s v="ENERO"/>
    <s v="14/01/2021"/>
    <s v="18/01/2021"/>
    <s v="CO2- BERNARDINO BAUTISTA"/>
    <n v="31300"/>
    <s v="PRODUCTOS AGRICOLAS, PECUARIOS Y FORESTALES"/>
    <x v="0"/>
    <x v="0"/>
    <s v="ADQ/MINA-004/2021"/>
    <m/>
    <m/>
    <s v="14.30"/>
    <s v="15.00"/>
    <n v="13"/>
    <s v="BIEN"/>
    <x v="54"/>
    <m/>
    <x v="1"/>
    <x v="272"/>
    <x v="15"/>
    <x v="5"/>
    <x v="0"/>
    <x v="54"/>
    <x v="0"/>
    <x v="0"/>
    <m/>
    <x v="68"/>
    <x v="0"/>
    <s v="EMC-RPC-ANPE-14/2021"/>
    <x v="67"/>
    <s v="ANPE-14"/>
    <m/>
    <x v="67"/>
    <m/>
    <x v="52"/>
    <m/>
    <m/>
    <x v="0"/>
    <m/>
    <x v="0"/>
    <d v="2021-02-10T00:00:00"/>
    <s v="COLQUIRI"/>
    <n v="1105778"/>
    <m/>
    <x v="54"/>
    <s v="ADQ/MINA-004/2021"/>
    <n v="31300"/>
    <n v="2"/>
    <s v="Durmientes De Eucalipto 6&quot; x 4&quot; x 5'  (eucalipto de color blanco, cortado en aserradero). "/>
    <s v="piezas"/>
    <n v="1000"/>
    <n v="30"/>
    <n v="30000"/>
  </r>
  <r>
    <s v="2021"/>
    <x v="54"/>
    <s v="ANPE"/>
    <s v="CONTABILIDAD"/>
    <s v="ENERO"/>
    <s v="14/01/2021"/>
    <s v="18/01/2021"/>
    <s v="CO2- BERNARDINO BAUTISTA"/>
    <n v="31300"/>
    <s v="PRODUCTOS AGRICOLAS, PECUARIOS Y FORESTALES"/>
    <x v="0"/>
    <x v="0"/>
    <s v="ADQ/MINA-004/2021"/>
    <m/>
    <m/>
    <s v="14.30"/>
    <s v="15.00"/>
    <n v="13"/>
    <s v="BIEN"/>
    <x v="54"/>
    <m/>
    <x v="2"/>
    <x v="273"/>
    <x v="64"/>
    <x v="5"/>
    <x v="0"/>
    <x v="54"/>
    <x v="0"/>
    <x v="0"/>
    <m/>
    <x v="68"/>
    <x v="0"/>
    <s v="EMC-RPC-ANPE-14/2021"/>
    <x v="67"/>
    <s v="ANPE-14"/>
    <m/>
    <x v="67"/>
    <m/>
    <x v="52"/>
    <m/>
    <m/>
    <x v="0"/>
    <m/>
    <x v="0"/>
    <d v="2021-02-10T00:00:00"/>
    <s v="COLQUIRI"/>
    <n v="1105778"/>
    <m/>
    <x v="54"/>
    <s v="ADQ/MINA-004/2021"/>
    <n v="31300"/>
    <n v="3"/>
    <s v="Callapo Partido Eucalipto 6“ x 7' x 10' "/>
    <s v="piezas"/>
    <n v="1400"/>
    <n v="275"/>
    <n v="385000"/>
  </r>
  <r>
    <s v="2021"/>
    <x v="54"/>
    <s v="ANPE"/>
    <s v="CONTABILIDAD"/>
    <s v="ENERO"/>
    <s v="14/01/2021"/>
    <s v="18/01/2021"/>
    <s v="CO2- BERNARDINO BAUTISTA"/>
    <n v="31300"/>
    <s v="PRODUCTOS AGRICOLAS, PECUARIOS Y FORESTALES"/>
    <x v="0"/>
    <x v="0"/>
    <s v="ADQ/MINA-004/2021"/>
    <m/>
    <m/>
    <s v="14.30"/>
    <s v="15.00"/>
    <n v="13"/>
    <s v="BIEN"/>
    <x v="54"/>
    <m/>
    <x v="3"/>
    <x v="274"/>
    <x v="86"/>
    <x v="5"/>
    <x v="0"/>
    <x v="54"/>
    <x v="0"/>
    <x v="0"/>
    <m/>
    <x v="68"/>
    <x v="0"/>
    <s v="EMC-RPC-ANPE-14/2021"/>
    <x v="68"/>
    <s v="ANPE-14"/>
    <m/>
    <x v="68"/>
    <s v="EMC-UAL-ANPE-14.1/2021"/>
    <x v="53"/>
    <m/>
    <m/>
    <x v="0"/>
    <m/>
    <x v="0"/>
    <d v="2021-02-10T00:00:00"/>
    <s v="COLQUIRI"/>
    <n v="1105778"/>
    <m/>
    <x v="54"/>
    <s v="ADQ/MINA-004/2021"/>
    <n v="31300"/>
    <n v="4"/>
    <s v="Callapo Eucalipto 8&quot; a 10&quot; x 10' "/>
    <s v="piezas"/>
    <n v="1050"/>
    <n v="25"/>
    <n v="26250"/>
  </r>
  <r>
    <s v="2021"/>
    <x v="54"/>
    <s v="ANPE"/>
    <s v="CONTABILIDAD"/>
    <s v="ENERO"/>
    <s v="14/01/2021"/>
    <s v="18/01/2021"/>
    <s v="CO2- BERNARDINO BAUTISTA"/>
    <n v="31300"/>
    <s v="PRODUCTOS AGRICOLAS, PECUARIOS Y FORESTALES"/>
    <x v="0"/>
    <x v="0"/>
    <s v="ADQ/MINA-004/2021"/>
    <m/>
    <m/>
    <s v="14.30"/>
    <s v="15.00"/>
    <n v="13"/>
    <s v="BIEN"/>
    <x v="54"/>
    <m/>
    <x v="4"/>
    <x v="275"/>
    <x v="64"/>
    <x v="5"/>
    <x v="0"/>
    <x v="54"/>
    <x v="0"/>
    <x v="0"/>
    <m/>
    <x v="68"/>
    <x v="0"/>
    <s v="EMC-RPC-ANPE-14/2021"/>
    <x v="68"/>
    <s v="ANPE-14"/>
    <m/>
    <x v="68"/>
    <s v="EMC-UAL-ANPE-14.1/2021"/>
    <x v="53"/>
    <m/>
    <m/>
    <x v="0"/>
    <m/>
    <x v="0"/>
    <d v="2021-02-10T00:00:00"/>
    <s v="COLQUIRI"/>
    <n v="1105778"/>
    <m/>
    <x v="54"/>
    <s v="ADQ/MINA-004/2021"/>
    <n v="31300"/>
    <n v="5"/>
    <s v="Callapo Eucalipto 8&quot; a 10&quot; x 12' "/>
    <s v="piezas"/>
    <n v="1400"/>
    <n v="84"/>
    <n v="117600"/>
  </r>
  <r>
    <s v="2021"/>
    <x v="54"/>
    <s v="ANPE"/>
    <s v="CONTABILIDAD"/>
    <s v="ENERO"/>
    <s v="14/01/2021"/>
    <s v="18/01/2021"/>
    <s v="CO2- BERNARDINO BAUTISTA"/>
    <n v="31300"/>
    <s v="PRODUCTOS AGRICOLAS, PECUARIOS Y FORESTALES"/>
    <x v="0"/>
    <x v="0"/>
    <s v="ADQ/MINA-004/2021"/>
    <m/>
    <m/>
    <s v="14.30"/>
    <s v="15.00"/>
    <n v="13"/>
    <s v="BIEN"/>
    <x v="54"/>
    <m/>
    <x v="5"/>
    <x v="276"/>
    <x v="87"/>
    <x v="5"/>
    <x v="0"/>
    <x v="54"/>
    <x v="0"/>
    <x v="0"/>
    <m/>
    <x v="68"/>
    <x v="0"/>
    <s v="EMC-RPC-ANPE-14/2021"/>
    <x v="68"/>
    <s v="ANPE-14"/>
    <m/>
    <x v="68"/>
    <s v="EMC-UAL-ANPE-14.1/2021"/>
    <x v="53"/>
    <m/>
    <m/>
    <x v="0"/>
    <m/>
    <x v="0"/>
    <d v="2021-02-10T00:00:00"/>
    <s v="COLQUIRI"/>
    <n v="1105778"/>
    <m/>
    <x v="54"/>
    <s v="ADQ/MINA-004/2021"/>
    <n v="31300"/>
    <n v="6"/>
    <s v="Callapo Eucalipto 3” a 4” x 10' "/>
    <s v="piezas"/>
    <n v="2500"/>
    <n v="100"/>
    <n v="250000"/>
  </r>
  <r>
    <s v="2021"/>
    <x v="54"/>
    <s v="ANPE"/>
    <s v="CONTABILIDAD"/>
    <s v="ENERO"/>
    <s v="14/01/2021"/>
    <s v="18/01/2021"/>
    <s v="CO2- BERNARDINO BAUTISTA"/>
    <n v="31300"/>
    <s v="PRODUCTOS AGRICOLAS, PECUARIOS Y FORESTALES"/>
    <x v="0"/>
    <x v="0"/>
    <s v="ADQ/MINA-004/2021"/>
    <m/>
    <m/>
    <s v="14.30"/>
    <s v="15.00"/>
    <n v="13"/>
    <s v="BIEN"/>
    <x v="54"/>
    <m/>
    <x v="6"/>
    <x v="277"/>
    <x v="16"/>
    <x v="5"/>
    <x v="0"/>
    <x v="54"/>
    <x v="0"/>
    <x v="0"/>
    <m/>
    <x v="68"/>
    <x v="0"/>
    <s v="EMC-RPC-ANPE-14/2021"/>
    <x v="68"/>
    <s v="ANPE-14"/>
    <m/>
    <x v="68"/>
    <s v="EMC-UAL-ANPE-14.1/2021"/>
    <x v="53"/>
    <m/>
    <m/>
    <x v="0"/>
    <m/>
    <x v="0"/>
    <d v="2021-02-10T00:00:00"/>
    <s v="COLQUIRI"/>
    <n v="1105778"/>
    <m/>
    <x v="54"/>
    <s v="ADQ/MINA-004/2021"/>
    <n v="31300"/>
    <n v="7"/>
    <s v="Madera Eucalipto Labrada 6&quot; x 3&quot; x 10' (eucalipto de color blanco, cortado en aserradero). "/>
    <s v="piezas"/>
    <n v="500"/>
    <n v="23"/>
    <n v="11500"/>
  </r>
  <r>
    <s v="2021"/>
    <x v="54"/>
    <s v="ANPE"/>
    <s v="CONTABILIDAD"/>
    <s v="ENERO"/>
    <s v="14/01/2021"/>
    <s v="18/01/2021"/>
    <s v="CO2- BERNARDINO BAUTISTA"/>
    <n v="31300"/>
    <s v="PRODUCTOS AGRICOLAS, PECUARIOS Y FORESTALES"/>
    <x v="0"/>
    <x v="0"/>
    <s v="ADQ/MINA-004/2021"/>
    <m/>
    <m/>
    <s v="14.30"/>
    <s v="15.00"/>
    <n v="13"/>
    <s v="BIEN"/>
    <x v="54"/>
    <m/>
    <x v="7"/>
    <x v="278"/>
    <x v="88"/>
    <x v="5"/>
    <x v="0"/>
    <x v="54"/>
    <x v="0"/>
    <x v="0"/>
    <m/>
    <x v="68"/>
    <x v="0"/>
    <s v="EMC-RPC-ANPE-14/2021"/>
    <x v="68"/>
    <s v="ANPE-14"/>
    <m/>
    <x v="68"/>
    <s v="EMC-UAL-ANPE-14.1/2021"/>
    <x v="53"/>
    <m/>
    <m/>
    <x v="0"/>
    <m/>
    <x v="0"/>
    <d v="2021-02-10T00:00:00"/>
    <s v="COLQUIRI"/>
    <n v="1105778"/>
    <m/>
    <x v="54"/>
    <s v="ADQ/MINA-004/2021"/>
    <n v="31300"/>
    <n v="8"/>
    <s v="Tablas Eucalipto 2” x 8” x 10' (eucalipto de color blanco, cortado en aserradero). "/>
    <s v="piezas"/>
    <n v="650"/>
    <n v="58"/>
    <n v="37700"/>
  </r>
  <r>
    <s v="2021"/>
    <x v="54"/>
    <s v="ANPE"/>
    <s v="CONTABILIDAD"/>
    <s v="ENERO"/>
    <s v="14/01/2021"/>
    <s v="18/01/2021"/>
    <s v="CO2- BERNARDINO BAUTISTA"/>
    <n v="31300"/>
    <s v="PRODUCTOS AGRICOLAS, PECUARIOS Y FORESTALES"/>
    <x v="0"/>
    <x v="0"/>
    <s v="ADQ/MINA-004/2021"/>
    <m/>
    <m/>
    <s v="14.30"/>
    <s v="15.00"/>
    <n v="13"/>
    <s v="BIEN"/>
    <x v="54"/>
    <m/>
    <x v="8"/>
    <x v="279"/>
    <x v="42"/>
    <x v="5"/>
    <x v="0"/>
    <x v="54"/>
    <x v="0"/>
    <x v="0"/>
    <m/>
    <x v="68"/>
    <x v="0"/>
    <s v="EMC-RPC-ANPE-14/2021"/>
    <x v="68"/>
    <s v="ANPE-14"/>
    <m/>
    <x v="68"/>
    <s v="EMC-UAL-ANPE-14.1/2021"/>
    <x v="53"/>
    <m/>
    <m/>
    <x v="0"/>
    <m/>
    <x v="0"/>
    <d v="2021-02-10T00:00:00"/>
    <s v="COLQUIRI"/>
    <n v="1105778"/>
    <m/>
    <x v="54"/>
    <s v="ADQ/MINA-004/2021"/>
    <n v="31300"/>
    <n v="9"/>
    <s v="Escalera De Madera Long. 5.00 m. (cortado en aserradero) "/>
    <s v="piezas"/>
    <n v="100"/>
    <n v="53"/>
    <n v="5300"/>
  </r>
  <r>
    <s v="2021"/>
    <x v="54"/>
    <s v="ANPE"/>
    <s v="CONTABILIDAD"/>
    <s v="ENERO"/>
    <s v="14/01/2021"/>
    <s v="18/01/2021"/>
    <s v="CO2- BERNARDINO BAUTISTA"/>
    <n v="31300"/>
    <s v="PRODUCTOS AGRICOLAS, PECUARIOS Y FORESTALES"/>
    <x v="0"/>
    <x v="0"/>
    <s v="ADQ/MINA-004/2021"/>
    <m/>
    <m/>
    <s v="14.30"/>
    <s v="15.00"/>
    <n v="13"/>
    <s v="BIEN"/>
    <x v="54"/>
    <m/>
    <x v="9"/>
    <x v="280"/>
    <x v="42"/>
    <x v="5"/>
    <x v="0"/>
    <x v="54"/>
    <x v="0"/>
    <x v="0"/>
    <m/>
    <x v="68"/>
    <x v="0"/>
    <s v="EMC-RPC-ANPE-14/2021"/>
    <x v="68"/>
    <s v="ANPE-14"/>
    <m/>
    <x v="68"/>
    <s v="EMC-UAL-ANPE-14.1/2021"/>
    <x v="53"/>
    <m/>
    <m/>
    <x v="0"/>
    <m/>
    <x v="0"/>
    <d v="2021-02-10T00:00:00"/>
    <s v="COLQUIRI"/>
    <n v="1105778"/>
    <m/>
    <x v="54"/>
    <s v="ADQ/MINA-004/2021"/>
    <n v="31300"/>
    <n v="10"/>
    <s v="Escalera De Madera Long. 5.50 m. (cortado en aserradero) "/>
    <s v="piezas"/>
    <n v="100"/>
    <n v="250"/>
    <n v="25000"/>
  </r>
  <r>
    <s v="2021"/>
    <x v="55"/>
    <s v="CD"/>
    <s v="COTIZACION"/>
    <s v="JULIO"/>
    <s v="14/07/2021"/>
    <s v="14/07/2021"/>
    <s v="CO2- BERNARDINO BAUTISTA"/>
    <n v="34110"/>
    <s v="COMBUSTIBLES, LUBRICANTES Y DERIVADOS PARA CONSUMO"/>
    <x v="3"/>
    <x v="3"/>
    <s v="ADQ.MANTTO Y SERV 079/2021"/>
    <m/>
    <s v="15 de julio de 2021"/>
    <s v="14.30"/>
    <s v="15.00"/>
    <n v="13"/>
    <s v="BIEN"/>
    <x v="55"/>
    <n v="498226.56"/>
    <x v="0"/>
    <x v="281"/>
    <x v="89"/>
    <x v="25"/>
    <x v="0"/>
    <x v="55"/>
    <x v="2"/>
    <x v="2"/>
    <m/>
    <x v="69"/>
    <x v="0"/>
    <s v="EMC-RPCD-CD-54/2021"/>
    <x v="69"/>
    <s v="CD-54"/>
    <m/>
    <x v="69"/>
    <m/>
    <x v="8"/>
    <m/>
    <m/>
    <x v="25"/>
    <m/>
    <x v="28"/>
    <m/>
    <m/>
    <m/>
    <m/>
    <x v="55"/>
    <s v="ADQ.MANTTO Y SERV 079/2021"/>
    <n v="34110"/>
    <n v="1"/>
    <s v="ACEITE PARA MOTOR DIESEL SAE 15W40_x000a_RIMULA R3 MV 15W40 API CI-4, MINERAL_x000a_SHELL / USA_x000a_ "/>
    <s v="LITROS"/>
    <n v="1664"/>
    <n v="28.8"/>
    <n v="47923.200000000004"/>
  </r>
  <r>
    <s v="2021"/>
    <x v="55"/>
    <s v="CD"/>
    <s v="COTIZACION"/>
    <s v="JULIO"/>
    <s v="14/07/2021"/>
    <s v="14/07/2021"/>
    <s v="CO2- BERNARDINO BAUTISTA"/>
    <n v="34110"/>
    <s v="COMBUSTIBLES, LUBRICANTES Y DERIVADOS PARA CONSUMO"/>
    <x v="3"/>
    <x v="3"/>
    <s v="ADQ.MANTTO Y SERV 079/2021"/>
    <m/>
    <s v="15 de julio de 2021"/>
    <s v="14.30"/>
    <s v="15.00"/>
    <n v="13"/>
    <s v="BIEN"/>
    <x v="55"/>
    <m/>
    <x v="1"/>
    <x v="282"/>
    <x v="90"/>
    <x v="25"/>
    <x v="0"/>
    <x v="55"/>
    <x v="2"/>
    <x v="2"/>
    <m/>
    <x v="69"/>
    <x v="0"/>
    <s v="EMC-RPCD-CD-54/2021"/>
    <x v="69"/>
    <s v="CD-54"/>
    <m/>
    <x v="69"/>
    <m/>
    <x v="8"/>
    <m/>
    <m/>
    <x v="25"/>
    <m/>
    <x v="28"/>
    <m/>
    <m/>
    <m/>
    <m/>
    <x v="55"/>
    <s v="ADQ.MANTTO Y SERV 079/2021"/>
    <n v="34110"/>
    <n v="2"/>
    <s v="ACEITE PARA SISTEMA HIDRAULICO ISO 68_x000a_ACEITE TELLUS S2 MX68 HIDRAULICO MINERAL ISO68 _x000a_SHELL/TELLUS/USA_x000a_ "/>
    <s v="LITROS"/>
    <n v="8320"/>
    <n v="29.8"/>
    <n v="247936"/>
  </r>
  <r>
    <s v="2021"/>
    <x v="55"/>
    <s v="CD"/>
    <s v="COTIZACION"/>
    <s v="JULIO"/>
    <s v="14/07/2021"/>
    <s v="14/07/2021"/>
    <s v="CO2- BERNARDINO BAUTISTA"/>
    <n v="34110"/>
    <s v="COMBUSTIBLES, LUBRICANTES Y DERIVADOS PARA CONSUMO"/>
    <x v="3"/>
    <x v="3"/>
    <s v="ADQ.MANTTO Y SERV 079/2021"/>
    <m/>
    <s v="15 de julio de 2021"/>
    <s v="14.30"/>
    <s v="15.00"/>
    <n v="13"/>
    <s v="BIEN"/>
    <x v="55"/>
    <m/>
    <x v="2"/>
    <x v="283"/>
    <x v="91"/>
    <x v="25"/>
    <x v="0"/>
    <x v="55"/>
    <x v="2"/>
    <x v="2"/>
    <m/>
    <x v="69"/>
    <x v="0"/>
    <s v="EMC-RPCD-CD-54/2021"/>
    <x v="69"/>
    <s v="CD-54"/>
    <m/>
    <x v="69"/>
    <m/>
    <x v="8"/>
    <m/>
    <m/>
    <x v="25"/>
    <m/>
    <x v="28"/>
    <m/>
    <m/>
    <m/>
    <m/>
    <x v="55"/>
    <s v="ADQ.MANTTO Y SERV 079/2021"/>
    <n v="34110"/>
    <n v="3"/>
    <s v="ACEITE PARA TRANSMISION AUTOMATICA 33,7 Sct A 40°C, ATF_x000a_AKRON /ATF DEXRON III/MEXICO_x000a_ "/>
    <s v="LITROS"/>
    <n v="2496"/>
    <n v="42"/>
    <n v="104832"/>
  </r>
  <r>
    <s v="2021"/>
    <x v="55"/>
    <s v="CD"/>
    <s v="COTIZACION"/>
    <s v="JULIO"/>
    <s v="14/07/2021"/>
    <s v="14/07/2021"/>
    <s v="CO2- BERNARDINO BAUTISTA"/>
    <n v="34110"/>
    <s v="COMBUSTIBLES, LUBRICANTES Y DERIVADOS PARA CONSUMO"/>
    <x v="3"/>
    <x v="3"/>
    <s v="ADQ.MANTTO Y SERV 079/2021"/>
    <m/>
    <s v="15 de julio de 2021"/>
    <s v="14.30"/>
    <s v="15.00"/>
    <n v="13"/>
    <s v="BIEN"/>
    <x v="55"/>
    <m/>
    <x v="3"/>
    <x v="284"/>
    <x v="92"/>
    <x v="25"/>
    <x v="0"/>
    <x v="55"/>
    <x v="2"/>
    <x v="2"/>
    <m/>
    <x v="69"/>
    <x v="0"/>
    <s v="EMC-RPCD-CD-54/2021"/>
    <x v="69"/>
    <s v="CD-54"/>
    <m/>
    <x v="69"/>
    <m/>
    <x v="8"/>
    <m/>
    <m/>
    <x v="25"/>
    <m/>
    <x v="28"/>
    <m/>
    <m/>
    <m/>
    <m/>
    <x v="55"/>
    <s v="ADQ.MANTTO Y SERV 079/2021"/>
    <n v="34110"/>
    <n v="4"/>
    <s v="ACEITE PARA TRANSMISION MECANICA SAE 85W140_x000a_AKRON/MEXICO_x000a_ "/>
    <s v="LITROS"/>
    <n v="832"/>
    <n v="32.450000000000003"/>
    <n v="26998.400000000001"/>
  </r>
  <r>
    <s v="2021"/>
    <x v="55"/>
    <s v="CD"/>
    <s v="COTIZACION"/>
    <s v="JULIO"/>
    <s v="14/07/2021"/>
    <s v="14/07/2021"/>
    <s v="CO2- BERNARDINO BAUTISTA"/>
    <n v="34110"/>
    <s v="COMBUSTIBLES, LUBRICANTES Y DERIVADOS PARA CONSUMO"/>
    <x v="3"/>
    <x v="3"/>
    <s v="ADQ.MANTTO Y SERV 079/2021"/>
    <m/>
    <s v="15 de julio de 2021"/>
    <s v="14.30"/>
    <s v="15.00"/>
    <n v="13"/>
    <s v="BIEN"/>
    <x v="55"/>
    <m/>
    <x v="4"/>
    <x v="285"/>
    <x v="93"/>
    <x v="26"/>
    <x v="0"/>
    <x v="55"/>
    <x v="2"/>
    <x v="2"/>
    <m/>
    <x v="69"/>
    <x v="0"/>
    <s v="EMC-RPCD-CD-54/2021"/>
    <x v="69"/>
    <s v="CD-54"/>
    <m/>
    <x v="69"/>
    <m/>
    <x v="8"/>
    <m/>
    <m/>
    <x v="25"/>
    <m/>
    <x v="28"/>
    <m/>
    <m/>
    <m/>
    <m/>
    <x v="55"/>
    <s v="ADQ.MANTTO Y SERV 079/2021"/>
    <n v="34110"/>
    <n v="5"/>
    <s v="GRASA A BASE LITIO EP 2 NLGI 2_x000a_MEXICANA DE LUBRICANTES /MEXICO "/>
    <s v="KILOGRAMOS"/>
    <n v="720"/>
    <n v="40.5"/>
    <n v="29160"/>
  </r>
  <r>
    <s v="2021"/>
    <x v="55"/>
    <s v="CD"/>
    <s v="COTIZACION"/>
    <s v="JULIO"/>
    <s v="14/07/2021"/>
    <s v="14/07/2021"/>
    <s v="CO2- BERNARDINO BAUTISTA"/>
    <n v="34110"/>
    <s v="COMBUSTIBLES, LUBRICANTES Y DERIVADOS PARA CONSUMO"/>
    <x v="3"/>
    <x v="3"/>
    <s v="ADQ.MANTTO Y SERV 079/2021"/>
    <m/>
    <s v="15 de julio de 2021"/>
    <s v="14.30"/>
    <s v="15.00"/>
    <n v="13"/>
    <s v="BIEN"/>
    <x v="55"/>
    <m/>
    <x v="5"/>
    <x v="286"/>
    <x v="92"/>
    <x v="25"/>
    <x v="0"/>
    <x v="55"/>
    <x v="2"/>
    <x v="2"/>
    <m/>
    <x v="69"/>
    <x v="0"/>
    <s v="EMC-RPCD-CD-54/2021"/>
    <x v="69"/>
    <s v="CD-54"/>
    <m/>
    <x v="69"/>
    <m/>
    <x v="8"/>
    <m/>
    <m/>
    <x v="25"/>
    <m/>
    <x v="28"/>
    <m/>
    <m/>
    <m/>
    <m/>
    <x v="55"/>
    <s v="ADQ.MANTTO Y SERV 079/2021"/>
    <n v="34110"/>
    <n v="6"/>
    <s v="LIQUIDO ANTICONGELANTE/REFRIGERANTE (PARA EQUIPO PESADO) PRESTONE COMMANS HD 50/50 EXTE DILUIDO (TAMBOR DE 208 LTS)_x000a_PRESTONE/COMMAND/USA_x000a_ "/>
    <s v="LITROS"/>
    <n v="832"/>
    <n v="32.65"/>
    <n v="27164.799999999999"/>
  </r>
  <r>
    <s v="2021"/>
    <x v="56"/>
    <s v="ANPE"/>
    <s v="COTIZACION"/>
    <s v="JULIO"/>
    <s v="28/07/2021"/>
    <s v="12/07/2021"/>
    <s v="CO2- BERNARDINO BAUTISTA"/>
    <n v="39700"/>
    <s v="MATERIAL ELECTRICO"/>
    <x v="3"/>
    <x v="3"/>
    <s v="ADQ.MANTTO Y SERV 103/2021"/>
    <m/>
    <s v="21 de julio de 2021"/>
    <s v="14.30"/>
    <s v="16.00"/>
    <n v="425"/>
    <s v="BIEN"/>
    <x v="56"/>
    <m/>
    <x v="0"/>
    <x v="287"/>
    <x v="9"/>
    <x v="5"/>
    <x v="0"/>
    <x v="56"/>
    <x v="0"/>
    <x v="0"/>
    <m/>
    <x v="70"/>
    <x v="0"/>
    <s v="EMC-RPA-ANPE-129/2021"/>
    <x v="70"/>
    <s v="ANPE-129"/>
    <m/>
    <x v="70"/>
    <m/>
    <x v="48"/>
    <m/>
    <m/>
    <x v="26"/>
    <m/>
    <x v="0"/>
    <m/>
    <m/>
    <s v="21-0517-00-1149179-1-1"/>
    <m/>
    <x v="56"/>
    <s v="ADQ.MANTTO Y SERV 103/2021"/>
    <n v="39700"/>
    <n v="1"/>
    <s v="UNIVERSAL FORM 2 MINE HANGER  "/>
    <s v="piezas"/>
    <n v="300"/>
    <n v="100"/>
    <n v="30000"/>
  </r>
  <r>
    <s v="2021"/>
    <x v="56"/>
    <s v="ANPE"/>
    <s v="COTIZACION"/>
    <s v="JULIO"/>
    <s v="28/07/2021"/>
    <s v="12/07/2021"/>
    <s v="CO2- BERNARDINO BAUTISTA"/>
    <n v="39700"/>
    <s v="MATERIAL ELECTRICO"/>
    <x v="3"/>
    <x v="3"/>
    <s v="ADQ.MANTTO Y SERV 103/2021"/>
    <m/>
    <s v="21 de julio de 2021"/>
    <s v="14.30"/>
    <s v="16.00"/>
    <n v="425"/>
    <s v="BIEN"/>
    <x v="56"/>
    <m/>
    <x v="1"/>
    <x v="288"/>
    <x v="16"/>
    <x v="5"/>
    <x v="0"/>
    <x v="56"/>
    <x v="0"/>
    <x v="0"/>
    <m/>
    <x v="70"/>
    <x v="0"/>
    <s v="EMC-RPA-ANPE-129/2021"/>
    <x v="71"/>
    <s v="ANPE-129"/>
    <m/>
    <x v="71"/>
    <m/>
    <x v="54"/>
    <m/>
    <m/>
    <x v="27"/>
    <m/>
    <x v="0"/>
    <m/>
    <m/>
    <s v="21-0517-00-1149179-1-1"/>
    <m/>
    <x v="56"/>
    <s v="ADQ.MANTTO Y SERV 103/2021"/>
    <n v="39700"/>
    <n v="2"/>
    <s v="BULLDOG TROLLEY CLAMPS  "/>
    <s v="piezas"/>
    <n v="500"/>
    <n v="95"/>
    <n v="47500"/>
  </r>
  <r>
    <s v="2021"/>
    <x v="56"/>
    <s v="ANPE"/>
    <s v="COTIZACION"/>
    <s v="JULIO"/>
    <s v="28/07/2021"/>
    <s v="12/07/2021"/>
    <s v="CO2- BERNARDINO BAUTISTA"/>
    <n v="39700"/>
    <s v="MATERIAL ELECTRICO"/>
    <x v="3"/>
    <x v="3"/>
    <s v="ADQ.MANTTO Y SERV 103/2021"/>
    <m/>
    <s v="21 de julio de 2021"/>
    <s v="14.30"/>
    <s v="16.00"/>
    <n v="425"/>
    <s v="BIEN"/>
    <x v="56"/>
    <m/>
    <x v="2"/>
    <x v="289"/>
    <x v="29"/>
    <x v="5"/>
    <x v="0"/>
    <x v="56"/>
    <x v="0"/>
    <x v="0"/>
    <m/>
    <x v="70"/>
    <x v="0"/>
    <s v="EMC-RPA-ANPE-129/2021"/>
    <x v="70"/>
    <s v="ANPE-129"/>
    <m/>
    <x v="70"/>
    <m/>
    <x v="48"/>
    <m/>
    <m/>
    <x v="26"/>
    <m/>
    <x v="0"/>
    <m/>
    <m/>
    <s v="21-0517-00-1149179-1-1"/>
    <m/>
    <x v="56"/>
    <s v="ADQ.MANTTO Y SERV 103/2021"/>
    <n v="39700"/>
    <n v="3"/>
    <s v="BULLDOG FEEDER CLAMPS  "/>
    <s v="piezas"/>
    <n v="40"/>
    <n v="175"/>
    <n v="7000"/>
  </r>
  <r>
    <s v="2021"/>
    <x v="56"/>
    <s v="ANPE"/>
    <s v="COTIZACION"/>
    <s v="JULIO"/>
    <s v="28/07/2021"/>
    <s v="12/07/2021"/>
    <s v="CO2- BERNARDINO BAUTISTA"/>
    <n v="39700"/>
    <s v="MATERIAL ELECTRICO"/>
    <x v="3"/>
    <x v="3"/>
    <s v="ADQ.MANTTO Y SERV 103/2021"/>
    <m/>
    <s v="21 de julio de 2021"/>
    <s v="14.30"/>
    <s v="16.00"/>
    <n v="425"/>
    <s v="BIEN"/>
    <x v="56"/>
    <m/>
    <x v="3"/>
    <x v="290"/>
    <x v="42"/>
    <x v="5"/>
    <x v="0"/>
    <x v="56"/>
    <x v="0"/>
    <x v="0"/>
    <m/>
    <x v="70"/>
    <x v="0"/>
    <s v="EMC-RPA-ANPE-129/2021"/>
    <x v="70"/>
    <s v="ANPE-129"/>
    <m/>
    <x v="70"/>
    <m/>
    <x v="48"/>
    <m/>
    <m/>
    <x v="26"/>
    <m/>
    <x v="0"/>
    <m/>
    <m/>
    <s v="21-0517-00-1149179-1-1"/>
    <m/>
    <x v="56"/>
    <s v="ADQ.MANTTO Y SERV 103/2021"/>
    <n v="39700"/>
    <n v="4"/>
    <s v="DUAL SUSPENSION CLAMPS  "/>
    <s v="piezas"/>
    <n v="100"/>
    <n v="240"/>
    <n v="24000"/>
  </r>
  <r>
    <s v="2021"/>
    <x v="56"/>
    <s v="ANPE"/>
    <s v="COTIZACION"/>
    <s v="JULIO"/>
    <s v="28/07/2021"/>
    <s v="12/07/2021"/>
    <s v="CO2- BERNARDINO BAUTISTA"/>
    <n v="39700"/>
    <s v="MATERIAL ELECTRICO"/>
    <x v="3"/>
    <x v="3"/>
    <s v="ADQ.MANTTO Y SERV 103/2021"/>
    <m/>
    <s v="21 de julio de 2021"/>
    <s v="14.30"/>
    <s v="16.00"/>
    <n v="425"/>
    <s v="BIEN"/>
    <x v="56"/>
    <m/>
    <x v="4"/>
    <x v="291"/>
    <x v="42"/>
    <x v="5"/>
    <x v="0"/>
    <x v="56"/>
    <x v="0"/>
    <x v="0"/>
    <m/>
    <x v="70"/>
    <x v="0"/>
    <s v="EMC-RPA-ANPE-129/2021"/>
    <x v="71"/>
    <s v="ANPE-129"/>
    <m/>
    <x v="71"/>
    <m/>
    <x v="54"/>
    <m/>
    <m/>
    <x v="27"/>
    <m/>
    <x v="0"/>
    <m/>
    <m/>
    <s v="21-0517-00-1149179-1-1"/>
    <m/>
    <x v="56"/>
    <s v="ADQ.MANTTO Y SERV 103/2021"/>
    <n v="39700"/>
    <n v="5"/>
    <s v="UNIVERSAL TROLLEY WIRE SPLICERS  "/>
    <s v="piezas"/>
    <n v="100"/>
    <n v="93"/>
    <n v="9300"/>
  </r>
  <r>
    <s v="2021"/>
    <x v="56"/>
    <s v="ANPE"/>
    <s v="COTIZACION"/>
    <s v="JULIO"/>
    <s v="28/07/2021"/>
    <s v="12/07/2021"/>
    <s v="CO2- BERNARDINO BAUTISTA"/>
    <n v="39700"/>
    <s v="MATERIAL ELECTRICO"/>
    <x v="3"/>
    <x v="3"/>
    <s v="ADQ.MANTTO Y SERV 103/2021"/>
    <m/>
    <s v="21 de julio de 2021"/>
    <s v="14.30"/>
    <s v="16.00"/>
    <n v="425"/>
    <s v="BIEN"/>
    <x v="56"/>
    <m/>
    <x v="5"/>
    <x v="292"/>
    <x v="49"/>
    <x v="5"/>
    <x v="0"/>
    <x v="56"/>
    <x v="0"/>
    <x v="0"/>
    <m/>
    <x v="70"/>
    <x v="0"/>
    <s v="EMC-RPA-ANPE-129/2021"/>
    <x v="70"/>
    <s v="ANPE-129"/>
    <m/>
    <x v="70"/>
    <m/>
    <x v="48"/>
    <m/>
    <m/>
    <x v="26"/>
    <m/>
    <x v="0"/>
    <m/>
    <m/>
    <s v="21-0517-00-1149179-1-1"/>
    <m/>
    <x v="56"/>
    <s v="ADQ.MANTTO Y SERV 103/2021"/>
    <n v="39700"/>
    <n v="6"/>
    <s v="MIAMI SECTION INSULATORS  "/>
    <s v="piezas"/>
    <n v="10"/>
    <n v="1350"/>
    <n v="13500"/>
  </r>
  <r>
    <s v="2021"/>
    <x v="56"/>
    <s v="ANPE"/>
    <s v="COTIZACION"/>
    <s v="JULIO"/>
    <s v="28/07/2021"/>
    <s v="12/07/2021"/>
    <s v="CO2- BERNARDINO BAUTISTA"/>
    <n v="39700"/>
    <s v="MATERIAL ELECTRICO"/>
    <x v="3"/>
    <x v="3"/>
    <s v="ADQ.MANTTO Y SERV 103/2021"/>
    <m/>
    <s v="21 de julio de 2021"/>
    <s v="14.30"/>
    <s v="16.00"/>
    <n v="425"/>
    <s v="BIEN"/>
    <x v="56"/>
    <m/>
    <x v="6"/>
    <x v="293"/>
    <x v="43"/>
    <x v="5"/>
    <x v="0"/>
    <x v="56"/>
    <x v="0"/>
    <x v="0"/>
    <m/>
    <x v="70"/>
    <x v="0"/>
    <s v="EMC-RPA-ANPE-129/2021"/>
    <x v="70"/>
    <s v="ANPE-129"/>
    <m/>
    <x v="70"/>
    <m/>
    <x v="48"/>
    <m/>
    <m/>
    <x v="26"/>
    <m/>
    <x v="0"/>
    <m/>
    <m/>
    <s v="21-0517-00-1149179-1-1"/>
    <m/>
    <x v="56"/>
    <s v="ADQ.MANTTO Y SERV 103/2021"/>
    <n v="39700"/>
    <n v="7"/>
    <s v="SHORT CAM TIP CORTO "/>
    <s v="piezas"/>
    <n v="20"/>
    <n v="100"/>
    <n v="2000"/>
  </r>
  <r>
    <s v="2021"/>
    <x v="57"/>
    <s v="ANPE"/>
    <s v="COTIZACION"/>
    <s v="JULIO"/>
    <s v="29/06/2021"/>
    <s v="05/07/2021"/>
    <s v="CO2- BERNARDINO BAUTISTA"/>
    <n v="43120"/>
    <s v="EQUIPO DE COMPUTACIÓN"/>
    <x v="9"/>
    <x v="12"/>
    <s v="SIS-041/2021"/>
    <m/>
    <m/>
    <s v="14.30"/>
    <s v="15.00"/>
    <n v="447"/>
    <s v="BIEN"/>
    <x v="57"/>
    <m/>
    <x v="0"/>
    <x v="294"/>
    <x v="10"/>
    <x v="5"/>
    <x v="0"/>
    <x v="57"/>
    <x v="0"/>
    <x v="0"/>
    <m/>
    <x v="71"/>
    <x v="0"/>
    <s v="EMC-RPA-CM-90/2021"/>
    <x v="72"/>
    <s v="CM-90"/>
    <m/>
    <x v="72"/>
    <m/>
    <x v="55"/>
    <m/>
    <m/>
    <x v="21"/>
    <m/>
    <x v="0"/>
    <m/>
    <s v="COLQUIRI"/>
    <m/>
    <m/>
    <x v="57"/>
    <s v="SIS-041/2021"/>
    <n v="43120"/>
    <n v="1"/>
    <s v="Computador portátil: pantalla 15.6&quot; sva full hd (1920 x 1080) procesador i7 (4 nucleos) memoria ram de 12 gb 2666 mhzdisco duro ssd de 1 tb tarjeta gráfica integrada peso aproximado 1.5 kg "/>
    <s v="piezas"/>
    <n v="1"/>
    <n v="9027"/>
    <n v="9027"/>
  </r>
  <r>
    <s v="2021"/>
    <x v="57"/>
    <s v="ANPE"/>
    <s v="COTIZACION"/>
    <s v="JULIO"/>
    <s v="29/06/2021"/>
    <s v="05/07/2021"/>
    <s v="CO2- BERNARDINO BAUTISTA"/>
    <n v="43120"/>
    <s v="EQUIPO DE COMPUTACIÓN"/>
    <x v="9"/>
    <x v="12"/>
    <s v="SIS-041/2021"/>
    <m/>
    <m/>
    <s v="14.30"/>
    <s v="15.00"/>
    <n v="447"/>
    <s v="BIEN"/>
    <x v="57"/>
    <m/>
    <x v="1"/>
    <x v="295"/>
    <x v="52"/>
    <x v="5"/>
    <x v="0"/>
    <x v="57"/>
    <x v="0"/>
    <x v="0"/>
    <m/>
    <x v="71"/>
    <x v="0"/>
    <s v="EMC-RPA-CM-90/2022"/>
    <x v="72"/>
    <s v="CM-90"/>
    <m/>
    <x v="72"/>
    <m/>
    <x v="55"/>
    <m/>
    <m/>
    <x v="21"/>
    <m/>
    <x v="0"/>
    <m/>
    <s v="COLQUIRI"/>
    <m/>
    <m/>
    <x v="57"/>
    <s v="SIS-041/2021"/>
    <n v="43120"/>
    <n v="2"/>
    <s v="Conmutador switch profesional kvm 4 puertos video vga-usb- hasta 1920x1440 para control de 4 ordenadores pc desde un solo teclado, ratón y monitor y comparta cualquier dispositivo usb "/>
    <s v="piezas"/>
    <n v="2"/>
    <n v="792"/>
    <n v="1584"/>
  </r>
  <r>
    <s v="2021"/>
    <x v="57"/>
    <s v="ANPE"/>
    <s v="COTIZACION"/>
    <s v="JULIO"/>
    <s v="29/06/2021"/>
    <s v="05/07/2021"/>
    <s v="CO2- BERNARDINO BAUTISTA"/>
    <n v="43120"/>
    <s v="EQUIPO DE COMPUTACIÓN"/>
    <x v="9"/>
    <x v="12"/>
    <s v="SIS-041/2021"/>
    <m/>
    <m/>
    <s v="14.30"/>
    <s v="15.00"/>
    <n v="447"/>
    <s v="BIEN"/>
    <x v="57"/>
    <m/>
    <x v="2"/>
    <x v="296"/>
    <x v="59"/>
    <x v="5"/>
    <x v="0"/>
    <x v="57"/>
    <x v="0"/>
    <x v="0"/>
    <m/>
    <x v="71"/>
    <x v="0"/>
    <s v="EMC-RPA-CM-90/2023"/>
    <x v="72"/>
    <s v="CM-90"/>
    <m/>
    <x v="72"/>
    <m/>
    <x v="55"/>
    <m/>
    <m/>
    <x v="21"/>
    <m/>
    <x v="0"/>
    <m/>
    <s v="COLQUIRI"/>
    <m/>
    <m/>
    <x v="57"/>
    <s v="SIS-041/2021"/>
    <n v="43120"/>
    <n v="3"/>
    <s v="Monitor de 24&quot; hd conexión hdmi, vga "/>
    <s v="piezas"/>
    <n v="3"/>
    <n v="1175"/>
    <n v="3525"/>
  </r>
  <r>
    <s v="2021"/>
    <x v="57"/>
    <s v="ANPE"/>
    <s v="COTIZACION"/>
    <s v="JULIO"/>
    <s v="29/06/2021"/>
    <s v="05/07/2021"/>
    <s v="CO2- BERNARDINO BAUTISTA"/>
    <n v="43120"/>
    <s v="EQUIPO DE COMPUTACIÓN"/>
    <x v="9"/>
    <x v="12"/>
    <s v="SIS-041/2021"/>
    <m/>
    <m/>
    <s v="14.30"/>
    <s v="15.00"/>
    <n v="447"/>
    <s v="BIEN"/>
    <x v="57"/>
    <m/>
    <x v="3"/>
    <x v="297"/>
    <x v="10"/>
    <x v="5"/>
    <x v="0"/>
    <x v="57"/>
    <x v="0"/>
    <x v="0"/>
    <m/>
    <x v="71"/>
    <x v="0"/>
    <s v="EMC-RPA-CM-90/2024"/>
    <x v="72"/>
    <s v="CM-90"/>
    <m/>
    <x v="72"/>
    <m/>
    <x v="55"/>
    <m/>
    <m/>
    <x v="21"/>
    <m/>
    <x v="0"/>
    <m/>
    <s v="COLQUIRI"/>
    <m/>
    <m/>
    <x v="57"/>
    <s v="SIS-041/2021"/>
    <n v="43120"/>
    <n v="4"/>
    <s v="Importadora multifuncional tinta continua epson l5190 "/>
    <s v="piezas"/>
    <n v="1"/>
    <n v="3009"/>
    <n v="3009"/>
  </r>
  <r>
    <s v="2021"/>
    <x v="57"/>
    <s v="ANPE"/>
    <s v="COTIZACION"/>
    <s v="JULIO"/>
    <s v="29/06/2021"/>
    <s v="05/07/2021"/>
    <s v="CO2- BERNARDINO BAUTISTA"/>
    <n v="43120"/>
    <s v="EQUIPO DE COMPUTACIÓN"/>
    <x v="9"/>
    <x v="12"/>
    <s v="SIS-041/2021"/>
    <m/>
    <m/>
    <s v="14.30"/>
    <s v="15.00"/>
    <n v="447"/>
    <s v="BIEN"/>
    <x v="57"/>
    <m/>
    <x v="4"/>
    <x v="298"/>
    <x v="40"/>
    <x v="5"/>
    <x v="0"/>
    <x v="57"/>
    <x v="0"/>
    <x v="0"/>
    <m/>
    <x v="71"/>
    <x v="0"/>
    <s v="EMC-RPA-CM-90/2025"/>
    <x v="72"/>
    <s v="CM-90"/>
    <m/>
    <x v="72"/>
    <m/>
    <x v="55"/>
    <m/>
    <m/>
    <x v="21"/>
    <m/>
    <x v="0"/>
    <m/>
    <s v="COLQUIRI"/>
    <m/>
    <m/>
    <x v="57"/>
    <s v="SIS-041/2021"/>
    <n v="43120"/>
    <n v="5"/>
    <s v="Disco duro de 1tb "/>
    <s v="piezas"/>
    <n v="5"/>
    <n v="421"/>
    <n v="2105"/>
  </r>
  <r>
    <s v="2021"/>
    <x v="57"/>
    <s v="ANPE"/>
    <s v="COTIZACION"/>
    <s v="JULIO"/>
    <s v="29/06/2021"/>
    <s v="05/07/2021"/>
    <s v="CO2- BERNARDINO BAUTISTA"/>
    <n v="43120"/>
    <s v="EQUIPO DE COMPUTACIÓN"/>
    <x v="9"/>
    <x v="12"/>
    <s v="SIS-041/2021"/>
    <m/>
    <m/>
    <s v="14.30"/>
    <s v="15.00"/>
    <n v="447"/>
    <s v="BIEN"/>
    <x v="57"/>
    <m/>
    <x v="5"/>
    <x v="299"/>
    <x v="54"/>
    <x v="5"/>
    <x v="0"/>
    <x v="57"/>
    <x v="0"/>
    <x v="0"/>
    <m/>
    <x v="71"/>
    <x v="0"/>
    <s v="EMC-RPA-CM-90/2026"/>
    <x v="72"/>
    <s v="CM-90"/>
    <m/>
    <x v="72"/>
    <m/>
    <x v="55"/>
    <m/>
    <m/>
    <x v="21"/>
    <m/>
    <x v="0"/>
    <m/>
    <s v="COLQUIRI"/>
    <m/>
    <m/>
    <x v="57"/>
    <s v="SIS-041/2021"/>
    <n v="43120"/>
    <n v="6"/>
    <s v="Memoria ram pc 3 de 4 gb "/>
    <s v="piezas"/>
    <n v="4"/>
    <n v="495"/>
    <n v="1980"/>
  </r>
  <r>
    <s v="2021"/>
    <x v="57"/>
    <s v="ANPE"/>
    <s v="COTIZACION"/>
    <s v="JULIO"/>
    <s v="29/06/2021"/>
    <s v="05/07/2021"/>
    <s v="CO2- BERNARDINO BAUTISTA"/>
    <n v="43120"/>
    <s v="EQUIPO DE COMPUTACIÓN"/>
    <x v="9"/>
    <x v="12"/>
    <s v="SIS-041/2021"/>
    <m/>
    <m/>
    <s v="14.30"/>
    <s v="15.00"/>
    <n v="447"/>
    <s v="BIEN"/>
    <x v="57"/>
    <m/>
    <x v="6"/>
    <x v="300"/>
    <x v="54"/>
    <x v="5"/>
    <x v="0"/>
    <x v="57"/>
    <x v="0"/>
    <x v="0"/>
    <m/>
    <x v="71"/>
    <x v="0"/>
    <s v="EMC-RPA-CM-90/2027"/>
    <x v="72"/>
    <s v="CM-90"/>
    <m/>
    <x v="72"/>
    <m/>
    <x v="55"/>
    <m/>
    <m/>
    <x v="21"/>
    <m/>
    <x v="0"/>
    <m/>
    <s v="COLQUIRI"/>
    <m/>
    <m/>
    <x v="57"/>
    <s v="SIS-041/2021"/>
    <n v="43120"/>
    <n v="7"/>
    <s v="Memoria ram 8 gb ddr4 "/>
    <s v="piezas"/>
    <n v="4"/>
    <n v="420"/>
    <n v="1680"/>
  </r>
  <r>
    <s v="2021"/>
    <x v="57"/>
    <s v="ANPE"/>
    <s v="COTIZACION"/>
    <s v="JULIO"/>
    <s v="29/06/2021"/>
    <s v="05/07/2021"/>
    <s v="CO2- BERNARDINO BAUTISTA"/>
    <n v="43120"/>
    <s v="EQUIPO DE COMPUTACIÓN"/>
    <x v="9"/>
    <x v="12"/>
    <s v="SIS-041/2021"/>
    <m/>
    <m/>
    <s v="14.30"/>
    <s v="15.00"/>
    <n v="447"/>
    <s v="BIEN"/>
    <x v="57"/>
    <m/>
    <x v="7"/>
    <x v="301"/>
    <x v="52"/>
    <x v="5"/>
    <x v="0"/>
    <x v="57"/>
    <x v="0"/>
    <x v="0"/>
    <m/>
    <x v="71"/>
    <x v="0"/>
    <s v="EMC-RPA-CM-90/2028"/>
    <x v="72"/>
    <s v="CM-90"/>
    <m/>
    <x v="72"/>
    <m/>
    <x v="55"/>
    <m/>
    <m/>
    <x v="21"/>
    <m/>
    <x v="0"/>
    <m/>
    <s v="COLQUIRI"/>
    <m/>
    <m/>
    <x v="57"/>
    <s v="SIS-041/2021"/>
    <n v="43120"/>
    <n v="8"/>
    <s v="Tarjeta madre motherboard (12+2 power stager, intel 2.5 gb ethernet, bluetooth v 5.1 y aura sync) usb 3.0 ethernet, sonido 5.1 wifi "/>
    <s v="piezas"/>
    <n v="2"/>
    <n v="4080"/>
    <n v="8160"/>
  </r>
  <r>
    <s v="2021"/>
    <x v="57"/>
    <s v="ANPE"/>
    <s v="COTIZACION"/>
    <s v="JULIO"/>
    <s v="29/06/2021"/>
    <s v="05/07/2021"/>
    <s v="CO2- BERNARDINO BAUTISTA"/>
    <n v="43120"/>
    <s v="EQUIPO DE COMPUTACIÓN"/>
    <x v="9"/>
    <x v="12"/>
    <s v="SIS-041/2021"/>
    <m/>
    <m/>
    <s v="14.30"/>
    <s v="15.00"/>
    <n v="447"/>
    <s v="BIEN"/>
    <x v="57"/>
    <m/>
    <x v="8"/>
    <x v="302"/>
    <x v="52"/>
    <x v="5"/>
    <x v="0"/>
    <x v="57"/>
    <x v="0"/>
    <x v="0"/>
    <m/>
    <x v="71"/>
    <x v="0"/>
    <s v="EMC-RPA-CM-90/2029"/>
    <x v="72"/>
    <s v="CM-90"/>
    <m/>
    <x v="72"/>
    <m/>
    <x v="55"/>
    <m/>
    <m/>
    <x v="21"/>
    <m/>
    <x v="0"/>
    <m/>
    <s v="COLQUIRI"/>
    <m/>
    <m/>
    <x v="57"/>
    <s v="SIS-041/2021"/>
    <n v="43120"/>
    <n v="9"/>
    <s v="Procesador i7 10ma generación "/>
    <s v="piezas"/>
    <n v="2"/>
    <n v="3300"/>
    <n v="6600"/>
  </r>
  <r>
    <s v="2021"/>
    <x v="57"/>
    <s v="ANPE"/>
    <s v="COTIZACION"/>
    <s v="JULIO"/>
    <s v="29/06/2021"/>
    <s v="05/07/2021"/>
    <s v="CO2- BERNARDINO BAUTISTA"/>
    <n v="43120"/>
    <s v="EQUIPO DE COMPUTACIÓN"/>
    <x v="9"/>
    <x v="12"/>
    <s v="SIS-041/2021"/>
    <m/>
    <m/>
    <s v="14.30"/>
    <s v="15.00"/>
    <n v="447"/>
    <s v="BIEN"/>
    <x v="57"/>
    <m/>
    <x v="9"/>
    <x v="303"/>
    <x v="10"/>
    <x v="5"/>
    <x v="0"/>
    <x v="57"/>
    <x v="0"/>
    <x v="0"/>
    <m/>
    <x v="71"/>
    <x v="0"/>
    <s v="EMC-RPA-CM-90/2030"/>
    <x v="72"/>
    <s v="CM-90"/>
    <m/>
    <x v="72"/>
    <m/>
    <x v="55"/>
    <m/>
    <m/>
    <x v="21"/>
    <m/>
    <x v="0"/>
    <m/>
    <s v="COLQUIRI"/>
    <m/>
    <m/>
    <x v="57"/>
    <s v="SIS-041/2021"/>
    <n v="43120"/>
    <n v="10"/>
    <s v="Mini pc, tarjeta madre: nuc7 de intel procesador: i7 de ram: 16 gb ddr4 disco duro: 1 tb, usb 3.0, etehernet, wifi, hdmi "/>
    <s v="piezas"/>
    <n v="1"/>
    <n v="5499"/>
    <n v="5499"/>
  </r>
  <r>
    <s v="2021"/>
    <x v="57"/>
    <s v="ANPE"/>
    <s v="COTIZACION"/>
    <s v="JULIO"/>
    <s v="29/06/2021"/>
    <s v="05/07/2021"/>
    <s v="CO2- BERNARDINO BAUTISTA"/>
    <n v="43120"/>
    <s v="EQUIPO DE COMPUTACIÓN"/>
    <x v="9"/>
    <x v="12"/>
    <s v="SIS-041/2021"/>
    <m/>
    <m/>
    <s v="14.30"/>
    <s v="15.00"/>
    <n v="447"/>
    <s v="BIEN"/>
    <x v="57"/>
    <m/>
    <x v="10"/>
    <x v="304"/>
    <x v="54"/>
    <x v="5"/>
    <x v="0"/>
    <x v="57"/>
    <x v="0"/>
    <x v="0"/>
    <m/>
    <x v="71"/>
    <x v="0"/>
    <s v="EMC-RPA-CM-90/2031"/>
    <x v="72"/>
    <s v="CM-90"/>
    <m/>
    <x v="72"/>
    <m/>
    <x v="55"/>
    <m/>
    <m/>
    <x v="21"/>
    <m/>
    <x v="0"/>
    <m/>
    <s v="COLQUIRI"/>
    <m/>
    <m/>
    <x v="57"/>
    <s v="SIS-041/2021"/>
    <n v="43120"/>
    <n v="11"/>
    <s v="Memoria ram ddra4 de 16 gb "/>
    <s v="piezas"/>
    <n v="4"/>
    <n v="549"/>
    <n v="2196"/>
  </r>
  <r>
    <s v="2021"/>
    <x v="57"/>
    <s v="ANPE"/>
    <s v="COTIZACION"/>
    <s v="JULIO"/>
    <s v="29/06/2021"/>
    <s v="05/07/2021"/>
    <s v="CO2- BERNARDINO BAUTISTA"/>
    <n v="43120"/>
    <s v="EQUIPO DE COMPUTACIÓN"/>
    <x v="9"/>
    <x v="12"/>
    <s v="SIS-041/2021"/>
    <m/>
    <m/>
    <s v="14.30"/>
    <s v="15.00"/>
    <n v="447"/>
    <s v="BIEN"/>
    <x v="57"/>
    <m/>
    <x v="11"/>
    <x v="305"/>
    <x v="52"/>
    <x v="5"/>
    <x v="0"/>
    <x v="57"/>
    <x v="0"/>
    <x v="0"/>
    <m/>
    <x v="71"/>
    <x v="0"/>
    <s v="EMC-RPA-CM-90/2032"/>
    <x v="72"/>
    <s v="CM-90"/>
    <m/>
    <x v="72"/>
    <m/>
    <x v="55"/>
    <m/>
    <m/>
    <x v="21"/>
    <m/>
    <x v="0"/>
    <m/>
    <s v="COLQUIRI"/>
    <m/>
    <m/>
    <x v="57"/>
    <s v="SIS-041/2021"/>
    <n v="43120"/>
    <n v="12"/>
    <s v="Case kollin "/>
    <s v="piezas"/>
    <n v="2"/>
    <n v="641"/>
    <n v="1282"/>
  </r>
  <r>
    <s v="2021"/>
    <x v="58"/>
    <s v="CM"/>
    <s v="COTIZACION"/>
    <s v="JULIO"/>
    <s v="11/06/2021"/>
    <s v="14/06/2021"/>
    <s v="CO2- BERNARDINO BAUTISTA"/>
    <n v="34800"/>
    <s v="HERRAMIENTAS MENORES"/>
    <x v="3"/>
    <x v="3"/>
    <s v="ADQ.MANTTO Y SERV 075/2021"/>
    <m/>
    <m/>
    <s v="14.30"/>
    <s v="15.00"/>
    <n v="390"/>
    <s v="BIEN"/>
    <x v="58"/>
    <m/>
    <x v="0"/>
    <x v="306"/>
    <x v="52"/>
    <x v="27"/>
    <x v="0"/>
    <x v="58"/>
    <x v="0"/>
    <x v="0"/>
    <m/>
    <x v="72"/>
    <x v="0"/>
    <s v="EMC-RPA-CM-84/2033"/>
    <x v="73"/>
    <s v="CM-84"/>
    <m/>
    <x v="73"/>
    <m/>
    <x v="32"/>
    <m/>
    <m/>
    <x v="25"/>
    <m/>
    <x v="0"/>
    <m/>
    <s v="COLQUIRI"/>
    <m/>
    <m/>
    <x v="58"/>
    <s v="ADQ.MANTTO Y SERV 075/2021"/>
    <n v="34800"/>
    <n v="1"/>
    <s v="CAJA DE HERRAMIENTAS C/235/PC "/>
    <s v="JUEGOS"/>
    <n v="2"/>
    <n v="12999"/>
    <n v="25998"/>
  </r>
  <r>
    <s v="2021"/>
    <x v="59"/>
    <s v="CM"/>
    <s v="COTIZACION"/>
    <s v="JULIO"/>
    <s v="12/06/2021"/>
    <s v="30/06/2021"/>
    <s v="CO2- BERNARDINO BAUTISTA"/>
    <n v="43120"/>
    <s v="EQUIPO DE COMPUTACIÓN"/>
    <x v="3"/>
    <x v="12"/>
    <s v="SIS-028/2021"/>
    <m/>
    <m/>
    <s v="14.30"/>
    <s v="15.00"/>
    <n v="304"/>
    <s v="BIEN"/>
    <x v="59"/>
    <m/>
    <x v="0"/>
    <x v="307"/>
    <x v="53"/>
    <x v="5"/>
    <x v="0"/>
    <x v="59"/>
    <x v="0"/>
    <x v="0"/>
    <m/>
    <x v="73"/>
    <x v="0"/>
    <s v="EMC-RPA-CM-71/2021"/>
    <x v="74"/>
    <s v="CM-71"/>
    <m/>
    <x v="74"/>
    <m/>
    <x v="56"/>
    <m/>
    <m/>
    <x v="21"/>
    <m/>
    <x v="0"/>
    <m/>
    <s v="COLQUIRI"/>
    <m/>
    <m/>
    <x v="59"/>
    <s v="SIS-028/2021"/>
    <n v="43120"/>
    <n v="1"/>
    <s v="Disco duro 1 tb "/>
    <s v="piezas"/>
    <n v="6"/>
    <n v="435"/>
    <n v="2610"/>
  </r>
  <r>
    <s v="2021"/>
    <x v="59"/>
    <s v="CM"/>
    <s v="COTIZACION"/>
    <s v="JULIO"/>
    <s v="12/06/2021"/>
    <s v="30/06/2021"/>
    <s v="CO2- BERNARDINO BAUTISTA"/>
    <n v="43120"/>
    <s v="EQUIPO DE COMPUTACIÓN"/>
    <x v="3"/>
    <x v="12"/>
    <s v="SIS-028/2021"/>
    <m/>
    <m/>
    <s v="14.30"/>
    <s v="15.00"/>
    <n v="304"/>
    <s v="BIEN"/>
    <x v="59"/>
    <m/>
    <x v="1"/>
    <x v="308"/>
    <x v="53"/>
    <x v="5"/>
    <x v="0"/>
    <x v="59"/>
    <x v="0"/>
    <x v="0"/>
    <m/>
    <x v="73"/>
    <x v="0"/>
    <s v="EMC-RPA-CM-71/2021"/>
    <x v="74"/>
    <s v="CM-71"/>
    <m/>
    <x v="74"/>
    <m/>
    <x v="56"/>
    <m/>
    <m/>
    <x v="21"/>
    <m/>
    <x v="0"/>
    <m/>
    <s v="COLQUIRI"/>
    <m/>
    <m/>
    <x v="59"/>
    <s v="SIS-028/2021"/>
    <n v="43120"/>
    <n v="2"/>
    <s v="Fuente de poder 850 w 220v "/>
    <s v="piezas"/>
    <n v="6"/>
    <n v="227"/>
    <n v="1362"/>
  </r>
  <r>
    <s v="2021"/>
    <x v="59"/>
    <s v="CM"/>
    <s v="COTIZACION"/>
    <s v="JULIO"/>
    <s v="12/06/2021"/>
    <s v="30/06/2021"/>
    <s v="CO2- BERNARDINO BAUTISTA"/>
    <n v="43120"/>
    <s v="EQUIPO DE COMPUTACIÓN"/>
    <x v="3"/>
    <x v="12"/>
    <s v="SIS-028/2021"/>
    <m/>
    <m/>
    <s v="14.30"/>
    <s v="15.00"/>
    <n v="304"/>
    <s v="BIEN"/>
    <x v="59"/>
    <m/>
    <x v="2"/>
    <x v="309"/>
    <x v="10"/>
    <x v="5"/>
    <x v="0"/>
    <x v="59"/>
    <x v="0"/>
    <x v="0"/>
    <m/>
    <x v="73"/>
    <x v="0"/>
    <s v="EMC-RPA-CM-71/2021"/>
    <x v="74"/>
    <s v="CM-71"/>
    <m/>
    <x v="74"/>
    <m/>
    <x v="56"/>
    <m/>
    <m/>
    <x v="21"/>
    <m/>
    <x v="0"/>
    <m/>
    <s v="COLQUIRI"/>
    <m/>
    <m/>
    <x v="59"/>
    <s v="SIS-028/2021"/>
    <n v="43120"/>
    <n v="3"/>
    <s v="Cámara para pc webcam captura de video y fotos videoconferencias full hd 1080 p (hasta 1920 x 1080 pixeles) compatibles con trípodes para monitores lcd crt inclinación y zoom seguimiento facial "/>
    <s v="piezas"/>
    <n v="1"/>
    <n v="788"/>
    <n v="788"/>
  </r>
  <r>
    <s v="2021"/>
    <x v="59"/>
    <s v="CM"/>
    <s v="COTIZACION"/>
    <s v="JULIO"/>
    <s v="12/06/2021"/>
    <s v="30/06/2021"/>
    <s v="CO2- BERNARDINO BAUTISTA"/>
    <n v="43120"/>
    <s v="EQUIPO DE COMPUTACIÓN"/>
    <x v="3"/>
    <x v="12"/>
    <s v="SIS-028/2021"/>
    <m/>
    <m/>
    <s v="14.30"/>
    <s v="15.00"/>
    <n v="304"/>
    <s v="BIEN"/>
    <x v="59"/>
    <m/>
    <x v="3"/>
    <x v="310"/>
    <x v="40"/>
    <x v="5"/>
    <x v="0"/>
    <x v="59"/>
    <x v="0"/>
    <x v="0"/>
    <m/>
    <x v="73"/>
    <x v="0"/>
    <s v="EMC-RPA-CM-71/2021"/>
    <x v="74"/>
    <s v="CM-71"/>
    <m/>
    <x v="74"/>
    <m/>
    <x v="56"/>
    <m/>
    <m/>
    <x v="21"/>
    <m/>
    <x v="0"/>
    <m/>
    <s v="COLQUIRI"/>
    <m/>
    <m/>
    <x v="59"/>
    <s v="SIS-028/2021"/>
    <n v="43120"/>
    <n v="4"/>
    <s v="Lector multiformato cd/dvd rw "/>
    <s v="piezas"/>
    <n v="5"/>
    <n v="145"/>
    <n v="725"/>
  </r>
  <r>
    <s v="2021"/>
    <x v="59"/>
    <s v="CM"/>
    <s v="COTIZACION"/>
    <s v="JULIO"/>
    <s v="12/06/2021"/>
    <s v="30/06/2021"/>
    <s v="CO2- BERNARDINO BAUTISTA"/>
    <n v="43120"/>
    <s v="EQUIPO DE COMPUTACIÓN"/>
    <x v="3"/>
    <x v="12"/>
    <s v="SIS-028/2021"/>
    <m/>
    <m/>
    <s v="14.30"/>
    <s v="15.00"/>
    <n v="304"/>
    <s v="BIEN"/>
    <x v="59"/>
    <m/>
    <x v="4"/>
    <x v="311"/>
    <x v="54"/>
    <x v="5"/>
    <x v="0"/>
    <x v="59"/>
    <x v="0"/>
    <x v="0"/>
    <m/>
    <x v="73"/>
    <x v="0"/>
    <s v="EMC-RPA-CM-71/2021"/>
    <x v="74"/>
    <s v="CM-71"/>
    <m/>
    <x v="74"/>
    <m/>
    <x v="56"/>
    <m/>
    <m/>
    <x v="21"/>
    <m/>
    <x v="0"/>
    <m/>
    <s v="COLQUIRI"/>
    <m/>
    <m/>
    <x v="59"/>
    <s v="SIS-028/2021"/>
    <n v="43120"/>
    <n v="5"/>
    <s v="Monitor de 24&quot; hd conexion hdmi vga "/>
    <s v="piezas"/>
    <n v="4"/>
    <n v="1332"/>
    <n v="5328"/>
  </r>
  <r>
    <s v="2021"/>
    <x v="59"/>
    <s v="CM"/>
    <s v="COTIZACION"/>
    <s v="JULIO"/>
    <s v="12/06/2021"/>
    <s v="30/06/2021"/>
    <s v="CO2- BERNARDINO BAUTISTA"/>
    <n v="43120"/>
    <s v="EQUIPO DE COMPUTACIÓN"/>
    <x v="3"/>
    <x v="12"/>
    <s v="SIS-028/2021"/>
    <m/>
    <m/>
    <s v="14.30"/>
    <s v="15.00"/>
    <n v="304"/>
    <s v="BIEN"/>
    <x v="59"/>
    <m/>
    <x v="5"/>
    <x v="312"/>
    <x v="51"/>
    <x v="5"/>
    <x v="0"/>
    <x v="59"/>
    <x v="0"/>
    <x v="0"/>
    <m/>
    <x v="73"/>
    <x v="0"/>
    <s v="EMC-RPA-CM-71/2021"/>
    <x v="74"/>
    <s v="CM-71"/>
    <m/>
    <x v="74"/>
    <m/>
    <x v="56"/>
    <m/>
    <m/>
    <x v="21"/>
    <m/>
    <x v="0"/>
    <m/>
    <s v="COLQUIRI"/>
    <m/>
    <m/>
    <x v="59"/>
    <s v="SIS-028/2021"/>
    <n v="43120"/>
    <n v="6"/>
    <s v="Mouse logitech m90 o similar "/>
    <s v="piezas"/>
    <n v="12"/>
    <n v="104"/>
    <n v="1248"/>
  </r>
  <r>
    <s v="2021"/>
    <x v="59"/>
    <s v="CM"/>
    <s v="COTIZACION"/>
    <s v="JULIO"/>
    <s v="12/06/2021"/>
    <s v="30/06/2021"/>
    <s v="CO2- BERNARDINO BAUTISTA"/>
    <n v="43120"/>
    <s v="EQUIPO DE COMPUTACIÓN"/>
    <x v="3"/>
    <x v="12"/>
    <s v="SIS-028/2021"/>
    <m/>
    <m/>
    <s v="14.30"/>
    <s v="15.00"/>
    <n v="304"/>
    <s v="BIEN"/>
    <x v="59"/>
    <m/>
    <x v="6"/>
    <x v="313"/>
    <x v="53"/>
    <x v="5"/>
    <x v="0"/>
    <x v="59"/>
    <x v="0"/>
    <x v="0"/>
    <m/>
    <x v="73"/>
    <x v="0"/>
    <s v="EMC-RPA-CM-71/2021"/>
    <x v="74"/>
    <s v="CM-71"/>
    <m/>
    <x v="74"/>
    <m/>
    <x v="56"/>
    <m/>
    <m/>
    <x v="21"/>
    <m/>
    <x v="0"/>
    <m/>
    <s v="COLQUIRI"/>
    <m/>
    <m/>
    <x v="59"/>
    <s v="SIS-028/2021"/>
    <n v="43120"/>
    <n v="7"/>
    <s v="Tarjeta pci express para ampliar puertos usb "/>
    <s v="piezas"/>
    <n v="6"/>
    <n v="380"/>
    <n v="2280"/>
  </r>
  <r>
    <s v="2021"/>
    <x v="59"/>
    <s v="CM"/>
    <s v="COTIZACION"/>
    <s v="JULIO"/>
    <s v="12/06/2021"/>
    <s v="30/06/2021"/>
    <s v="CO2- BERNARDINO BAUTISTA"/>
    <n v="43120"/>
    <s v="EQUIPO DE COMPUTACIÓN"/>
    <x v="3"/>
    <x v="12"/>
    <s v="SIS-028/2021"/>
    <m/>
    <m/>
    <s v="14.30"/>
    <s v="15.00"/>
    <n v="304"/>
    <s v="BIEN"/>
    <x v="59"/>
    <m/>
    <x v="7"/>
    <x v="314"/>
    <x v="54"/>
    <x v="5"/>
    <x v="0"/>
    <x v="59"/>
    <x v="0"/>
    <x v="0"/>
    <m/>
    <x v="73"/>
    <x v="0"/>
    <s v="EMC-RPA-CM-71/2021"/>
    <x v="74"/>
    <s v="CM-71"/>
    <m/>
    <x v="74"/>
    <m/>
    <x v="56"/>
    <m/>
    <m/>
    <x v="21"/>
    <m/>
    <x v="0"/>
    <m/>
    <s v="COLQUIRI"/>
    <m/>
    <m/>
    <x v="59"/>
    <s v="SIS-028/2021"/>
    <n v="43120"/>
    <n v="8"/>
    <s v="Tarjeta de video 4 gb gtx "/>
    <s v="piezas"/>
    <n v="4"/>
    <n v="2220"/>
    <n v="8880"/>
  </r>
  <r>
    <s v="2021"/>
    <x v="59"/>
    <s v="CM"/>
    <s v="COTIZACION"/>
    <s v="JULIO"/>
    <s v="12/06/2021"/>
    <s v="30/06/2021"/>
    <s v="CO2- BERNARDINO BAUTISTA"/>
    <n v="43120"/>
    <s v="EQUIPO DE COMPUTACIÓN"/>
    <x v="3"/>
    <x v="12"/>
    <s v="SIS-028/2021"/>
    <m/>
    <m/>
    <s v="14.30"/>
    <s v="15.00"/>
    <n v="304"/>
    <s v="BIEN"/>
    <x v="59"/>
    <m/>
    <x v="8"/>
    <x v="315"/>
    <x v="59"/>
    <x v="5"/>
    <x v="0"/>
    <x v="59"/>
    <x v="0"/>
    <x v="0"/>
    <m/>
    <x v="73"/>
    <x v="0"/>
    <s v="EMC-RPA-CM-71/2021"/>
    <x v="74"/>
    <s v="CM-71"/>
    <m/>
    <x v="74"/>
    <m/>
    <x v="56"/>
    <m/>
    <m/>
    <x v="21"/>
    <m/>
    <x v="0"/>
    <m/>
    <s v="COLQUIRI"/>
    <m/>
    <m/>
    <x v="59"/>
    <s v="SIS-028/2021"/>
    <n v="43120"/>
    <n v="9"/>
    <s v="Tarjeta madre motherboard (12+2 power stages intel 2.5 gb ethernet bluetooth v 5.1 y aura sync) usb 3.0 ethernet sonido 5.1 wifi "/>
    <s v="piezas"/>
    <n v="3"/>
    <n v="4531"/>
    <n v="13593"/>
  </r>
  <r>
    <s v="2021"/>
    <x v="59"/>
    <s v="CM"/>
    <s v="COTIZACION"/>
    <s v="JULIO"/>
    <s v="12/06/2021"/>
    <s v="30/06/2021"/>
    <s v="CO2- BERNARDINO BAUTISTA"/>
    <n v="43120"/>
    <s v="EQUIPO DE COMPUTACIÓN"/>
    <x v="3"/>
    <x v="12"/>
    <s v="SIS-028/2021"/>
    <m/>
    <m/>
    <s v="14.30"/>
    <s v="15.00"/>
    <n v="304"/>
    <s v="BIEN"/>
    <x v="59"/>
    <m/>
    <x v="9"/>
    <x v="302"/>
    <x v="59"/>
    <x v="5"/>
    <x v="0"/>
    <x v="59"/>
    <x v="0"/>
    <x v="0"/>
    <m/>
    <x v="73"/>
    <x v="0"/>
    <s v="EMC-RPA-CM-71/2021"/>
    <x v="74"/>
    <s v="CM-71"/>
    <m/>
    <x v="74"/>
    <m/>
    <x v="56"/>
    <m/>
    <m/>
    <x v="21"/>
    <m/>
    <x v="0"/>
    <m/>
    <s v="COLQUIRI"/>
    <m/>
    <m/>
    <x v="59"/>
    <s v="SIS-028/2021"/>
    <n v="43120"/>
    <n v="10"/>
    <s v="Procesador i7 10ma generación "/>
    <s v="piezas"/>
    <n v="3"/>
    <n v="3353"/>
    <n v="10059"/>
  </r>
  <r>
    <s v="2021"/>
    <x v="59"/>
    <s v="CM"/>
    <s v="COTIZACION"/>
    <s v="JULIO"/>
    <s v="12/06/2021"/>
    <s v="30/06/2021"/>
    <s v="CO2- BERNARDINO BAUTISTA"/>
    <n v="43120"/>
    <s v="EQUIPO DE COMPUTACIÓN"/>
    <x v="3"/>
    <x v="12"/>
    <s v="SIS-028/2021"/>
    <m/>
    <m/>
    <s v="14.30"/>
    <s v="15.00"/>
    <n v="304"/>
    <s v="BIEN"/>
    <x v="59"/>
    <m/>
    <x v="10"/>
    <x v="316"/>
    <x v="94"/>
    <x v="5"/>
    <x v="0"/>
    <x v="59"/>
    <x v="0"/>
    <x v="0"/>
    <m/>
    <x v="73"/>
    <x v="0"/>
    <s v="EMC-RPA-CM-71/2021"/>
    <x v="74"/>
    <s v="CM-71"/>
    <m/>
    <x v="74"/>
    <m/>
    <x v="56"/>
    <m/>
    <m/>
    <x v="21"/>
    <m/>
    <x v="0"/>
    <m/>
    <s v="COLQUIRI"/>
    <m/>
    <m/>
    <x v="59"/>
    <s v="SIS-028/2021"/>
    <n v="43120"/>
    <n v="11"/>
    <s v="Teclados logitech usb k120 o similar "/>
    <s v="piezas"/>
    <n v="11"/>
    <n v="182"/>
    <n v="2002"/>
  </r>
  <r>
    <s v="2021"/>
    <x v="60"/>
    <s v="CD"/>
    <s v="COTIZACION"/>
    <s v="JULIO"/>
    <s v="19/07/2021"/>
    <s v="20/07/2021"/>
    <s v="CO2- BERNARDINO BAUTISTA"/>
    <n v="22600"/>
    <s v="TRANSPORTE DE PERSONAL EN LA OPERACIÓN Y FUERA DE LA OPERACIÓN"/>
    <x v="1"/>
    <x v="16"/>
    <m/>
    <m/>
    <m/>
    <s v="14.30"/>
    <s v="15.00"/>
    <n v="503"/>
    <s v="BIEN"/>
    <x v="60"/>
    <m/>
    <x v="0"/>
    <x v="317"/>
    <x v="10"/>
    <x v="4"/>
    <x v="0"/>
    <x v="60"/>
    <x v="7"/>
    <x v="5"/>
    <m/>
    <x v="74"/>
    <x v="0"/>
    <s v="EMC-RPA-CD-55/2021"/>
    <x v="75"/>
    <s v="CD-55"/>
    <m/>
    <x v="75"/>
    <m/>
    <x v="57"/>
    <m/>
    <m/>
    <x v="1"/>
    <m/>
    <x v="0"/>
    <m/>
    <m/>
    <m/>
    <m/>
    <x v="60"/>
    <n v="0"/>
    <n v="22600"/>
    <n v="1"/>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
    <s v="SERVICIO"/>
    <n v="1"/>
    <n v="11800"/>
    <n v="11800"/>
  </r>
  <r>
    <s v="2021"/>
    <x v="61"/>
    <s v="ANPE"/>
    <s v="COTIZACION"/>
    <s v="JULIO"/>
    <s v="10/06/2021"/>
    <s v="21/07/2021"/>
    <s v="CO2- BERNARDINO BAUTISTA"/>
    <n v="43330"/>
    <s v="MAQUINARIA Y EQUIPO DE TRANSPORTE"/>
    <x v="0"/>
    <x v="0"/>
    <s v="ADQ/MINA-040/2021"/>
    <m/>
    <s v="10 de agosto de 2021"/>
    <s v="14.30"/>
    <s v="15.00"/>
    <n v="394"/>
    <s v="BIEN"/>
    <x v="61"/>
    <m/>
    <x v="0"/>
    <x v="318"/>
    <x v="10"/>
    <x v="18"/>
    <x v="0"/>
    <x v="61"/>
    <x v="0"/>
    <x v="0"/>
    <m/>
    <x v="0"/>
    <x v="0"/>
    <m/>
    <x v="14"/>
    <m/>
    <m/>
    <x v="14"/>
    <m/>
    <x v="12"/>
    <m/>
    <m/>
    <x v="1"/>
    <m/>
    <x v="0"/>
    <m/>
    <m/>
    <m/>
    <m/>
    <x v="61"/>
    <s v="ADQ/MINA-040/2021"/>
    <n v="43330"/>
    <n v="1"/>
    <s v="CAMIONETA DOBLE CABINA DIESEL O SIMILAR "/>
    <s v="PIEZA"/>
    <n v="1"/>
    <m/>
    <n v="0"/>
  </r>
  <r>
    <s v="2021"/>
    <x v="62"/>
    <s v="CD"/>
    <s v="COTIZACION"/>
    <s v="JULIO"/>
    <s v="14/07/2021"/>
    <s v="26/07/2021"/>
    <s v="CO2- BERNARDINO BAUTISTA"/>
    <n v="34600"/>
    <s v="PRODUCTOS METÁLICOS"/>
    <x v="0"/>
    <x v="0"/>
    <s v="ADQ/MINA-49/2021"/>
    <m/>
    <s v="02 de agosto de 2021"/>
    <s v="14.30"/>
    <s v="15.00"/>
    <n v="480"/>
    <s v="BIEN"/>
    <x v="62"/>
    <m/>
    <x v="0"/>
    <x v="319"/>
    <x v="8"/>
    <x v="15"/>
    <x v="0"/>
    <x v="62"/>
    <x v="8"/>
    <x v="2"/>
    <s v="11/08/2021"/>
    <x v="75"/>
    <x v="3"/>
    <s v="EMC-RPC-CD-53/2021"/>
    <x v="76"/>
    <s v="CD-53"/>
    <m/>
    <x v="76"/>
    <m/>
    <x v="28"/>
    <m/>
    <m/>
    <x v="28"/>
    <m/>
    <x v="29"/>
    <m/>
    <s v="COLQUIRI"/>
    <m/>
    <m/>
    <x v="62"/>
    <s v="ADQ/MINA-49/2021"/>
    <n v="34600"/>
    <n v="1"/>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
    <s v="METROS"/>
    <n v="2000"/>
    <n v="208.9"/>
    <n v="417800"/>
  </r>
  <r>
    <s v="2021"/>
    <x v="62"/>
    <s v="CD"/>
    <s v="COTIZACION"/>
    <s v="JULIO"/>
    <s v="14/07/2021"/>
    <s v="26/07/2021"/>
    <s v="CO2- BERNARDINO BAUTISTA"/>
    <n v="34600"/>
    <s v="PRODUCTOS METÁLICOS"/>
    <x v="0"/>
    <x v="0"/>
    <s v="ADQ/MINA-49/2021"/>
    <m/>
    <s v="02 de agosto de 2021"/>
    <s v="14.30"/>
    <s v="15.00"/>
    <n v="480"/>
    <s v="BIEN"/>
    <x v="62"/>
    <m/>
    <x v="1"/>
    <x v="320"/>
    <x v="8"/>
    <x v="15"/>
    <x v="0"/>
    <x v="62"/>
    <x v="8"/>
    <x v="2"/>
    <s v="11/08/2021"/>
    <x v="75"/>
    <x v="3"/>
    <s v="EMC-RPC-CD-53/2021"/>
    <x v="76"/>
    <s v="CD-53"/>
    <m/>
    <x v="76"/>
    <m/>
    <x v="28"/>
    <m/>
    <m/>
    <x v="28"/>
    <m/>
    <x v="29"/>
    <m/>
    <s v="COLQUIRI"/>
    <m/>
    <m/>
    <x v="62"/>
    <s v="ADQ/MINA-49/2021"/>
    <n v="34600"/>
    <n v="2"/>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
    <s v="METROS"/>
    <n v="2000"/>
    <n v="335.1"/>
    <n v="6702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4"/>
    <x v="325"/>
    <x v="82"/>
    <x v="5"/>
    <x v="0"/>
    <x v="63"/>
    <x v="0"/>
    <x v="0"/>
    <m/>
    <x v="76"/>
    <x v="0"/>
    <s v="EMC-RPC-LICI-32020/2021"/>
    <x v="77"/>
    <s v="LICI-3"/>
    <m/>
    <x v="77"/>
    <s v="EMC-UAL-C-LICI-3/2020"/>
    <x v="19"/>
    <m/>
    <m/>
    <x v="0"/>
    <m/>
    <x v="0"/>
    <d v="2021-01-14T00:00:00"/>
    <s v="COLQUIRI"/>
    <m/>
    <m/>
    <x v="63"/>
    <s v="ADQ/MINA-003/2020"/>
    <n v="39800"/>
    <n v="5"/>
    <s v="barra extensible 1200 mm r 32 "/>
    <s v="piezas"/>
    <n v="150"/>
    <n v="1495"/>
    <n v="22425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5"/>
    <s v="CM"/>
    <s v="COTIZACION"/>
    <s v="JUNIO"/>
    <s v="08/07/2021"/>
    <s v="08/07/2021"/>
    <s v="CO2- BERNARDINO BAUTISTA"/>
    <n v="34600"/>
    <s v="PRODUCTOS METÁLICOS"/>
    <x v="3"/>
    <x v="3"/>
    <s v="ADQ.MANTTO Y SERV 076/2021"/>
    <m/>
    <m/>
    <s v="14.30"/>
    <s v="15.00"/>
    <m/>
    <s v="BIEN"/>
    <x v="65"/>
    <m/>
    <x v="0"/>
    <x v="330"/>
    <x v="53"/>
    <x v="5"/>
    <x v="0"/>
    <x v="65"/>
    <x v="0"/>
    <x v="0"/>
    <m/>
    <x v="77"/>
    <x v="0"/>
    <s v="EMC-RPA-CM-85/2021"/>
    <x v="79"/>
    <s v="CM-85"/>
    <m/>
    <x v="79"/>
    <m/>
    <x v="58"/>
    <m/>
    <m/>
    <x v="4"/>
    <m/>
    <x v="0"/>
    <m/>
    <m/>
    <m/>
    <m/>
    <x v="65"/>
    <s v="ADQ.MANTTO Y SERV 076/2021"/>
    <n v="34600"/>
    <n v="1"/>
    <s v="MASCARA DE SOLDAR AUTOMATICA TELWIN                                                                                                                         MODELO STRENM FLAME                                                                                                                       MARCA: TELWIN/ITALIA "/>
    <s v="piezas"/>
    <n v="6"/>
    <n v="1029"/>
    <n v="6174"/>
  </r>
  <r>
    <s v="2021"/>
    <x v="65"/>
    <s v="CM"/>
    <s v="COTIZACION"/>
    <s v="JUNIO"/>
    <s v="08/07/2021"/>
    <s v="08/07/2021"/>
    <s v="CO2- BERNARDINO BAUTISTA"/>
    <n v="34600"/>
    <s v="PRODUCTOS METÁLICOS"/>
    <x v="3"/>
    <x v="3"/>
    <s v="ADQ.MANTTO Y SERV 076/2021"/>
    <m/>
    <m/>
    <s v="14.30"/>
    <s v="15.00"/>
    <m/>
    <s v="BIEN"/>
    <x v="65"/>
    <m/>
    <x v="1"/>
    <x v="331"/>
    <x v="54"/>
    <x v="5"/>
    <x v="0"/>
    <x v="65"/>
    <x v="0"/>
    <x v="0"/>
    <m/>
    <x v="77"/>
    <x v="0"/>
    <s v="EMC-RPA-CM-85/2021"/>
    <x v="80"/>
    <s v="CM-85"/>
    <m/>
    <x v="80"/>
    <m/>
    <x v="59"/>
    <m/>
    <m/>
    <x v="29"/>
    <m/>
    <x v="0"/>
    <m/>
    <m/>
    <m/>
    <m/>
    <x v="65"/>
    <s v="ADQ.MANTTO Y SERV 076/2021"/>
    <n v="34600"/>
    <n v="2"/>
    <s v="CILINDRO DE OXIGENO INDUSTRIAL DE 6 m3                                            (cilindro de acero capacidad de 6 m3) VOLUMEN_x000a_NOMINAL 40L_x000a_MARCA: OXIOR_x000a_ "/>
    <s v="piezas"/>
    <n v="4"/>
    <n v="2800"/>
    <n v="11200"/>
  </r>
  <r>
    <s v="2021"/>
    <x v="65"/>
    <s v="CM"/>
    <s v="COTIZACION"/>
    <s v="JUNIO"/>
    <s v="08/07/2021"/>
    <s v="08/07/2021"/>
    <s v="CO2- BERNARDINO BAUTISTA"/>
    <n v="34600"/>
    <s v="PRODUCTOS METÁLICOS"/>
    <x v="3"/>
    <x v="3"/>
    <s v="ADQ.MANTTO Y SERV 076/2021"/>
    <m/>
    <m/>
    <s v="14.30"/>
    <s v="15.00"/>
    <m/>
    <s v="BIEN"/>
    <x v="65"/>
    <m/>
    <x v="2"/>
    <x v="332"/>
    <x v="59"/>
    <x v="5"/>
    <x v="0"/>
    <x v="65"/>
    <x v="0"/>
    <x v="0"/>
    <m/>
    <x v="77"/>
    <x v="0"/>
    <s v="EMC-RPA-CM-85/2021"/>
    <x v="80"/>
    <s v="CM-85"/>
    <m/>
    <x v="80"/>
    <m/>
    <x v="59"/>
    <m/>
    <m/>
    <x v="29"/>
    <m/>
    <x v="0"/>
    <m/>
    <m/>
    <m/>
    <m/>
    <x v="65"/>
    <s v="ADQ.MANTTO Y SERV 076/2021"/>
    <n v="34600"/>
    <n v="3"/>
    <s v="CILINDROS DE ACETLIENO DE 7 KG_x000a_(cilindro de acero de 7 kg)_x000a_MARCA: CHINA_x000a_ "/>
    <s v="piezas"/>
    <n v="3"/>
    <n v="3000"/>
    <n v="9000"/>
  </r>
  <r>
    <s v="2021"/>
    <x v="66"/>
    <s v="CM"/>
    <s v="COTIZACION"/>
    <s v="JULIO"/>
    <s v="20/07/2021"/>
    <m/>
    <s v="CO2- BERNARDINO BAUTISTA"/>
    <n v="25600"/>
    <s v="SERVICIO DE IMPRENTA, FOTOCOPIADOS Y FOTOGRÁFICOS"/>
    <x v="1"/>
    <x v="16"/>
    <s v="EMC/ADQ-ALM,009/2021"/>
    <m/>
    <m/>
    <s v="14.30"/>
    <s v="15.00"/>
    <m/>
    <s v="BIEN"/>
    <x v="66"/>
    <m/>
    <x v="0"/>
    <x v="333"/>
    <x v="8"/>
    <x v="28"/>
    <x v="0"/>
    <x v="66"/>
    <x v="0"/>
    <x v="0"/>
    <m/>
    <x v="78"/>
    <x v="0"/>
    <s v="EMC-RPA-CM-104/2021"/>
    <x v="81"/>
    <s v="CM-104"/>
    <m/>
    <x v="81"/>
    <m/>
    <x v="60"/>
    <m/>
    <m/>
    <x v="20"/>
    <m/>
    <x v="0"/>
    <d v="2021-07-21T00:00:00"/>
    <m/>
    <m/>
    <m/>
    <x v="66"/>
    <s v="EMC/ADQ-ALM,009/2021"/>
    <n v="25600"/>
    <n v="1"/>
    <s v="TALONARIOS DE MUESTREO_x000a_BLOCK de 50 hojas_x000a_Cartulina de 180 gr_x000a_Impresión con tinta indeleble anverso y numerado_x000a_Color de la impresión color azul con numeración en color rojo_x000a_Dimensiones 10 x14 cm (de acuerdo amuestra)_x000a__x000a_ "/>
    <s v="TALONARIOS"/>
    <n v="2000"/>
    <n v="3.9"/>
    <n v="7800"/>
  </r>
  <r>
    <s v="2021"/>
    <x v="67"/>
    <s v="CD"/>
    <s v="COTIZACION"/>
    <s v="JULIO"/>
    <s v="26/07/2021"/>
    <s v="09/08/2021"/>
    <s v="CO2- BERNARDINO BAUTISTA"/>
    <n v="43330"/>
    <s v="MAQUINARIA Y EQUIPO DE TRANSPORTE"/>
    <x v="0"/>
    <x v="0"/>
    <s v="ADQ/MINA-054/2021"/>
    <m/>
    <s v="18 DE AGOSTO 2021"/>
    <s v="14.30"/>
    <s v="15.00"/>
    <m/>
    <s v="BIEN"/>
    <x v="67"/>
    <m/>
    <x v="0"/>
    <x v="334"/>
    <x v="10"/>
    <x v="18"/>
    <x v="0"/>
    <x v="67"/>
    <x v="9"/>
    <x v="2"/>
    <m/>
    <x v="79"/>
    <x v="0"/>
    <m/>
    <x v="14"/>
    <m/>
    <m/>
    <x v="14"/>
    <m/>
    <x v="12"/>
    <m/>
    <m/>
    <x v="1"/>
    <m/>
    <x v="0"/>
    <m/>
    <m/>
    <m/>
    <m/>
    <x v="67"/>
    <s v="ADQ/MINA-054/2021"/>
    <n v="43330"/>
    <n v="1"/>
    <s v="LCOMOTORA TROLLEY DE 10 90 HP "/>
    <s v="PIEZA"/>
    <n v="1"/>
    <m/>
    <m/>
  </r>
  <r>
    <s v="2021"/>
    <x v="68"/>
    <s v="CD"/>
    <s v="COTIZACION"/>
    <s v="JULIO"/>
    <s v="26/07/2021"/>
    <s v="09/08/2021"/>
    <s v="CO2- BERNARDINO BAUTISTA"/>
    <n v="43330"/>
    <s v="MAQUINARIA Y EQUIPO DE TRANSPORTE"/>
    <x v="0"/>
    <x v="0"/>
    <s v="ADQ/MINA-055/2021"/>
    <m/>
    <s v="18 DE AGOSTO 2021"/>
    <s v="14.30"/>
    <s v="15.00"/>
    <m/>
    <s v="BIEN"/>
    <x v="68"/>
    <m/>
    <x v="0"/>
    <x v="335"/>
    <x v="79"/>
    <x v="5"/>
    <x v="0"/>
    <x v="68"/>
    <x v="0"/>
    <x v="0"/>
    <m/>
    <x v="0"/>
    <x v="0"/>
    <m/>
    <x v="14"/>
    <m/>
    <m/>
    <x v="14"/>
    <m/>
    <x v="12"/>
    <m/>
    <m/>
    <x v="1"/>
    <m/>
    <x v="0"/>
    <m/>
    <m/>
    <m/>
    <m/>
    <x v="68"/>
    <s v="ADQ/MINA-055/2021"/>
    <n v="43330"/>
    <n v="1"/>
    <s v="CARRO MINERO GRANBY TIPO PULACAYO "/>
    <s v="piezas"/>
    <n v="8"/>
    <m/>
    <m/>
  </r>
  <r>
    <s v="2021"/>
    <x v="69"/>
    <s v="CD"/>
    <s v="COTIZACION"/>
    <s v="JULIO"/>
    <s v="28/07/2021"/>
    <s v="09/08/2021"/>
    <s v="CO2- BERNARDINO BAUTISTA"/>
    <n v="34800"/>
    <s v="HERRAMIENTAS MENORES"/>
    <x v="0"/>
    <x v="0"/>
    <s v="ADQ/MINA-056/2021"/>
    <m/>
    <s v="16 de agosto 2021"/>
    <s v="14.30"/>
    <s v="15.30"/>
    <m/>
    <s v="BIEN"/>
    <x v="69"/>
    <m/>
    <x v="0"/>
    <x v="336"/>
    <x v="42"/>
    <x v="5"/>
    <x v="0"/>
    <x v="69"/>
    <x v="0"/>
    <x v="0"/>
    <s v="24/08/2021"/>
    <x v="80"/>
    <x v="0"/>
    <s v="EMC-RPCD-CD-58/2021"/>
    <x v="82"/>
    <s v="CD-58"/>
    <m/>
    <x v="82"/>
    <m/>
    <x v="48"/>
    <m/>
    <m/>
    <x v="14"/>
    <m/>
    <x v="0"/>
    <m/>
    <s v="COLQUIRI"/>
    <m/>
    <m/>
    <x v="69"/>
    <s v="ADQ/MINA-056/2021"/>
    <n v="34800"/>
    <n v="1"/>
    <s v="ACOPLE NTP 3/4&quot; ESPIGA 3/4&quot; ACERO SAE 1045 TAPA DADO Y ESPIGA "/>
    <s v="piezas"/>
    <n v="100"/>
    <n v="155"/>
    <n v="15500"/>
  </r>
  <r>
    <s v="2021"/>
    <x v="69"/>
    <s v="CD"/>
    <s v="COTIZACION"/>
    <s v="JULIO"/>
    <s v="28/07/2021"/>
    <s v="09/08/2021"/>
    <s v="CO2- BERNARDINO BAUTISTA"/>
    <n v="34800"/>
    <s v="HERRAMIENTAS MENORES"/>
    <x v="0"/>
    <x v="0"/>
    <s v="ADQ/MINA-056/2021"/>
    <m/>
    <s v="16 de agosto 2021"/>
    <s v="14.30"/>
    <s v="15.30"/>
    <m/>
    <s v="BIEN"/>
    <x v="69"/>
    <m/>
    <x v="1"/>
    <x v="337"/>
    <x v="42"/>
    <x v="5"/>
    <x v="0"/>
    <x v="69"/>
    <x v="0"/>
    <x v="0"/>
    <s v="24/08/2021"/>
    <x v="80"/>
    <x v="0"/>
    <s v="EMC-RPCD-CD-58/2021"/>
    <x v="82"/>
    <s v="CD-58"/>
    <m/>
    <x v="82"/>
    <m/>
    <x v="48"/>
    <m/>
    <m/>
    <x v="14"/>
    <m/>
    <x v="0"/>
    <m/>
    <s v="COLQUIRI"/>
    <m/>
    <m/>
    <x v="69"/>
    <s v="ADQ/MINA-056/2021"/>
    <n v="34800"/>
    <n v="2"/>
    <s v="ACOPLE MACHO NTP 1&quot; ESPIGA 3/4&quot; ACERO SAE 1045 TAPA DADO Y ESPIGA "/>
    <s v="piezas"/>
    <n v="100"/>
    <n v="155"/>
    <n v="15500"/>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1"/>
    <s v="CD"/>
    <s v="COTIZACION"/>
    <s v="JULIO"/>
    <s v="29/07/2021"/>
    <s v="05/08/2021"/>
    <s v="CO2- BERNARDINO BAUTISTA"/>
    <n v="34300"/>
    <s v="LLANTAS Y NEUMÁTICOS"/>
    <x v="3"/>
    <x v="3"/>
    <s v="ADQ.MANTTO Y SERV 090/2021"/>
    <m/>
    <s v="23 DE AGOSTO 2021"/>
    <s v="14.30"/>
    <s v="15.00"/>
    <m/>
    <s v="BIEN"/>
    <x v="71"/>
    <m/>
    <x v="0"/>
    <x v="339"/>
    <x v="39"/>
    <x v="5"/>
    <x v="0"/>
    <x v="71"/>
    <x v="0"/>
    <x v="0"/>
    <m/>
    <x v="0"/>
    <x v="0"/>
    <m/>
    <x v="14"/>
    <m/>
    <m/>
    <x v="14"/>
    <m/>
    <x v="12"/>
    <m/>
    <m/>
    <x v="1"/>
    <m/>
    <x v="0"/>
    <m/>
    <m/>
    <m/>
    <m/>
    <x v="71"/>
    <s v="ADQ.MANTTO Y SERV 090/2021"/>
    <n v="34300"/>
    <n v="1"/>
    <s v="NEUMATICOS DE GOMA 12.00 R24 SXM D2 (LISA)    "/>
    <s v="piezas"/>
    <n v="22"/>
    <m/>
    <m/>
  </r>
  <r>
    <s v="2021"/>
    <x v="72"/>
    <s v="ANPE"/>
    <s v="COTIZACION"/>
    <s v="JULIO"/>
    <s v="26/07/2021"/>
    <s v="12/08/2021"/>
    <s v="CO2- BERNARDINO BAUTISTA"/>
    <n v="43330"/>
    <s v="MAQUINARIA Y EQUIPO DE TRANSPORTE"/>
    <x v="3"/>
    <x v="0"/>
    <s v="ADQ.MANTTO Y SERV 139/2021"/>
    <m/>
    <s v="30 de agosto de 2021"/>
    <s v="14:30"/>
    <s v="15:00"/>
    <m/>
    <s v="BIEN"/>
    <x v="72"/>
    <m/>
    <x v="0"/>
    <x v="340"/>
    <x v="10"/>
    <x v="18"/>
    <x v="0"/>
    <x v="72"/>
    <x v="0"/>
    <x v="0"/>
    <m/>
    <x v="0"/>
    <x v="0"/>
    <m/>
    <x v="14"/>
    <m/>
    <m/>
    <x v="14"/>
    <m/>
    <x v="12"/>
    <m/>
    <m/>
    <x v="1"/>
    <m/>
    <x v="0"/>
    <m/>
    <m/>
    <m/>
    <m/>
    <x v="72"/>
    <s v="ADQ.MANTTO Y SERV 139/2021"/>
    <n v="43330"/>
    <n v="1"/>
    <s v="CAMIÓN GRUA_x000a_CAPACIDAD DE LEVANTE 3 A5 TON._x000a_MODELO 2021_x000a_LONGITUD DE PLUMA 12.30 M_x000a_CAMIÓN CON CARROCERÍA METÁLICA_x000a_CON TODOS LOS DOCUMENTOS ORINALES (PLACAS Y SOAT)_x000a_ "/>
    <s v="PIEZA"/>
    <n v="1"/>
    <m/>
    <m/>
  </r>
  <r>
    <s v="2021"/>
    <x v="73"/>
    <s v="CD"/>
    <s v="COTIZACION"/>
    <s v="JULIO"/>
    <s v="11/08/2021"/>
    <s v="11/08/2021"/>
    <s v="CO2- BERNARDINO BAUTISTA"/>
    <n v="34200"/>
    <s v="PRODUCTOS QUIMICOS"/>
    <x v="5"/>
    <x v="5"/>
    <s v="EMC-PCPL-119/2021"/>
    <m/>
    <s v="20 DE AGOSTO 2021"/>
    <s v=" 14:30:00"/>
    <s v="  15:30:00"/>
    <m/>
    <s v="BIEN"/>
    <x v="73"/>
    <m/>
    <x v="0"/>
    <x v="341"/>
    <x v="100"/>
    <x v="0"/>
    <x v="0"/>
    <x v="73"/>
    <x v="10"/>
    <x v="5"/>
    <m/>
    <x v="81"/>
    <x v="0"/>
    <s v="EMC-RPCD-CD-65/2021"/>
    <x v="83"/>
    <s v="CD-65"/>
    <m/>
    <x v="83"/>
    <m/>
    <x v="16"/>
    <m/>
    <m/>
    <x v="0"/>
    <m/>
    <x v="30"/>
    <m/>
    <m/>
    <m/>
    <m/>
    <x v="73"/>
    <s v="EMC-PCPL-119/2021"/>
    <n v="34200"/>
    <n v="1"/>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
    <s v="KG"/>
    <n v="210000"/>
    <n v="21"/>
    <n v="4410000"/>
  </r>
  <r>
    <s v="2021"/>
    <x v="74"/>
    <s v="CM"/>
    <s v="COTIZACION"/>
    <s v="JULIO"/>
    <s v="01/07/2021"/>
    <s v="08/07/2021"/>
    <s v="CO2- BERNARDINO BAUTISTA"/>
    <n v="34800"/>
    <s v="HERRAMIENTAS MENORES"/>
    <x v="0"/>
    <x v="0"/>
    <s v="ADQ/MINA-046/2021"/>
    <m/>
    <m/>
    <s v="14.30"/>
    <s v="15.00"/>
    <m/>
    <s v="BIEN"/>
    <x v="74"/>
    <m/>
    <x v="0"/>
    <x v="342"/>
    <x v="10"/>
    <x v="5"/>
    <x v="0"/>
    <x v="74"/>
    <x v="0"/>
    <x v="0"/>
    <m/>
    <x v="82"/>
    <x v="0"/>
    <s v="EMC-RPA-CM-88/2021"/>
    <x v="84"/>
    <s v="CM-88"/>
    <m/>
    <x v="84"/>
    <m/>
    <x v="32"/>
    <m/>
    <s v="CONTRAENTREGA"/>
    <x v="11"/>
    <m/>
    <x v="0"/>
    <m/>
    <s v="COLQUIRI"/>
    <m/>
    <m/>
    <x v="74"/>
    <s v="ADQ/MINA-046/2021"/>
    <n v="34800"/>
    <n v="1"/>
    <s v="JUEGO COMPLETO DE LLAVES MIXTAS DE 10mm A 41mm, Material Acero al cromo vanadio/ ST ANLEY  "/>
    <s v="piezas"/>
    <n v="1"/>
    <n v="2000"/>
    <n v="2000"/>
  </r>
  <r>
    <s v="2021"/>
    <x v="74"/>
    <s v="CM"/>
    <s v="COTIZACION"/>
    <s v="JULIO"/>
    <s v="01/07/2021"/>
    <s v="08/07/2021"/>
    <s v="CO2- BERNARDINO BAUTISTA"/>
    <n v="34800"/>
    <s v="HERRAMIENTAS MENORES"/>
    <x v="0"/>
    <x v="0"/>
    <s v="ADQ/MINA-046/2021"/>
    <m/>
    <m/>
    <s v="14.30"/>
    <s v="15.00"/>
    <m/>
    <s v="BIEN"/>
    <x v="74"/>
    <m/>
    <x v="1"/>
    <x v="343"/>
    <x v="101"/>
    <x v="5"/>
    <x v="0"/>
    <x v="74"/>
    <x v="0"/>
    <x v="0"/>
    <m/>
    <x v="83"/>
    <x v="0"/>
    <s v="EMC-RPA-CM-88/2022"/>
    <x v="84"/>
    <s v="CM-88"/>
    <m/>
    <x v="84"/>
    <m/>
    <x v="32"/>
    <m/>
    <s v="CONTRAENTREGA"/>
    <x v="11"/>
    <m/>
    <x v="0"/>
    <m/>
    <s v="COLQUIRI"/>
    <m/>
    <m/>
    <x v="74"/>
    <s v="ADQ/MINA-046/2021"/>
    <n v="34800"/>
    <n v="2"/>
    <s v="LLAVE STYLSON 18&quot;, Construcción en acero robusto con mordaza ajustable de cromo molibdeno COD.15839/ TRUPER  "/>
    <s v="piezas"/>
    <n v="24"/>
    <n v="293"/>
    <n v="7032"/>
  </r>
  <r>
    <s v="2021"/>
    <x v="74"/>
    <s v="CM"/>
    <s v="COTIZACION"/>
    <s v="JULIO"/>
    <s v="01/07/2021"/>
    <s v="08/07/2021"/>
    <s v="CO2- BERNARDINO BAUTISTA"/>
    <n v="34800"/>
    <s v="HERRAMIENTAS MENORES"/>
    <x v="0"/>
    <x v="0"/>
    <s v="ADQ/MINA-046/2021"/>
    <m/>
    <m/>
    <s v="14.30"/>
    <s v="15.00"/>
    <m/>
    <s v="BIEN"/>
    <x v="74"/>
    <m/>
    <x v="2"/>
    <x v="344"/>
    <x v="101"/>
    <x v="5"/>
    <x v="0"/>
    <x v="74"/>
    <x v="0"/>
    <x v="0"/>
    <m/>
    <x v="84"/>
    <x v="0"/>
    <s v="EMC-RPA-CM-88/2023"/>
    <x v="84"/>
    <s v="CM-88"/>
    <m/>
    <x v="84"/>
    <m/>
    <x v="32"/>
    <m/>
    <s v="CONTRAENTREGA"/>
    <x v="11"/>
    <m/>
    <x v="0"/>
    <m/>
    <s v="COLQUIRI"/>
    <m/>
    <m/>
    <x v="74"/>
    <s v="ADQ/MINA-046/2021"/>
    <n v="34800"/>
    <n v="3"/>
    <s v="LLAVE STYLSON 14&quot;, Construcción en acero robusto con mordaza ajustable de cromo molibdeno COD.15838/TRUPER  "/>
    <s v="piezas"/>
    <n v="24"/>
    <n v="190"/>
    <n v="4560"/>
  </r>
  <r>
    <s v="2021"/>
    <x v="74"/>
    <s v="CM"/>
    <s v="COTIZACION"/>
    <s v="JULIO"/>
    <s v="01/07/2021"/>
    <s v="08/07/2021"/>
    <s v="CO2- BERNARDINO BAUTISTA"/>
    <n v="34800"/>
    <s v="HERRAMIENTAS MENORES"/>
    <x v="0"/>
    <x v="0"/>
    <s v="ADQ/MINA-046/2021"/>
    <m/>
    <m/>
    <s v="14.30"/>
    <s v="15.00"/>
    <m/>
    <s v="BIEN"/>
    <x v="74"/>
    <m/>
    <x v="3"/>
    <x v="345"/>
    <x v="49"/>
    <x v="5"/>
    <x v="0"/>
    <x v="74"/>
    <x v="0"/>
    <x v="0"/>
    <m/>
    <x v="85"/>
    <x v="0"/>
    <s v="EMC-RPA-CM-88/2024"/>
    <x v="84"/>
    <s v="CM-88"/>
    <m/>
    <x v="84"/>
    <m/>
    <x v="32"/>
    <m/>
    <s v="CONTRAENTREGA"/>
    <x v="11"/>
    <m/>
    <x v="0"/>
    <m/>
    <s v="COLQUIRI"/>
    <m/>
    <m/>
    <x v="74"/>
    <s v="ADQ/MINA-046/2021"/>
    <n v="34800"/>
    <n v="4"/>
    <s v="LLAVE STYLSON 8&quot;, Mordaza de cromo COD. 15835/TRUPER  "/>
    <s v="piezas"/>
    <n v="10"/>
    <n v="105"/>
    <n v="1050"/>
  </r>
  <r>
    <s v="2021"/>
    <x v="74"/>
    <s v="CM"/>
    <s v="COTIZACION"/>
    <s v="JULIO"/>
    <s v="01/07/2021"/>
    <s v="08/07/2021"/>
    <s v="CO2- BERNARDINO BAUTISTA"/>
    <n v="34800"/>
    <s v="HERRAMIENTAS MENORES"/>
    <x v="0"/>
    <x v="0"/>
    <s v="ADQ/MINA-046/2021"/>
    <m/>
    <m/>
    <s v="14.30"/>
    <s v="15.00"/>
    <m/>
    <s v="BIEN"/>
    <x v="74"/>
    <m/>
    <x v="4"/>
    <x v="346"/>
    <x v="51"/>
    <x v="5"/>
    <x v="0"/>
    <x v="74"/>
    <x v="0"/>
    <x v="0"/>
    <m/>
    <x v="86"/>
    <x v="0"/>
    <s v="EMC-RPA-CM-88/2025"/>
    <x v="84"/>
    <s v="CM-88"/>
    <m/>
    <x v="84"/>
    <m/>
    <x v="32"/>
    <m/>
    <s v="CONTRAENTREGA"/>
    <x v="11"/>
    <m/>
    <x v="0"/>
    <m/>
    <s v="COLQUIRI"/>
    <m/>
    <m/>
    <x v="74"/>
    <s v="ADQ/MINA-046/2021"/>
    <n v="34800"/>
    <n v="5"/>
    <s v="LLAVE CRESENT 8&quot;, forjada en acero al carbono, graduación de pulgadas y milímetros mango con grip /TRUPER  "/>
    <s v="piezas"/>
    <n v="12"/>
    <n v="58"/>
    <n v="696"/>
  </r>
  <r>
    <s v="2021"/>
    <x v="74"/>
    <s v="CM"/>
    <s v="COTIZACION"/>
    <s v="JULIO"/>
    <s v="01/07/2021"/>
    <s v="08/07/2021"/>
    <s v="CO2- BERNARDINO BAUTISTA"/>
    <n v="34800"/>
    <s v="HERRAMIENTAS MENORES"/>
    <x v="0"/>
    <x v="0"/>
    <s v="ADQ/MINA-046/2021"/>
    <m/>
    <m/>
    <s v="14.30"/>
    <s v="15.00"/>
    <m/>
    <s v="BIEN"/>
    <x v="74"/>
    <m/>
    <x v="5"/>
    <x v="347"/>
    <x v="51"/>
    <x v="5"/>
    <x v="0"/>
    <x v="74"/>
    <x v="0"/>
    <x v="0"/>
    <m/>
    <x v="87"/>
    <x v="0"/>
    <s v="EMC-RPA-CM-88/2026"/>
    <x v="84"/>
    <s v="CM-88"/>
    <m/>
    <x v="84"/>
    <m/>
    <x v="32"/>
    <m/>
    <s v="CONTRAENTREGA"/>
    <x v="11"/>
    <m/>
    <x v="0"/>
    <m/>
    <s v="COLQUIRI"/>
    <m/>
    <m/>
    <x v="74"/>
    <s v="ADQ/MINA-046/2021"/>
    <n v="34800"/>
    <n v="6"/>
    <s v="LLAVE CRESENT 12&quot;, forjada en acero al carbono, graduación de pulgadas y mili metros mango con grip COD 15512/TRUPER "/>
    <s v="piezas"/>
    <n v="12"/>
    <n v="120"/>
    <n v="1440"/>
  </r>
  <r>
    <s v="2021"/>
    <x v="75"/>
    <s v="LP"/>
    <s v="CONTABILIDAD"/>
    <s v="ENERO"/>
    <s v="27/01/2021"/>
    <s v="02/02/2021"/>
    <s v="CO2- BERNARDINO BAUTISTA"/>
    <n v="31300"/>
    <s v="PRODUCTOS AGRICOLAS, PECUARIOS Y FORESTALES"/>
    <x v="0"/>
    <x v="0"/>
    <s v="ADQ/MINA-005/2021"/>
    <m/>
    <m/>
    <s v="14.30"/>
    <s v="15.00"/>
    <m/>
    <s v="BIEN"/>
    <x v="75"/>
    <n v="1289450"/>
    <x v="0"/>
    <x v="348"/>
    <x v="42"/>
    <x v="5"/>
    <x v="0"/>
    <x v="75"/>
    <x v="0"/>
    <x v="0"/>
    <m/>
    <x v="88"/>
    <x v="0"/>
    <s v="EMC-RPC-LICI-7/2021"/>
    <x v="85"/>
    <s v="LICI-7"/>
    <m/>
    <x v="85"/>
    <s v="EMC-UAL-C-LICI-7/2021"/>
    <x v="61"/>
    <m/>
    <s v="CONTRAENTREGA"/>
    <x v="0"/>
    <m/>
    <x v="0"/>
    <s v="22/03/2021"/>
    <s v="COLQUIRI"/>
    <m/>
    <m/>
    <x v="75"/>
    <s v="ADQ/MINA-005/2021"/>
    <n v="31300"/>
    <n v="1"/>
    <s v="MADERA ALMENDRILLO 5.3/4&quot; X 3.3/4&quot; X 15' "/>
    <s v="piezas"/>
    <n v="100"/>
    <n v="480"/>
    <n v="48000"/>
  </r>
  <r>
    <s v="2021"/>
    <x v="75"/>
    <s v="LP"/>
    <s v="CONTABILIDAD"/>
    <s v="ENERO"/>
    <s v="27/01/2021"/>
    <s v="02/02/2021"/>
    <s v="CO2- BERNARDINO BAUTISTA"/>
    <n v="31300"/>
    <s v="PRODUCTOS AGRICOLAS, PECUARIOS Y FORESTALES"/>
    <x v="0"/>
    <x v="0"/>
    <s v="ADQ/MINA-005/2021"/>
    <m/>
    <m/>
    <s v="14.30"/>
    <s v="15.00"/>
    <m/>
    <s v="BIEN"/>
    <x v="75"/>
    <m/>
    <x v="1"/>
    <x v="349"/>
    <x v="42"/>
    <x v="5"/>
    <x v="0"/>
    <x v="75"/>
    <x v="0"/>
    <x v="0"/>
    <m/>
    <x v="89"/>
    <x v="0"/>
    <s v="EMC-RPC-LICI-7/2022"/>
    <x v="85"/>
    <s v="LICI-7"/>
    <m/>
    <x v="85"/>
    <s v="EMC-UAL-C-LICI-7/2021"/>
    <x v="61"/>
    <m/>
    <s v="CONTRAENTREGA"/>
    <x v="0"/>
    <m/>
    <x v="0"/>
    <s v="22/03/2021"/>
    <s v="COLQUIRI"/>
    <m/>
    <m/>
    <x v="75"/>
    <s v="ADQ/MINA-005/2021"/>
    <n v="31300"/>
    <n v="2"/>
    <s v="MADERA ALMENDRILLO 6&quot; X 4&quot; X 15' "/>
    <s v="piezas"/>
    <n v="100"/>
    <n v="580"/>
    <n v="58000"/>
  </r>
  <r>
    <s v="2021"/>
    <x v="75"/>
    <s v="LP"/>
    <s v="CONTABILIDAD"/>
    <s v="ENERO"/>
    <s v="27/01/2021"/>
    <s v="02/02/2021"/>
    <s v="CO2- BERNARDINO BAUTISTA"/>
    <n v="31300"/>
    <s v="PRODUCTOS AGRICOLAS, PECUARIOS Y FORESTALES"/>
    <x v="0"/>
    <x v="0"/>
    <s v="ADQ/MINA-005/2021"/>
    <m/>
    <m/>
    <s v="14.30"/>
    <s v="15.00"/>
    <m/>
    <s v="BIEN"/>
    <x v="75"/>
    <m/>
    <x v="2"/>
    <x v="350"/>
    <x v="82"/>
    <x v="5"/>
    <x v="0"/>
    <x v="75"/>
    <x v="0"/>
    <x v="0"/>
    <m/>
    <x v="90"/>
    <x v="0"/>
    <s v="EMC-RPC-LICI-7/2023"/>
    <x v="85"/>
    <s v="LICI-7"/>
    <m/>
    <x v="85"/>
    <s v="EMC-UAL-C-LICI-7/2021"/>
    <x v="61"/>
    <m/>
    <s v="CONTRAENTREGA"/>
    <x v="0"/>
    <m/>
    <x v="0"/>
    <s v="22/03/2021"/>
    <s v="COLQUIRI"/>
    <m/>
    <m/>
    <x v="75"/>
    <s v="ADQ/MINA-005/2021"/>
    <n v="31300"/>
    <n v="3"/>
    <s v="MADERA ALMENDRILLO 8&quot; X 8&quot; X 10' "/>
    <s v="piezas"/>
    <n v="150"/>
    <n v="805"/>
    <n v="120750"/>
  </r>
  <r>
    <s v="2021"/>
    <x v="75"/>
    <s v="LP"/>
    <s v="CONTABILIDAD"/>
    <s v="ENERO"/>
    <s v="27/01/2021"/>
    <s v="02/02/2021"/>
    <s v="CO2- BERNARDINO BAUTISTA"/>
    <n v="31300"/>
    <s v="PRODUCTOS AGRICOLAS, PECUARIOS Y FORESTALES"/>
    <x v="0"/>
    <x v="0"/>
    <s v="ADQ/MINA-005/2021"/>
    <m/>
    <m/>
    <s v="14.30"/>
    <s v="15.00"/>
    <m/>
    <s v="BIEN"/>
    <x v="75"/>
    <m/>
    <x v="3"/>
    <x v="351"/>
    <x v="102"/>
    <x v="5"/>
    <x v="0"/>
    <x v="75"/>
    <x v="0"/>
    <x v="0"/>
    <m/>
    <x v="91"/>
    <x v="0"/>
    <s v="EMC-RPC-LICI-7/2024"/>
    <x v="85"/>
    <s v="LICI-7"/>
    <m/>
    <x v="85"/>
    <s v="EMC-UAL-C-LICI-7/2021"/>
    <x v="61"/>
    <m/>
    <s v="CONTRAENTREGA"/>
    <x v="0"/>
    <m/>
    <x v="0"/>
    <s v="22/03/2021"/>
    <s v="COLQUIRI"/>
    <m/>
    <m/>
    <x v="75"/>
    <s v="ADQ/MINA-005/2021"/>
    <n v="31300"/>
    <n v="4"/>
    <s v="MADERA ALMENDRILLO 8&quot; X 8&quot; X 12' "/>
    <s v="piezas"/>
    <n v="660"/>
    <n v="960"/>
    <n v="633600"/>
  </r>
  <r>
    <s v="2021"/>
    <x v="75"/>
    <s v="LP"/>
    <s v="CONTABILIDAD"/>
    <s v="ENERO"/>
    <s v="27/01/2021"/>
    <s v="02/02/2021"/>
    <s v="CO2- BERNARDINO BAUTISTA"/>
    <n v="31300"/>
    <s v="PRODUCTOS AGRICOLAS, PECUARIOS Y FORESTALES"/>
    <x v="0"/>
    <x v="0"/>
    <s v="ADQ/MINA-005/2021"/>
    <m/>
    <m/>
    <s v="14.30"/>
    <s v="15.00"/>
    <m/>
    <s v="BIEN"/>
    <x v="75"/>
    <m/>
    <x v="4"/>
    <x v="352"/>
    <x v="103"/>
    <x v="5"/>
    <x v="0"/>
    <x v="75"/>
    <x v="0"/>
    <x v="0"/>
    <m/>
    <x v="92"/>
    <x v="0"/>
    <s v="EMC-RPC-LICI-7/2025"/>
    <x v="85"/>
    <s v="LICI-7"/>
    <m/>
    <x v="85"/>
    <s v="EMC-UAL-C-LICI-7/2021"/>
    <x v="61"/>
    <m/>
    <s v="CONTRAENTREGA"/>
    <x v="0"/>
    <m/>
    <x v="0"/>
    <s v="22/03/2021"/>
    <s v="COLQUIRI"/>
    <m/>
    <m/>
    <x v="75"/>
    <s v="ADQ/MINA-005/2021"/>
    <n v="31300"/>
    <n v="5"/>
    <s v="MADERA ALMENDRILLO 8&quot; X 8&quot; X 17' "/>
    <s v="piezas"/>
    <n v="145"/>
    <n v="1580"/>
    <n v="229100"/>
  </r>
  <r>
    <s v="2021"/>
    <x v="75"/>
    <s v="LP"/>
    <s v="CONTABILIDAD"/>
    <s v="ENERO"/>
    <s v="27/01/2021"/>
    <s v="02/02/2021"/>
    <s v="CO2- BERNARDINO BAUTISTA"/>
    <n v="31300"/>
    <s v="PRODUCTOS AGRICOLAS, PECUARIOS Y FORESTALES"/>
    <x v="0"/>
    <x v="0"/>
    <s v="ADQ/MINA-005/2021"/>
    <m/>
    <m/>
    <s v="14.30"/>
    <s v="15.00"/>
    <m/>
    <s v="BIEN"/>
    <x v="75"/>
    <m/>
    <x v="5"/>
    <x v="353"/>
    <x v="8"/>
    <x v="5"/>
    <x v="0"/>
    <x v="75"/>
    <x v="0"/>
    <x v="0"/>
    <m/>
    <x v="93"/>
    <x v="0"/>
    <s v="EMC-RPC-LICI-7/2026"/>
    <x v="85"/>
    <s v="LICI-7"/>
    <m/>
    <x v="85"/>
    <s v="EMC-UAL-C-LICI-7/2021"/>
    <x v="61"/>
    <m/>
    <s v="CONTRAENTREGA"/>
    <x v="0"/>
    <m/>
    <x v="0"/>
    <s v="22/03/2021"/>
    <s v="COLQUIRI"/>
    <m/>
    <m/>
    <x v="75"/>
    <s v="ADQ/MINA-005/2021"/>
    <n v="31300"/>
    <n v="6"/>
    <s v="MADERA ALMENDRILLO 8&quot; X 8&quot; X 20' "/>
    <s v="piezas"/>
    <n v="100"/>
    <n v="2000"/>
    <n v="200000"/>
  </r>
  <r>
    <s v="2021"/>
    <x v="76"/>
    <s v="CD"/>
    <s v="RESOLUCION DE ADJU"/>
    <s v="AGOSTO"/>
    <s v="03/08/2021"/>
    <s v="19/08/2021"/>
    <s v="CO2- BERNARDINO BAUTISTA"/>
    <n v="34300"/>
    <s v="LLANTAS Y NEUMÁTICOS"/>
    <x v="3"/>
    <x v="3"/>
    <s v="ADQ.MANTTO Y SERV 091/2021"/>
    <m/>
    <s v="23 de agosto 2021"/>
    <s v="14.30"/>
    <s v="15.00"/>
    <m/>
    <s v="BIEN"/>
    <x v="76"/>
    <n v="459240"/>
    <x v="0"/>
    <x v="354"/>
    <x v="79"/>
    <x v="5"/>
    <x v="0"/>
    <x v="76"/>
    <x v="0"/>
    <x v="0"/>
    <m/>
    <x v="0"/>
    <x v="0"/>
    <m/>
    <x v="14"/>
    <m/>
    <m/>
    <x v="86"/>
    <m/>
    <x v="12"/>
    <m/>
    <m/>
    <x v="1"/>
    <m/>
    <x v="0"/>
    <m/>
    <m/>
    <m/>
    <m/>
    <x v="76"/>
    <s v="ADQ.MANTTO Y SERV 091/2021"/>
    <n v="34300"/>
    <n v="1"/>
    <s v="NEUMATICO DE GOMA 12:00 R24 SXM D2 (LISA) "/>
    <s v="piezas"/>
    <n v="8"/>
    <m/>
    <n v="0"/>
  </r>
  <r>
    <s v="2021"/>
    <x v="76"/>
    <s v="CD"/>
    <s v="RESOLUCION DE ADJU"/>
    <s v="AGOSTO"/>
    <s v="03/08/2021"/>
    <s v="19/08/2021"/>
    <s v="CO2- BERNARDINO BAUTISTA"/>
    <n v="34300"/>
    <s v="LLANTAS Y NEUMÁTICOS"/>
    <x v="3"/>
    <x v="3"/>
    <s v="ADQ.MANTTO Y SERV 091/2021"/>
    <m/>
    <s v="23 de agosto 2021"/>
    <s v="14.30"/>
    <s v="15.00"/>
    <m/>
    <s v="BIEN"/>
    <x v="76"/>
    <m/>
    <x v="1"/>
    <x v="355"/>
    <x v="58"/>
    <x v="5"/>
    <x v="0"/>
    <x v="76"/>
    <x v="0"/>
    <x v="0"/>
    <m/>
    <x v="0"/>
    <x v="0"/>
    <m/>
    <x v="14"/>
    <m/>
    <m/>
    <x v="86"/>
    <m/>
    <x v="12"/>
    <m/>
    <m/>
    <x v="1"/>
    <m/>
    <x v="0"/>
    <m/>
    <m/>
    <m/>
    <m/>
    <x v="76"/>
    <s v="ADQ.MANTTO Y SERV 091/2021"/>
    <n v="34300"/>
    <n v="2"/>
    <s v="NEUMATICO DE GOMA 09:00 R 20 XMINE D2 (TRILLA) "/>
    <s v="piezas"/>
    <n v="16"/>
    <m/>
    <n v="0"/>
  </r>
  <r>
    <s v="2021"/>
    <x v="76"/>
    <s v="CD"/>
    <s v="RESOLUCION DE ADJU"/>
    <s v="AGOSTO"/>
    <s v="03/08/2021"/>
    <s v="19/08/2021"/>
    <s v="CO2- BERNARDINO BAUTISTA"/>
    <n v="34300"/>
    <s v="LLANTAS Y NEUMÁTICOS"/>
    <x v="3"/>
    <x v="3"/>
    <s v="ADQ.MANTTO Y SERV 091/2021"/>
    <m/>
    <s v="23 de agosto 2021"/>
    <s v="14.30"/>
    <s v="15.00"/>
    <m/>
    <s v="BIEN"/>
    <x v="76"/>
    <m/>
    <x v="2"/>
    <x v="356"/>
    <x v="33"/>
    <x v="5"/>
    <x v="0"/>
    <x v="76"/>
    <x v="0"/>
    <x v="0"/>
    <m/>
    <x v="0"/>
    <x v="0"/>
    <m/>
    <x v="14"/>
    <m/>
    <m/>
    <x v="86"/>
    <m/>
    <x v="12"/>
    <m/>
    <m/>
    <x v="1"/>
    <m/>
    <x v="0"/>
    <m/>
    <m/>
    <m/>
    <m/>
    <x v="76"/>
    <s v="ADQ.MANTTO Y SERV 091/2021"/>
    <n v="34300"/>
    <n v="3"/>
    <s v="CAMARA DE GOMA 12: 00 R 24 "/>
    <s v="piezas"/>
    <n v="60"/>
    <m/>
    <m/>
  </r>
  <r>
    <s v="2021"/>
    <x v="76"/>
    <s v="CD"/>
    <s v="RESOLUCION DE ADJU"/>
    <s v="AGOSTO"/>
    <s v="03/08/2021"/>
    <s v="19/08/2021"/>
    <s v="CO2- BERNARDINO BAUTISTA"/>
    <n v="34300"/>
    <s v="LLANTAS Y NEUMÁTICOS"/>
    <x v="3"/>
    <x v="3"/>
    <s v="ADQ.MANTTO Y SERV 091/2021"/>
    <m/>
    <s v="23 de agosto 2021"/>
    <s v="14.30"/>
    <s v="15.00"/>
    <m/>
    <s v="BIEN"/>
    <x v="76"/>
    <m/>
    <x v="3"/>
    <x v="357"/>
    <x v="47"/>
    <x v="5"/>
    <x v="0"/>
    <x v="76"/>
    <x v="0"/>
    <x v="0"/>
    <m/>
    <x v="0"/>
    <x v="0"/>
    <m/>
    <x v="14"/>
    <m/>
    <m/>
    <x v="86"/>
    <m/>
    <x v="12"/>
    <m/>
    <m/>
    <x v="1"/>
    <m/>
    <x v="0"/>
    <m/>
    <m/>
    <m/>
    <m/>
    <x v="76"/>
    <s v="ADQ.MANTTO Y SERV 091/2021"/>
    <n v="34300"/>
    <n v="4"/>
    <s v="FLAP (PONCHILLO DE GOMA) 12:00 R24 "/>
    <s v="piezas"/>
    <n v="30"/>
    <m/>
    <m/>
  </r>
  <r>
    <s v="2021"/>
    <x v="77"/>
    <s v="CD"/>
    <s v="RESOLUCION DE ADJU"/>
    <s v="AGOSTO"/>
    <s v="12/08/2021"/>
    <s v="19/08/2021"/>
    <s v="CO2- BERNARDINO BAUTISTA"/>
    <n v="25700"/>
    <s v="CAPACITACION DEL PERSONAL"/>
    <x v="11"/>
    <x v="17"/>
    <s v="RS-112/2021"/>
    <m/>
    <d v="2021-08-12T00:00:00"/>
    <s v="14.30"/>
    <s v="15.00"/>
    <m/>
    <s v="SERVICIO"/>
    <x v="77"/>
    <m/>
    <x v="0"/>
    <x v="358"/>
    <x v="10"/>
    <x v="29"/>
    <x v="0"/>
    <x v="77"/>
    <x v="0"/>
    <x v="0"/>
    <m/>
    <x v="94"/>
    <x v="0"/>
    <s v="EMC-RPCD-CD-64/2021"/>
    <x v="86"/>
    <s v="CD-64"/>
    <m/>
    <x v="87"/>
    <m/>
    <x v="62"/>
    <m/>
    <n v="30"/>
    <x v="16"/>
    <m/>
    <x v="30"/>
    <m/>
    <m/>
    <m/>
    <m/>
    <x v="77"/>
    <s v="RS-112/2021"/>
    <n v="25700"/>
    <n v="1"/>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
    <s v="SERVICI"/>
    <n v="1"/>
    <n v="61500"/>
    <n v="61500"/>
  </r>
  <r>
    <s v="2021"/>
    <x v="78"/>
    <s v="CM"/>
    <s v="CONTABILIDAD"/>
    <s v="JULIO"/>
    <s v="19/07/2021"/>
    <m/>
    <s v="CO2- BERNARDINO BAUTISTA"/>
    <n v="33300"/>
    <s v="PRENDAS DE VESTIR"/>
    <x v="4"/>
    <x v="4"/>
    <s v="SIMA-037/2021"/>
    <m/>
    <m/>
    <s v="14.30"/>
    <s v="15.00"/>
    <m/>
    <s v="BIEN"/>
    <x v="78"/>
    <m/>
    <x v="0"/>
    <x v="359"/>
    <x v="104"/>
    <x v="5"/>
    <x v="0"/>
    <x v="78"/>
    <x v="0"/>
    <x v="0"/>
    <m/>
    <x v="95"/>
    <x v="0"/>
    <s v="EMC-RPA-CM-102/2021"/>
    <x v="87"/>
    <s v="CM-102"/>
    <m/>
    <x v="88"/>
    <m/>
    <x v="63"/>
    <m/>
    <m/>
    <x v="2"/>
    <m/>
    <x v="0"/>
    <m/>
    <m/>
    <m/>
    <m/>
    <x v="78"/>
    <s v="SIMA-037/2021"/>
    <n v="33300"/>
    <n v="1"/>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
    <s v="piezas"/>
    <n v="29"/>
    <n v="950"/>
    <n v="27550"/>
  </r>
  <r>
    <s v="2021"/>
    <x v="79"/>
    <s v="CD"/>
    <s v="COTIZACION"/>
    <s v="AGOSTO"/>
    <s v="12/08/2021"/>
    <s v="26/08/2021"/>
    <s v="CO2- BERNARDINO BAUTISTA"/>
    <n v="34800"/>
    <s v="HERRAMIENTAS MENORES"/>
    <x v="0"/>
    <x v="0"/>
    <s v="ADQ/MINA-061/2021"/>
    <m/>
    <s v="01 de septiembre de 2021"/>
    <s v="14.30"/>
    <s v="15.00"/>
    <m/>
    <s v="BIEN"/>
    <x v="79"/>
    <n v="74274"/>
    <x v="0"/>
    <x v="360"/>
    <x v="31"/>
    <x v="5"/>
    <x v="0"/>
    <x v="79"/>
    <x v="0"/>
    <x v="0"/>
    <m/>
    <x v="0"/>
    <x v="0"/>
    <m/>
    <x v="14"/>
    <m/>
    <m/>
    <x v="86"/>
    <m/>
    <x v="12"/>
    <m/>
    <m/>
    <x v="1"/>
    <m/>
    <x v="0"/>
    <m/>
    <m/>
    <m/>
    <m/>
    <x v="79"/>
    <s v="ADQ/MINA-061/2021"/>
    <n v="34800"/>
    <n v="1"/>
    <s v="COMBO 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1"/>
    <x v="361"/>
    <x v="31"/>
    <x v="5"/>
    <x v="0"/>
    <x v="79"/>
    <x v="0"/>
    <x v="0"/>
    <m/>
    <x v="0"/>
    <x v="0"/>
    <m/>
    <x v="14"/>
    <m/>
    <m/>
    <x v="86"/>
    <m/>
    <x v="12"/>
    <m/>
    <m/>
    <x v="1"/>
    <m/>
    <x v="0"/>
    <m/>
    <m/>
    <m/>
    <m/>
    <x v="79"/>
    <s v="ADQ/MINA-061/2021"/>
    <n v="34800"/>
    <n v="2"/>
    <s v="COMBO 1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2"/>
    <x v="362"/>
    <x v="31"/>
    <x v="5"/>
    <x v="0"/>
    <x v="79"/>
    <x v="0"/>
    <x v="0"/>
    <m/>
    <x v="0"/>
    <x v="0"/>
    <m/>
    <x v="14"/>
    <m/>
    <m/>
    <x v="86"/>
    <m/>
    <x v="12"/>
    <m/>
    <m/>
    <x v="1"/>
    <m/>
    <x v="0"/>
    <m/>
    <m/>
    <m/>
    <m/>
    <x v="79"/>
    <s v="ADQ/MINA-061/2021"/>
    <n v="34800"/>
    <n v="3"/>
    <s v="LLAVE DE TUBO STILLSON N24 ACERO CROMO MOLIBDENO "/>
    <s v="piezas"/>
    <n v="120"/>
    <m/>
    <m/>
  </r>
  <r>
    <s v="2021"/>
    <x v="80"/>
    <s v="CD"/>
    <s v="COTIZACION"/>
    <s v="SEPTIEMBRE"/>
    <s v="10/09/2021"/>
    <s v="20/09/2021"/>
    <m/>
    <n v="34800"/>
    <s v="HERRAMIENTAS MENORES"/>
    <x v="3"/>
    <x v="3"/>
    <s v="ADQ.MANTTO Y SERV. 156/2021"/>
    <m/>
    <s v="27 DE SEPTIEMBRE DE 2021"/>
    <s v="14.30"/>
    <s v="15.00"/>
    <m/>
    <s v="BIEN"/>
    <x v="80"/>
    <n v="4982"/>
    <x v="0"/>
    <x v="363"/>
    <x v="71"/>
    <x v="5"/>
    <x v="0"/>
    <x v="80"/>
    <x v="0"/>
    <x v="0"/>
    <m/>
    <x v="0"/>
    <x v="0"/>
    <m/>
    <x v="14"/>
    <m/>
    <m/>
    <x v="86"/>
    <m/>
    <x v="12"/>
    <m/>
    <m/>
    <x v="1"/>
    <m/>
    <x v="0"/>
    <m/>
    <m/>
    <m/>
    <m/>
    <x v="80"/>
    <s v="ADQ.MANTTO Y SERV. 156/2021"/>
    <n v="34800"/>
    <n v="1"/>
    <s v="CANDADO DE LATON (O BRONCE FORJADO) DE 40 mm GANCHO ESTANDAR "/>
    <s v="piezas"/>
    <n v="14"/>
    <m/>
    <m/>
  </r>
  <r>
    <s v="2021"/>
    <x v="80"/>
    <s v="CD"/>
    <s v="COTIZACION"/>
    <s v="SEPTIEMBRE"/>
    <s v="10/09/2021"/>
    <s v="20/09/2021"/>
    <m/>
    <n v="34800"/>
    <s v="HERRAMIENTAS MENORES"/>
    <x v="3"/>
    <x v="3"/>
    <s v="ADQ.MANTTO Y SERV. 156/2021"/>
    <m/>
    <s v="27 DE SEPTIEMBRE DE 2021"/>
    <s v="14.30"/>
    <s v="15.00"/>
    <m/>
    <s v="BIEN"/>
    <x v="80"/>
    <m/>
    <x v="1"/>
    <x v="364"/>
    <x v="50"/>
    <x v="5"/>
    <x v="0"/>
    <x v="80"/>
    <x v="0"/>
    <x v="0"/>
    <m/>
    <x v="0"/>
    <x v="0"/>
    <m/>
    <x v="14"/>
    <m/>
    <m/>
    <x v="86"/>
    <m/>
    <x v="12"/>
    <m/>
    <m/>
    <x v="1"/>
    <m/>
    <x v="0"/>
    <m/>
    <m/>
    <m/>
    <m/>
    <x v="80"/>
    <s v="ADQ.MANTTO Y SERV. 156/2021"/>
    <n v="34800"/>
    <n v="2"/>
    <s v="CANDADO DE LATON (O BRONCE FORJADO) DE 50 mm GANCHO ESTANDAR "/>
    <s v="piezas"/>
    <n v="15"/>
    <m/>
    <m/>
  </r>
  <r>
    <s v="2021"/>
    <x v="80"/>
    <s v="CD"/>
    <s v="COTIZACION"/>
    <s v="SEPTIEMBRE"/>
    <s v="10/09/2021"/>
    <s v="20/09/2021"/>
    <m/>
    <n v="34800"/>
    <s v="HERRAMIENTAS MENORES"/>
    <x v="3"/>
    <x v="3"/>
    <s v="ADQ.MANTTO Y SERV. 156/2021"/>
    <m/>
    <s v="27 DE SEPTIEMBRE DE 2021"/>
    <s v="14.30"/>
    <s v="15.00"/>
    <m/>
    <s v="BIEN"/>
    <x v="80"/>
    <m/>
    <x v="2"/>
    <x v="365"/>
    <x v="50"/>
    <x v="5"/>
    <x v="0"/>
    <x v="80"/>
    <x v="0"/>
    <x v="0"/>
    <m/>
    <x v="0"/>
    <x v="0"/>
    <m/>
    <x v="14"/>
    <m/>
    <m/>
    <x v="86"/>
    <m/>
    <x v="12"/>
    <m/>
    <m/>
    <x v="1"/>
    <m/>
    <x v="0"/>
    <m/>
    <m/>
    <m/>
    <m/>
    <x v="80"/>
    <s v="ADQ.MANTTO Y SERV. 156/2021"/>
    <n v="34800"/>
    <n v="3"/>
    <s v="CANDADO DE LATON (O BRONCE FORJADO) DE 60 mm GANCHO ESTANDAR "/>
    <s v="piezas"/>
    <n v="15"/>
    <m/>
    <m/>
  </r>
  <r>
    <s v="2021"/>
    <x v="80"/>
    <s v="CD"/>
    <s v="COTIZACION"/>
    <s v="SEPTIEMBRE"/>
    <s v="10/09/2021"/>
    <s v="20/09/2021"/>
    <m/>
    <n v="34800"/>
    <s v="HERRAMIENTAS MENORES"/>
    <x v="3"/>
    <x v="3"/>
    <s v="ADQ.MANTTO Y SERV. 156/2021"/>
    <m/>
    <s v="27 DE SEPTIEMBRE DE 2021"/>
    <s v="14.30"/>
    <s v="15.00"/>
    <m/>
    <s v="BIEN"/>
    <x v="80"/>
    <m/>
    <x v="3"/>
    <x v="366"/>
    <x v="50"/>
    <x v="5"/>
    <x v="0"/>
    <x v="80"/>
    <x v="0"/>
    <x v="0"/>
    <m/>
    <x v="0"/>
    <x v="0"/>
    <m/>
    <x v="14"/>
    <m/>
    <m/>
    <x v="86"/>
    <m/>
    <x v="12"/>
    <m/>
    <m/>
    <x v="1"/>
    <m/>
    <x v="0"/>
    <m/>
    <m/>
    <m/>
    <m/>
    <x v="80"/>
    <s v="ADQ.MANTTO Y SERV. 156/2021"/>
    <n v="34800"/>
    <n v="4"/>
    <s v="CANDADO DE LATON (O BRONCE FORJADO) DE 70 mm GANCHO ESTANDAR "/>
    <s v="piezas"/>
    <n v="15"/>
    <m/>
    <m/>
  </r>
  <r>
    <s v="2021"/>
    <x v="81"/>
    <s v="CD"/>
    <s v="COTIZACION"/>
    <s v="SEPTIEMBRE"/>
    <s v="06/09/2021"/>
    <s v="22/09/2021"/>
    <m/>
    <n v="39800"/>
    <s v="OTROS REPUESTOS Y ACCESORIOS"/>
    <x v="3"/>
    <x v="3"/>
    <s v="ADQ.MANTTO Y SERV. 141/2021"/>
    <m/>
    <s v="27 DE SEPTIEMBRE DE 2021"/>
    <s v="14.30"/>
    <s v="15.00"/>
    <m/>
    <s v="BIEN"/>
    <x v="81"/>
    <n v="37494"/>
    <x v="0"/>
    <x v="367"/>
    <x v="53"/>
    <x v="5"/>
    <x v="0"/>
    <x v="81"/>
    <x v="0"/>
    <x v="0"/>
    <m/>
    <x v="0"/>
    <x v="0"/>
    <m/>
    <x v="14"/>
    <m/>
    <m/>
    <x v="86"/>
    <m/>
    <x v="12"/>
    <m/>
    <m/>
    <x v="1"/>
    <m/>
    <x v="0"/>
    <m/>
    <m/>
    <m/>
    <m/>
    <x v="81"/>
    <s v="ADQ.MANTTO Y SERV. 141/2021"/>
    <n v="39800"/>
    <n v="1"/>
    <s v="RODAMIENTOS DE UNA HILERA DE RODILLOS CONICOS 32218 "/>
    <s v="piezas"/>
    <n v="6"/>
    <m/>
    <m/>
  </r>
  <r>
    <s v="2021"/>
    <x v="81"/>
    <s v="CD"/>
    <s v="COTIZACION"/>
    <s v="SEPTIEMBRE"/>
    <s v="06/09/2021"/>
    <s v="22/09/2021"/>
    <m/>
    <n v="39800"/>
    <s v="OTROS REPUESTOS Y ACCESORIOS"/>
    <x v="3"/>
    <x v="3"/>
    <s v="ADQ.MANTTO Y SERV. 141/2021"/>
    <m/>
    <s v="27 DE SEPTIEMBRE DE 2021"/>
    <s v="14.30"/>
    <s v="15.00"/>
    <m/>
    <s v="BIEN"/>
    <x v="81"/>
    <n v="37494"/>
    <x v="1"/>
    <x v="368"/>
    <x v="79"/>
    <x v="5"/>
    <x v="0"/>
    <x v="81"/>
    <x v="0"/>
    <x v="0"/>
    <m/>
    <x v="0"/>
    <x v="0"/>
    <m/>
    <x v="14"/>
    <m/>
    <m/>
    <x v="86"/>
    <m/>
    <x v="12"/>
    <m/>
    <m/>
    <x v="1"/>
    <m/>
    <x v="0"/>
    <m/>
    <m/>
    <m/>
    <m/>
    <x v="81"/>
    <s v="ADQ.MANTTO Y SERV. 141/2021"/>
    <n v="39800"/>
    <n v="2"/>
    <s v="RODAMIENTOS DE RODILLOS 22226 "/>
    <s v="piezas"/>
    <n v="8"/>
    <m/>
    <m/>
  </r>
  <r>
    <s v="2021"/>
    <x v="82"/>
    <s v="CD"/>
    <s v="COTIZACION"/>
    <s v="SEPTIEMBRE"/>
    <s v="10/09/2021"/>
    <s v="22/09/2021"/>
    <m/>
    <n v="39800"/>
    <s v="OTROS REPUESTOS Y ACCESORIOS"/>
    <x v="3"/>
    <x v="3"/>
    <s v="ADQ.MANTTO Y SERV. 155/2021"/>
    <m/>
    <s v="27 DE SEPTIEMBRE DE 2021"/>
    <s v="14.30"/>
    <s v="15.00"/>
    <m/>
    <s v="BIEN"/>
    <x v="82"/>
    <n v="440580"/>
    <x v="0"/>
    <x v="369"/>
    <x v="53"/>
    <x v="5"/>
    <x v="0"/>
    <x v="82"/>
    <x v="0"/>
    <x v="0"/>
    <m/>
    <x v="0"/>
    <x v="0"/>
    <m/>
    <x v="14"/>
    <m/>
    <m/>
    <x v="86"/>
    <m/>
    <x v="12"/>
    <m/>
    <m/>
    <x v="1"/>
    <m/>
    <x v="0"/>
    <m/>
    <m/>
    <m/>
    <m/>
    <x v="82"/>
    <s v="ADQ.MANTTO Y SERV. 155/2021"/>
    <n v="39800"/>
    <n v="1"/>
    <s v="CONTACTOR TRIFASICO EN VACIO PARA MEDIA DE 7,2KV/400A/50Hz, VOLTAJE DE BOBINA 220VAC, DEBE CONTAR MINIMO CON 4NC+4NO. "/>
    <s v="piezas"/>
    <n v="6"/>
    <m/>
    <m/>
  </r>
  <r>
    <s v="2021"/>
    <x v="83"/>
    <s v="CD"/>
    <s v="COTIZACION"/>
    <s v="SEPTIEMBRE"/>
    <s v="10/09/2021"/>
    <s v="22/09/2021"/>
    <m/>
    <n v="39700"/>
    <s v="MATERIAL ELECTRICO"/>
    <x v="3"/>
    <x v="3"/>
    <s v="ADQ.MANTTO Y SERV. 160/2021"/>
    <m/>
    <s v="27 DE SEPTIEMBRE DE 2021"/>
    <s v="14.30"/>
    <s v="15.00"/>
    <m/>
    <s v="BIEN"/>
    <x v="83"/>
    <n v="71160"/>
    <x v="0"/>
    <x v="370"/>
    <x v="51"/>
    <x v="5"/>
    <x v="0"/>
    <x v="83"/>
    <x v="0"/>
    <x v="0"/>
    <m/>
    <x v="0"/>
    <x v="0"/>
    <m/>
    <x v="14"/>
    <m/>
    <m/>
    <x v="86"/>
    <m/>
    <x v="12"/>
    <m/>
    <m/>
    <x v="1"/>
    <m/>
    <x v="0"/>
    <m/>
    <m/>
    <m/>
    <m/>
    <x v="83"/>
    <s v="ADQ.MANTTO Y SERV. 160/2021"/>
    <n v="39700"/>
    <n v="1"/>
    <s v="FUSIBLES DE MEDI TENSION TIPO CEF PARA 3.6/7,2kV/40/A (Dimensiones: e/D = 292 / 65mm.) "/>
    <s v="piezas"/>
    <n v="12"/>
    <m/>
    <m/>
  </r>
  <r>
    <s v="2021"/>
    <x v="83"/>
    <s v="CD"/>
    <s v="COTIZACION"/>
    <s v="SEPTIEMBRE"/>
    <s v="10/09/2021"/>
    <s v="22/09/2021"/>
    <m/>
    <n v="39700"/>
    <s v="MATERIAL ELECTRICO"/>
    <x v="3"/>
    <x v="3"/>
    <s v="ADQ.MANTTO Y SERV. 160/2021"/>
    <m/>
    <s v="27 DE SEPTIEMBRE DE 2021"/>
    <s v="14.30"/>
    <s v="15.00"/>
    <m/>
    <s v="BIEN"/>
    <x v="83"/>
    <n v="71160"/>
    <x v="1"/>
    <x v="371"/>
    <x v="51"/>
    <x v="5"/>
    <x v="0"/>
    <x v="83"/>
    <x v="0"/>
    <x v="0"/>
    <m/>
    <x v="0"/>
    <x v="0"/>
    <m/>
    <x v="14"/>
    <m/>
    <m/>
    <x v="86"/>
    <m/>
    <x v="12"/>
    <m/>
    <m/>
    <x v="1"/>
    <m/>
    <x v="0"/>
    <m/>
    <m/>
    <m/>
    <m/>
    <x v="83"/>
    <s v="ADQ.MANTTO Y SERV. 160/2021"/>
    <n v="39700"/>
    <n v="2"/>
    <s v="FUSIBLES DE MEDI TENSION TIPO CEF PARA 3.6/7,2kV/80/A (Dimensiones: e/D = 292 / 87mm.) "/>
    <s v="piezas"/>
    <n v="12"/>
    <m/>
    <m/>
  </r>
  <r>
    <s v="2021"/>
    <x v="83"/>
    <s v="CD"/>
    <s v="COTIZACION"/>
    <s v="SEPTIEMBRE"/>
    <s v="10/09/2021"/>
    <s v="22/09/2021"/>
    <m/>
    <n v="39700"/>
    <s v="MATERIAL ELECTRICO"/>
    <x v="3"/>
    <x v="3"/>
    <s v="ADQ.MANTTO Y SERV. 160/2021"/>
    <m/>
    <s v="27 DE SEPTIEMBRE DE 2021"/>
    <s v="14.30"/>
    <s v="15.00"/>
    <m/>
    <s v="BIEN"/>
    <x v="83"/>
    <n v="71160"/>
    <x v="2"/>
    <x v="372"/>
    <x v="53"/>
    <x v="5"/>
    <x v="0"/>
    <x v="83"/>
    <x v="0"/>
    <x v="0"/>
    <m/>
    <x v="0"/>
    <x v="0"/>
    <m/>
    <x v="14"/>
    <m/>
    <m/>
    <x v="86"/>
    <m/>
    <x v="12"/>
    <m/>
    <m/>
    <x v="1"/>
    <m/>
    <x v="0"/>
    <m/>
    <m/>
    <m/>
    <m/>
    <x v="83"/>
    <s v="ADQ.MANTTO Y SERV. 160/2021"/>
    <n v="39700"/>
    <n v="3"/>
    <s v="FUSIBLES DE MEDI TENSION TIPO CEF PARA 3.6/7,2kV/100/A (Dimensiones: e/D = 292 / 87mm.) "/>
    <s v="piezas"/>
    <n v="6"/>
    <m/>
    <m/>
  </r>
  <r>
    <s v="2021"/>
    <x v="84"/>
    <s v="CD"/>
    <s v="COTIZACION"/>
    <s v="SEPTIEMBRE"/>
    <s v="06/09/2021"/>
    <s v="22/09/2021"/>
    <m/>
    <n v="24120"/>
    <s v="MANTENIMIENTO Y REPARACION DE MAQUINARIA Y EQUIPOS"/>
    <x v="3"/>
    <x v="3"/>
    <s v="ADQ.MANTTO Y SERV. 92/2021"/>
    <m/>
    <s v="27 DE SEPTIEMBRE DE 2021"/>
    <s v="14.30"/>
    <s v="15.00"/>
    <m/>
    <s v="SERVICIO"/>
    <x v="84"/>
    <n v="92600"/>
    <x v="0"/>
    <x v="373"/>
    <x v="10"/>
    <x v="30"/>
    <x v="0"/>
    <x v="84"/>
    <x v="0"/>
    <x v="0"/>
    <m/>
    <x v="0"/>
    <x v="0"/>
    <m/>
    <x v="14"/>
    <m/>
    <m/>
    <x v="86"/>
    <m/>
    <x v="12"/>
    <m/>
    <m/>
    <x v="1"/>
    <m/>
    <x v="0"/>
    <m/>
    <m/>
    <m/>
    <m/>
    <x v="84"/>
    <s v="ADQ.MANTTO Y SERV. 92/2021"/>
    <n v="24120"/>
    <n v="1"/>
    <s v="SERVICIO DE REPOTENCIADO DE 1 (UN) INDUCIDO PARA LOCOMOTORA RUSA DE 7 Tn (INCLUYE CAMBIO DE COLECTOR, EJE Y RODAMIENTOS) "/>
    <s v="Glb"/>
    <n v="1"/>
    <m/>
    <m/>
  </r>
  <r>
    <s v="2021"/>
    <x v="85"/>
    <s v="CD"/>
    <s v="COTIZACION"/>
    <s v="SEPTIEMBRE"/>
    <s v="30/08/2021"/>
    <s v="22/09/2021"/>
    <m/>
    <n v="39800"/>
    <s v="OTROS REPUESTOS Y ACCESORIOS"/>
    <x v="3"/>
    <x v="3"/>
    <s v="ADQ.MANTTO Y SERV. 142/2021"/>
    <m/>
    <s v="27 DE SEPTIEMBRE DE 2021"/>
    <s v="14.30"/>
    <s v="15.00"/>
    <m/>
    <s v="BIEN"/>
    <x v="85"/>
    <n v="63070"/>
    <x v="0"/>
    <x v="374"/>
    <x v="52"/>
    <x v="5"/>
    <x v="0"/>
    <x v="85"/>
    <x v="0"/>
    <x v="0"/>
    <m/>
    <x v="0"/>
    <x v="0"/>
    <m/>
    <x v="14"/>
    <m/>
    <m/>
    <x v="86"/>
    <m/>
    <x v="12"/>
    <m/>
    <m/>
    <x v="1"/>
    <m/>
    <x v="0"/>
    <m/>
    <m/>
    <m/>
    <m/>
    <x v="85"/>
    <s v="ADQ.MANTTO Y SERV. 142/2021"/>
    <n v="39800"/>
    <n v="1"/>
    <s v="BALATA PARA FRENO DE WINCHE MITSUBISHI, BANDA DE 3/4&quot;X8&quot;X 5 m "/>
    <s v="PIEZAS"/>
    <n v="2"/>
    <m/>
    <m/>
  </r>
  <r>
    <s v="2021"/>
    <x v="86"/>
    <s v="CD"/>
    <s v="COTIZACION"/>
    <s v="SEPTIEMBRE"/>
    <s v="30/08/2021"/>
    <s v="22/09/2021"/>
    <m/>
    <n v="39800"/>
    <s v="OTROS REPUESTOS Y ACCESORIOS"/>
    <x v="3"/>
    <x v="3"/>
    <s v="ADQ.MANTTO Y SERV. 139/2021"/>
    <m/>
    <s v="27 DE SEPTIEMBRE DE 2021"/>
    <s v="14.30"/>
    <s v="15.00"/>
    <m/>
    <s v="BIEN"/>
    <x v="86"/>
    <n v="33436.54"/>
    <x v="0"/>
    <x v="375"/>
    <x v="52"/>
    <x v="5"/>
    <x v="0"/>
    <x v="86"/>
    <x v="0"/>
    <x v="0"/>
    <m/>
    <x v="0"/>
    <x v="0"/>
    <m/>
    <x v="14"/>
    <m/>
    <m/>
    <x v="86"/>
    <m/>
    <x v="12"/>
    <m/>
    <m/>
    <x v="1"/>
    <m/>
    <x v="0"/>
    <m/>
    <m/>
    <m/>
    <m/>
    <x v="86"/>
    <s v="ADQ.MANTTO Y SERV. 139/2021"/>
    <n v="39800"/>
    <n v="1"/>
    <s v="VALVULA Nº PARTE 1621424100 "/>
    <s v="PIEZAS"/>
    <n v="2"/>
    <m/>
    <m/>
  </r>
  <r>
    <s v="2021"/>
    <x v="86"/>
    <s v="CD"/>
    <s v="COTIZACION"/>
    <s v="SEPTIEMBRE"/>
    <s v="30/08/2021"/>
    <s v="22/09/2021"/>
    <m/>
    <n v="39800"/>
    <s v="OTROS REPUESTOS Y ACCESORIOS"/>
    <x v="3"/>
    <x v="3"/>
    <s v="ADQ.MANTTO Y SERV. 139/2021"/>
    <m/>
    <s v="27 DE SEPTIEMBRE DE 2021"/>
    <s v="14.30"/>
    <s v="15.00"/>
    <m/>
    <s v="BIEN"/>
    <x v="86"/>
    <n v="33436.54"/>
    <x v="1"/>
    <x v="376"/>
    <x v="52"/>
    <x v="5"/>
    <x v="0"/>
    <x v="86"/>
    <x v="0"/>
    <x v="0"/>
    <m/>
    <x v="0"/>
    <x v="0"/>
    <m/>
    <x v="14"/>
    <m/>
    <m/>
    <x v="86"/>
    <m/>
    <x v="12"/>
    <m/>
    <m/>
    <x v="1"/>
    <m/>
    <x v="0"/>
    <m/>
    <m/>
    <m/>
    <m/>
    <x v="86"/>
    <s v="ADQ.MANTTO Y SERV. 139/2021"/>
    <n v="39800"/>
    <n v="2"/>
    <s v="(NS) TUBO DE SUCCION, Nº PARTE 1614952500 "/>
    <s v="PIEZAS"/>
    <n v="2"/>
    <m/>
    <m/>
  </r>
  <r>
    <s v="2021"/>
    <x v="87"/>
    <s v="CD"/>
    <s v="COTIZACION"/>
    <s v="SEPTIEMBRE"/>
    <s v="06/09/2021"/>
    <s v="22/09/2021"/>
    <m/>
    <n v="39700"/>
    <s v="MATERIAL ELECTRICO"/>
    <x v="3"/>
    <x v="3"/>
    <s v="ADQ.MANTTO Y SERV. 144/2021"/>
    <m/>
    <s v="27 DE SEPTIEMBRE DE 2021"/>
    <s v="14.30"/>
    <s v="15.00"/>
    <m/>
    <s v="BIEN"/>
    <x v="87"/>
    <n v="57701.98"/>
    <x v="0"/>
    <x v="377"/>
    <x v="51"/>
    <x v="22"/>
    <x v="0"/>
    <x v="87"/>
    <x v="0"/>
    <x v="0"/>
    <m/>
    <x v="0"/>
    <x v="0"/>
    <m/>
    <x v="14"/>
    <m/>
    <m/>
    <x v="86"/>
    <m/>
    <x v="12"/>
    <m/>
    <m/>
    <x v="1"/>
    <m/>
    <x v="0"/>
    <m/>
    <m/>
    <m/>
    <m/>
    <x v="87"/>
    <s v="ADQ.MANTTO Y SERV. 144/2021"/>
    <n v="39700"/>
    <n v="1"/>
    <s v="MUFLA TERMINAL INTERIOR (diam. 11-22mm) 8.7KV (25-70mm2) "/>
    <s v="Kit"/>
    <n v="12"/>
    <m/>
    <m/>
  </r>
  <r>
    <s v="2021"/>
    <x v="87"/>
    <s v="CD"/>
    <s v="COTIZACION"/>
    <s v="SEPTIEMBRE"/>
    <s v="06/09/2021"/>
    <s v="22/09/2021"/>
    <m/>
    <n v="39700"/>
    <s v="MATERIAL ELECTRICO"/>
    <x v="3"/>
    <x v="3"/>
    <s v="ADQ.MANTTO Y SERV. 144/2021"/>
    <m/>
    <s v="27 DE SEPTIEMBRE DE 2021"/>
    <s v="14.30"/>
    <s v="15.00"/>
    <m/>
    <s v="BIEN"/>
    <x v="87"/>
    <n v="57701.98"/>
    <x v="1"/>
    <x v="378"/>
    <x v="40"/>
    <x v="22"/>
    <x v="0"/>
    <x v="87"/>
    <x v="0"/>
    <x v="0"/>
    <m/>
    <x v="0"/>
    <x v="0"/>
    <m/>
    <x v="14"/>
    <m/>
    <m/>
    <x v="86"/>
    <m/>
    <x v="12"/>
    <m/>
    <m/>
    <x v="1"/>
    <m/>
    <x v="0"/>
    <m/>
    <m/>
    <m/>
    <m/>
    <x v="87"/>
    <s v="ADQ.MANTTO Y SERV. 144/2021"/>
    <n v="39700"/>
    <n v="2"/>
    <s v="MUFLA TERMINAL INTERIOR (diam. 16-27mm) 15KV (35-120mm2) "/>
    <s v="Kit"/>
    <n v="5"/>
    <m/>
    <m/>
  </r>
  <r>
    <s v="2021"/>
    <x v="88"/>
    <s v="CD"/>
    <s v="COTIZACION"/>
    <s v="SEPTIEMBRE"/>
    <s v="10/09/2021"/>
    <s v="22/09/2021"/>
    <m/>
    <n v="39800"/>
    <s v="OTROS REPUESTOS Y ACCESORIOS"/>
    <x v="3"/>
    <x v="3"/>
    <s v="ADQ.MANTTO Y SERV. 104/2021"/>
    <m/>
    <s v="27 DE SEPTIEMBRE DE 2021"/>
    <s v="14.30"/>
    <s v="15.00"/>
    <m/>
    <s v="BIEN"/>
    <x v="88"/>
    <n v="55608.75"/>
    <x v="0"/>
    <x v="379"/>
    <x v="50"/>
    <x v="31"/>
    <x v="0"/>
    <x v="88"/>
    <x v="0"/>
    <x v="0"/>
    <m/>
    <x v="0"/>
    <x v="0"/>
    <m/>
    <x v="14"/>
    <m/>
    <m/>
    <x v="86"/>
    <m/>
    <x v="12"/>
    <m/>
    <m/>
    <x v="1"/>
    <m/>
    <x v="0"/>
    <m/>
    <m/>
    <m/>
    <m/>
    <x v="88"/>
    <s v="ADQ.MANTTO Y SERV. 104/2021"/>
    <n v="39800"/>
    <n v="1"/>
    <s v="RIM COLLAR Nº DE PARTE 5728201655 "/>
    <s v="UNIDAD"/>
    <n v="15"/>
    <m/>
    <m/>
  </r>
  <r>
    <s v="2021"/>
    <x v="88"/>
    <s v="CD"/>
    <s v="COTIZACION"/>
    <s v="SEPTIEMBRE"/>
    <s v="10/09/2021"/>
    <s v="22/09/2021"/>
    <m/>
    <n v="39800"/>
    <s v="OTROS REPUESTOS Y ACCESORIOS"/>
    <x v="3"/>
    <x v="3"/>
    <s v="ADQ.MANTTO Y SERV. 104/2021"/>
    <m/>
    <s v="27 DE SEPTIEMBRE DE 2021"/>
    <s v="14.30"/>
    <s v="15.00"/>
    <m/>
    <s v="BIEN"/>
    <x v="88"/>
    <n v="55608.75"/>
    <x v="1"/>
    <x v="380"/>
    <x v="50"/>
    <x v="31"/>
    <x v="0"/>
    <x v="88"/>
    <x v="0"/>
    <x v="0"/>
    <m/>
    <x v="0"/>
    <x v="0"/>
    <m/>
    <x v="14"/>
    <m/>
    <m/>
    <x v="86"/>
    <m/>
    <x v="12"/>
    <m/>
    <m/>
    <x v="1"/>
    <m/>
    <x v="0"/>
    <m/>
    <m/>
    <m/>
    <m/>
    <x v="88"/>
    <s v="ADQ.MANTTO Y SERV. 104/2021"/>
    <n v="39800"/>
    <n v="2"/>
    <s v="LOCK Nº DE PARTE 5728201656 "/>
    <s v="UNIDAD"/>
    <n v="15"/>
    <m/>
    <m/>
  </r>
  <r>
    <s v="2021"/>
    <x v="89"/>
    <s v="CD"/>
    <s v="COTIZACION"/>
    <s v="SEPTIEMBRE"/>
    <s v="10/09/2021"/>
    <s v="22/09/2021"/>
    <m/>
    <n v="39700"/>
    <s v="MATERIAL ELECTRICO"/>
    <x v="3"/>
    <x v="3"/>
    <s v="ADQ.MANTTO Y SERV. 157/2021"/>
    <m/>
    <s v="27 DE SEPTIEMBRE DE 2021"/>
    <s v="14.30"/>
    <s v="15.00"/>
    <m/>
    <s v="BIEN"/>
    <x v="89"/>
    <n v="13739"/>
    <x v="0"/>
    <x v="381"/>
    <x v="44"/>
    <x v="5"/>
    <x v="0"/>
    <x v="89"/>
    <x v="0"/>
    <x v="0"/>
    <m/>
    <x v="0"/>
    <x v="0"/>
    <m/>
    <x v="14"/>
    <m/>
    <m/>
    <x v="86"/>
    <m/>
    <x v="12"/>
    <m/>
    <m/>
    <x v="1"/>
    <m/>
    <x v="0"/>
    <m/>
    <m/>
    <m/>
    <m/>
    <x v="89"/>
    <s v="ADQ.MANTTO Y SERV. 157/2021"/>
    <n v="39700"/>
    <n v="1"/>
    <s v="Diodo de potencia positivo (de tornillo) de 800 A/250 VAC, diametro de rosca de M16X1,5 tamaño E15 "/>
    <s v="PIEZAS"/>
    <n v="50"/>
    <m/>
    <m/>
  </r>
  <r>
    <s v="2021"/>
    <x v="89"/>
    <s v="CD"/>
    <s v="COTIZACION"/>
    <s v="SEPTIEMBRE"/>
    <s v="10/09/2021"/>
    <s v="22/09/2021"/>
    <m/>
    <n v="39700"/>
    <s v="MATERIAL ELECTRICO"/>
    <x v="3"/>
    <x v="3"/>
    <s v="ADQ.MANTTO Y SERV. 157/2021"/>
    <m/>
    <s v="27 DE SEPTIEMBRE DE 2021"/>
    <s v="14.30"/>
    <s v="15.00"/>
    <m/>
    <s v="BIEN"/>
    <x v="89"/>
    <n v="13739"/>
    <x v="1"/>
    <x v="382"/>
    <x v="44"/>
    <x v="5"/>
    <x v="0"/>
    <x v="89"/>
    <x v="0"/>
    <x v="0"/>
    <m/>
    <x v="0"/>
    <x v="0"/>
    <m/>
    <x v="14"/>
    <m/>
    <m/>
    <x v="86"/>
    <m/>
    <x v="12"/>
    <m/>
    <m/>
    <x v="1"/>
    <m/>
    <x v="0"/>
    <m/>
    <m/>
    <m/>
    <m/>
    <x v="89"/>
    <s v="ADQ.MANTTO Y SERV. 157/2021"/>
    <n v="39700"/>
    <n v="2"/>
    <s v="Diodo de potencia negativo (de tornillo) de 800 A/250 VAC, diametro de rosca de M16X1,5 tamaño E15 "/>
    <s v="PIEZAS"/>
    <n v="50"/>
    <m/>
    <m/>
  </r>
  <r>
    <s v="2021"/>
    <x v="90"/>
    <m/>
    <m/>
    <m/>
    <m/>
    <m/>
    <s v="CO2- BERNARDINO BAUTISTA"/>
    <m/>
    <e v="#N/A"/>
    <x v="7"/>
    <x v="11"/>
    <m/>
    <m/>
    <m/>
    <s v="14.30"/>
    <s v="15.00"/>
    <m/>
    <m/>
    <x v="90"/>
    <m/>
    <x v="56"/>
    <x v="383"/>
    <x v="105"/>
    <x v="32"/>
    <x v="0"/>
    <x v="90"/>
    <x v="0"/>
    <x v="0"/>
    <m/>
    <x v="0"/>
    <x v="0"/>
    <m/>
    <x v="14"/>
    <m/>
    <m/>
    <x v="86"/>
    <m/>
    <x v="12"/>
    <m/>
    <m/>
    <x v="1"/>
    <m/>
    <x v="0"/>
    <m/>
    <m/>
    <m/>
    <m/>
    <x v="90"/>
    <n v="0"/>
    <n v="0"/>
    <n v="0"/>
    <s v=" "/>
    <n v="0"/>
    <n v="0"/>
    <m/>
    <m/>
  </r>
  <r>
    <s v="2021"/>
    <x v="90"/>
    <m/>
    <m/>
    <m/>
    <m/>
    <m/>
    <s v="CO2- BERNARDINO BAUTISTA"/>
    <m/>
    <e v="#N/A"/>
    <x v="7"/>
    <x v="11"/>
    <m/>
    <m/>
    <m/>
    <s v="14.30"/>
    <s v="15.00"/>
    <m/>
    <m/>
    <x v="90"/>
    <m/>
    <x v="56"/>
    <x v="383"/>
    <x v="105"/>
    <x v="32"/>
    <x v="0"/>
    <x v="90"/>
    <x v="0"/>
    <x v="0"/>
    <m/>
    <x v="0"/>
    <x v="0"/>
    <m/>
    <x v="14"/>
    <m/>
    <m/>
    <x v="86"/>
    <m/>
    <x v="12"/>
    <m/>
    <m/>
    <x v="1"/>
    <m/>
    <x v="0"/>
    <m/>
    <m/>
    <m/>
    <m/>
    <x v="90"/>
    <n v="0"/>
    <n v="0"/>
    <n v="0"/>
    <s v=" "/>
    <n v="0"/>
    <n v="0"/>
    <m/>
    <m/>
  </r>
  <r>
    <s v="2021"/>
    <x v="90"/>
    <m/>
    <m/>
    <m/>
    <m/>
    <m/>
    <s v="CO2- BERNARDINO BAUTISTA"/>
    <m/>
    <e v="#N/A"/>
    <x v="7"/>
    <x v="11"/>
    <m/>
    <m/>
    <m/>
    <s v="14.30"/>
    <s v="15.00"/>
    <m/>
    <m/>
    <x v="90"/>
    <m/>
    <x v="56"/>
    <x v="383"/>
    <x v="105"/>
    <x v="32"/>
    <x v="0"/>
    <x v="90"/>
    <x v="0"/>
    <x v="0"/>
    <m/>
    <x v="0"/>
    <x v="0"/>
    <m/>
    <x v="14"/>
    <m/>
    <m/>
    <x v="86"/>
    <m/>
    <x v="12"/>
    <m/>
    <m/>
    <x v="1"/>
    <m/>
    <x v="0"/>
    <m/>
    <m/>
    <m/>
    <m/>
    <x v="90"/>
    <n v="0"/>
    <n v="0"/>
    <n v="0"/>
    <s v=" "/>
    <n v="0"/>
    <n v="0"/>
    <m/>
    <m/>
  </r>
  <r>
    <s v="2021"/>
    <x v="90"/>
    <m/>
    <m/>
    <m/>
    <m/>
    <m/>
    <s v="CO2- BERNARDINO BAUTISTA"/>
    <m/>
    <e v="#N/A"/>
    <x v="7"/>
    <x v="11"/>
    <m/>
    <m/>
    <m/>
    <s v="14.30"/>
    <s v="15.00"/>
    <m/>
    <m/>
    <x v="90"/>
    <m/>
    <x v="56"/>
    <x v="383"/>
    <x v="105"/>
    <x v="32"/>
    <x v="0"/>
    <x v="90"/>
    <x v="0"/>
    <x v="0"/>
    <m/>
    <x v="0"/>
    <x v="0"/>
    <m/>
    <x v="14"/>
    <m/>
    <m/>
    <x v="86"/>
    <m/>
    <x v="12"/>
    <m/>
    <m/>
    <x v="1"/>
    <m/>
    <x v="0"/>
    <m/>
    <m/>
    <m/>
    <m/>
    <x v="90"/>
    <n v="0"/>
    <n v="0"/>
    <n v="0"/>
    <s v=" "/>
    <n v="0"/>
    <n v="0"/>
    <m/>
    <m/>
  </r>
  <r>
    <s v="2021"/>
    <x v="90"/>
    <m/>
    <m/>
    <m/>
    <m/>
    <m/>
    <s v="CO2- BERNARDINO BAUTISTA"/>
    <m/>
    <e v="#N/A"/>
    <x v="7"/>
    <x v="11"/>
    <m/>
    <m/>
    <m/>
    <s v="14.30"/>
    <s v="15.00"/>
    <m/>
    <m/>
    <x v="90"/>
    <m/>
    <x v="56"/>
    <x v="383"/>
    <x v="105"/>
    <x v="32"/>
    <x v="0"/>
    <x v="90"/>
    <x v="0"/>
    <x v="0"/>
    <m/>
    <x v="0"/>
    <x v="0"/>
    <m/>
    <x v="14"/>
    <m/>
    <m/>
    <x v="86"/>
    <m/>
    <x v="12"/>
    <m/>
    <m/>
    <x v="1"/>
    <m/>
    <x v="0"/>
    <m/>
    <m/>
    <m/>
    <m/>
    <x v="90"/>
    <n v="0"/>
    <n v="0"/>
    <n v="0"/>
    <s v=" "/>
    <n v="0"/>
    <n v="0"/>
    <m/>
    <m/>
  </r>
  <r>
    <s v="2021"/>
    <x v="90"/>
    <m/>
    <m/>
    <m/>
    <m/>
    <m/>
    <s v="CO2- BERNARDINO BAUTISTA"/>
    <m/>
    <e v="#N/A"/>
    <x v="7"/>
    <x v="11"/>
    <m/>
    <m/>
    <m/>
    <s v="14.30"/>
    <s v="15.00"/>
    <m/>
    <m/>
    <x v="90"/>
    <m/>
    <x v="56"/>
    <x v="383"/>
    <x v="105"/>
    <x v="32"/>
    <x v="0"/>
    <x v="90"/>
    <x v="0"/>
    <x v="0"/>
    <m/>
    <x v="0"/>
    <x v="0"/>
    <m/>
    <x v="14"/>
    <m/>
    <m/>
    <x v="86"/>
    <m/>
    <x v="12"/>
    <m/>
    <m/>
    <x v="1"/>
    <m/>
    <x v="0"/>
    <m/>
    <m/>
    <m/>
    <m/>
    <x v="90"/>
    <n v="0"/>
    <n v="0"/>
    <n v="0"/>
    <s v=" "/>
    <n v="0"/>
    <n v="0"/>
    <m/>
    <m/>
  </r>
  <r>
    <s v="2021"/>
    <x v="90"/>
    <m/>
    <m/>
    <m/>
    <m/>
    <m/>
    <s v="CO2- BERNARDINO BAUTISTA"/>
    <m/>
    <e v="#N/A"/>
    <x v="7"/>
    <x v="11"/>
    <m/>
    <m/>
    <m/>
    <s v="14.30"/>
    <s v="15.00"/>
    <m/>
    <m/>
    <x v="90"/>
    <m/>
    <x v="56"/>
    <x v="383"/>
    <x v="105"/>
    <x v="32"/>
    <x v="0"/>
    <x v="90"/>
    <x v="0"/>
    <x v="0"/>
    <m/>
    <x v="0"/>
    <x v="0"/>
    <m/>
    <x v="14"/>
    <m/>
    <m/>
    <x v="86"/>
    <m/>
    <x v="12"/>
    <m/>
    <m/>
    <x v="1"/>
    <m/>
    <x v="0"/>
    <m/>
    <m/>
    <m/>
    <m/>
    <x v="90"/>
    <n v="0"/>
    <n v="0"/>
    <n v="0"/>
    <s v=" "/>
    <n v="0"/>
    <n v="0"/>
    <m/>
    <m/>
  </r>
  <r>
    <s v="2021"/>
    <x v="90"/>
    <m/>
    <m/>
    <m/>
    <m/>
    <m/>
    <s v="CO2- BERNARDINO BAUTISTA"/>
    <m/>
    <e v="#N/A"/>
    <x v="7"/>
    <x v="11"/>
    <m/>
    <m/>
    <m/>
    <s v="14.30"/>
    <s v="15.00"/>
    <m/>
    <m/>
    <x v="90"/>
    <m/>
    <x v="56"/>
    <x v="383"/>
    <x v="105"/>
    <x v="32"/>
    <x v="0"/>
    <x v="90"/>
    <x v="0"/>
    <x v="0"/>
    <m/>
    <x v="0"/>
    <x v="0"/>
    <m/>
    <x v="14"/>
    <m/>
    <m/>
    <x v="86"/>
    <m/>
    <x v="12"/>
    <m/>
    <m/>
    <x v="1"/>
    <m/>
    <x v="0"/>
    <m/>
    <m/>
    <m/>
    <m/>
    <x v="90"/>
    <n v="0"/>
    <n v="0"/>
    <n v="0"/>
    <s v=" "/>
    <n v="0"/>
    <n v="0"/>
    <m/>
    <m/>
  </r>
  <r>
    <s v="2021"/>
    <x v="90"/>
    <m/>
    <m/>
    <m/>
    <m/>
    <m/>
    <s v="CO2- BERNARDINO BAUTISTA"/>
    <m/>
    <e v="#N/A"/>
    <x v="7"/>
    <x v="11"/>
    <m/>
    <m/>
    <m/>
    <s v="14.30"/>
    <s v="15.00"/>
    <m/>
    <m/>
    <x v="90"/>
    <m/>
    <x v="56"/>
    <x v="383"/>
    <x v="105"/>
    <x v="32"/>
    <x v="0"/>
    <x v="90"/>
    <x v="0"/>
    <x v="0"/>
    <m/>
    <x v="0"/>
    <x v="0"/>
    <m/>
    <x v="14"/>
    <m/>
    <m/>
    <x v="86"/>
    <m/>
    <x v="12"/>
    <m/>
    <m/>
    <x v="1"/>
    <m/>
    <x v="0"/>
    <m/>
    <m/>
    <m/>
    <m/>
    <x v="90"/>
    <n v="0"/>
    <n v="0"/>
    <n v="0"/>
    <s v=" "/>
    <n v="0"/>
    <n v="0"/>
    <m/>
    <m/>
  </r>
  <r>
    <s v="2021"/>
    <x v="90"/>
    <m/>
    <m/>
    <m/>
    <m/>
    <m/>
    <s v="CO2- BERNARDINO BAUTISTA"/>
    <m/>
    <e v="#N/A"/>
    <x v="7"/>
    <x v="11"/>
    <m/>
    <m/>
    <m/>
    <s v="14.30"/>
    <s v="15.00"/>
    <m/>
    <m/>
    <x v="90"/>
    <m/>
    <x v="56"/>
    <x v="383"/>
    <x v="105"/>
    <x v="32"/>
    <x v="0"/>
    <x v="90"/>
    <x v="0"/>
    <x v="0"/>
    <m/>
    <x v="0"/>
    <x v="0"/>
    <m/>
    <x v="14"/>
    <m/>
    <m/>
    <x v="86"/>
    <m/>
    <x v="12"/>
    <m/>
    <m/>
    <x v="1"/>
    <m/>
    <x v="0"/>
    <m/>
    <m/>
    <m/>
    <m/>
    <x v="90"/>
    <n v="0"/>
    <n v="0"/>
    <n v="0"/>
    <s v=" "/>
    <n v="0"/>
    <n v="0"/>
    <m/>
    <m/>
  </r>
  <r>
    <s v="2021"/>
    <x v="90"/>
    <m/>
    <m/>
    <m/>
    <m/>
    <m/>
    <s v="CO2- BERNARDINO BAUTISTA"/>
    <m/>
    <e v="#N/A"/>
    <x v="7"/>
    <x v="11"/>
    <m/>
    <m/>
    <m/>
    <s v="14.30"/>
    <s v="15.00"/>
    <m/>
    <m/>
    <x v="90"/>
    <m/>
    <x v="56"/>
    <x v="383"/>
    <x v="105"/>
    <x v="32"/>
    <x v="0"/>
    <x v="90"/>
    <x v="0"/>
    <x v="0"/>
    <m/>
    <x v="0"/>
    <x v="0"/>
    <m/>
    <x v="14"/>
    <m/>
    <m/>
    <x v="86"/>
    <m/>
    <x v="12"/>
    <m/>
    <m/>
    <x v="1"/>
    <m/>
    <x v="0"/>
    <m/>
    <m/>
    <m/>
    <m/>
    <x v="90"/>
    <n v="0"/>
    <n v="0"/>
    <n v="0"/>
    <s v=" "/>
    <n v="0"/>
    <n v="0"/>
    <m/>
    <m/>
  </r>
  <r>
    <s v="2021"/>
    <x v="90"/>
    <m/>
    <m/>
    <m/>
    <m/>
    <m/>
    <s v="CO2- BERNARDINO BAUTISTA"/>
    <m/>
    <e v="#N/A"/>
    <x v="7"/>
    <x v="11"/>
    <m/>
    <m/>
    <m/>
    <s v="14.30"/>
    <s v="15.00"/>
    <m/>
    <m/>
    <x v="90"/>
    <m/>
    <x v="56"/>
    <x v="383"/>
    <x v="105"/>
    <x v="32"/>
    <x v="0"/>
    <x v="90"/>
    <x v="0"/>
    <x v="0"/>
    <m/>
    <x v="0"/>
    <x v="0"/>
    <m/>
    <x v="14"/>
    <m/>
    <m/>
    <x v="86"/>
    <m/>
    <x v="12"/>
    <m/>
    <m/>
    <x v="1"/>
    <m/>
    <x v="0"/>
    <m/>
    <m/>
    <m/>
    <m/>
    <x v="90"/>
    <n v="0"/>
    <n v="0"/>
    <n v="0"/>
    <s v=" "/>
    <n v="0"/>
    <n v="0"/>
    <m/>
    <m/>
  </r>
  <r>
    <s v="2021"/>
    <x v="90"/>
    <m/>
    <m/>
    <m/>
    <m/>
    <m/>
    <s v="CO2- BERNARDINO BAUTISTA"/>
    <m/>
    <e v="#N/A"/>
    <x v="7"/>
    <x v="11"/>
    <m/>
    <m/>
    <m/>
    <s v="14.30"/>
    <s v="15.00"/>
    <m/>
    <m/>
    <x v="90"/>
    <m/>
    <x v="56"/>
    <x v="383"/>
    <x v="105"/>
    <x v="32"/>
    <x v="0"/>
    <x v="90"/>
    <x v="0"/>
    <x v="0"/>
    <m/>
    <x v="0"/>
    <x v="0"/>
    <m/>
    <x v="14"/>
    <m/>
    <m/>
    <x v="86"/>
    <m/>
    <x v="12"/>
    <m/>
    <m/>
    <x v="1"/>
    <m/>
    <x v="0"/>
    <m/>
    <m/>
    <m/>
    <m/>
    <x v="90"/>
    <n v="0"/>
    <n v="0"/>
    <n v="0"/>
    <s v=" "/>
    <n v="0"/>
    <n v="0"/>
    <m/>
    <m/>
  </r>
  <r>
    <s v="2021"/>
    <x v="90"/>
    <m/>
    <m/>
    <m/>
    <m/>
    <m/>
    <s v="CO2- BERNARDINO BAUTISTA"/>
    <m/>
    <e v="#N/A"/>
    <x v="7"/>
    <x v="11"/>
    <m/>
    <m/>
    <m/>
    <s v="14.30"/>
    <s v="15.00"/>
    <m/>
    <m/>
    <x v="90"/>
    <m/>
    <x v="56"/>
    <x v="383"/>
    <x v="105"/>
    <x v="32"/>
    <x v="0"/>
    <x v="90"/>
    <x v="0"/>
    <x v="0"/>
    <m/>
    <x v="0"/>
    <x v="0"/>
    <m/>
    <x v="14"/>
    <m/>
    <m/>
    <x v="86"/>
    <m/>
    <x v="12"/>
    <m/>
    <m/>
    <x v="1"/>
    <m/>
    <x v="0"/>
    <m/>
    <m/>
    <m/>
    <m/>
    <x v="90"/>
    <n v="0"/>
    <n v="0"/>
    <n v="0"/>
    <s v=" "/>
    <n v="0"/>
    <n v="0"/>
    <m/>
    <m/>
  </r>
  <r>
    <s v="2021"/>
    <x v="90"/>
    <m/>
    <m/>
    <m/>
    <m/>
    <m/>
    <s v="CO2- BERNARDINO BAUTISTA"/>
    <m/>
    <e v="#N/A"/>
    <x v="7"/>
    <x v="11"/>
    <m/>
    <m/>
    <m/>
    <s v="14.30"/>
    <m/>
    <m/>
    <m/>
    <x v="90"/>
    <m/>
    <x v="56"/>
    <x v="383"/>
    <x v="105"/>
    <x v="32"/>
    <x v="0"/>
    <x v="90"/>
    <x v="0"/>
    <x v="0"/>
    <m/>
    <x v="0"/>
    <x v="0"/>
    <m/>
    <x v="14"/>
    <m/>
    <m/>
    <x v="86"/>
    <m/>
    <x v="12"/>
    <m/>
    <m/>
    <x v="1"/>
    <m/>
    <x v="0"/>
    <m/>
    <m/>
    <m/>
    <m/>
    <x v="90"/>
    <n v="0"/>
    <n v="0"/>
    <n v="0"/>
    <s v=" "/>
    <n v="0"/>
    <n v="0"/>
    <m/>
    <m/>
  </r>
  <r>
    <s v="2021"/>
    <x v="90"/>
    <m/>
    <m/>
    <m/>
    <m/>
    <m/>
    <s v="CO2- BERNARDINO BAUTISTA"/>
    <m/>
    <e v="#N/A"/>
    <x v="7"/>
    <x v="11"/>
    <m/>
    <m/>
    <m/>
    <s v="14.30"/>
    <m/>
    <m/>
    <m/>
    <x v="90"/>
    <m/>
    <x v="56"/>
    <x v="383"/>
    <x v="105"/>
    <x v="32"/>
    <x v="0"/>
    <x v="90"/>
    <x v="0"/>
    <x v="0"/>
    <m/>
    <x v="0"/>
    <x v="0"/>
    <m/>
    <x v="14"/>
    <m/>
    <m/>
    <x v="86"/>
    <m/>
    <x v="12"/>
    <m/>
    <m/>
    <x v="1"/>
    <m/>
    <x v="0"/>
    <m/>
    <m/>
    <m/>
    <m/>
    <x v="90"/>
    <n v="0"/>
    <n v="0"/>
    <n v="0"/>
    <s v=" "/>
    <n v="0"/>
    <n v="0"/>
    <m/>
    <m/>
  </r>
  <r>
    <s v="2021"/>
    <x v="90"/>
    <m/>
    <m/>
    <m/>
    <m/>
    <m/>
    <s v="CO2- BERNARDINO BAUTISTA"/>
    <m/>
    <e v="#N/A"/>
    <x v="7"/>
    <x v="11"/>
    <m/>
    <m/>
    <m/>
    <s v="14.30"/>
    <m/>
    <m/>
    <m/>
    <x v="90"/>
    <m/>
    <x v="56"/>
    <x v="383"/>
    <x v="105"/>
    <x v="32"/>
    <x v="0"/>
    <x v="90"/>
    <x v="0"/>
    <x v="0"/>
    <m/>
    <x v="0"/>
    <x v="0"/>
    <m/>
    <x v="14"/>
    <m/>
    <m/>
    <x v="86"/>
    <m/>
    <x v="12"/>
    <m/>
    <m/>
    <x v="1"/>
    <m/>
    <x v="0"/>
    <m/>
    <m/>
    <m/>
    <m/>
    <x v="90"/>
    <n v="0"/>
    <n v="0"/>
    <n v="0"/>
    <s v=" "/>
    <n v="0"/>
    <n v="0"/>
    <m/>
    <m/>
  </r>
  <r>
    <s v="2021"/>
    <x v="90"/>
    <m/>
    <m/>
    <m/>
    <m/>
    <m/>
    <s v="CO2- BERNARDINO BAUTISTA"/>
    <m/>
    <e v="#N/A"/>
    <x v="7"/>
    <x v="11"/>
    <m/>
    <m/>
    <m/>
    <s v="14.30"/>
    <m/>
    <m/>
    <m/>
    <x v="90"/>
    <m/>
    <x v="56"/>
    <x v="383"/>
    <x v="105"/>
    <x v="32"/>
    <x v="0"/>
    <x v="90"/>
    <x v="0"/>
    <x v="0"/>
    <m/>
    <x v="0"/>
    <x v="0"/>
    <m/>
    <x v="14"/>
    <m/>
    <m/>
    <x v="86"/>
    <m/>
    <x v="12"/>
    <m/>
    <m/>
    <x v="1"/>
    <m/>
    <x v="0"/>
    <m/>
    <m/>
    <m/>
    <m/>
    <x v="90"/>
    <n v="0"/>
    <n v="0"/>
    <n v="0"/>
    <s v=" "/>
    <n v="0"/>
    <n v="0"/>
    <m/>
    <m/>
  </r>
  <r>
    <s v="2021"/>
    <x v="90"/>
    <m/>
    <m/>
    <m/>
    <m/>
    <m/>
    <s v="CO2- BERNARDINO BAUTISTA"/>
    <m/>
    <e v="#N/A"/>
    <x v="7"/>
    <x v="11"/>
    <m/>
    <m/>
    <m/>
    <s v="14.30"/>
    <m/>
    <m/>
    <m/>
    <x v="90"/>
    <m/>
    <x v="56"/>
    <x v="383"/>
    <x v="105"/>
    <x v="32"/>
    <x v="0"/>
    <x v="90"/>
    <x v="0"/>
    <x v="0"/>
    <m/>
    <x v="0"/>
    <x v="0"/>
    <m/>
    <x v="14"/>
    <m/>
    <m/>
    <x v="86"/>
    <m/>
    <x v="12"/>
    <m/>
    <m/>
    <x v="1"/>
    <m/>
    <x v="0"/>
    <m/>
    <m/>
    <m/>
    <m/>
    <x v="90"/>
    <n v="0"/>
    <n v="0"/>
    <n v="0"/>
    <s v=" "/>
    <n v="0"/>
    <n v="0"/>
    <m/>
    <m/>
  </r>
  <r>
    <s v="2021"/>
    <x v="90"/>
    <m/>
    <m/>
    <m/>
    <m/>
    <m/>
    <s v="CO2- BERNARDINO BAUTISTA"/>
    <m/>
    <e v="#N/A"/>
    <x v="7"/>
    <x v="11"/>
    <m/>
    <m/>
    <m/>
    <s v="14.30"/>
    <m/>
    <m/>
    <m/>
    <x v="90"/>
    <m/>
    <x v="56"/>
    <x v="383"/>
    <x v="105"/>
    <x v="32"/>
    <x v="0"/>
    <x v="90"/>
    <x v="0"/>
    <x v="0"/>
    <m/>
    <x v="0"/>
    <x v="0"/>
    <m/>
    <x v="14"/>
    <m/>
    <m/>
    <x v="86"/>
    <m/>
    <x v="12"/>
    <m/>
    <m/>
    <x v="1"/>
    <m/>
    <x v="0"/>
    <m/>
    <m/>
    <m/>
    <m/>
    <x v="90"/>
    <n v="0"/>
    <n v="0"/>
    <n v="0"/>
    <s v=" "/>
    <n v="0"/>
    <n v="0"/>
    <m/>
    <m/>
  </r>
  <r>
    <s v="2021"/>
    <x v="90"/>
    <m/>
    <m/>
    <m/>
    <m/>
    <m/>
    <s v="CO2- BERNARDINO BAUTISTA"/>
    <m/>
    <e v="#N/A"/>
    <x v="7"/>
    <x v="11"/>
    <m/>
    <m/>
    <m/>
    <s v="14.30"/>
    <m/>
    <m/>
    <m/>
    <x v="90"/>
    <m/>
    <x v="56"/>
    <x v="383"/>
    <x v="105"/>
    <x v="32"/>
    <x v="0"/>
    <x v="90"/>
    <x v="0"/>
    <x v="0"/>
    <m/>
    <x v="0"/>
    <x v="0"/>
    <m/>
    <x v="14"/>
    <m/>
    <m/>
    <x v="86"/>
    <m/>
    <x v="12"/>
    <m/>
    <m/>
    <x v="1"/>
    <m/>
    <x v="0"/>
    <m/>
    <m/>
    <m/>
    <m/>
    <x v="90"/>
    <n v="0"/>
    <n v="0"/>
    <n v="0"/>
    <s v=" "/>
    <n v="0"/>
    <n v="0"/>
    <m/>
    <m/>
  </r>
  <r>
    <s v="2021"/>
    <x v="90"/>
    <m/>
    <m/>
    <m/>
    <m/>
    <m/>
    <s v="CO2- BERNARDINO BAUTISTA"/>
    <m/>
    <e v="#N/A"/>
    <x v="7"/>
    <x v="11"/>
    <m/>
    <m/>
    <m/>
    <s v="14.30"/>
    <m/>
    <m/>
    <m/>
    <x v="90"/>
    <m/>
    <x v="56"/>
    <x v="383"/>
    <x v="105"/>
    <x v="32"/>
    <x v="0"/>
    <x v="90"/>
    <x v="0"/>
    <x v="0"/>
    <m/>
    <x v="0"/>
    <x v="0"/>
    <m/>
    <x v="14"/>
    <m/>
    <m/>
    <x v="86"/>
    <m/>
    <x v="12"/>
    <m/>
    <m/>
    <x v="1"/>
    <m/>
    <x v="0"/>
    <m/>
    <m/>
    <m/>
    <m/>
    <x v="90"/>
    <n v="0"/>
    <n v="0"/>
    <n v="0"/>
    <s v=" "/>
    <n v="0"/>
    <n v="0"/>
    <m/>
    <m/>
  </r>
  <r>
    <s v="2021"/>
    <x v="90"/>
    <m/>
    <m/>
    <m/>
    <m/>
    <m/>
    <s v="CO2- BERNARDINO BAUTISTA"/>
    <m/>
    <e v="#N/A"/>
    <x v="7"/>
    <x v="11"/>
    <m/>
    <m/>
    <m/>
    <s v="14.30"/>
    <m/>
    <m/>
    <m/>
    <x v="90"/>
    <m/>
    <x v="56"/>
    <x v="383"/>
    <x v="105"/>
    <x v="32"/>
    <x v="0"/>
    <x v="90"/>
    <x v="0"/>
    <x v="0"/>
    <m/>
    <x v="0"/>
    <x v="0"/>
    <m/>
    <x v="14"/>
    <m/>
    <m/>
    <x v="86"/>
    <m/>
    <x v="12"/>
    <m/>
    <m/>
    <x v="1"/>
    <m/>
    <x v="0"/>
    <m/>
    <m/>
    <m/>
    <m/>
    <x v="90"/>
    <n v="0"/>
    <n v="0"/>
    <n v="0"/>
    <s v=" "/>
    <n v="0"/>
    <n v="0"/>
    <m/>
    <m/>
  </r>
  <r>
    <s v="2021"/>
    <x v="90"/>
    <m/>
    <m/>
    <m/>
    <m/>
    <m/>
    <s v="CO2- BERNARDINO BAUTISTA"/>
    <m/>
    <e v="#N/A"/>
    <x v="7"/>
    <x v="11"/>
    <m/>
    <m/>
    <m/>
    <s v="14.30"/>
    <m/>
    <m/>
    <m/>
    <x v="90"/>
    <m/>
    <x v="56"/>
    <x v="383"/>
    <x v="105"/>
    <x v="32"/>
    <x v="0"/>
    <x v="90"/>
    <x v="0"/>
    <x v="0"/>
    <m/>
    <x v="0"/>
    <x v="0"/>
    <m/>
    <x v="14"/>
    <m/>
    <m/>
    <x v="86"/>
    <m/>
    <x v="12"/>
    <m/>
    <m/>
    <x v="1"/>
    <m/>
    <x v="0"/>
    <m/>
    <m/>
    <m/>
    <m/>
    <x v="90"/>
    <n v="0"/>
    <n v="0"/>
    <n v="0"/>
    <s v=" "/>
    <n v="0"/>
    <n v="0"/>
    <m/>
    <m/>
  </r>
  <r>
    <s v="2021"/>
    <x v="90"/>
    <m/>
    <m/>
    <m/>
    <m/>
    <m/>
    <s v="CO2- BERNARDINO BAUTISTA"/>
    <m/>
    <e v="#N/A"/>
    <x v="7"/>
    <x v="11"/>
    <m/>
    <m/>
    <m/>
    <s v="14.30"/>
    <m/>
    <m/>
    <m/>
    <x v="90"/>
    <m/>
    <x v="56"/>
    <x v="383"/>
    <x v="105"/>
    <x v="32"/>
    <x v="0"/>
    <x v="90"/>
    <x v="0"/>
    <x v="0"/>
    <m/>
    <x v="0"/>
    <x v="0"/>
    <m/>
    <x v="14"/>
    <m/>
    <m/>
    <x v="86"/>
    <m/>
    <x v="12"/>
    <m/>
    <m/>
    <x v="1"/>
    <m/>
    <x v="0"/>
    <m/>
    <m/>
    <m/>
    <m/>
    <x v="90"/>
    <n v="0"/>
    <n v="0"/>
    <n v="0"/>
    <s v=" "/>
    <n v="0"/>
    <n v="0"/>
    <m/>
    <m/>
  </r>
  <r>
    <s v="2021"/>
    <x v="90"/>
    <m/>
    <m/>
    <m/>
    <m/>
    <m/>
    <s v="CO2- BERNARDINO BAUTISTA"/>
    <m/>
    <e v="#N/A"/>
    <x v="7"/>
    <x v="11"/>
    <m/>
    <m/>
    <m/>
    <s v="14.30"/>
    <m/>
    <m/>
    <m/>
    <x v="90"/>
    <m/>
    <x v="56"/>
    <x v="383"/>
    <x v="105"/>
    <x v="32"/>
    <x v="0"/>
    <x v="90"/>
    <x v="0"/>
    <x v="0"/>
    <m/>
    <x v="0"/>
    <x v="0"/>
    <m/>
    <x v="14"/>
    <m/>
    <m/>
    <x v="86"/>
    <m/>
    <x v="12"/>
    <m/>
    <m/>
    <x v="1"/>
    <m/>
    <x v="0"/>
    <m/>
    <m/>
    <m/>
    <m/>
    <x v="90"/>
    <n v="0"/>
    <n v="0"/>
    <n v="0"/>
    <s v=" "/>
    <n v="0"/>
    <n v="0"/>
    <m/>
    <m/>
  </r>
  <r>
    <s v="2021"/>
    <x v="90"/>
    <m/>
    <m/>
    <m/>
    <m/>
    <m/>
    <s v="CO2- BERNARDINO BAUTISTA"/>
    <m/>
    <e v="#N/A"/>
    <x v="7"/>
    <x v="11"/>
    <m/>
    <m/>
    <m/>
    <s v="14.30"/>
    <m/>
    <m/>
    <m/>
    <x v="90"/>
    <m/>
    <x v="56"/>
    <x v="383"/>
    <x v="105"/>
    <x v="32"/>
    <x v="0"/>
    <x v="90"/>
    <x v="0"/>
    <x v="0"/>
    <m/>
    <x v="0"/>
    <x v="0"/>
    <m/>
    <x v="14"/>
    <m/>
    <m/>
    <x v="86"/>
    <m/>
    <x v="12"/>
    <m/>
    <m/>
    <x v="1"/>
    <m/>
    <x v="0"/>
    <m/>
    <m/>
    <m/>
    <m/>
    <x v="90"/>
    <n v="0"/>
    <n v="0"/>
    <n v="0"/>
    <s v=" "/>
    <n v="0"/>
    <n v="0"/>
    <m/>
    <m/>
  </r>
  <r>
    <s v="2021"/>
    <x v="90"/>
    <m/>
    <m/>
    <m/>
    <m/>
    <m/>
    <s v="CO2- BERNARDINO BAUTISTA"/>
    <m/>
    <e v="#N/A"/>
    <x v="7"/>
    <x v="11"/>
    <m/>
    <m/>
    <m/>
    <s v="14.30"/>
    <m/>
    <m/>
    <m/>
    <x v="90"/>
    <m/>
    <x v="56"/>
    <x v="383"/>
    <x v="105"/>
    <x v="32"/>
    <x v="0"/>
    <x v="90"/>
    <x v="0"/>
    <x v="0"/>
    <m/>
    <x v="0"/>
    <x v="0"/>
    <m/>
    <x v="14"/>
    <m/>
    <m/>
    <x v="86"/>
    <m/>
    <x v="12"/>
    <m/>
    <m/>
    <x v="1"/>
    <m/>
    <x v="0"/>
    <m/>
    <m/>
    <m/>
    <m/>
    <x v="90"/>
    <n v="0"/>
    <n v="0"/>
    <n v="0"/>
    <s v=" "/>
    <n v="0"/>
    <n v="0"/>
    <m/>
    <m/>
  </r>
  <r>
    <s v="2021"/>
    <x v="90"/>
    <m/>
    <m/>
    <m/>
    <m/>
    <m/>
    <s v="CO2- BERNARDINO BAUTISTA"/>
    <m/>
    <e v="#N/A"/>
    <x v="7"/>
    <x v="11"/>
    <m/>
    <m/>
    <m/>
    <s v="14.30"/>
    <m/>
    <m/>
    <m/>
    <x v="90"/>
    <m/>
    <x v="56"/>
    <x v="383"/>
    <x v="105"/>
    <x v="32"/>
    <x v="0"/>
    <x v="90"/>
    <x v="0"/>
    <x v="0"/>
    <m/>
    <x v="0"/>
    <x v="0"/>
    <m/>
    <x v="14"/>
    <m/>
    <m/>
    <x v="86"/>
    <m/>
    <x v="12"/>
    <m/>
    <m/>
    <x v="1"/>
    <m/>
    <x v="0"/>
    <m/>
    <m/>
    <m/>
    <m/>
    <x v="90"/>
    <n v="0"/>
    <n v="0"/>
    <n v="0"/>
    <s v=" "/>
    <n v="0"/>
    <n v="0"/>
    <m/>
    <m/>
  </r>
  <r>
    <s v="2021"/>
    <x v="90"/>
    <m/>
    <m/>
    <m/>
    <m/>
    <m/>
    <s v="CO2- BERNARDINO BAUTISTA"/>
    <m/>
    <e v="#N/A"/>
    <x v="7"/>
    <x v="11"/>
    <m/>
    <m/>
    <m/>
    <s v="14.30"/>
    <m/>
    <m/>
    <m/>
    <x v="90"/>
    <m/>
    <x v="56"/>
    <x v="383"/>
    <x v="105"/>
    <x v="32"/>
    <x v="0"/>
    <x v="90"/>
    <x v="0"/>
    <x v="0"/>
    <m/>
    <x v="0"/>
    <x v="0"/>
    <m/>
    <x v="14"/>
    <m/>
    <m/>
    <x v="86"/>
    <m/>
    <x v="12"/>
    <m/>
    <m/>
    <x v="1"/>
    <m/>
    <x v="0"/>
    <m/>
    <m/>
    <m/>
    <m/>
    <x v="90"/>
    <n v="0"/>
    <n v="0"/>
    <n v="0"/>
    <s v=" "/>
    <n v="0"/>
    <n v="0"/>
    <m/>
    <m/>
  </r>
  <r>
    <s v="2021"/>
    <x v="90"/>
    <m/>
    <m/>
    <m/>
    <m/>
    <m/>
    <s v="CO2- BERNARDINO BAUTISTA"/>
    <m/>
    <e v="#N/A"/>
    <x v="7"/>
    <x v="11"/>
    <m/>
    <m/>
    <m/>
    <s v="14.30"/>
    <m/>
    <m/>
    <m/>
    <x v="90"/>
    <m/>
    <x v="56"/>
    <x v="383"/>
    <x v="105"/>
    <x v="32"/>
    <x v="0"/>
    <x v="90"/>
    <x v="0"/>
    <x v="0"/>
    <m/>
    <x v="0"/>
    <x v="0"/>
    <m/>
    <x v="14"/>
    <m/>
    <m/>
    <x v="86"/>
    <m/>
    <x v="12"/>
    <m/>
    <m/>
    <x v="1"/>
    <m/>
    <x v="0"/>
    <m/>
    <m/>
    <m/>
    <m/>
    <x v="90"/>
    <n v="0"/>
    <n v="0"/>
    <n v="0"/>
    <s v=" "/>
    <n v="0"/>
    <n v="0"/>
    <m/>
    <m/>
  </r>
  <r>
    <s v="2021"/>
    <x v="90"/>
    <m/>
    <m/>
    <m/>
    <m/>
    <m/>
    <s v="CO2- BERNARDINO BAUTISTA"/>
    <m/>
    <m/>
    <x v="7"/>
    <x v="11"/>
    <m/>
    <m/>
    <m/>
    <s v="14.30"/>
    <m/>
    <m/>
    <m/>
    <x v="90"/>
    <m/>
    <x v="56"/>
    <x v="383"/>
    <x v="105"/>
    <x v="32"/>
    <x v="0"/>
    <x v="90"/>
    <x v="0"/>
    <x v="0"/>
    <m/>
    <x v="0"/>
    <x v="0"/>
    <m/>
    <x v="14"/>
    <m/>
    <m/>
    <x v="86"/>
    <m/>
    <x v="12"/>
    <m/>
    <m/>
    <x v="1"/>
    <m/>
    <x v="0"/>
    <m/>
    <m/>
    <m/>
    <m/>
    <x v="90"/>
    <n v="0"/>
    <n v="0"/>
    <n v="0"/>
    <s v=" "/>
    <n v="0"/>
    <n v="0"/>
    <m/>
    <m/>
  </r>
  <r>
    <s v="2021"/>
    <x v="90"/>
    <m/>
    <m/>
    <m/>
    <m/>
    <m/>
    <s v="CO2- BERNARDINO BAUTISTA"/>
    <m/>
    <m/>
    <x v="7"/>
    <x v="11"/>
    <m/>
    <m/>
    <m/>
    <s v="14.30"/>
    <m/>
    <m/>
    <m/>
    <x v="90"/>
    <m/>
    <x v="56"/>
    <x v="383"/>
    <x v="105"/>
    <x v="32"/>
    <x v="0"/>
    <x v="90"/>
    <x v="0"/>
    <x v="0"/>
    <m/>
    <x v="0"/>
    <x v="0"/>
    <m/>
    <x v="14"/>
    <m/>
    <m/>
    <x v="86"/>
    <m/>
    <x v="12"/>
    <m/>
    <m/>
    <x v="1"/>
    <m/>
    <x v="0"/>
    <m/>
    <m/>
    <m/>
    <m/>
    <x v="90"/>
    <n v="0"/>
    <n v="0"/>
    <n v="0"/>
    <s v=" "/>
    <n v="0"/>
    <n v="0"/>
    <m/>
    <m/>
  </r>
  <r>
    <s v="2021"/>
    <x v="90"/>
    <m/>
    <m/>
    <m/>
    <m/>
    <m/>
    <s v="CO2- BERNARDINO BAUTISTA"/>
    <m/>
    <m/>
    <x v="7"/>
    <x v="11"/>
    <m/>
    <m/>
    <m/>
    <s v="14.30"/>
    <m/>
    <m/>
    <m/>
    <x v="90"/>
    <m/>
    <x v="56"/>
    <x v="383"/>
    <x v="105"/>
    <x v="32"/>
    <x v="0"/>
    <x v="90"/>
    <x v="0"/>
    <x v="0"/>
    <m/>
    <x v="0"/>
    <x v="0"/>
    <m/>
    <x v="14"/>
    <m/>
    <m/>
    <x v="86"/>
    <m/>
    <x v="12"/>
    <m/>
    <m/>
    <x v="1"/>
    <m/>
    <x v="0"/>
    <m/>
    <m/>
    <m/>
    <m/>
    <x v="90"/>
    <n v="0"/>
    <n v="0"/>
    <n v="0"/>
    <s v=" "/>
    <n v="0"/>
    <n v="0"/>
    <m/>
    <m/>
  </r>
  <r>
    <s v="2021"/>
    <x v="90"/>
    <m/>
    <m/>
    <m/>
    <m/>
    <m/>
    <s v="CO2- BERNARDINO BAUTISTA"/>
    <m/>
    <m/>
    <x v="7"/>
    <x v="11"/>
    <m/>
    <m/>
    <m/>
    <s v="14.30"/>
    <m/>
    <m/>
    <m/>
    <x v="90"/>
    <m/>
    <x v="56"/>
    <x v="383"/>
    <x v="105"/>
    <x v="32"/>
    <x v="0"/>
    <x v="90"/>
    <x v="0"/>
    <x v="0"/>
    <m/>
    <x v="0"/>
    <x v="0"/>
    <m/>
    <x v="14"/>
    <m/>
    <m/>
    <x v="86"/>
    <m/>
    <x v="12"/>
    <m/>
    <m/>
    <x v="1"/>
    <m/>
    <x v="0"/>
    <m/>
    <m/>
    <m/>
    <m/>
    <x v="90"/>
    <n v="0"/>
    <n v="0"/>
    <n v="0"/>
    <s v=" "/>
    <n v="0"/>
    <n v="0"/>
    <m/>
    <m/>
  </r>
  <r>
    <s v="2021"/>
    <x v="90"/>
    <m/>
    <m/>
    <m/>
    <m/>
    <m/>
    <s v="CO2- BERNARDINO BAUTISTA"/>
    <m/>
    <m/>
    <x v="7"/>
    <x v="11"/>
    <m/>
    <m/>
    <m/>
    <s v="14.30"/>
    <m/>
    <m/>
    <m/>
    <x v="90"/>
    <m/>
    <x v="56"/>
    <x v="383"/>
    <x v="105"/>
    <x v="32"/>
    <x v="0"/>
    <x v="90"/>
    <x v="0"/>
    <x v="0"/>
    <m/>
    <x v="0"/>
    <x v="0"/>
    <m/>
    <x v="14"/>
    <m/>
    <m/>
    <x v="86"/>
    <m/>
    <x v="12"/>
    <m/>
    <m/>
    <x v="1"/>
    <m/>
    <x v="0"/>
    <m/>
    <m/>
    <m/>
    <m/>
    <x v="90"/>
    <n v="0"/>
    <n v="0"/>
    <n v="0"/>
    <s v=" "/>
    <n v="0"/>
    <n v="0"/>
    <m/>
    <m/>
  </r>
  <r>
    <s v="2021"/>
    <x v="90"/>
    <m/>
    <m/>
    <m/>
    <m/>
    <m/>
    <s v="CO2- BERNARDINO BAUTISTA"/>
    <m/>
    <m/>
    <x v="7"/>
    <x v="11"/>
    <m/>
    <m/>
    <m/>
    <s v="14.30"/>
    <m/>
    <m/>
    <m/>
    <x v="90"/>
    <m/>
    <x v="56"/>
    <x v="383"/>
    <x v="105"/>
    <x v="32"/>
    <x v="0"/>
    <x v="90"/>
    <x v="0"/>
    <x v="0"/>
    <m/>
    <x v="0"/>
    <x v="0"/>
    <m/>
    <x v="14"/>
    <m/>
    <m/>
    <x v="86"/>
    <m/>
    <x v="12"/>
    <m/>
    <m/>
    <x v="1"/>
    <m/>
    <x v="0"/>
    <m/>
    <m/>
    <m/>
    <m/>
    <x v="90"/>
    <n v="0"/>
    <n v="0"/>
    <n v="0"/>
    <s v=" "/>
    <n v="0"/>
    <n v="0"/>
    <m/>
    <m/>
  </r>
  <r>
    <s v="2021"/>
    <x v="90"/>
    <m/>
    <m/>
    <m/>
    <m/>
    <m/>
    <s v="CO2- BERNARDINO BAUTISTA"/>
    <m/>
    <m/>
    <x v="7"/>
    <x v="11"/>
    <m/>
    <m/>
    <m/>
    <s v="14.30"/>
    <m/>
    <m/>
    <m/>
    <x v="90"/>
    <m/>
    <x v="56"/>
    <x v="383"/>
    <x v="105"/>
    <x v="32"/>
    <x v="0"/>
    <x v="90"/>
    <x v="0"/>
    <x v="0"/>
    <m/>
    <x v="0"/>
    <x v="0"/>
    <m/>
    <x v="14"/>
    <m/>
    <m/>
    <x v="86"/>
    <m/>
    <x v="12"/>
    <m/>
    <m/>
    <x v="1"/>
    <m/>
    <x v="0"/>
    <m/>
    <m/>
    <m/>
    <m/>
    <x v="90"/>
    <n v="0"/>
    <n v="0"/>
    <n v="0"/>
    <s v=" "/>
    <n v="0"/>
    <n v="0"/>
    <m/>
    <m/>
  </r>
  <r>
    <s v="2021"/>
    <x v="90"/>
    <m/>
    <m/>
    <m/>
    <m/>
    <m/>
    <s v="CO2- BERNARDINO BAUTISTA"/>
    <m/>
    <m/>
    <x v="7"/>
    <x v="11"/>
    <m/>
    <m/>
    <m/>
    <s v="14.30"/>
    <m/>
    <m/>
    <m/>
    <x v="90"/>
    <m/>
    <x v="56"/>
    <x v="383"/>
    <x v="105"/>
    <x v="32"/>
    <x v="0"/>
    <x v="90"/>
    <x v="0"/>
    <x v="0"/>
    <m/>
    <x v="0"/>
    <x v="0"/>
    <m/>
    <x v="14"/>
    <m/>
    <m/>
    <x v="86"/>
    <m/>
    <x v="12"/>
    <m/>
    <m/>
    <x v="1"/>
    <m/>
    <x v="0"/>
    <m/>
    <m/>
    <m/>
    <m/>
    <x v="90"/>
    <n v="0"/>
    <n v="0"/>
    <n v="0"/>
    <s v=" "/>
    <n v="0"/>
    <n v="0"/>
    <m/>
    <m/>
  </r>
  <r>
    <s v="2021"/>
    <x v="90"/>
    <m/>
    <m/>
    <m/>
    <m/>
    <m/>
    <m/>
    <m/>
    <m/>
    <x v="7"/>
    <x v="11"/>
    <m/>
    <m/>
    <m/>
    <s v="14.30"/>
    <m/>
    <m/>
    <m/>
    <x v="90"/>
    <m/>
    <x v="56"/>
    <x v="383"/>
    <x v="105"/>
    <x v="32"/>
    <x v="0"/>
    <x v="90"/>
    <x v="0"/>
    <x v="0"/>
    <m/>
    <x v="0"/>
    <x v="0"/>
    <m/>
    <x v="14"/>
    <m/>
    <m/>
    <x v="86"/>
    <m/>
    <x v="12"/>
    <m/>
    <m/>
    <x v="1"/>
    <m/>
    <x v="0"/>
    <m/>
    <m/>
    <m/>
    <m/>
    <x v="90"/>
    <n v="0"/>
    <n v="0"/>
    <n v="0"/>
    <s v=" "/>
    <n v="0"/>
    <n v="0"/>
    <m/>
    <m/>
  </r>
  <r>
    <s v="2021"/>
    <x v="90"/>
    <m/>
    <m/>
    <m/>
    <m/>
    <m/>
    <m/>
    <m/>
    <m/>
    <x v="7"/>
    <x v="11"/>
    <m/>
    <m/>
    <m/>
    <s v="14.30"/>
    <m/>
    <m/>
    <m/>
    <x v="90"/>
    <m/>
    <x v="56"/>
    <x v="383"/>
    <x v="105"/>
    <x v="32"/>
    <x v="0"/>
    <x v="90"/>
    <x v="0"/>
    <x v="0"/>
    <m/>
    <x v="0"/>
    <x v="0"/>
    <m/>
    <x v="14"/>
    <m/>
    <m/>
    <x v="86"/>
    <m/>
    <x v="12"/>
    <m/>
    <m/>
    <x v="1"/>
    <m/>
    <x v="0"/>
    <m/>
    <m/>
    <m/>
    <m/>
    <x v="90"/>
    <n v="0"/>
    <n v="0"/>
    <n v="0"/>
    <s v=" "/>
    <n v="0"/>
    <n v="0"/>
    <m/>
    <m/>
  </r>
  <r>
    <s v="2021"/>
    <x v="90"/>
    <m/>
    <m/>
    <m/>
    <m/>
    <m/>
    <m/>
    <m/>
    <m/>
    <x v="7"/>
    <x v="11"/>
    <m/>
    <m/>
    <m/>
    <s v="14.30"/>
    <m/>
    <m/>
    <m/>
    <x v="90"/>
    <m/>
    <x v="56"/>
    <x v="383"/>
    <x v="105"/>
    <x v="32"/>
    <x v="0"/>
    <x v="90"/>
    <x v="0"/>
    <x v="0"/>
    <m/>
    <x v="0"/>
    <x v="0"/>
    <m/>
    <x v="14"/>
    <m/>
    <m/>
    <x v="86"/>
    <m/>
    <x v="12"/>
    <m/>
    <m/>
    <x v="1"/>
    <m/>
    <x v="0"/>
    <m/>
    <m/>
    <m/>
    <m/>
    <x v="90"/>
    <n v="0"/>
    <n v="0"/>
    <n v="0"/>
    <s v=" "/>
    <n v="0"/>
    <n v="0"/>
    <m/>
    <m/>
  </r>
  <r>
    <s v="2021"/>
    <x v="90"/>
    <m/>
    <m/>
    <m/>
    <m/>
    <m/>
    <m/>
    <m/>
    <m/>
    <x v="7"/>
    <x v="11"/>
    <m/>
    <m/>
    <m/>
    <s v="14.30"/>
    <m/>
    <m/>
    <m/>
    <x v="90"/>
    <m/>
    <x v="56"/>
    <x v="383"/>
    <x v="105"/>
    <x v="32"/>
    <x v="0"/>
    <x v="90"/>
    <x v="0"/>
    <x v="0"/>
    <m/>
    <x v="0"/>
    <x v="0"/>
    <m/>
    <x v="14"/>
    <m/>
    <m/>
    <x v="86"/>
    <m/>
    <x v="12"/>
    <m/>
    <m/>
    <x v="1"/>
    <m/>
    <x v="0"/>
    <m/>
    <m/>
    <m/>
    <m/>
    <x v="90"/>
    <n v="0"/>
    <n v="0"/>
    <n v="0"/>
    <s v=" "/>
    <n v="0"/>
    <n v="0"/>
    <m/>
    <m/>
  </r>
  <r>
    <s v="2021"/>
    <x v="90"/>
    <m/>
    <m/>
    <m/>
    <m/>
    <m/>
    <m/>
    <m/>
    <m/>
    <x v="7"/>
    <x v="11"/>
    <m/>
    <m/>
    <m/>
    <s v="14.30"/>
    <m/>
    <m/>
    <m/>
    <x v="90"/>
    <m/>
    <x v="56"/>
    <x v="383"/>
    <x v="105"/>
    <x v="32"/>
    <x v="0"/>
    <x v="90"/>
    <x v="0"/>
    <x v="0"/>
    <m/>
    <x v="0"/>
    <x v="0"/>
    <m/>
    <x v="14"/>
    <m/>
    <m/>
    <x v="86"/>
    <m/>
    <x v="12"/>
    <m/>
    <m/>
    <x v="1"/>
    <m/>
    <x v="0"/>
    <m/>
    <m/>
    <m/>
    <m/>
    <x v="90"/>
    <n v="0"/>
    <n v="0"/>
    <n v="0"/>
    <s v=" "/>
    <n v="0"/>
    <n v="0"/>
    <m/>
    <m/>
  </r>
  <r>
    <s v="2021"/>
    <x v="90"/>
    <m/>
    <m/>
    <m/>
    <m/>
    <m/>
    <m/>
    <m/>
    <m/>
    <x v="7"/>
    <x v="11"/>
    <m/>
    <m/>
    <m/>
    <s v="14.30"/>
    <m/>
    <m/>
    <m/>
    <x v="90"/>
    <m/>
    <x v="56"/>
    <x v="383"/>
    <x v="105"/>
    <x v="32"/>
    <x v="0"/>
    <x v="90"/>
    <x v="0"/>
    <x v="0"/>
    <m/>
    <x v="0"/>
    <x v="0"/>
    <m/>
    <x v="14"/>
    <m/>
    <m/>
    <x v="86"/>
    <m/>
    <x v="12"/>
    <m/>
    <m/>
    <x v="1"/>
    <m/>
    <x v="0"/>
    <m/>
    <m/>
    <m/>
    <m/>
    <x v="90"/>
    <n v="0"/>
    <n v="0"/>
    <n v="0"/>
    <s v=" "/>
    <n v="0"/>
    <n v="0"/>
    <m/>
    <m/>
  </r>
  <r>
    <s v="2021"/>
    <x v="90"/>
    <m/>
    <m/>
    <m/>
    <m/>
    <m/>
    <m/>
    <m/>
    <m/>
    <x v="7"/>
    <x v="11"/>
    <m/>
    <m/>
    <m/>
    <s v="14.30"/>
    <m/>
    <m/>
    <m/>
    <x v="90"/>
    <m/>
    <x v="56"/>
    <x v="383"/>
    <x v="105"/>
    <x v="32"/>
    <x v="0"/>
    <x v="90"/>
    <x v="0"/>
    <x v="0"/>
    <m/>
    <x v="0"/>
    <x v="0"/>
    <m/>
    <x v="14"/>
    <m/>
    <m/>
    <x v="86"/>
    <m/>
    <x v="12"/>
    <m/>
    <m/>
    <x v="1"/>
    <m/>
    <x v="0"/>
    <m/>
    <m/>
    <m/>
    <m/>
    <x v="90"/>
    <n v="0"/>
    <n v="0"/>
    <n v="0"/>
    <s v=" "/>
    <n v="0"/>
    <n v="0"/>
    <m/>
    <m/>
  </r>
  <r>
    <s v="2021"/>
    <x v="90"/>
    <m/>
    <m/>
    <m/>
    <m/>
    <m/>
    <m/>
    <m/>
    <m/>
    <x v="7"/>
    <x v="11"/>
    <m/>
    <m/>
    <m/>
    <s v="14.30"/>
    <m/>
    <m/>
    <m/>
    <x v="90"/>
    <m/>
    <x v="56"/>
    <x v="383"/>
    <x v="105"/>
    <x v="32"/>
    <x v="0"/>
    <x v="90"/>
    <x v="0"/>
    <x v="0"/>
    <m/>
    <x v="0"/>
    <x v="0"/>
    <m/>
    <x v="14"/>
    <m/>
    <m/>
    <x v="86"/>
    <m/>
    <x v="12"/>
    <m/>
    <m/>
    <x v="1"/>
    <m/>
    <x v="0"/>
    <m/>
    <m/>
    <m/>
    <m/>
    <x v="90"/>
    <n v="0"/>
    <n v="0"/>
    <n v="0"/>
    <s v=" "/>
    <n v="0"/>
    <n v="0"/>
    <m/>
    <m/>
  </r>
  <r>
    <s v="2021"/>
    <x v="90"/>
    <m/>
    <m/>
    <m/>
    <m/>
    <m/>
    <m/>
    <m/>
    <m/>
    <x v="7"/>
    <x v="11"/>
    <m/>
    <m/>
    <m/>
    <s v="14.30"/>
    <m/>
    <m/>
    <m/>
    <x v="90"/>
    <m/>
    <x v="56"/>
    <x v="383"/>
    <x v="105"/>
    <x v="32"/>
    <x v="0"/>
    <x v="90"/>
    <x v="0"/>
    <x v="0"/>
    <m/>
    <x v="0"/>
    <x v="0"/>
    <m/>
    <x v="14"/>
    <m/>
    <m/>
    <x v="86"/>
    <m/>
    <x v="12"/>
    <m/>
    <m/>
    <x v="1"/>
    <m/>
    <x v="0"/>
    <m/>
    <m/>
    <m/>
    <m/>
    <x v="90"/>
    <n v="0"/>
    <n v="0"/>
    <n v="0"/>
    <s v=" "/>
    <n v="0"/>
    <n v="0"/>
    <m/>
    <m/>
  </r>
  <r>
    <s v="2021"/>
    <x v="90"/>
    <m/>
    <m/>
    <m/>
    <m/>
    <m/>
    <m/>
    <m/>
    <m/>
    <x v="7"/>
    <x v="11"/>
    <m/>
    <m/>
    <m/>
    <s v="14.30"/>
    <m/>
    <m/>
    <m/>
    <x v="90"/>
    <m/>
    <x v="56"/>
    <x v="383"/>
    <x v="105"/>
    <x v="32"/>
    <x v="0"/>
    <x v="90"/>
    <x v="0"/>
    <x v="0"/>
    <m/>
    <x v="0"/>
    <x v="0"/>
    <m/>
    <x v="14"/>
    <m/>
    <m/>
    <x v="86"/>
    <m/>
    <x v="12"/>
    <m/>
    <m/>
    <x v="1"/>
    <m/>
    <x v="0"/>
    <m/>
    <m/>
    <m/>
    <m/>
    <x v="90"/>
    <n v="0"/>
    <n v="0"/>
    <n v="0"/>
    <s v=" "/>
    <n v="0"/>
    <n v="0"/>
    <m/>
    <m/>
  </r>
  <r>
    <s v="2021"/>
    <x v="90"/>
    <m/>
    <m/>
    <m/>
    <m/>
    <m/>
    <m/>
    <m/>
    <m/>
    <x v="7"/>
    <x v="11"/>
    <m/>
    <m/>
    <m/>
    <s v="14.30"/>
    <m/>
    <m/>
    <m/>
    <x v="90"/>
    <m/>
    <x v="56"/>
    <x v="383"/>
    <x v="105"/>
    <x v="32"/>
    <x v="0"/>
    <x v="90"/>
    <x v="0"/>
    <x v="0"/>
    <m/>
    <x v="0"/>
    <x v="0"/>
    <m/>
    <x v="14"/>
    <m/>
    <m/>
    <x v="86"/>
    <m/>
    <x v="12"/>
    <m/>
    <m/>
    <x v="1"/>
    <m/>
    <x v="0"/>
    <m/>
    <m/>
    <m/>
    <m/>
    <x v="90"/>
    <n v="0"/>
    <n v="0"/>
    <n v="0"/>
    <s v=" "/>
    <n v="0"/>
    <n v="0"/>
    <m/>
    <m/>
  </r>
  <r>
    <s v="2021"/>
    <x v="90"/>
    <m/>
    <m/>
    <m/>
    <m/>
    <m/>
    <m/>
    <m/>
    <m/>
    <x v="7"/>
    <x v="11"/>
    <m/>
    <m/>
    <m/>
    <s v="14.30"/>
    <m/>
    <m/>
    <m/>
    <x v="90"/>
    <m/>
    <x v="56"/>
    <x v="383"/>
    <x v="105"/>
    <x v="32"/>
    <x v="0"/>
    <x v="90"/>
    <x v="0"/>
    <x v="0"/>
    <m/>
    <x v="0"/>
    <x v="0"/>
    <m/>
    <x v="14"/>
    <m/>
    <m/>
    <x v="86"/>
    <m/>
    <x v="12"/>
    <m/>
    <m/>
    <x v="1"/>
    <m/>
    <x v="0"/>
    <m/>
    <m/>
    <m/>
    <m/>
    <x v="90"/>
    <n v="0"/>
    <n v="0"/>
    <n v="0"/>
    <s v=" "/>
    <n v="0"/>
    <n v="0"/>
    <m/>
    <m/>
  </r>
  <r>
    <s v="2021"/>
    <x v="90"/>
    <m/>
    <m/>
    <m/>
    <m/>
    <m/>
    <m/>
    <m/>
    <m/>
    <x v="7"/>
    <x v="11"/>
    <m/>
    <m/>
    <m/>
    <s v="14.30"/>
    <m/>
    <m/>
    <m/>
    <x v="90"/>
    <m/>
    <x v="56"/>
    <x v="383"/>
    <x v="105"/>
    <x v="32"/>
    <x v="0"/>
    <x v="90"/>
    <x v="0"/>
    <x v="0"/>
    <m/>
    <x v="0"/>
    <x v="0"/>
    <m/>
    <x v="14"/>
    <m/>
    <m/>
    <x v="14"/>
    <m/>
    <x v="12"/>
    <m/>
    <m/>
    <x v="1"/>
    <m/>
    <x v="0"/>
    <m/>
    <m/>
    <m/>
    <m/>
    <x v="90"/>
    <n v="0"/>
    <n v="0"/>
    <n v="0"/>
    <s v=" "/>
    <n v="0"/>
    <n v="0"/>
    <m/>
    <m/>
  </r>
  <r>
    <s v="2021"/>
    <x v="90"/>
    <m/>
    <m/>
    <m/>
    <m/>
    <m/>
    <m/>
    <m/>
    <m/>
    <x v="7"/>
    <x v="11"/>
    <m/>
    <m/>
    <m/>
    <s v="14.30"/>
    <m/>
    <m/>
    <m/>
    <x v="90"/>
    <m/>
    <x v="56"/>
    <x v="383"/>
    <x v="105"/>
    <x v="32"/>
    <x v="0"/>
    <x v="90"/>
    <x v="0"/>
    <x v="0"/>
    <m/>
    <x v="0"/>
    <x v="0"/>
    <m/>
    <x v="14"/>
    <m/>
    <m/>
    <x v="14"/>
    <m/>
    <x v="12"/>
    <m/>
    <m/>
    <x v="1"/>
    <m/>
    <x v="0"/>
    <m/>
    <m/>
    <m/>
    <m/>
    <x v="90"/>
    <n v="0"/>
    <n v="0"/>
    <n v="0"/>
    <s v=" "/>
    <n v="0"/>
    <n v="0"/>
    <m/>
    <m/>
  </r>
  <r>
    <s v="2021"/>
    <x v="90"/>
    <m/>
    <m/>
    <m/>
    <m/>
    <m/>
    <m/>
    <m/>
    <m/>
    <x v="7"/>
    <x v="11"/>
    <m/>
    <m/>
    <m/>
    <s v="14.30"/>
    <m/>
    <m/>
    <m/>
    <x v="90"/>
    <m/>
    <x v="56"/>
    <x v="383"/>
    <x v="105"/>
    <x v="32"/>
    <x v="0"/>
    <x v="90"/>
    <x v="0"/>
    <x v="0"/>
    <m/>
    <x v="0"/>
    <x v="0"/>
    <m/>
    <x v="14"/>
    <m/>
    <m/>
    <x v="14"/>
    <m/>
    <x v="12"/>
    <m/>
    <m/>
    <x v="1"/>
    <m/>
    <x v="0"/>
    <m/>
    <m/>
    <m/>
    <m/>
    <x v="90"/>
    <n v="0"/>
    <n v="0"/>
    <n v="0"/>
    <s v=" "/>
    <n v="0"/>
    <n v="0"/>
    <m/>
    <m/>
  </r>
  <r>
    <s v="2021"/>
    <x v="90"/>
    <m/>
    <m/>
    <m/>
    <m/>
    <m/>
    <m/>
    <m/>
    <m/>
    <x v="7"/>
    <x v="11"/>
    <m/>
    <m/>
    <m/>
    <s v="14.30"/>
    <m/>
    <m/>
    <m/>
    <x v="90"/>
    <m/>
    <x v="56"/>
    <x v="383"/>
    <x v="105"/>
    <x v="32"/>
    <x v="0"/>
    <x v="90"/>
    <x v="0"/>
    <x v="0"/>
    <m/>
    <x v="0"/>
    <x v="0"/>
    <m/>
    <x v="14"/>
    <m/>
    <m/>
    <x v="14"/>
    <m/>
    <x v="12"/>
    <m/>
    <m/>
    <x v="1"/>
    <m/>
    <x v="0"/>
    <m/>
    <m/>
    <m/>
    <m/>
    <x v="90"/>
    <n v="0"/>
    <n v="0"/>
    <n v="0"/>
    <s v=" "/>
    <n v="0"/>
    <n v="0"/>
    <m/>
    <m/>
  </r>
  <r>
    <s v="2021"/>
    <x v="90"/>
    <m/>
    <m/>
    <m/>
    <m/>
    <m/>
    <m/>
    <m/>
    <m/>
    <x v="7"/>
    <x v="11"/>
    <m/>
    <m/>
    <m/>
    <s v="14.30"/>
    <m/>
    <m/>
    <m/>
    <x v="90"/>
    <m/>
    <x v="56"/>
    <x v="383"/>
    <x v="105"/>
    <x v="32"/>
    <x v="0"/>
    <x v="90"/>
    <x v="0"/>
    <x v="0"/>
    <m/>
    <x v="0"/>
    <x v="0"/>
    <m/>
    <x v="14"/>
    <m/>
    <m/>
    <x v="14"/>
    <m/>
    <x v="12"/>
    <m/>
    <m/>
    <x v="1"/>
    <m/>
    <x v="0"/>
    <m/>
    <m/>
    <m/>
    <m/>
    <x v="90"/>
    <n v="0"/>
    <n v="0"/>
    <n v="0"/>
    <s v=" "/>
    <n v="0"/>
    <n v="0"/>
    <m/>
    <m/>
  </r>
  <r>
    <s v="2021"/>
    <x v="90"/>
    <m/>
    <m/>
    <m/>
    <m/>
    <m/>
    <m/>
    <m/>
    <m/>
    <x v="7"/>
    <x v="11"/>
    <m/>
    <m/>
    <m/>
    <s v="14.30"/>
    <m/>
    <m/>
    <m/>
    <x v="90"/>
    <m/>
    <x v="56"/>
    <x v="383"/>
    <x v="105"/>
    <x v="32"/>
    <x v="0"/>
    <x v="90"/>
    <x v="0"/>
    <x v="0"/>
    <m/>
    <x v="0"/>
    <x v="0"/>
    <m/>
    <x v="14"/>
    <m/>
    <m/>
    <x v="14"/>
    <m/>
    <x v="12"/>
    <m/>
    <m/>
    <x v="1"/>
    <m/>
    <x v="0"/>
    <m/>
    <m/>
    <m/>
    <m/>
    <x v="90"/>
    <n v="0"/>
    <n v="0"/>
    <n v="0"/>
    <s v=" "/>
    <n v="0"/>
    <n v="0"/>
    <m/>
    <m/>
  </r>
  <r>
    <s v="2021"/>
    <x v="90"/>
    <m/>
    <m/>
    <m/>
    <m/>
    <m/>
    <m/>
    <m/>
    <m/>
    <x v="7"/>
    <x v="11"/>
    <m/>
    <m/>
    <m/>
    <s v="14.30"/>
    <m/>
    <m/>
    <m/>
    <x v="90"/>
    <m/>
    <x v="56"/>
    <x v="383"/>
    <x v="105"/>
    <x v="32"/>
    <x v="0"/>
    <x v="90"/>
    <x v="0"/>
    <x v="0"/>
    <m/>
    <x v="0"/>
    <x v="0"/>
    <m/>
    <x v="14"/>
    <m/>
    <m/>
    <x v="14"/>
    <m/>
    <x v="12"/>
    <m/>
    <m/>
    <x v="1"/>
    <m/>
    <x v="0"/>
    <m/>
    <m/>
    <m/>
    <m/>
    <x v="90"/>
    <n v="0"/>
    <n v="0"/>
    <n v="0"/>
    <s v=" "/>
    <n v="0"/>
    <n v="0"/>
    <m/>
    <m/>
  </r>
  <r>
    <s v="2021"/>
    <x v="90"/>
    <m/>
    <m/>
    <m/>
    <m/>
    <m/>
    <m/>
    <m/>
    <m/>
    <x v="7"/>
    <x v="11"/>
    <m/>
    <m/>
    <m/>
    <s v="14.30"/>
    <m/>
    <m/>
    <m/>
    <x v="90"/>
    <m/>
    <x v="56"/>
    <x v="383"/>
    <x v="105"/>
    <x v="32"/>
    <x v="0"/>
    <x v="90"/>
    <x v="0"/>
    <x v="0"/>
    <m/>
    <x v="0"/>
    <x v="0"/>
    <m/>
    <x v="14"/>
    <m/>
    <m/>
    <x v="14"/>
    <m/>
    <x v="12"/>
    <m/>
    <m/>
    <x v="1"/>
    <m/>
    <x v="0"/>
    <m/>
    <m/>
    <m/>
    <m/>
    <x v="90"/>
    <n v="0"/>
    <n v="0"/>
    <n v="0"/>
    <s v=" "/>
    <n v="0"/>
    <n v="0"/>
    <m/>
    <m/>
  </r>
  <r>
    <s v="2021"/>
    <x v="90"/>
    <m/>
    <m/>
    <m/>
    <m/>
    <m/>
    <m/>
    <m/>
    <m/>
    <x v="7"/>
    <x v="11"/>
    <m/>
    <m/>
    <m/>
    <s v="14.30"/>
    <m/>
    <m/>
    <m/>
    <x v="90"/>
    <m/>
    <x v="56"/>
    <x v="383"/>
    <x v="105"/>
    <x v="32"/>
    <x v="0"/>
    <x v="90"/>
    <x v="0"/>
    <x v="0"/>
    <m/>
    <x v="0"/>
    <x v="0"/>
    <m/>
    <x v="14"/>
    <m/>
    <m/>
    <x v="14"/>
    <m/>
    <x v="12"/>
    <m/>
    <m/>
    <x v="1"/>
    <m/>
    <x v="0"/>
    <m/>
    <m/>
    <m/>
    <m/>
    <x v="90"/>
    <n v="0"/>
    <n v="0"/>
    <n v="0"/>
    <s v=" "/>
    <n v="0"/>
    <n v="0"/>
    <m/>
    <m/>
  </r>
  <r>
    <s v="2021"/>
    <x v="90"/>
    <m/>
    <m/>
    <m/>
    <m/>
    <m/>
    <m/>
    <m/>
    <m/>
    <x v="7"/>
    <x v="11"/>
    <m/>
    <m/>
    <m/>
    <s v="14.30"/>
    <m/>
    <m/>
    <m/>
    <x v="90"/>
    <m/>
    <x v="56"/>
    <x v="383"/>
    <x v="105"/>
    <x v="32"/>
    <x v="0"/>
    <x v="90"/>
    <x v="0"/>
    <x v="0"/>
    <m/>
    <x v="0"/>
    <x v="0"/>
    <m/>
    <x v="14"/>
    <m/>
    <m/>
    <x v="14"/>
    <m/>
    <x v="12"/>
    <m/>
    <m/>
    <x v="1"/>
    <m/>
    <x v="0"/>
    <m/>
    <m/>
    <m/>
    <m/>
    <x v="90"/>
    <n v="0"/>
    <n v="0"/>
    <n v="0"/>
    <s v=" "/>
    <n v="0"/>
    <n v="0"/>
    <m/>
    <m/>
  </r>
  <r>
    <s v="2021"/>
    <x v="90"/>
    <m/>
    <m/>
    <m/>
    <m/>
    <m/>
    <m/>
    <m/>
    <m/>
    <x v="7"/>
    <x v="11"/>
    <m/>
    <m/>
    <m/>
    <s v="14.30"/>
    <m/>
    <m/>
    <m/>
    <x v="90"/>
    <m/>
    <x v="56"/>
    <x v="383"/>
    <x v="105"/>
    <x v="32"/>
    <x v="0"/>
    <x v="90"/>
    <x v="0"/>
    <x v="0"/>
    <m/>
    <x v="0"/>
    <x v="0"/>
    <m/>
    <x v="14"/>
    <m/>
    <m/>
    <x v="14"/>
    <m/>
    <x v="12"/>
    <m/>
    <m/>
    <x v="1"/>
    <m/>
    <x v="0"/>
    <m/>
    <m/>
    <m/>
    <m/>
    <x v="90"/>
    <n v="0"/>
    <n v="0"/>
    <n v="0"/>
    <s v=" "/>
    <n v="0"/>
    <n v="0"/>
    <m/>
    <m/>
  </r>
  <r>
    <s v="2021"/>
    <x v="90"/>
    <m/>
    <m/>
    <m/>
    <m/>
    <m/>
    <m/>
    <m/>
    <m/>
    <x v="7"/>
    <x v="11"/>
    <m/>
    <m/>
    <m/>
    <s v="14.30"/>
    <m/>
    <m/>
    <m/>
    <x v="90"/>
    <m/>
    <x v="56"/>
    <x v="383"/>
    <x v="105"/>
    <x v="32"/>
    <x v="0"/>
    <x v="90"/>
    <x v="0"/>
    <x v="0"/>
    <m/>
    <x v="0"/>
    <x v="0"/>
    <m/>
    <x v="14"/>
    <m/>
    <m/>
    <x v="14"/>
    <m/>
    <x v="12"/>
    <m/>
    <m/>
    <x v="1"/>
    <m/>
    <x v="0"/>
    <m/>
    <m/>
    <m/>
    <m/>
    <x v="90"/>
    <n v="0"/>
    <n v="0"/>
    <n v="0"/>
    <s v=" "/>
    <n v="0"/>
    <n v="0"/>
    <m/>
    <m/>
  </r>
  <r>
    <s v="2021"/>
    <x v="90"/>
    <m/>
    <m/>
    <m/>
    <m/>
    <m/>
    <m/>
    <m/>
    <m/>
    <x v="7"/>
    <x v="11"/>
    <m/>
    <m/>
    <m/>
    <s v="14.30"/>
    <m/>
    <m/>
    <m/>
    <x v="90"/>
    <m/>
    <x v="56"/>
    <x v="383"/>
    <x v="105"/>
    <x v="32"/>
    <x v="0"/>
    <x v="90"/>
    <x v="0"/>
    <x v="0"/>
    <m/>
    <x v="0"/>
    <x v="0"/>
    <m/>
    <x v="14"/>
    <m/>
    <m/>
    <x v="14"/>
    <m/>
    <x v="12"/>
    <m/>
    <m/>
    <x v="1"/>
    <m/>
    <x v="0"/>
    <m/>
    <m/>
    <m/>
    <m/>
    <x v="90"/>
    <n v="0"/>
    <n v="0"/>
    <n v="0"/>
    <s v=" "/>
    <n v="0"/>
    <n v="0"/>
    <m/>
    <m/>
  </r>
  <r>
    <s v="2021"/>
    <x v="90"/>
    <m/>
    <m/>
    <m/>
    <m/>
    <m/>
    <m/>
    <m/>
    <m/>
    <x v="7"/>
    <x v="11"/>
    <m/>
    <m/>
    <m/>
    <s v="14.30"/>
    <m/>
    <m/>
    <m/>
    <x v="90"/>
    <m/>
    <x v="56"/>
    <x v="383"/>
    <x v="105"/>
    <x v="32"/>
    <x v="0"/>
    <x v="90"/>
    <x v="0"/>
    <x v="0"/>
    <m/>
    <x v="0"/>
    <x v="0"/>
    <m/>
    <x v="14"/>
    <m/>
    <m/>
    <x v="14"/>
    <m/>
    <x v="12"/>
    <m/>
    <m/>
    <x v="1"/>
    <m/>
    <x v="0"/>
    <m/>
    <m/>
    <m/>
    <m/>
    <x v="90"/>
    <n v="0"/>
    <n v="0"/>
    <n v="0"/>
    <s v=" "/>
    <n v="0"/>
    <n v="0"/>
    <m/>
    <m/>
  </r>
  <r>
    <s v="2021"/>
    <x v="90"/>
    <m/>
    <m/>
    <m/>
    <m/>
    <m/>
    <m/>
    <m/>
    <m/>
    <x v="7"/>
    <x v="11"/>
    <m/>
    <m/>
    <m/>
    <s v="14.30"/>
    <m/>
    <m/>
    <m/>
    <x v="90"/>
    <m/>
    <x v="56"/>
    <x v="383"/>
    <x v="105"/>
    <x v="32"/>
    <x v="0"/>
    <x v="90"/>
    <x v="0"/>
    <x v="0"/>
    <m/>
    <x v="0"/>
    <x v="0"/>
    <m/>
    <x v="14"/>
    <m/>
    <m/>
    <x v="14"/>
    <m/>
    <x v="12"/>
    <m/>
    <m/>
    <x v="1"/>
    <m/>
    <x v="0"/>
    <m/>
    <m/>
    <m/>
    <m/>
    <x v="90"/>
    <n v="0"/>
    <n v="0"/>
    <n v="0"/>
    <s v=" "/>
    <n v="0"/>
    <n v="0"/>
    <m/>
    <m/>
  </r>
  <r>
    <s v="2021"/>
    <x v="90"/>
    <m/>
    <m/>
    <m/>
    <m/>
    <m/>
    <m/>
    <m/>
    <m/>
    <x v="7"/>
    <x v="11"/>
    <m/>
    <m/>
    <m/>
    <s v="14.30"/>
    <m/>
    <m/>
    <m/>
    <x v="90"/>
    <m/>
    <x v="56"/>
    <x v="383"/>
    <x v="105"/>
    <x v="32"/>
    <x v="0"/>
    <x v="90"/>
    <x v="0"/>
    <x v="0"/>
    <m/>
    <x v="0"/>
    <x v="0"/>
    <m/>
    <x v="14"/>
    <m/>
    <m/>
    <x v="14"/>
    <m/>
    <x v="12"/>
    <m/>
    <m/>
    <x v="1"/>
    <m/>
    <x v="0"/>
    <m/>
    <m/>
    <m/>
    <m/>
    <x v="90"/>
    <n v="0"/>
    <n v="0"/>
    <n v="0"/>
    <s v=" "/>
    <n v="0"/>
    <n v="0"/>
    <m/>
    <m/>
  </r>
  <r>
    <s v="2021"/>
    <x v="90"/>
    <m/>
    <m/>
    <m/>
    <m/>
    <m/>
    <m/>
    <m/>
    <m/>
    <x v="7"/>
    <x v="11"/>
    <m/>
    <m/>
    <m/>
    <s v="14.30"/>
    <m/>
    <m/>
    <m/>
    <x v="90"/>
    <m/>
    <x v="56"/>
    <x v="383"/>
    <x v="105"/>
    <x v="32"/>
    <x v="0"/>
    <x v="90"/>
    <x v="0"/>
    <x v="0"/>
    <m/>
    <x v="0"/>
    <x v="0"/>
    <m/>
    <x v="14"/>
    <m/>
    <m/>
    <x v="14"/>
    <m/>
    <x v="12"/>
    <m/>
    <m/>
    <x v="1"/>
    <m/>
    <x v="0"/>
    <m/>
    <m/>
    <m/>
    <m/>
    <x v="90"/>
    <n v="0"/>
    <n v="0"/>
    <n v="0"/>
    <s v=" "/>
    <n v="0"/>
    <n v="0"/>
    <m/>
    <m/>
  </r>
  <r>
    <s v="2021"/>
    <x v="90"/>
    <m/>
    <m/>
    <m/>
    <m/>
    <m/>
    <m/>
    <m/>
    <m/>
    <x v="7"/>
    <x v="11"/>
    <m/>
    <m/>
    <m/>
    <s v="14.30"/>
    <m/>
    <m/>
    <m/>
    <x v="90"/>
    <m/>
    <x v="56"/>
    <x v="383"/>
    <x v="105"/>
    <x v="32"/>
    <x v="0"/>
    <x v="90"/>
    <x v="0"/>
    <x v="0"/>
    <m/>
    <x v="0"/>
    <x v="0"/>
    <m/>
    <x v="14"/>
    <m/>
    <m/>
    <x v="14"/>
    <m/>
    <x v="12"/>
    <m/>
    <m/>
    <x v="1"/>
    <m/>
    <x v="0"/>
    <m/>
    <m/>
    <m/>
    <m/>
    <x v="90"/>
    <n v="0"/>
    <n v="0"/>
    <n v="0"/>
    <s v=" "/>
    <n v="0"/>
    <n v="0"/>
    <m/>
    <m/>
  </r>
  <r>
    <s v="2021"/>
    <x v="90"/>
    <m/>
    <m/>
    <m/>
    <m/>
    <m/>
    <m/>
    <m/>
    <m/>
    <x v="7"/>
    <x v="11"/>
    <m/>
    <m/>
    <m/>
    <s v="14.30"/>
    <m/>
    <m/>
    <m/>
    <x v="90"/>
    <m/>
    <x v="56"/>
    <x v="383"/>
    <x v="105"/>
    <x v="32"/>
    <x v="0"/>
    <x v="90"/>
    <x v="0"/>
    <x v="0"/>
    <m/>
    <x v="0"/>
    <x v="0"/>
    <m/>
    <x v="14"/>
    <m/>
    <m/>
    <x v="14"/>
    <m/>
    <x v="12"/>
    <m/>
    <m/>
    <x v="1"/>
    <m/>
    <x v="0"/>
    <m/>
    <m/>
    <m/>
    <m/>
    <x v="90"/>
    <n v="0"/>
    <n v="0"/>
    <n v="0"/>
    <s v=" "/>
    <n v="0"/>
    <n v="0"/>
    <m/>
    <m/>
  </r>
  <r>
    <s v="2021"/>
    <x v="90"/>
    <m/>
    <m/>
    <m/>
    <m/>
    <m/>
    <m/>
    <m/>
    <m/>
    <x v="7"/>
    <x v="11"/>
    <m/>
    <m/>
    <m/>
    <s v="14.30"/>
    <m/>
    <m/>
    <m/>
    <x v="90"/>
    <m/>
    <x v="56"/>
    <x v="383"/>
    <x v="105"/>
    <x v="32"/>
    <x v="0"/>
    <x v="90"/>
    <x v="0"/>
    <x v="0"/>
    <m/>
    <x v="0"/>
    <x v="0"/>
    <m/>
    <x v="14"/>
    <m/>
    <m/>
    <x v="14"/>
    <m/>
    <x v="12"/>
    <m/>
    <m/>
    <x v="1"/>
    <m/>
    <x v="0"/>
    <m/>
    <m/>
    <m/>
    <m/>
    <x v="90"/>
    <n v="0"/>
    <n v="0"/>
    <n v="0"/>
    <s v=" "/>
    <n v="0"/>
    <n v="0"/>
    <m/>
    <m/>
  </r>
  <r>
    <s v="2021"/>
    <x v="90"/>
    <m/>
    <m/>
    <m/>
    <m/>
    <m/>
    <m/>
    <m/>
    <m/>
    <x v="7"/>
    <x v="11"/>
    <m/>
    <m/>
    <m/>
    <s v="14.30"/>
    <m/>
    <m/>
    <m/>
    <x v="90"/>
    <m/>
    <x v="56"/>
    <x v="383"/>
    <x v="105"/>
    <x v="32"/>
    <x v="0"/>
    <x v="90"/>
    <x v="0"/>
    <x v="0"/>
    <m/>
    <x v="0"/>
    <x v="0"/>
    <m/>
    <x v="14"/>
    <m/>
    <m/>
    <x v="14"/>
    <m/>
    <x v="12"/>
    <m/>
    <m/>
    <x v="1"/>
    <m/>
    <x v="0"/>
    <m/>
    <m/>
    <m/>
    <m/>
    <x v="90"/>
    <n v="0"/>
    <n v="0"/>
    <n v="0"/>
    <s v=" "/>
    <n v="0"/>
    <n v="0"/>
    <m/>
    <m/>
  </r>
  <r>
    <s v="2021"/>
    <x v="90"/>
    <m/>
    <m/>
    <m/>
    <m/>
    <m/>
    <m/>
    <m/>
    <m/>
    <x v="7"/>
    <x v="11"/>
    <m/>
    <m/>
    <m/>
    <s v="14.30"/>
    <m/>
    <m/>
    <m/>
    <x v="90"/>
    <m/>
    <x v="56"/>
    <x v="383"/>
    <x v="105"/>
    <x v="32"/>
    <x v="0"/>
    <x v="90"/>
    <x v="0"/>
    <x v="0"/>
    <m/>
    <x v="0"/>
    <x v="0"/>
    <m/>
    <x v="14"/>
    <m/>
    <m/>
    <x v="14"/>
    <m/>
    <x v="12"/>
    <m/>
    <m/>
    <x v="1"/>
    <m/>
    <x v="0"/>
    <m/>
    <m/>
    <m/>
    <m/>
    <x v="90"/>
    <n v="0"/>
    <n v="0"/>
    <n v="0"/>
    <s v=" "/>
    <n v="0"/>
    <n v="0"/>
    <m/>
    <m/>
  </r>
  <r>
    <s v="2021"/>
    <x v="90"/>
    <m/>
    <m/>
    <m/>
    <m/>
    <m/>
    <m/>
    <m/>
    <m/>
    <x v="7"/>
    <x v="11"/>
    <m/>
    <m/>
    <m/>
    <s v="14.30"/>
    <m/>
    <m/>
    <m/>
    <x v="90"/>
    <m/>
    <x v="56"/>
    <x v="383"/>
    <x v="105"/>
    <x v="32"/>
    <x v="0"/>
    <x v="90"/>
    <x v="0"/>
    <x v="0"/>
    <m/>
    <x v="0"/>
    <x v="0"/>
    <m/>
    <x v="14"/>
    <m/>
    <m/>
    <x v="14"/>
    <m/>
    <x v="12"/>
    <m/>
    <m/>
    <x v="1"/>
    <m/>
    <x v="0"/>
    <m/>
    <m/>
    <m/>
    <m/>
    <x v="90"/>
    <n v="0"/>
    <n v="0"/>
    <n v="0"/>
    <s v=" "/>
    <n v="0"/>
    <n v="0"/>
    <m/>
    <m/>
  </r>
  <r>
    <s v="2021"/>
    <x v="90"/>
    <m/>
    <m/>
    <m/>
    <m/>
    <m/>
    <m/>
    <m/>
    <m/>
    <x v="7"/>
    <x v="11"/>
    <m/>
    <m/>
    <m/>
    <s v="14.30"/>
    <m/>
    <m/>
    <m/>
    <x v="90"/>
    <m/>
    <x v="56"/>
    <x v="383"/>
    <x v="105"/>
    <x v="32"/>
    <x v="0"/>
    <x v="90"/>
    <x v="0"/>
    <x v="0"/>
    <m/>
    <x v="0"/>
    <x v="0"/>
    <m/>
    <x v="14"/>
    <m/>
    <m/>
    <x v="14"/>
    <m/>
    <x v="12"/>
    <m/>
    <m/>
    <x v="1"/>
    <m/>
    <x v="0"/>
    <m/>
    <m/>
    <m/>
    <m/>
    <x v="90"/>
    <n v="0"/>
    <n v="0"/>
    <n v="0"/>
    <s v=" "/>
    <n v="0"/>
    <n v="0"/>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0"/>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s v="14.30"/>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s v="2021"/>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0"/>
    <n v="0"/>
    <m/>
    <m/>
    <m/>
    <m/>
    <m/>
    <m/>
    <m/>
  </r>
  <r>
    <m/>
    <x v="90"/>
    <m/>
    <m/>
    <m/>
    <m/>
    <m/>
    <m/>
    <m/>
    <m/>
    <x v="7"/>
    <x v="11"/>
    <m/>
    <m/>
    <m/>
    <m/>
    <m/>
    <m/>
    <m/>
    <x v="90"/>
    <m/>
    <x v="56"/>
    <x v="383"/>
    <x v="105"/>
    <x v="32"/>
    <x v="22"/>
    <x v="91"/>
    <x v="0"/>
    <x v="0"/>
    <m/>
    <x v="0"/>
    <x v="0"/>
    <m/>
    <x v="14"/>
    <m/>
    <m/>
    <x v="14"/>
    <m/>
    <x v="12"/>
    <m/>
    <m/>
    <x v="1"/>
    <m/>
    <x v="0"/>
    <m/>
    <m/>
    <m/>
    <m/>
    <x v="91"/>
    <m/>
    <m/>
    <m/>
    <m/>
    <m/>
    <m/>
    <m/>
    <m/>
  </r>
  <r>
    <m/>
    <x v="90"/>
    <m/>
    <m/>
    <m/>
    <m/>
    <m/>
    <m/>
    <m/>
    <m/>
    <x v="7"/>
    <x v="11"/>
    <m/>
    <m/>
    <m/>
    <m/>
    <m/>
    <m/>
    <m/>
    <x v="90"/>
    <m/>
    <x v="56"/>
    <x v="383"/>
    <x v="105"/>
    <x v="32"/>
    <x v="0"/>
    <x v="91"/>
    <x v="0"/>
    <x v="0"/>
    <m/>
    <x v="0"/>
    <x v="0"/>
    <m/>
    <x v="14"/>
    <m/>
    <m/>
    <x v="14"/>
    <m/>
    <x v="12"/>
    <m/>
    <m/>
    <x v="1"/>
    <m/>
    <x v="0"/>
    <m/>
    <m/>
    <m/>
    <m/>
    <x v="90"/>
    <n v="0"/>
    <m/>
    <m/>
    <m/>
    <m/>
    <n v="0"/>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s v=" "/>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r>
    <m/>
    <x v="90"/>
    <m/>
    <m/>
    <m/>
    <m/>
    <m/>
    <m/>
    <m/>
    <m/>
    <x v="7"/>
    <x v="11"/>
    <m/>
    <m/>
    <m/>
    <m/>
    <m/>
    <m/>
    <m/>
    <x v="90"/>
    <m/>
    <x v="56"/>
    <x v="383"/>
    <x v="105"/>
    <x v="32"/>
    <x v="0"/>
    <x v="91"/>
    <x v="0"/>
    <x v="0"/>
    <m/>
    <x v="0"/>
    <x v="0"/>
    <m/>
    <x v="14"/>
    <m/>
    <m/>
    <x v="14"/>
    <m/>
    <x v="12"/>
    <m/>
    <m/>
    <x v="1"/>
    <m/>
    <x v="0"/>
    <m/>
    <m/>
    <m/>
    <m/>
    <x v="91"/>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6CA5831-0A18-4C9A-BFA8-523FDE9A561B}" name="Tabla dinámica3" cacheId="0"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O5:W8" firstHeaderRow="1" firstDataRow="1" firstDataCol="9" rowPageCount="1" colPageCount="1"/>
  <pivotFields count="57">
    <pivotField compact="0" outline="0" showAll="0" defaultSubtotal="0"/>
    <pivotField axis="axisPage" compact="0" outline="0" multipleItemSelectionAllowed="1" showAll="0" defaultSubtotal="0">
      <items count="92">
        <item h="1" x="90"/>
        <item h="1" m="1" x="91"/>
        <item h="1" x="1"/>
        <item h="1" x="2"/>
        <item h="1" x="3"/>
        <item h="1" x="4"/>
        <item h="1" x="5"/>
        <item h="1" x="6"/>
        <item h="1" x="7"/>
        <item h="1" x="8"/>
        <item h="1" x="9"/>
        <item h="1" x="10"/>
        <item h="1" x="11"/>
        <item h="1" x="12"/>
        <item h="1" x="13"/>
        <item h="1" x="14"/>
        <item h="1" x="0"/>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5"/>
        <item h="1" x="46"/>
        <item h="1" x="47"/>
        <item h="1" x="48"/>
        <item h="1" x="44"/>
        <item h="1" x="58"/>
        <item h="1" x="49"/>
        <item h="1" x="50"/>
        <item h="1" x="51"/>
        <item h="1" x="52"/>
        <item h="1" x="53"/>
        <item h="1" x="54"/>
        <item h="1" x="55"/>
        <item h="1" x="56"/>
        <item h="1" x="57"/>
        <item h="1" x="59"/>
        <item h="1" x="60"/>
        <item h="1" x="61"/>
        <item h="1" x="62"/>
        <item h="1" x="63"/>
        <item h="1" x="64"/>
        <item h="1" x="65"/>
        <item h="1" x="67"/>
        <item h="1" x="68"/>
        <item h="1" x="69"/>
        <item h="1" x="70"/>
        <item h="1" x="71"/>
        <item h="1" x="72"/>
        <item h="1" x="73"/>
        <item h="1" x="74"/>
        <item h="1" x="75"/>
        <item h="1" x="66"/>
        <item h="1" x="76"/>
        <item h="1" x="77"/>
        <item h="1" x="78"/>
        <item h="1" x="79"/>
        <item h="1" x="80"/>
        <item h="1" x="81"/>
        <item h="1" x="82"/>
        <item h="1" x="83"/>
        <item h="1" x="84"/>
        <item h="1" x="85"/>
        <item h="1" x="86"/>
        <item h="1" x="87"/>
        <item h="1" x="88"/>
        <item x="89"/>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03">
        <item x="90"/>
        <item m="1" x="98"/>
        <item x="1"/>
        <item x="2"/>
        <item x="3"/>
        <item x="4"/>
        <item x="5"/>
        <item x="6"/>
        <item x="8"/>
        <item x="9"/>
        <item x="11"/>
        <item x="12"/>
        <item x="0"/>
        <item x="16"/>
        <item x="17"/>
        <item x="18"/>
        <item x="19"/>
        <item x="20"/>
        <item x="22"/>
        <item x="25"/>
        <item x="26"/>
        <item x="28"/>
        <item x="14"/>
        <item x="29"/>
        <item x="30"/>
        <item x="32"/>
        <item x="33"/>
        <item x="10"/>
        <item x="13"/>
        <item x="23"/>
        <item x="24"/>
        <item x="27"/>
        <item x="31"/>
        <item x="34"/>
        <item x="35"/>
        <item x="36"/>
        <item x="37"/>
        <item x="38"/>
        <item x="39"/>
        <item x="40"/>
        <item x="41"/>
        <item x="42"/>
        <item x="43"/>
        <item x="45"/>
        <item m="1" x="96"/>
        <item x="47"/>
        <item x="48"/>
        <item x="7"/>
        <item x="15"/>
        <item x="21"/>
        <item x="44"/>
        <item x="49"/>
        <item x="50"/>
        <item x="51"/>
        <item x="52"/>
        <item x="53"/>
        <item x="54"/>
        <item x="55"/>
        <item x="56"/>
        <item x="57"/>
        <item x="58"/>
        <item x="59"/>
        <item m="1" x="91"/>
        <item x="61"/>
        <item x="62"/>
        <item x="63"/>
        <item x="64"/>
        <item x="65"/>
        <item m="1" x="95"/>
        <item x="67"/>
        <item x="68"/>
        <item m="1" x="101"/>
        <item x="70"/>
        <item m="1" x="102"/>
        <item x="60"/>
        <item x="72"/>
        <item m="1" x="93"/>
        <item x="74"/>
        <item x="75"/>
        <item m="1" x="94"/>
        <item x="66"/>
        <item m="1" x="92"/>
        <item m="1" x="97"/>
        <item x="71"/>
        <item x="76"/>
        <item x="77"/>
        <item x="78"/>
        <item x="79"/>
        <item x="46"/>
        <item x="69"/>
        <item x="73"/>
        <item m="1" x="99"/>
        <item x="80"/>
        <item m="1" x="100"/>
        <item x="81"/>
        <item x="82"/>
        <item x="83"/>
        <item x="84"/>
        <item x="85"/>
        <item x="86"/>
        <item x="87"/>
        <item x="88"/>
        <item x="89"/>
      </items>
    </pivotField>
    <pivotField compact="0" outline="0" showAll="0" defaultSubtotal="0"/>
    <pivotField axis="axisRow" compact="0" outline="0" showAll="0" defaultSubtotal="0">
      <items count="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56"/>
        <item x="38"/>
        <item x="39"/>
        <item x="40"/>
        <item x="41"/>
        <item x="42"/>
        <item x="43"/>
        <item x="44"/>
        <item x="45"/>
        <item x="46"/>
        <item x="47"/>
        <item x="48"/>
        <item x="49"/>
        <item x="50"/>
        <item x="51"/>
        <item x="52"/>
        <item x="53"/>
        <item x="54"/>
        <item x="55"/>
      </items>
    </pivotField>
    <pivotField axis="axisRow" compact="0" outline="0" showAll="0" defaultSubtotal="0">
      <items count="390">
        <item m="1" x="388"/>
        <item x="326"/>
        <item x="383"/>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0"/>
        <item x="1"/>
        <item x="2"/>
        <item x="3"/>
        <item x="4"/>
        <item x="5"/>
        <item x="6"/>
        <item x="7"/>
        <item x="8"/>
        <item x="9"/>
        <item x="10"/>
        <item x="44"/>
        <item x="45"/>
        <item x="46"/>
        <item x="47"/>
        <item x="48"/>
        <item x="49"/>
        <item x="50"/>
        <item x="51"/>
        <item x="52"/>
        <item x="53"/>
        <item x="54"/>
        <item x="58"/>
        <item x="59"/>
        <item x="60"/>
        <item x="61"/>
        <item x="62"/>
        <item x="65"/>
        <item x="66"/>
        <item x="67"/>
        <item x="68"/>
        <item x="69"/>
        <item x="70"/>
        <item x="71"/>
        <item x="72"/>
        <item x="73"/>
        <item x="74"/>
        <item x="75"/>
        <item x="76"/>
        <item x="77"/>
        <item x="78"/>
        <item x="79"/>
        <item x="80"/>
        <item x="81"/>
        <item x="82"/>
        <item x="83"/>
        <item x="84"/>
        <item x="85"/>
        <item x="86"/>
        <item x="87"/>
        <item x="88"/>
        <item x="89"/>
        <item x="91"/>
        <item x="92"/>
        <item x="93"/>
        <item x="94"/>
        <item x="55"/>
        <item x="56"/>
        <item x="57"/>
        <item x="63"/>
        <item x="64"/>
        <item x="90"/>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0"/>
        <item x="251"/>
        <item x="43"/>
        <item x="179"/>
        <item x="180"/>
        <item x="238"/>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m="1" x="385"/>
        <item m="1" x="386"/>
        <item x="321"/>
        <item x="322"/>
        <item x="323"/>
        <item x="324"/>
        <item x="325"/>
        <item x="327"/>
        <item x="328"/>
        <item x="329"/>
        <item x="330"/>
        <item x="331"/>
        <item x="332"/>
        <item x="333"/>
        <item x="334"/>
        <item x="335"/>
        <item x="336"/>
        <item x="337"/>
        <item x="338"/>
        <item x="339"/>
        <item x="340"/>
        <item x="342"/>
        <item x="343"/>
        <item x="344"/>
        <item x="345"/>
        <item x="346"/>
        <item x="347"/>
        <item x="348"/>
        <item x="349"/>
        <item x="350"/>
        <item x="351"/>
        <item x="352"/>
        <item x="353"/>
        <item m="1" x="387"/>
        <item x="354"/>
        <item x="355"/>
        <item x="356"/>
        <item x="357"/>
        <item x="358"/>
        <item x="359"/>
        <item x="360"/>
        <item x="361"/>
        <item x="362"/>
        <item x="319"/>
        <item x="320"/>
        <item x="341"/>
        <item m="1" x="384"/>
        <item x="363"/>
        <item x="364"/>
        <item x="365"/>
        <item x="366"/>
        <item x="367"/>
        <item x="368"/>
        <item x="369"/>
        <item x="370"/>
        <item x="371"/>
        <item x="372"/>
        <item x="373"/>
        <item x="374"/>
        <item x="375"/>
        <item x="376"/>
        <item x="377"/>
        <item m="1" x="389"/>
        <item x="378"/>
        <item x="379"/>
        <item x="380"/>
        <item x="381"/>
        <item x="382"/>
      </items>
    </pivotField>
    <pivotField axis="axisRow" compact="0" outline="0" showAll="0" defaultSubtotal="0">
      <items count="106">
        <item x="10"/>
        <item x="52"/>
        <item x="59"/>
        <item x="54"/>
        <item x="40"/>
        <item x="53"/>
        <item x="77"/>
        <item x="79"/>
        <item x="49"/>
        <item x="51"/>
        <item x="50"/>
        <item x="22"/>
        <item x="43"/>
        <item x="66"/>
        <item x="47"/>
        <item x="29"/>
        <item x="44"/>
        <item x="41"/>
        <item x="42"/>
        <item x="31"/>
        <item x="82"/>
        <item x="17"/>
        <item x="32"/>
        <item x="11"/>
        <item x="9"/>
        <item x="12"/>
        <item x="13"/>
        <item x="15"/>
        <item x="87"/>
        <item x="105"/>
        <item x="16"/>
        <item x="33"/>
        <item x="27"/>
        <item x="71"/>
        <item x="58"/>
        <item x="96"/>
        <item x="56"/>
        <item x="78"/>
        <item x="26"/>
        <item x="97"/>
        <item x="83"/>
        <item x="72"/>
        <item x="39"/>
        <item x="94"/>
        <item x="14"/>
        <item x="18"/>
        <item x="19"/>
        <item x="20"/>
        <item x="21"/>
        <item x="23"/>
        <item x="24"/>
        <item x="28"/>
        <item x="30"/>
        <item x="0"/>
        <item x="1"/>
        <item x="2"/>
        <item x="3"/>
        <item x="4"/>
        <item x="5"/>
        <item x="6"/>
        <item x="7"/>
        <item x="8"/>
        <item x="25"/>
        <item x="35"/>
        <item x="36"/>
        <item x="37"/>
        <item x="38"/>
        <item x="45"/>
        <item x="46"/>
        <item x="48"/>
        <item x="34"/>
        <item x="55"/>
        <item x="57"/>
        <item x="60"/>
        <item x="61"/>
        <item x="62"/>
        <item x="63"/>
        <item x="64"/>
        <item x="65"/>
        <item x="67"/>
        <item x="68"/>
        <item x="69"/>
        <item x="70"/>
        <item x="73"/>
        <item x="74"/>
        <item x="75"/>
        <item x="76"/>
        <item x="80"/>
        <item x="81"/>
        <item x="84"/>
        <item x="85"/>
        <item x="86"/>
        <item x="88"/>
        <item x="89"/>
        <item x="90"/>
        <item x="91"/>
        <item x="92"/>
        <item x="93"/>
        <item x="95"/>
        <item x="98"/>
        <item x="99"/>
        <item x="101"/>
        <item x="102"/>
        <item x="103"/>
        <item x="100"/>
        <item x="104"/>
      </items>
    </pivotField>
    <pivotField axis="axisRow" compact="0" outline="0" showAll="0" defaultSubtotal="0">
      <items count="34">
        <item x="27"/>
        <item x="0"/>
        <item x="22"/>
        <item x="1"/>
        <item x="15"/>
        <item x="8"/>
        <item x="18"/>
        <item x="5"/>
        <item x="3"/>
        <item m="1" x="33"/>
        <item x="4"/>
        <item x="32"/>
        <item x="12"/>
        <item x="25"/>
        <item x="7"/>
        <item x="9"/>
        <item x="10"/>
        <item x="13"/>
        <item x="6"/>
        <item x="2"/>
        <item x="11"/>
        <item x="14"/>
        <item x="16"/>
        <item x="17"/>
        <item x="19"/>
        <item x="20"/>
        <item x="21"/>
        <item x="23"/>
        <item x="24"/>
        <item x="26"/>
        <item x="28"/>
        <item x="29"/>
        <item x="30"/>
        <item x="31"/>
      </items>
    </pivotField>
    <pivotField axis="axisRow" compact="0" outline="0" showAll="0" defaultSubtotal="0">
      <items count="23">
        <item x="0"/>
        <item x="1"/>
        <item x="2"/>
        <item x="3"/>
        <item x="4"/>
        <item x="5"/>
        <item x="6"/>
        <item x="7"/>
        <item x="8"/>
        <item x="10"/>
        <item x="11"/>
        <item x="12"/>
        <item x="13"/>
        <item x="14"/>
        <item x="15"/>
        <item x="16"/>
        <item x="17"/>
        <item x="18"/>
        <item x="19"/>
        <item x="22"/>
        <item x="9"/>
        <item x="20"/>
        <item x="21"/>
      </items>
    </pivotField>
    <pivotField axis="axisRow" compact="0" outline="0" showAll="0" defaultSubtotal="0">
      <items count="93">
        <item x="90"/>
        <item m="1" x="92"/>
        <item x="91"/>
        <item x="1"/>
        <item x="2"/>
        <item x="3"/>
        <item x="4"/>
        <item x="5"/>
        <item x="6"/>
        <item x="7"/>
        <item x="8"/>
        <item x="9"/>
        <item x="10"/>
        <item x="11"/>
        <item x="12"/>
        <item x="13"/>
        <item x="14"/>
        <item x="0"/>
        <item x="15"/>
        <item x="16"/>
        <item x="17"/>
        <item x="18"/>
        <item x="19"/>
        <item x="20"/>
        <item x="21"/>
        <item x="22"/>
        <item x="23"/>
        <item x="24"/>
        <item x="25"/>
        <item x="26"/>
        <item x="27"/>
        <item x="28"/>
        <item x="29"/>
        <item x="30"/>
        <item x="31"/>
        <item x="32"/>
        <item x="33"/>
        <item x="34"/>
        <item x="35"/>
        <item x="36"/>
        <item x="37"/>
        <item x="38"/>
        <item x="39"/>
        <item x="41"/>
        <item x="42"/>
        <item x="43"/>
        <item x="45"/>
        <item x="46"/>
        <item x="47"/>
        <item x="40"/>
        <item x="44"/>
        <item x="48"/>
        <item x="49"/>
        <item x="50"/>
        <item x="51"/>
        <item x="52"/>
        <item x="53"/>
        <item x="54"/>
        <item x="55"/>
        <item x="56"/>
        <item x="57"/>
        <item x="58"/>
        <item x="59"/>
        <item x="60"/>
        <item x="61"/>
        <item x="62"/>
        <item x="63"/>
        <item x="64"/>
        <item x="65"/>
        <item x="67"/>
        <item x="68"/>
        <item x="69"/>
        <item x="70"/>
        <item x="71"/>
        <item x="72"/>
        <item x="73"/>
        <item x="74"/>
        <item x="75"/>
        <item x="66"/>
        <item x="76"/>
        <item x="77"/>
        <item x="78"/>
        <item x="79"/>
        <item x="80"/>
        <item x="81"/>
        <item x="82"/>
        <item x="83"/>
        <item x="84"/>
        <item x="85"/>
        <item x="86"/>
        <item x="87"/>
        <item x="88"/>
        <item x="89"/>
      </items>
    </pivotField>
    <pivotField axis="axisRow" compact="0" outline="0" showAll="0" defaultSubtotal="0">
      <items count="12">
        <item x="6"/>
        <item m="1" x="11"/>
        <item x="0"/>
        <item x="2"/>
        <item x="3"/>
        <item x="1"/>
        <item x="4"/>
        <item x="5"/>
        <item x="7"/>
        <item x="8"/>
        <item x="9"/>
        <item x="10"/>
      </items>
    </pivotField>
    <pivotField axis="axisRow" compact="0" outline="0" showAll="0" defaultSubtotal="0">
      <items count="6">
        <item x="5"/>
        <item x="4"/>
        <item x="2"/>
        <item x="1"/>
        <item x="3"/>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9">
    <field x="21"/>
    <field x="23"/>
    <field x="24"/>
    <field x="22"/>
    <field x="19"/>
    <field x="26"/>
    <field x="27"/>
    <field x="25"/>
    <field x="28"/>
  </rowFields>
  <rowItems count="3">
    <i>
      <x/>
      <x v="16"/>
      <x v="7"/>
      <x v="388"/>
      <x v="102"/>
      <x v="92"/>
      <x v="2"/>
      <x/>
      <x v="5"/>
    </i>
    <i>
      <x v="1"/>
      <x v="16"/>
      <x v="7"/>
      <x v="389"/>
      <x v="102"/>
      <x v="92"/>
      <x v="2"/>
      <x/>
      <x v="5"/>
    </i>
    <i t="grand">
      <x/>
    </i>
  </rowItems>
  <colItems count="1">
    <i/>
  </colItems>
  <pageFields count="1">
    <pageField fld="1" hier="-1"/>
  </pageFields>
  <formats count="4">
    <format dxfId="3">
      <pivotArea dataOnly="0" labelOnly="1" outline="0" fieldPosition="0">
        <references count="1">
          <reference field="21" count="1">
            <x v="0"/>
          </reference>
        </references>
      </pivotArea>
    </format>
    <format dxfId="2">
      <pivotArea dataOnly="0" labelOnly="1" outline="0" fieldPosition="0">
        <references count="2">
          <reference field="21" count="1" selected="0">
            <x v="0"/>
          </reference>
          <reference field="23" count="1">
            <x v="32"/>
          </reference>
        </references>
      </pivotArea>
    </format>
    <format dxfId="1">
      <pivotArea dataOnly="0" labelOnly="1" outline="0" fieldPosition="0">
        <references count="3">
          <reference field="21" count="1" selected="0">
            <x v="0"/>
          </reference>
          <reference field="23" count="1" selected="0">
            <x v="32"/>
          </reference>
          <reference field="24" count="1">
            <x v="1"/>
          </reference>
        </references>
      </pivotArea>
    </format>
    <format dxfId="0">
      <pivotArea dataOnly="0" labelOnly="1" outline="0" fieldPosition="0">
        <references count="1">
          <reference field="1"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B5724-FED5-4191-B488-7A2A8154E213}">
  <sheetPr codeName="Hoja84">
    <tabColor rgb="FF00B050"/>
  </sheetPr>
  <dimension ref="A2:W143"/>
  <sheetViews>
    <sheetView showGridLines="0" tabSelected="1" topLeftCell="A35" zoomScaleNormal="100" workbookViewId="0">
      <selection activeCell="F130" sqref="F130:K130"/>
    </sheetView>
  </sheetViews>
  <sheetFormatPr baseColWidth="10" defaultColWidth="11.42578125" defaultRowHeight="15" x14ac:dyDescent="0.25"/>
  <cols>
    <col min="1" max="1" width="7.5703125" customWidth="1"/>
    <col min="2" max="2" width="8.7109375" customWidth="1"/>
    <col min="3" max="3" width="15.85546875" customWidth="1"/>
    <col min="4" max="4" width="50.5703125" customWidth="1"/>
    <col min="5" max="5" width="37.5703125" customWidth="1"/>
    <col min="6" max="6" width="32.42578125" customWidth="1"/>
    <col min="7" max="7" width="22.7109375" customWidth="1"/>
    <col min="8" max="8" width="23.28515625" customWidth="1"/>
    <col min="9" max="11" width="12.5703125" customWidth="1"/>
    <col min="12" max="14" width="13.85546875" customWidth="1"/>
    <col min="15" max="15" width="14.140625" customWidth="1"/>
    <col min="16" max="16" width="9.42578125" customWidth="1"/>
    <col min="17" max="17" width="9.5703125" customWidth="1"/>
    <col min="18" max="18" width="19.5703125" customWidth="1"/>
    <col min="19" max="19" width="41.7109375" customWidth="1"/>
    <col min="20" max="20" width="18.140625" customWidth="1"/>
    <col min="21" max="21" width="45" customWidth="1"/>
    <col min="22" max="22" width="19.42578125" customWidth="1"/>
    <col min="23" max="23" width="27" bestFit="1" customWidth="1"/>
    <col min="24" max="24" width="14.5703125" bestFit="1" customWidth="1"/>
  </cols>
  <sheetData>
    <row r="2" spans="1:23" ht="69" customHeight="1" x14ac:dyDescent="0.25">
      <c r="B2" s="1"/>
      <c r="C2" s="1"/>
      <c r="D2" s="186" t="s">
        <v>0</v>
      </c>
      <c r="E2" s="186"/>
      <c r="F2" s="186"/>
      <c r="G2" s="186"/>
      <c r="H2" s="1"/>
      <c r="K2" s="1"/>
    </row>
    <row r="3" spans="1:23" ht="18.75" x14ac:dyDescent="0.25">
      <c r="A3" s="2"/>
      <c r="B3" s="2"/>
      <c r="C3" s="2"/>
      <c r="D3" s="2"/>
      <c r="E3" s="2"/>
      <c r="F3" s="2"/>
      <c r="G3" s="2"/>
      <c r="H3" s="2"/>
      <c r="I3" s="2"/>
      <c r="J3" s="3" t="s">
        <v>1</v>
      </c>
      <c r="O3" t="s">
        <v>2</v>
      </c>
      <c r="P3" s="4" t="s">
        <v>3</v>
      </c>
    </row>
    <row r="4" spans="1:23" ht="18.75" x14ac:dyDescent="0.25">
      <c r="A4" s="2"/>
      <c r="B4" s="2"/>
      <c r="C4" s="2"/>
      <c r="D4" s="2"/>
      <c r="E4" s="2"/>
      <c r="F4" s="2"/>
      <c r="G4" s="2"/>
      <c r="H4" s="2"/>
      <c r="I4" s="2"/>
      <c r="J4" s="5" t="s">
        <v>4</v>
      </c>
    </row>
    <row r="5" spans="1:23" ht="18.75" x14ac:dyDescent="0.25">
      <c r="A5" s="2"/>
      <c r="B5" s="2"/>
      <c r="C5" s="2"/>
      <c r="D5" s="2"/>
      <c r="E5" s="2"/>
      <c r="F5" s="2"/>
      <c r="G5" s="2"/>
      <c r="H5" s="2"/>
      <c r="I5" s="2"/>
      <c r="J5" s="5" t="s">
        <v>5</v>
      </c>
      <c r="O5" t="s">
        <v>6</v>
      </c>
      <c r="P5" t="s">
        <v>7</v>
      </c>
      <c r="Q5" t="s">
        <v>8</v>
      </c>
      <c r="R5" t="s">
        <v>9</v>
      </c>
      <c r="S5" t="s">
        <v>10</v>
      </c>
      <c r="T5" t="s">
        <v>11</v>
      </c>
      <c r="U5" t="s">
        <v>12</v>
      </c>
      <c r="V5" t="s">
        <v>13</v>
      </c>
      <c r="W5" t="s">
        <v>14</v>
      </c>
    </row>
    <row r="6" spans="1:23" s="4" customFormat="1" ht="31.5" x14ac:dyDescent="0.25">
      <c r="C6" s="187" t="str">
        <f>"Nº "&amp;P3&amp;"/2021 "</f>
        <v xml:space="preserve">Nº CD-101/2021 </v>
      </c>
      <c r="D6" s="187"/>
      <c r="E6" s="6"/>
      <c r="N6" s="7"/>
      <c r="O6" s="4">
        <v>1</v>
      </c>
      <c r="P6">
        <v>50</v>
      </c>
      <c r="Q6" t="s">
        <v>15</v>
      </c>
      <c r="R6" t="s">
        <v>16</v>
      </c>
      <c r="S6" t="s">
        <v>17</v>
      </c>
      <c r="T6" t="s">
        <v>3</v>
      </c>
      <c r="U6" t="s">
        <v>18</v>
      </c>
      <c r="V6" t="s">
        <v>18</v>
      </c>
      <c r="W6" t="s">
        <v>18</v>
      </c>
    </row>
    <row r="7" spans="1:23" ht="41.25" customHeight="1" x14ac:dyDescent="0.3">
      <c r="A7" s="188" t="str">
        <f>S6</f>
        <v>CLQ-21-CD-101/2021 ADQUISCION DIODO RECTIFICADOR DE POTENCIA PARA RECTIFICADORES DE INTERIOR MINA DE LA EMPRESA MINERA COLQUIRI (MODALIDAD DE CONTRATACION DIRECTA)</v>
      </c>
      <c r="B7" s="188"/>
      <c r="C7" s="188"/>
      <c r="D7" s="188"/>
      <c r="E7" s="188"/>
      <c r="F7" s="188"/>
      <c r="G7" s="188"/>
      <c r="H7" s="188"/>
      <c r="I7" s="188"/>
      <c r="J7" s="188"/>
      <c r="K7" s="188"/>
      <c r="L7" s="8"/>
      <c r="M7" s="8"/>
      <c r="N7" s="8"/>
      <c r="O7">
        <v>2</v>
      </c>
      <c r="P7">
        <v>50</v>
      </c>
      <c r="Q7" t="s">
        <v>15</v>
      </c>
      <c r="R7" t="s">
        <v>19</v>
      </c>
      <c r="S7" t="s">
        <v>17</v>
      </c>
      <c r="T7" t="s">
        <v>3</v>
      </c>
      <c r="U7" t="s">
        <v>18</v>
      </c>
      <c r="V7" t="s">
        <v>18</v>
      </c>
      <c r="W7" t="s">
        <v>18</v>
      </c>
    </row>
    <row r="8" spans="1:23" ht="6.75" customHeight="1" x14ac:dyDescent="0.35">
      <c r="A8" s="9"/>
      <c r="B8" s="9"/>
      <c r="C8" s="9"/>
      <c r="D8" s="9"/>
      <c r="E8" s="9"/>
      <c r="F8" s="9"/>
      <c r="G8" s="9"/>
      <c r="H8" s="9"/>
      <c r="I8" s="9"/>
      <c r="J8" s="10"/>
      <c r="K8" s="10"/>
      <c r="O8" t="s">
        <v>20</v>
      </c>
    </row>
    <row r="9" spans="1:23" ht="25.5" customHeight="1" x14ac:dyDescent="0.35">
      <c r="A9" s="11"/>
      <c r="B9" s="176" t="s">
        <v>21</v>
      </c>
      <c r="C9" s="176"/>
      <c r="D9" s="176"/>
      <c r="E9" s="189" t="s">
        <v>84</v>
      </c>
      <c r="F9" s="189"/>
      <c r="G9" s="12"/>
      <c r="H9" s="12"/>
      <c r="I9" s="13"/>
      <c r="J9" s="14"/>
      <c r="K9" s="14"/>
      <c r="L9" s="15"/>
      <c r="M9" s="16"/>
      <c r="N9" s="16"/>
    </row>
    <row r="10" spans="1:23" ht="13.5" customHeight="1" x14ac:dyDescent="0.35">
      <c r="A10" s="11"/>
      <c r="B10" s="17"/>
      <c r="C10" s="18"/>
      <c r="D10" s="18"/>
      <c r="E10" s="190"/>
      <c r="F10" s="191"/>
      <c r="G10" s="12"/>
      <c r="H10" s="12"/>
      <c r="I10" s="13"/>
      <c r="J10" s="19"/>
      <c r="K10" s="19"/>
      <c r="L10" s="20"/>
      <c r="M10" s="20"/>
      <c r="N10" s="20"/>
    </row>
    <row r="11" spans="1:23" ht="24.75" customHeight="1" x14ac:dyDescent="0.35">
      <c r="A11" s="11"/>
      <c r="B11" s="176" t="s">
        <v>22</v>
      </c>
      <c r="C11" s="176"/>
      <c r="D11" s="176"/>
      <c r="E11" s="177" t="s">
        <v>23</v>
      </c>
      <c r="F11" s="177"/>
      <c r="G11" s="21" t="s">
        <v>24</v>
      </c>
      <c r="H11" s="178" t="s">
        <v>25</v>
      </c>
      <c r="I11" s="179"/>
      <c r="J11" s="179"/>
      <c r="K11" s="22"/>
      <c r="L11" s="23"/>
      <c r="M11" s="23"/>
      <c r="N11" s="23"/>
    </row>
    <row r="12" spans="1:23" ht="6" customHeight="1" x14ac:dyDescent="0.3">
      <c r="A12" s="11"/>
      <c r="B12" s="24"/>
      <c r="C12" s="24"/>
      <c r="D12" s="24"/>
      <c r="E12" s="24"/>
      <c r="F12" s="25"/>
      <c r="G12" s="25"/>
      <c r="H12" s="25"/>
      <c r="I12" s="24"/>
      <c r="J12" s="26"/>
      <c r="K12" s="26"/>
    </row>
    <row r="13" spans="1:23" ht="20.25" customHeight="1" x14ac:dyDescent="0.25">
      <c r="A13" s="180" t="s">
        <v>26</v>
      </c>
      <c r="B13" s="180"/>
      <c r="C13" s="180"/>
      <c r="D13" s="180"/>
      <c r="E13" s="180"/>
      <c r="F13" s="180"/>
      <c r="G13" s="180"/>
      <c r="H13" s="180"/>
      <c r="I13" s="180"/>
      <c r="J13" s="180"/>
      <c r="K13" s="180"/>
      <c r="L13" s="27"/>
      <c r="M13" s="27"/>
      <c r="N13" s="27"/>
    </row>
    <row r="14" spans="1:23" ht="7.5" customHeight="1" x14ac:dyDescent="0.25">
      <c r="A14" s="28"/>
      <c r="B14" s="28"/>
      <c r="C14" s="28"/>
      <c r="D14" s="28"/>
      <c r="E14" s="28"/>
      <c r="F14" s="28"/>
      <c r="G14" s="28"/>
      <c r="H14" s="28"/>
      <c r="I14" s="28"/>
      <c r="J14" s="28"/>
      <c r="K14" s="28"/>
      <c r="L14" s="27"/>
      <c r="M14" s="27"/>
      <c r="N14" s="27"/>
    </row>
    <row r="15" spans="1:23" ht="14.25" customHeight="1" x14ac:dyDescent="0.35">
      <c r="A15" s="6"/>
      <c r="B15" s="181" t="s">
        <v>27</v>
      </c>
      <c r="C15" s="182"/>
      <c r="D15" s="182"/>
      <c r="E15" s="182"/>
      <c r="F15" s="183"/>
      <c r="G15" s="183"/>
      <c r="H15" s="183"/>
      <c r="I15" s="183"/>
      <c r="J15" s="183"/>
      <c r="L15" s="27"/>
      <c r="M15" s="27"/>
      <c r="N15" s="27"/>
    </row>
    <row r="16" spans="1:23" ht="11.25" customHeight="1" thickBot="1" x14ac:dyDescent="0.3">
      <c r="A16" s="6"/>
      <c r="B16" s="29"/>
      <c r="C16" s="30"/>
      <c r="D16" s="30"/>
      <c r="E16" s="30"/>
      <c r="F16" s="31"/>
      <c r="G16" s="31"/>
      <c r="H16" s="31"/>
      <c r="I16" s="31"/>
      <c r="J16" s="31"/>
      <c r="L16" s="27"/>
      <c r="M16" s="27"/>
      <c r="N16" s="27"/>
    </row>
    <row r="17" spans="1:14" ht="20.25" customHeight="1" thickBot="1" x14ac:dyDescent="0.3">
      <c r="A17" s="6"/>
      <c r="B17" s="184" t="s">
        <v>28</v>
      </c>
      <c r="C17" s="185"/>
      <c r="D17" s="185"/>
      <c r="E17" s="32"/>
      <c r="F17" s="33"/>
      <c r="G17" s="33"/>
      <c r="H17" s="33"/>
      <c r="I17" s="33"/>
      <c r="J17" s="34"/>
      <c r="L17" s="35"/>
      <c r="M17" s="35"/>
      <c r="N17" s="35"/>
    </row>
    <row r="18" spans="1:14" ht="15" customHeight="1" thickBot="1" x14ac:dyDescent="0.45">
      <c r="B18" s="36"/>
      <c r="C18" s="37"/>
      <c r="D18" s="38"/>
      <c r="E18" s="38"/>
      <c r="F18" s="38"/>
      <c r="G18" s="37"/>
      <c r="H18" s="37"/>
      <c r="I18" s="37"/>
      <c r="J18" s="39"/>
      <c r="K18" s="31"/>
      <c r="L18" s="35"/>
      <c r="M18" s="35"/>
      <c r="N18" s="35"/>
    </row>
    <row r="19" spans="1:14" ht="25.5" customHeight="1" thickBot="1" x14ac:dyDescent="0.35">
      <c r="A19" s="29"/>
      <c r="B19" s="40"/>
      <c r="C19" s="41" t="s">
        <v>29</v>
      </c>
      <c r="D19" s="42"/>
      <c r="E19" s="43"/>
      <c r="F19" s="172"/>
      <c r="G19" s="173"/>
      <c r="H19" s="173"/>
      <c r="I19" s="173"/>
      <c r="J19" s="174"/>
      <c r="L19" s="35"/>
      <c r="M19" s="35"/>
      <c r="N19" s="35"/>
    </row>
    <row r="20" spans="1:14" ht="15.75" customHeight="1" thickBot="1" x14ac:dyDescent="0.35">
      <c r="A20" s="29"/>
      <c r="B20" s="44"/>
      <c r="C20" s="30"/>
      <c r="D20" s="30"/>
      <c r="E20" s="30"/>
      <c r="F20" s="45"/>
      <c r="J20" s="46"/>
      <c r="L20" s="35"/>
      <c r="M20" s="35"/>
      <c r="N20" s="35"/>
    </row>
    <row r="21" spans="1:14" ht="25.5" customHeight="1" thickBot="1" x14ac:dyDescent="0.35">
      <c r="A21" s="29"/>
      <c r="B21" s="40"/>
      <c r="C21" s="41" t="s">
        <v>30</v>
      </c>
      <c r="D21" s="42"/>
      <c r="E21" s="43"/>
      <c r="F21" s="172"/>
      <c r="G21" s="173"/>
      <c r="H21" s="173"/>
      <c r="I21" s="173"/>
      <c r="J21" s="174"/>
      <c r="L21" s="35"/>
      <c r="M21" s="35"/>
      <c r="N21" s="35"/>
    </row>
    <row r="22" spans="1:14" ht="10.5" customHeight="1" thickBot="1" x14ac:dyDescent="0.35">
      <c r="A22" s="29"/>
      <c r="B22" s="44"/>
      <c r="C22" s="30"/>
      <c r="D22" s="30"/>
      <c r="E22" s="30"/>
      <c r="F22" s="45"/>
      <c r="J22" s="46"/>
      <c r="L22" s="35"/>
      <c r="M22" s="35"/>
      <c r="N22" s="35"/>
    </row>
    <row r="23" spans="1:14" ht="25.5" customHeight="1" thickBot="1" x14ac:dyDescent="0.3">
      <c r="A23" s="29"/>
      <c r="B23" s="40"/>
      <c r="C23" s="41" t="s">
        <v>31</v>
      </c>
      <c r="D23" s="42"/>
      <c r="E23" s="43"/>
      <c r="F23" s="166"/>
      <c r="G23" s="167"/>
      <c r="H23" s="167"/>
      <c r="I23" s="167"/>
      <c r="J23" s="168"/>
      <c r="L23" s="35"/>
      <c r="M23" s="35"/>
      <c r="N23" s="35"/>
    </row>
    <row r="24" spans="1:14" ht="12" customHeight="1" thickBot="1" x14ac:dyDescent="0.35">
      <c r="A24" s="29"/>
      <c r="B24" s="44"/>
      <c r="C24" s="30"/>
      <c r="D24" s="30"/>
      <c r="E24" s="30"/>
      <c r="F24" s="45"/>
      <c r="J24" s="46"/>
      <c r="L24" s="35"/>
      <c r="M24" s="35"/>
      <c r="N24" s="35"/>
    </row>
    <row r="25" spans="1:14" ht="25.5" customHeight="1" thickBot="1" x14ac:dyDescent="0.35">
      <c r="A25" s="47"/>
      <c r="B25" s="40"/>
      <c r="C25" s="169" t="s">
        <v>32</v>
      </c>
      <c r="D25" s="169"/>
      <c r="E25" s="175"/>
      <c r="F25" s="172"/>
      <c r="G25" s="173"/>
      <c r="H25" s="173"/>
      <c r="I25" s="173"/>
      <c r="J25" s="174"/>
      <c r="L25" s="35"/>
      <c r="M25" s="35"/>
      <c r="N25" s="35"/>
    </row>
    <row r="26" spans="1:14" ht="17.25" customHeight="1" thickBot="1" x14ac:dyDescent="0.35">
      <c r="A26" s="29"/>
      <c r="B26" s="44"/>
      <c r="C26" s="29"/>
      <c r="D26" s="29"/>
      <c r="E26" s="29"/>
      <c r="F26" s="45"/>
      <c r="J26" s="46"/>
      <c r="L26" s="35"/>
      <c r="M26" s="35"/>
      <c r="N26" s="35"/>
    </row>
    <row r="27" spans="1:14" ht="24.75" customHeight="1" thickBot="1" x14ac:dyDescent="0.3">
      <c r="A27" s="29"/>
      <c r="B27" s="40"/>
      <c r="C27" s="41" t="s">
        <v>33</v>
      </c>
      <c r="D27" s="42"/>
      <c r="E27" s="43"/>
      <c r="F27" s="166"/>
      <c r="G27" s="167"/>
      <c r="H27" s="167"/>
      <c r="I27" s="167"/>
      <c r="J27" s="168"/>
      <c r="L27" s="35"/>
      <c r="M27" s="35"/>
      <c r="N27" s="35"/>
    </row>
    <row r="28" spans="1:14" ht="16.5" customHeight="1" thickBot="1" x14ac:dyDescent="0.35">
      <c r="A28" s="29"/>
      <c r="B28" s="48"/>
      <c r="C28" s="49"/>
      <c r="D28" s="49"/>
      <c r="E28" s="29"/>
      <c r="F28" s="45"/>
      <c r="J28" s="46"/>
      <c r="L28" s="50"/>
      <c r="M28" s="50"/>
      <c r="N28" s="50"/>
    </row>
    <row r="29" spans="1:14" ht="25.5" customHeight="1" thickBot="1" x14ac:dyDescent="0.3">
      <c r="A29" s="29"/>
      <c r="B29" s="40"/>
      <c r="C29" s="41" t="s">
        <v>34</v>
      </c>
      <c r="D29" s="42"/>
      <c r="E29" s="43"/>
      <c r="F29" s="166"/>
      <c r="G29" s="167"/>
      <c r="H29" s="167"/>
      <c r="I29" s="167"/>
      <c r="J29" s="168"/>
      <c r="L29" s="51"/>
      <c r="M29" s="51"/>
      <c r="N29" s="51"/>
    </row>
    <row r="30" spans="1:14" ht="14.25" customHeight="1" thickBot="1" x14ac:dyDescent="0.35">
      <c r="A30" s="29"/>
      <c r="B30" s="40"/>
      <c r="C30" s="41"/>
      <c r="D30" s="42"/>
      <c r="E30" s="43"/>
      <c r="F30" s="45"/>
      <c r="J30" s="46"/>
      <c r="L30" s="52"/>
      <c r="M30" s="53"/>
      <c r="N30" s="51"/>
    </row>
    <row r="31" spans="1:14" ht="25.5" customHeight="1" thickBot="1" x14ac:dyDescent="0.3">
      <c r="A31" s="29"/>
      <c r="B31" s="40"/>
      <c r="C31" s="41" t="s">
        <v>35</v>
      </c>
      <c r="D31" s="42"/>
      <c r="E31" s="29"/>
      <c r="F31" s="166"/>
      <c r="G31" s="167"/>
      <c r="H31" s="167"/>
      <c r="I31" s="167"/>
      <c r="J31" s="168"/>
      <c r="L31" s="51"/>
      <c r="M31" s="51"/>
      <c r="N31" s="51"/>
    </row>
    <row r="32" spans="1:14" ht="14.25" customHeight="1" thickBot="1" x14ac:dyDescent="0.35">
      <c r="A32" s="29"/>
      <c r="B32" s="54"/>
      <c r="C32" s="55"/>
      <c r="D32" s="55"/>
      <c r="E32" s="56"/>
      <c r="F32" s="45"/>
      <c r="J32" s="46"/>
      <c r="L32" s="57"/>
      <c r="M32" s="58"/>
      <c r="N32" s="58"/>
    </row>
    <row r="33" spans="1:11" ht="25.5" customHeight="1" thickBot="1" x14ac:dyDescent="0.3">
      <c r="A33" s="29"/>
      <c r="B33" s="40"/>
      <c r="C33" s="169" t="s">
        <v>36</v>
      </c>
      <c r="D33" s="169"/>
      <c r="E33" s="59"/>
      <c r="F33" s="166"/>
      <c r="G33" s="167"/>
      <c r="H33" s="167"/>
      <c r="I33" s="167"/>
      <c r="J33" s="168"/>
    </row>
    <row r="34" spans="1:11" ht="20.25" customHeight="1" x14ac:dyDescent="0.25">
      <c r="A34" s="29"/>
      <c r="B34" s="60"/>
      <c r="C34" s="61"/>
      <c r="D34" s="61"/>
      <c r="E34" s="59"/>
      <c r="F34" s="62"/>
      <c r="J34" s="46"/>
    </row>
    <row r="35" spans="1:11" ht="43.5" customHeight="1" x14ac:dyDescent="0.25">
      <c r="A35" s="29"/>
      <c r="B35" s="60"/>
      <c r="C35" s="170" t="s">
        <v>37</v>
      </c>
      <c r="D35" s="170"/>
      <c r="E35" s="170"/>
      <c r="F35" s="170"/>
      <c r="G35" s="170"/>
      <c r="H35" s="170"/>
      <c r="I35" s="170"/>
      <c r="J35" s="171"/>
    </row>
    <row r="36" spans="1:11" ht="28.5" customHeight="1" x14ac:dyDescent="0.25">
      <c r="A36" s="29"/>
      <c r="B36" s="63"/>
      <c r="C36" s="170" t="s">
        <v>38</v>
      </c>
      <c r="D36" s="170"/>
      <c r="E36" s="170"/>
      <c r="F36" s="170"/>
      <c r="G36" s="170"/>
      <c r="H36" s="170"/>
      <c r="I36" s="170"/>
      <c r="J36" s="171"/>
    </row>
    <row r="37" spans="1:11" ht="9" customHeight="1" thickBot="1" x14ac:dyDescent="0.3">
      <c r="A37" s="29"/>
      <c r="B37" s="64"/>
      <c r="C37" s="65"/>
      <c r="D37" s="65"/>
      <c r="E37" s="65"/>
      <c r="F37" s="65"/>
      <c r="G37" s="65"/>
      <c r="H37" s="65"/>
      <c r="I37" s="65"/>
      <c r="J37" s="66"/>
    </row>
    <row r="38" spans="1:11" ht="29.25" customHeight="1" x14ac:dyDescent="0.3">
      <c r="A38" s="29"/>
      <c r="B38" s="67" t="s">
        <v>39</v>
      </c>
      <c r="C38" s="37"/>
      <c r="D38" s="37"/>
      <c r="E38" s="37"/>
      <c r="F38" s="68"/>
      <c r="G38" s="69"/>
      <c r="H38" s="69"/>
      <c r="I38" s="69"/>
      <c r="J38" s="70"/>
    </row>
    <row r="39" spans="1:11" ht="15.75" customHeight="1" x14ac:dyDescent="0.25">
      <c r="A39" s="29"/>
      <c r="B39" s="71" t="s">
        <v>40</v>
      </c>
      <c r="C39" s="42"/>
      <c r="D39" s="42"/>
      <c r="E39" s="42"/>
      <c r="F39" s="72"/>
      <c r="G39" s="59"/>
      <c r="H39" s="59"/>
      <c r="I39" s="59"/>
      <c r="J39" s="73"/>
    </row>
    <row r="40" spans="1:11" ht="33.75" customHeight="1" x14ac:dyDescent="0.25">
      <c r="A40" s="29"/>
      <c r="B40" s="161" t="s">
        <v>41</v>
      </c>
      <c r="C40" s="128"/>
      <c r="D40" s="128"/>
      <c r="E40" s="128"/>
      <c r="F40" s="128"/>
      <c r="G40" s="128"/>
      <c r="H40" s="128"/>
      <c r="I40" s="128"/>
      <c r="J40" s="162"/>
    </row>
    <row r="41" spans="1:11" ht="19.5" customHeight="1" x14ac:dyDescent="0.25">
      <c r="A41" s="29"/>
      <c r="B41" s="161" t="s">
        <v>42</v>
      </c>
      <c r="C41" s="128"/>
      <c r="D41" s="128"/>
      <c r="E41" s="128"/>
      <c r="F41" s="128"/>
      <c r="G41" s="128"/>
      <c r="H41" s="128"/>
      <c r="I41" s="128"/>
      <c r="J41" s="162"/>
    </row>
    <row r="42" spans="1:11" ht="19.5" customHeight="1" x14ac:dyDescent="0.25">
      <c r="A42" s="29"/>
      <c r="B42" s="161" t="s">
        <v>43</v>
      </c>
      <c r="C42" s="128"/>
      <c r="D42" s="128"/>
      <c r="E42" s="128"/>
      <c r="F42" s="128"/>
      <c r="G42" s="128"/>
      <c r="H42" s="128"/>
      <c r="I42" s="128"/>
      <c r="J42" s="162"/>
    </row>
    <row r="43" spans="1:11" ht="19.5" customHeight="1" x14ac:dyDescent="0.25">
      <c r="A43" s="29"/>
      <c r="B43" s="161" t="s">
        <v>44</v>
      </c>
      <c r="C43" s="128"/>
      <c r="D43" s="128"/>
      <c r="E43" s="128"/>
      <c r="F43" s="128"/>
      <c r="G43" s="128"/>
      <c r="H43" s="128"/>
      <c r="I43" s="128"/>
      <c r="J43" s="162"/>
    </row>
    <row r="44" spans="1:11" ht="19.5" customHeight="1" x14ac:dyDescent="0.25">
      <c r="A44" s="29"/>
      <c r="B44" s="161" t="s">
        <v>45</v>
      </c>
      <c r="C44" s="128"/>
      <c r="D44" s="128"/>
      <c r="E44" s="128"/>
      <c r="F44" s="128"/>
      <c r="G44" s="128"/>
      <c r="H44" s="128"/>
      <c r="I44" s="128"/>
      <c r="J44" s="162"/>
    </row>
    <row r="45" spans="1:11" ht="19.5" customHeight="1" thickBot="1" x14ac:dyDescent="0.3">
      <c r="A45" s="29"/>
      <c r="B45" s="163" t="s">
        <v>46</v>
      </c>
      <c r="C45" s="164"/>
      <c r="D45" s="164"/>
      <c r="E45" s="164"/>
      <c r="F45" s="164"/>
      <c r="G45" s="164"/>
      <c r="H45" s="164"/>
      <c r="I45" s="164"/>
      <c r="J45" s="165"/>
    </row>
    <row r="46" spans="1:11" ht="20.25" customHeight="1" x14ac:dyDescent="0.25"/>
    <row r="47" spans="1:11" ht="20.25" customHeight="1" x14ac:dyDescent="0.25"/>
    <row r="48" spans="1:11" ht="43.5" customHeight="1" x14ac:dyDescent="0.25">
      <c r="A48" s="153" t="s">
        <v>47</v>
      </c>
      <c r="B48" s="153"/>
      <c r="C48" s="153"/>
      <c r="D48" s="153"/>
      <c r="E48" s="153"/>
      <c r="F48" s="153"/>
      <c r="G48" s="153"/>
      <c r="H48" s="153"/>
      <c r="I48" s="153"/>
      <c r="J48" s="153"/>
      <c r="K48" s="153"/>
    </row>
    <row r="49" spans="1:23" ht="11.25" customHeight="1" x14ac:dyDescent="0.25"/>
    <row r="50" spans="1:23" ht="3.75" customHeight="1" x14ac:dyDescent="0.25"/>
    <row r="51" spans="1:23" ht="23.25" x14ac:dyDescent="0.35">
      <c r="A51" s="154" t="s">
        <v>48</v>
      </c>
      <c r="B51" s="155"/>
      <c r="C51" s="155"/>
      <c r="D51" s="155"/>
      <c r="E51" s="155"/>
      <c r="F51" s="155"/>
      <c r="G51" s="155"/>
      <c r="H51" s="155"/>
      <c r="I51" s="155"/>
      <c r="J51" s="155"/>
    </row>
    <row r="52" spans="1:23" ht="27" customHeight="1" x14ac:dyDescent="0.35">
      <c r="A52" s="156" t="s">
        <v>49</v>
      </c>
      <c r="B52" s="157"/>
      <c r="C52" s="157"/>
      <c r="D52" s="158"/>
      <c r="E52" s="159" t="s">
        <v>50</v>
      </c>
      <c r="F52" s="160"/>
      <c r="G52" s="74"/>
      <c r="H52" s="74"/>
      <c r="I52" s="74"/>
      <c r="J52" s="74"/>
    </row>
    <row r="53" spans="1:23" ht="27" customHeight="1" x14ac:dyDescent="0.35">
      <c r="A53" s="156" t="s">
        <v>51</v>
      </c>
      <c r="B53" s="157"/>
      <c r="C53" s="157"/>
      <c r="D53" s="158"/>
      <c r="E53" s="159" t="s">
        <v>52</v>
      </c>
      <c r="F53" s="160"/>
      <c r="G53" s="74"/>
      <c r="H53" s="74"/>
      <c r="I53" s="74"/>
      <c r="J53" s="74"/>
    </row>
    <row r="54" spans="1:23" ht="24" thickBot="1" x14ac:dyDescent="0.4">
      <c r="A54" s="75"/>
      <c r="B54" s="74"/>
      <c r="C54" s="74"/>
      <c r="D54" s="74"/>
      <c r="E54" s="74"/>
      <c r="F54" s="74"/>
      <c r="G54" s="74"/>
      <c r="H54" s="74"/>
      <c r="I54" s="74"/>
      <c r="J54" s="74"/>
    </row>
    <row r="55" spans="1:23" ht="46.5" customHeight="1" x14ac:dyDescent="0.25">
      <c r="A55" s="140" t="s">
        <v>53</v>
      </c>
      <c r="B55" s="141"/>
      <c r="C55" s="141"/>
      <c r="D55" s="141"/>
      <c r="E55" s="142"/>
      <c r="F55" s="143" t="s">
        <v>54</v>
      </c>
      <c r="G55" s="144"/>
      <c r="H55" s="144"/>
      <c r="I55" s="144"/>
      <c r="J55" s="144"/>
      <c r="K55" s="145"/>
    </row>
    <row r="56" spans="1:23" ht="30" customHeight="1" x14ac:dyDescent="0.25">
      <c r="A56" s="76" t="s">
        <v>55</v>
      </c>
      <c r="B56" s="77" t="s">
        <v>56</v>
      </c>
      <c r="C56" s="77" t="s">
        <v>57</v>
      </c>
      <c r="D56" s="77" t="s">
        <v>58</v>
      </c>
      <c r="E56" s="77" t="s">
        <v>59</v>
      </c>
      <c r="F56" s="77" t="s">
        <v>60</v>
      </c>
      <c r="G56" s="77" t="s">
        <v>61</v>
      </c>
      <c r="H56" s="77" t="s">
        <v>62</v>
      </c>
      <c r="I56" s="77" t="s">
        <v>63</v>
      </c>
      <c r="J56" s="77" t="s">
        <v>64</v>
      </c>
      <c r="K56" s="78" t="s">
        <v>65</v>
      </c>
    </row>
    <row r="57" spans="1:23" s="83" customFormat="1" ht="49.5" customHeight="1" x14ac:dyDescent="0.25">
      <c r="A57" s="79">
        <f>+O6</f>
        <v>1</v>
      </c>
      <c r="B57" s="79">
        <f>+P6</f>
        <v>50</v>
      </c>
      <c r="C57" s="79" t="str">
        <f>+Q6</f>
        <v>piezas</v>
      </c>
      <c r="D57" s="80" t="str">
        <f>+R6</f>
        <v>Diodo de potencia positivo (de tornillo) de 800 A/250 VAC, diametro de rosca de M16X1,5 tamaño E15</v>
      </c>
      <c r="E57" s="81"/>
      <c r="F57" s="82"/>
      <c r="G57" s="82"/>
      <c r="H57" s="82"/>
      <c r="I57" s="82"/>
      <c r="J57" s="82"/>
      <c r="K57" s="82"/>
      <c r="O57" s="84"/>
      <c r="P57" s="84"/>
      <c r="Q57" s="84"/>
      <c r="R57" s="84"/>
      <c r="S57" s="84"/>
      <c r="T57" s="84"/>
      <c r="U57" s="84"/>
      <c r="V57" s="84"/>
      <c r="W57" s="84"/>
    </row>
    <row r="58" spans="1:23" s="83" customFormat="1" ht="49.5" customHeight="1" x14ac:dyDescent="0.25">
      <c r="A58" s="79">
        <f t="shared" ref="A58:D58" si="0">+O7</f>
        <v>2</v>
      </c>
      <c r="B58" s="79">
        <f t="shared" si="0"/>
        <v>50</v>
      </c>
      <c r="C58" s="79" t="str">
        <f t="shared" si="0"/>
        <v>piezas</v>
      </c>
      <c r="D58" s="80" t="str">
        <f t="shared" si="0"/>
        <v>Diodo de potencia negativo (de tornillo) de 800 A/250 VAC, diametro de rosca de M16X1,5 tamaño E15</v>
      </c>
      <c r="E58" s="81"/>
      <c r="F58" s="82"/>
      <c r="G58" s="82"/>
      <c r="H58" s="82"/>
      <c r="I58" s="82"/>
      <c r="J58" s="82"/>
      <c r="K58" s="82"/>
      <c r="O58" s="84"/>
      <c r="P58" s="84"/>
      <c r="Q58" s="84"/>
      <c r="R58" s="84"/>
      <c r="S58" s="84"/>
      <c r="T58" s="84"/>
      <c r="U58" s="84"/>
      <c r="V58" s="84"/>
      <c r="W58" s="84"/>
    </row>
    <row r="59" spans="1:23" s="85" customFormat="1" ht="97.5" customHeight="1" x14ac:dyDescent="0.25">
      <c r="A59" s="192" t="s">
        <v>82</v>
      </c>
      <c r="B59" s="193"/>
      <c r="C59" s="194"/>
      <c r="D59" s="80" t="s">
        <v>83</v>
      </c>
      <c r="E59" s="81"/>
      <c r="F59" s="82"/>
      <c r="G59" s="82"/>
      <c r="H59" s="82"/>
      <c r="I59" s="82"/>
      <c r="J59" s="82"/>
      <c r="K59" s="82"/>
    </row>
    <row r="60" spans="1:23" ht="30" hidden="1" customHeight="1" x14ac:dyDescent="0.25">
      <c r="A60" s="79">
        <f>+O10</f>
        <v>0</v>
      </c>
      <c r="B60" s="79">
        <f>+P10</f>
        <v>0</v>
      </c>
      <c r="C60" s="79">
        <f>+Q10</f>
        <v>0</v>
      </c>
      <c r="D60" s="80">
        <f>+R10</f>
        <v>0</v>
      </c>
      <c r="E60" s="86"/>
      <c r="F60" s="87"/>
      <c r="G60" s="87"/>
      <c r="H60" s="87"/>
      <c r="I60" s="87"/>
      <c r="J60" s="87"/>
      <c r="K60" s="87"/>
    </row>
    <row r="61" spans="1:23" ht="30" hidden="1" customHeight="1" x14ac:dyDescent="0.25">
      <c r="A61" s="79">
        <f>+O11</f>
        <v>0</v>
      </c>
      <c r="B61" s="79">
        <f>+P11</f>
        <v>0</v>
      </c>
      <c r="C61" s="79">
        <f>+Q11</f>
        <v>0</v>
      </c>
      <c r="D61" s="80">
        <f>+R11</f>
        <v>0</v>
      </c>
      <c r="E61" s="86"/>
      <c r="F61" s="87"/>
      <c r="G61" s="87"/>
      <c r="H61" s="87"/>
      <c r="I61" s="87"/>
      <c r="J61" s="87"/>
      <c r="K61" s="87"/>
    </row>
    <row r="62" spans="1:23" ht="30" hidden="1" customHeight="1" x14ac:dyDescent="0.25">
      <c r="A62" s="79">
        <f>+O12</f>
        <v>0</v>
      </c>
      <c r="B62" s="79">
        <f>+P12</f>
        <v>0</v>
      </c>
      <c r="C62" s="79">
        <f>+Q12</f>
        <v>0</v>
      </c>
      <c r="D62" s="80">
        <f>+R12</f>
        <v>0</v>
      </c>
      <c r="E62" s="86"/>
      <c r="F62" s="88"/>
      <c r="G62" s="88"/>
      <c r="H62" s="89"/>
      <c r="I62" s="89"/>
      <c r="J62" s="89"/>
      <c r="K62" s="89"/>
    </row>
    <row r="63" spans="1:23" ht="30" hidden="1" customHeight="1" x14ac:dyDescent="0.25">
      <c r="A63" s="79">
        <f>+O13</f>
        <v>0</v>
      </c>
      <c r="B63" s="79">
        <f>+P13</f>
        <v>0</v>
      </c>
      <c r="C63" s="79">
        <f>+Q13</f>
        <v>0</v>
      </c>
      <c r="D63" s="80">
        <f>+R13</f>
        <v>0</v>
      </c>
      <c r="E63" s="86"/>
      <c r="F63" s="88"/>
      <c r="G63" s="88"/>
      <c r="H63" s="89"/>
      <c r="I63" s="89"/>
      <c r="J63" s="89"/>
      <c r="K63" s="89"/>
    </row>
    <row r="64" spans="1:23" ht="30" hidden="1" customHeight="1" x14ac:dyDescent="0.25">
      <c r="A64" s="79">
        <f>+O14</f>
        <v>0</v>
      </c>
      <c r="B64" s="79">
        <f>+P14</f>
        <v>0</v>
      </c>
      <c r="C64" s="79">
        <f>+Q14</f>
        <v>0</v>
      </c>
      <c r="D64" s="80">
        <f>+R14</f>
        <v>0</v>
      </c>
      <c r="E64" s="86"/>
      <c r="F64" s="88"/>
      <c r="G64" s="88"/>
      <c r="H64" s="89"/>
      <c r="I64" s="89"/>
      <c r="J64" s="89"/>
      <c r="K64" s="89"/>
    </row>
    <row r="65" spans="1:11" ht="30" hidden="1" customHeight="1" x14ac:dyDescent="0.25">
      <c r="A65" s="79">
        <f>+O15</f>
        <v>0</v>
      </c>
      <c r="B65" s="79">
        <f>+P15</f>
        <v>0</v>
      </c>
      <c r="C65" s="79">
        <f>+Q15</f>
        <v>0</v>
      </c>
      <c r="D65" s="80">
        <f>+R15</f>
        <v>0</v>
      </c>
      <c r="E65" s="86">
        <f>+V15</f>
        <v>0</v>
      </c>
      <c r="F65" s="88"/>
      <c r="G65" s="88"/>
      <c r="H65" s="89"/>
      <c r="I65" s="89"/>
      <c r="J65" s="89"/>
      <c r="K65" s="89"/>
    </row>
    <row r="66" spans="1:11" ht="30.75" hidden="1" customHeight="1" x14ac:dyDescent="0.25">
      <c r="A66" s="79">
        <f>+O16</f>
        <v>0</v>
      </c>
      <c r="B66" s="79">
        <f>+P16</f>
        <v>0</v>
      </c>
      <c r="C66" s="79">
        <f>+Q16</f>
        <v>0</v>
      </c>
      <c r="D66" s="80">
        <f>+R16</f>
        <v>0</v>
      </c>
      <c r="E66" s="86">
        <f>+V16</f>
        <v>0</v>
      </c>
      <c r="F66" s="90"/>
      <c r="G66" s="88"/>
      <c r="H66" s="88"/>
      <c r="I66" s="88"/>
      <c r="J66" s="88"/>
      <c r="K66" s="88"/>
    </row>
    <row r="67" spans="1:11" ht="27" hidden="1" customHeight="1" x14ac:dyDescent="0.25">
      <c r="A67" s="79">
        <f>+O17</f>
        <v>0</v>
      </c>
      <c r="B67" s="79">
        <f>+P17</f>
        <v>0</v>
      </c>
      <c r="C67" s="79">
        <f>+Q17</f>
        <v>0</v>
      </c>
      <c r="D67" s="80">
        <f>+R17</f>
        <v>0</v>
      </c>
      <c r="E67" s="86">
        <f>+V17</f>
        <v>0</v>
      </c>
      <c r="F67" s="90"/>
      <c r="G67" s="88"/>
      <c r="H67" s="88"/>
      <c r="I67" s="88"/>
      <c r="J67" s="88"/>
      <c r="K67" s="88"/>
    </row>
    <row r="68" spans="1:11" ht="27" hidden="1" customHeight="1" x14ac:dyDescent="0.25">
      <c r="A68" s="79">
        <f>+O18</f>
        <v>0</v>
      </c>
      <c r="B68" s="79">
        <f>+P18</f>
        <v>0</v>
      </c>
      <c r="C68" s="79">
        <f>+Q18</f>
        <v>0</v>
      </c>
      <c r="D68" s="80">
        <f>+R18</f>
        <v>0</v>
      </c>
      <c r="E68" s="86">
        <f>+V18</f>
        <v>0</v>
      </c>
      <c r="F68" s="90"/>
      <c r="G68" s="88"/>
      <c r="H68" s="88"/>
      <c r="I68" s="88"/>
      <c r="J68" s="88"/>
      <c r="K68" s="88"/>
    </row>
    <row r="69" spans="1:11" ht="27" hidden="1" customHeight="1" x14ac:dyDescent="0.25">
      <c r="A69" s="79">
        <f>+O19</f>
        <v>0</v>
      </c>
      <c r="B69" s="79">
        <f>+P19</f>
        <v>0</v>
      </c>
      <c r="C69" s="79">
        <f>+Q19</f>
        <v>0</v>
      </c>
      <c r="D69" s="80">
        <f>+R19</f>
        <v>0</v>
      </c>
      <c r="E69" s="86">
        <f>+V19</f>
        <v>0</v>
      </c>
      <c r="F69" s="90"/>
      <c r="G69" s="88"/>
      <c r="H69" s="88"/>
      <c r="I69" s="88"/>
      <c r="J69" s="88"/>
      <c r="K69" s="88"/>
    </row>
    <row r="70" spans="1:11" ht="27" hidden="1" customHeight="1" x14ac:dyDescent="0.25">
      <c r="A70" s="79">
        <f>+O20</f>
        <v>0</v>
      </c>
      <c r="B70" s="79">
        <f>+P20</f>
        <v>0</v>
      </c>
      <c r="C70" s="79">
        <f>+Q20</f>
        <v>0</v>
      </c>
      <c r="D70" s="80">
        <f>+R20</f>
        <v>0</v>
      </c>
      <c r="E70" s="86">
        <f>+V20</f>
        <v>0</v>
      </c>
      <c r="F70" s="90"/>
      <c r="G70" s="88"/>
      <c r="H70" s="88"/>
      <c r="I70" s="88"/>
      <c r="J70" s="88"/>
      <c r="K70" s="88"/>
    </row>
    <row r="71" spans="1:11" ht="27" hidden="1" customHeight="1" x14ac:dyDescent="0.25">
      <c r="A71" s="79">
        <f>+O21</f>
        <v>0</v>
      </c>
      <c r="B71" s="79">
        <f>+P21</f>
        <v>0</v>
      </c>
      <c r="C71" s="79">
        <f>+Q21</f>
        <v>0</v>
      </c>
      <c r="D71" s="80">
        <f>+R21</f>
        <v>0</v>
      </c>
      <c r="E71" s="86">
        <f>+V21</f>
        <v>0</v>
      </c>
      <c r="F71" s="90"/>
      <c r="G71" s="88"/>
      <c r="H71" s="88"/>
      <c r="I71" s="88"/>
      <c r="J71" s="88"/>
      <c r="K71" s="88"/>
    </row>
    <row r="72" spans="1:11" ht="27" hidden="1" customHeight="1" x14ac:dyDescent="0.25">
      <c r="A72" s="79">
        <f>+O22</f>
        <v>0</v>
      </c>
      <c r="B72" s="79">
        <f>+P22</f>
        <v>0</v>
      </c>
      <c r="C72" s="79">
        <f>+Q22</f>
        <v>0</v>
      </c>
      <c r="D72" s="80">
        <f>+R22</f>
        <v>0</v>
      </c>
      <c r="E72" s="86">
        <f>+V22</f>
        <v>0</v>
      </c>
      <c r="F72" s="90"/>
      <c r="G72" s="88"/>
      <c r="H72" s="88"/>
      <c r="I72" s="88"/>
      <c r="J72" s="88"/>
      <c r="K72" s="88"/>
    </row>
    <row r="73" spans="1:11" ht="27" hidden="1" customHeight="1" x14ac:dyDescent="0.25">
      <c r="A73" s="79">
        <f>+O23</f>
        <v>0</v>
      </c>
      <c r="B73" s="79">
        <f>+P23</f>
        <v>0</v>
      </c>
      <c r="C73" s="79">
        <f>+Q23</f>
        <v>0</v>
      </c>
      <c r="D73" s="80">
        <f>+R23</f>
        <v>0</v>
      </c>
      <c r="E73" s="86">
        <f>+V23</f>
        <v>0</v>
      </c>
      <c r="F73" s="90"/>
      <c r="G73" s="88"/>
      <c r="H73" s="88"/>
      <c r="I73" s="88"/>
      <c r="J73" s="88"/>
      <c r="K73" s="91"/>
    </row>
    <row r="74" spans="1:11" ht="27" hidden="1" customHeight="1" x14ac:dyDescent="0.25">
      <c r="A74" s="79">
        <f>+O24</f>
        <v>0</v>
      </c>
      <c r="B74" s="79">
        <f>+P24</f>
        <v>0</v>
      </c>
      <c r="C74" s="79">
        <f>+Q24</f>
        <v>0</v>
      </c>
      <c r="D74" s="80">
        <f>+R24</f>
        <v>0</v>
      </c>
      <c r="E74" s="86">
        <f>+V24</f>
        <v>0</v>
      </c>
      <c r="F74" s="90"/>
      <c r="G74" s="88"/>
      <c r="H74" s="88"/>
      <c r="I74" s="88"/>
      <c r="J74" s="88"/>
      <c r="K74" s="91"/>
    </row>
    <row r="75" spans="1:11" ht="27" hidden="1" customHeight="1" x14ac:dyDescent="0.25">
      <c r="A75" s="79">
        <f>+O25</f>
        <v>0</v>
      </c>
      <c r="B75" s="79">
        <f>+P25</f>
        <v>0</v>
      </c>
      <c r="C75" s="79">
        <f>+Q25</f>
        <v>0</v>
      </c>
      <c r="D75" s="80">
        <f>+R25</f>
        <v>0</v>
      </c>
      <c r="E75" s="86">
        <f>+V25</f>
        <v>0</v>
      </c>
      <c r="F75" s="90"/>
      <c r="G75" s="88"/>
      <c r="H75" s="88"/>
      <c r="I75" s="88"/>
      <c r="J75" s="88"/>
      <c r="K75" s="91"/>
    </row>
    <row r="76" spans="1:11" ht="27" hidden="1" customHeight="1" x14ac:dyDescent="0.25">
      <c r="A76" s="79">
        <f>+O26</f>
        <v>0</v>
      </c>
      <c r="B76" s="79">
        <f>+P26</f>
        <v>0</v>
      </c>
      <c r="C76" s="79">
        <f>+Q26</f>
        <v>0</v>
      </c>
      <c r="D76" s="80">
        <f>+R26</f>
        <v>0</v>
      </c>
      <c r="E76" s="86">
        <f>+V26</f>
        <v>0</v>
      </c>
      <c r="F76" s="90"/>
      <c r="G76" s="88"/>
      <c r="H76" s="88"/>
      <c r="I76" s="88"/>
      <c r="J76" s="88"/>
      <c r="K76" s="91"/>
    </row>
    <row r="77" spans="1:11" ht="27" hidden="1" customHeight="1" x14ac:dyDescent="0.25">
      <c r="A77" s="79">
        <f>+O27</f>
        <v>0</v>
      </c>
      <c r="B77" s="79">
        <f>+P27</f>
        <v>0</v>
      </c>
      <c r="C77" s="79">
        <f>+Q27</f>
        <v>0</v>
      </c>
      <c r="D77" s="80">
        <f>+R27</f>
        <v>0</v>
      </c>
      <c r="E77" s="86">
        <f>+V27</f>
        <v>0</v>
      </c>
      <c r="F77" s="90"/>
      <c r="G77" s="88"/>
      <c r="H77" s="88"/>
      <c r="I77" s="88"/>
      <c r="J77" s="88"/>
      <c r="K77" s="91"/>
    </row>
    <row r="78" spans="1:11" ht="27" hidden="1" customHeight="1" x14ac:dyDescent="0.25">
      <c r="A78" s="79">
        <f>+O28</f>
        <v>0</v>
      </c>
      <c r="B78" s="79">
        <f>+P28</f>
        <v>0</v>
      </c>
      <c r="C78" s="79">
        <f>+Q28</f>
        <v>0</v>
      </c>
      <c r="D78" s="80">
        <f>+R28</f>
        <v>0</v>
      </c>
      <c r="E78" s="86">
        <f>+V28</f>
        <v>0</v>
      </c>
      <c r="F78" s="90"/>
      <c r="G78" s="88"/>
      <c r="H78" s="88"/>
      <c r="I78" s="88"/>
      <c r="J78" s="88"/>
      <c r="K78" s="91"/>
    </row>
    <row r="79" spans="1:11" ht="27" hidden="1" customHeight="1" x14ac:dyDescent="0.25">
      <c r="A79" s="79">
        <f>+O29</f>
        <v>0</v>
      </c>
      <c r="B79" s="79">
        <f>+P29</f>
        <v>0</v>
      </c>
      <c r="C79" s="79">
        <f>+Q29</f>
        <v>0</v>
      </c>
      <c r="D79" s="80">
        <f>+R29</f>
        <v>0</v>
      </c>
      <c r="E79" s="86">
        <f>+V29</f>
        <v>0</v>
      </c>
      <c r="F79" s="90"/>
      <c r="G79" s="88"/>
      <c r="H79" s="88"/>
      <c r="I79" s="88"/>
      <c r="J79" s="88"/>
      <c r="K79" s="91"/>
    </row>
    <row r="80" spans="1:11" ht="27" hidden="1" customHeight="1" x14ac:dyDescent="0.25">
      <c r="A80" s="79">
        <f>+O30</f>
        <v>0</v>
      </c>
      <c r="B80" s="79">
        <f>+P30</f>
        <v>0</v>
      </c>
      <c r="C80" s="79">
        <f>+Q30</f>
        <v>0</v>
      </c>
      <c r="D80" s="80">
        <f>+R30</f>
        <v>0</v>
      </c>
      <c r="E80" s="86">
        <f>+V30</f>
        <v>0</v>
      </c>
      <c r="F80" s="90"/>
      <c r="G80" s="88"/>
      <c r="H80" s="88"/>
      <c r="I80" s="88"/>
      <c r="J80" s="88"/>
      <c r="K80" s="91"/>
    </row>
    <row r="81" spans="1:11" ht="27" hidden="1" customHeight="1" x14ac:dyDescent="0.25">
      <c r="A81" s="79">
        <f>+O31</f>
        <v>0</v>
      </c>
      <c r="B81" s="79">
        <f>+P31</f>
        <v>0</v>
      </c>
      <c r="C81" s="79">
        <f>+Q31</f>
        <v>0</v>
      </c>
      <c r="D81" s="80">
        <f>+R31</f>
        <v>0</v>
      </c>
      <c r="E81" s="86">
        <f>+V31</f>
        <v>0</v>
      </c>
      <c r="F81" s="90"/>
      <c r="G81" s="88"/>
      <c r="H81" s="88"/>
      <c r="I81" s="88"/>
      <c r="J81" s="88"/>
      <c r="K81" s="91"/>
    </row>
    <row r="82" spans="1:11" ht="27" hidden="1" customHeight="1" x14ac:dyDescent="0.25">
      <c r="A82" s="79">
        <f>+O32</f>
        <v>0</v>
      </c>
      <c r="B82" s="79">
        <f>+P32</f>
        <v>0</v>
      </c>
      <c r="C82" s="79">
        <f>+Q32</f>
        <v>0</v>
      </c>
      <c r="D82" s="80">
        <f>+R32</f>
        <v>0</v>
      </c>
      <c r="E82" s="86">
        <f>+V32</f>
        <v>0</v>
      </c>
      <c r="F82" s="90"/>
      <c r="G82" s="88"/>
      <c r="H82" s="88"/>
      <c r="I82" s="88"/>
      <c r="J82" s="88"/>
      <c r="K82" s="91"/>
    </row>
    <row r="83" spans="1:11" ht="27" hidden="1" customHeight="1" x14ac:dyDescent="0.25">
      <c r="A83" s="79">
        <f>+O33</f>
        <v>0</v>
      </c>
      <c r="B83" s="79">
        <f>+P33</f>
        <v>0</v>
      </c>
      <c r="C83" s="79">
        <f>+Q33</f>
        <v>0</v>
      </c>
      <c r="D83" s="80">
        <f>+R33</f>
        <v>0</v>
      </c>
      <c r="E83" s="86">
        <f>+V33</f>
        <v>0</v>
      </c>
      <c r="F83" s="90"/>
      <c r="G83" s="88"/>
      <c r="H83" s="88"/>
      <c r="I83" s="88"/>
      <c r="J83" s="88"/>
      <c r="K83" s="91"/>
    </row>
    <row r="84" spans="1:11" ht="27" hidden="1" customHeight="1" x14ac:dyDescent="0.25">
      <c r="A84" s="79">
        <f>+O34</f>
        <v>0</v>
      </c>
      <c r="B84" s="79">
        <f>+P34</f>
        <v>0</v>
      </c>
      <c r="C84" s="79">
        <f>+Q34</f>
        <v>0</v>
      </c>
      <c r="D84" s="80">
        <f>+R34</f>
        <v>0</v>
      </c>
      <c r="E84" s="86">
        <f>+V34</f>
        <v>0</v>
      </c>
      <c r="F84" s="90"/>
      <c r="G84" s="88"/>
      <c r="H84" s="88"/>
      <c r="I84" s="88"/>
      <c r="J84" s="88"/>
      <c r="K84" s="91"/>
    </row>
    <row r="85" spans="1:11" ht="27" hidden="1" customHeight="1" x14ac:dyDescent="0.25">
      <c r="A85" s="79">
        <f>+O35</f>
        <v>0</v>
      </c>
      <c r="B85" s="79">
        <f>+P35</f>
        <v>0</v>
      </c>
      <c r="C85" s="79">
        <f>+Q35</f>
        <v>0</v>
      </c>
      <c r="D85" s="80">
        <f>+R35</f>
        <v>0</v>
      </c>
      <c r="E85" s="86">
        <f>+V35</f>
        <v>0</v>
      </c>
      <c r="F85" s="90"/>
      <c r="G85" s="88"/>
      <c r="H85" s="88"/>
      <c r="I85" s="88"/>
      <c r="J85" s="88"/>
      <c r="K85" s="91"/>
    </row>
    <row r="86" spans="1:11" ht="27" hidden="1" customHeight="1" x14ac:dyDescent="0.25">
      <c r="A86" s="79">
        <f>+O36</f>
        <v>0</v>
      </c>
      <c r="B86" s="79">
        <f>+P36</f>
        <v>0</v>
      </c>
      <c r="C86" s="79">
        <f>+Q36</f>
        <v>0</v>
      </c>
      <c r="D86" s="80">
        <f>+R36</f>
        <v>0</v>
      </c>
      <c r="E86" s="86">
        <f>+V36</f>
        <v>0</v>
      </c>
      <c r="F86" s="90"/>
      <c r="G86" s="88"/>
      <c r="H86" s="88"/>
      <c r="I86" s="88"/>
      <c r="J86" s="88"/>
      <c r="K86" s="91"/>
    </row>
    <row r="87" spans="1:11" ht="27" hidden="1" customHeight="1" x14ac:dyDescent="0.25">
      <c r="A87" s="79">
        <f>+O37</f>
        <v>0</v>
      </c>
      <c r="B87" s="79">
        <f>+P37</f>
        <v>0</v>
      </c>
      <c r="C87" s="79">
        <f>+Q37</f>
        <v>0</v>
      </c>
      <c r="D87" s="80">
        <f>+R37</f>
        <v>0</v>
      </c>
      <c r="E87" s="86">
        <f>+V37</f>
        <v>0</v>
      </c>
      <c r="F87" s="90"/>
      <c r="G87" s="88"/>
      <c r="H87" s="88"/>
      <c r="I87" s="88"/>
      <c r="J87" s="88"/>
      <c r="K87" s="91"/>
    </row>
    <row r="88" spans="1:11" ht="27" hidden="1" customHeight="1" x14ac:dyDescent="0.25">
      <c r="A88" s="79">
        <f>+O38</f>
        <v>0</v>
      </c>
      <c r="B88" s="79">
        <f>+P38</f>
        <v>0</v>
      </c>
      <c r="C88" s="79">
        <f>+Q38</f>
        <v>0</v>
      </c>
      <c r="D88" s="80">
        <f>+R38</f>
        <v>0</v>
      </c>
      <c r="E88" s="86">
        <f>+V38</f>
        <v>0</v>
      </c>
      <c r="F88" s="90"/>
      <c r="G88" s="88"/>
      <c r="H88" s="88"/>
      <c r="I88" s="88"/>
      <c r="J88" s="88"/>
      <c r="K88" s="91"/>
    </row>
    <row r="89" spans="1:11" ht="27" hidden="1" customHeight="1" x14ac:dyDescent="0.25">
      <c r="A89" s="79">
        <f>+O39</f>
        <v>0</v>
      </c>
      <c r="B89" s="79">
        <f>+P39</f>
        <v>0</v>
      </c>
      <c r="C89" s="79">
        <f>+Q39</f>
        <v>0</v>
      </c>
      <c r="D89" s="80">
        <f>+R39</f>
        <v>0</v>
      </c>
      <c r="E89" s="86">
        <f>+V39</f>
        <v>0</v>
      </c>
      <c r="F89" s="90"/>
      <c r="G89" s="88"/>
      <c r="H89" s="88"/>
      <c r="I89" s="88"/>
      <c r="J89" s="88"/>
      <c r="K89" s="91"/>
    </row>
    <row r="90" spans="1:11" ht="27" hidden="1" customHeight="1" x14ac:dyDescent="0.25">
      <c r="A90" s="79">
        <f>+O40</f>
        <v>0</v>
      </c>
      <c r="B90" s="79">
        <f>+P40</f>
        <v>0</v>
      </c>
      <c r="C90" s="79">
        <f>+Q40</f>
        <v>0</v>
      </c>
      <c r="D90" s="80">
        <f>+R40</f>
        <v>0</v>
      </c>
      <c r="E90" s="86">
        <f>+V40</f>
        <v>0</v>
      </c>
      <c r="F90" s="90"/>
      <c r="G90" s="88"/>
      <c r="H90" s="88"/>
      <c r="I90" s="88"/>
      <c r="J90" s="88"/>
      <c r="K90" s="91"/>
    </row>
    <row r="91" spans="1:11" ht="27" hidden="1" customHeight="1" x14ac:dyDescent="0.25">
      <c r="A91" s="79">
        <f>+O41</f>
        <v>0</v>
      </c>
      <c r="B91" s="79">
        <f>+P41</f>
        <v>0</v>
      </c>
      <c r="C91" s="79">
        <f>+Q41</f>
        <v>0</v>
      </c>
      <c r="D91" s="80">
        <f>+R41</f>
        <v>0</v>
      </c>
      <c r="E91" s="86">
        <f>+V41</f>
        <v>0</v>
      </c>
      <c r="F91" s="90"/>
      <c r="G91" s="88"/>
      <c r="H91" s="88"/>
      <c r="I91" s="88"/>
      <c r="J91" s="88"/>
      <c r="K91" s="91"/>
    </row>
    <row r="92" spans="1:11" ht="27" hidden="1" customHeight="1" x14ac:dyDescent="0.25">
      <c r="A92" s="79">
        <f>+O42</f>
        <v>0</v>
      </c>
      <c r="B92" s="79">
        <f>+P42</f>
        <v>0</v>
      </c>
      <c r="C92" s="79">
        <f>+Q42</f>
        <v>0</v>
      </c>
      <c r="D92" s="80">
        <f>+R42</f>
        <v>0</v>
      </c>
      <c r="E92" s="86">
        <f>+V42</f>
        <v>0</v>
      </c>
      <c r="F92" s="90"/>
      <c r="G92" s="88"/>
      <c r="H92" s="88"/>
      <c r="I92" s="88"/>
      <c r="J92" s="88"/>
      <c r="K92" s="91"/>
    </row>
    <row r="93" spans="1:11" ht="27" hidden="1" customHeight="1" x14ac:dyDescent="0.25">
      <c r="A93" s="79">
        <f>+O43</f>
        <v>0</v>
      </c>
      <c r="B93" s="79">
        <f>+P43</f>
        <v>0</v>
      </c>
      <c r="C93" s="79">
        <f>+Q43</f>
        <v>0</v>
      </c>
      <c r="D93" s="80">
        <f>+R43</f>
        <v>0</v>
      </c>
      <c r="E93" s="86">
        <f>+V43</f>
        <v>0</v>
      </c>
      <c r="F93" s="90"/>
      <c r="G93" s="88"/>
      <c r="H93" s="88"/>
      <c r="I93" s="88"/>
      <c r="J93" s="88"/>
      <c r="K93" s="91"/>
    </row>
    <row r="94" spans="1:11" ht="27" hidden="1" customHeight="1" x14ac:dyDescent="0.25">
      <c r="A94" s="79">
        <f>+O44</f>
        <v>0</v>
      </c>
      <c r="B94" s="79">
        <f>+P44</f>
        <v>0</v>
      </c>
      <c r="C94" s="79">
        <f>+Q44</f>
        <v>0</v>
      </c>
      <c r="D94" s="80">
        <f>+R44</f>
        <v>0</v>
      </c>
      <c r="E94" s="86">
        <f>+V44</f>
        <v>0</v>
      </c>
      <c r="F94" s="90"/>
      <c r="G94" s="88"/>
      <c r="H94" s="88"/>
      <c r="I94" s="88"/>
      <c r="J94" s="88"/>
      <c r="K94" s="91"/>
    </row>
    <row r="95" spans="1:11" ht="27" hidden="1" customHeight="1" x14ac:dyDescent="0.25">
      <c r="A95" s="79">
        <f>+O45</f>
        <v>0</v>
      </c>
      <c r="B95" s="79">
        <f>+P45</f>
        <v>0</v>
      </c>
      <c r="C95" s="79">
        <f>+Q45</f>
        <v>0</v>
      </c>
      <c r="D95" s="80">
        <f>+R45</f>
        <v>0</v>
      </c>
      <c r="E95" s="86">
        <f>+V45</f>
        <v>0</v>
      </c>
      <c r="F95" s="90"/>
      <c r="G95" s="88"/>
      <c r="H95" s="88"/>
      <c r="I95" s="88"/>
      <c r="J95" s="88"/>
      <c r="K95" s="91"/>
    </row>
    <row r="96" spans="1:11" ht="27" hidden="1" customHeight="1" x14ac:dyDescent="0.25">
      <c r="A96" s="79">
        <f>+O46</f>
        <v>0</v>
      </c>
      <c r="B96" s="79">
        <f>+P46</f>
        <v>0</v>
      </c>
      <c r="C96" s="79">
        <f>+Q46</f>
        <v>0</v>
      </c>
      <c r="D96" s="80">
        <f>+R46</f>
        <v>0</v>
      </c>
      <c r="E96" s="86">
        <f>+V46</f>
        <v>0</v>
      </c>
      <c r="F96" s="90"/>
      <c r="G96" s="88"/>
      <c r="H96" s="88"/>
      <c r="I96" s="88"/>
      <c r="J96" s="88"/>
      <c r="K96" s="91"/>
    </row>
    <row r="97" spans="1:11" ht="27" hidden="1" customHeight="1" x14ac:dyDescent="0.25">
      <c r="A97" s="79">
        <f>+O47</f>
        <v>0</v>
      </c>
      <c r="B97" s="79">
        <f>+P47</f>
        <v>0</v>
      </c>
      <c r="C97" s="79">
        <f>+Q47</f>
        <v>0</v>
      </c>
      <c r="D97" s="80">
        <f>+R47</f>
        <v>0</v>
      </c>
      <c r="E97" s="86">
        <f>+V47</f>
        <v>0</v>
      </c>
      <c r="F97" s="90"/>
      <c r="G97" s="88"/>
      <c r="H97" s="88"/>
      <c r="I97" s="88"/>
      <c r="J97" s="88"/>
      <c r="K97" s="91"/>
    </row>
    <row r="98" spans="1:11" ht="27" hidden="1" customHeight="1" x14ac:dyDescent="0.25">
      <c r="A98" s="79">
        <f>+O48</f>
        <v>0</v>
      </c>
      <c r="B98" s="79">
        <f>+P48</f>
        <v>0</v>
      </c>
      <c r="C98" s="79">
        <f>+Q48</f>
        <v>0</v>
      </c>
      <c r="D98" s="80">
        <f>+R48</f>
        <v>0</v>
      </c>
      <c r="E98" s="86">
        <f>+V48</f>
        <v>0</v>
      </c>
      <c r="F98" s="90"/>
      <c r="G98" s="88"/>
      <c r="H98" s="88"/>
      <c r="I98" s="88"/>
      <c r="J98" s="88"/>
      <c r="K98" s="91"/>
    </row>
    <row r="99" spans="1:11" ht="24.75" hidden="1" customHeight="1" x14ac:dyDescent="0.25">
      <c r="A99" s="79">
        <f>+O49</f>
        <v>0</v>
      </c>
      <c r="B99" s="79">
        <f>+P49</f>
        <v>0</v>
      </c>
      <c r="C99" s="79">
        <f>+Q49</f>
        <v>0</v>
      </c>
      <c r="D99" s="80">
        <f>+R49</f>
        <v>0</v>
      </c>
      <c r="E99" s="86">
        <f>+V49</f>
        <v>0</v>
      </c>
      <c r="F99" s="90"/>
      <c r="G99" s="88"/>
      <c r="H99" s="88"/>
      <c r="I99" s="88"/>
      <c r="J99" s="88"/>
      <c r="K99" s="91"/>
    </row>
    <row r="100" spans="1:11" ht="24.75" hidden="1" customHeight="1" x14ac:dyDescent="0.25">
      <c r="A100" s="79">
        <f>+O50</f>
        <v>0</v>
      </c>
      <c r="B100" s="79">
        <f>+P50</f>
        <v>0</v>
      </c>
      <c r="C100" s="79">
        <f>+Q50</f>
        <v>0</v>
      </c>
      <c r="D100" s="80">
        <f>+R50</f>
        <v>0</v>
      </c>
      <c r="E100" s="86">
        <f>+V50</f>
        <v>0</v>
      </c>
      <c r="F100" s="90"/>
      <c r="G100" s="88"/>
      <c r="H100" s="88"/>
      <c r="I100" s="88"/>
      <c r="J100" s="88"/>
      <c r="K100" s="91"/>
    </row>
    <row r="101" spans="1:11" ht="24.75" hidden="1" customHeight="1" x14ac:dyDescent="0.25">
      <c r="A101" s="79">
        <f>+O51</f>
        <v>0</v>
      </c>
      <c r="B101" s="79">
        <f>+P51</f>
        <v>0</v>
      </c>
      <c r="C101" s="79">
        <f>+Q51</f>
        <v>0</v>
      </c>
      <c r="D101" s="80">
        <f>+R51</f>
        <v>0</v>
      </c>
      <c r="E101" s="86">
        <f>+V51</f>
        <v>0</v>
      </c>
      <c r="F101" s="90"/>
      <c r="G101" s="88"/>
      <c r="H101" s="88"/>
      <c r="I101" s="88"/>
      <c r="J101" s="88"/>
      <c r="K101" s="91"/>
    </row>
    <row r="102" spans="1:11" ht="29.25" hidden="1" customHeight="1" x14ac:dyDescent="0.25">
      <c r="A102" s="79">
        <f>+O52</f>
        <v>0</v>
      </c>
      <c r="B102" s="79">
        <f>+P52</f>
        <v>0</v>
      </c>
      <c r="C102" s="79">
        <f>+Q52</f>
        <v>0</v>
      </c>
      <c r="D102" s="80">
        <f>+R52</f>
        <v>0</v>
      </c>
      <c r="E102" s="86">
        <f>+V52</f>
        <v>0</v>
      </c>
      <c r="F102" s="90"/>
      <c r="G102" s="88"/>
      <c r="H102" s="88"/>
      <c r="I102" s="88"/>
      <c r="J102" s="88"/>
      <c r="K102" s="91"/>
    </row>
    <row r="103" spans="1:11" ht="29.25" hidden="1" customHeight="1" x14ac:dyDescent="0.25">
      <c r="A103" s="79">
        <f>+O53</f>
        <v>0</v>
      </c>
      <c r="B103" s="79">
        <f>+P53</f>
        <v>0</v>
      </c>
      <c r="C103" s="79">
        <f>+Q53</f>
        <v>0</v>
      </c>
      <c r="D103" s="80">
        <f>+R53</f>
        <v>0</v>
      </c>
      <c r="E103" s="86">
        <f>+V53</f>
        <v>0</v>
      </c>
      <c r="F103" s="90"/>
      <c r="G103" s="88"/>
      <c r="H103" s="88"/>
      <c r="I103" s="88"/>
      <c r="J103" s="88"/>
      <c r="K103" s="91"/>
    </row>
    <row r="104" spans="1:11" ht="29.25" hidden="1" customHeight="1" x14ac:dyDescent="0.25">
      <c r="A104" s="79">
        <f>+O54</f>
        <v>0</v>
      </c>
      <c r="B104" s="79">
        <f>+P54</f>
        <v>0</v>
      </c>
      <c r="C104" s="79">
        <f>+Q54</f>
        <v>0</v>
      </c>
      <c r="D104" s="80">
        <f>+R54</f>
        <v>0</v>
      </c>
      <c r="E104" s="86">
        <f>+V54</f>
        <v>0</v>
      </c>
      <c r="F104" s="90"/>
      <c r="G104" s="88"/>
      <c r="H104" s="88"/>
      <c r="I104" s="88"/>
      <c r="J104" s="88"/>
      <c r="K104" s="91"/>
    </row>
    <row r="105" spans="1:11" ht="29.25" hidden="1" customHeight="1" x14ac:dyDescent="0.25">
      <c r="A105" s="79">
        <f>+O55</f>
        <v>0</v>
      </c>
      <c r="B105" s="79">
        <f>+P55</f>
        <v>0</v>
      </c>
      <c r="C105" s="79">
        <f>+Q55</f>
        <v>0</v>
      </c>
      <c r="D105" s="80">
        <f>+R55</f>
        <v>0</v>
      </c>
      <c r="E105" s="86">
        <f>+V55</f>
        <v>0</v>
      </c>
      <c r="F105" s="90"/>
      <c r="G105" s="88"/>
      <c r="H105" s="88"/>
      <c r="I105" s="88"/>
      <c r="J105" s="88"/>
      <c r="K105" s="91"/>
    </row>
    <row r="106" spans="1:11" ht="29.25" hidden="1" customHeight="1" x14ac:dyDescent="0.25">
      <c r="A106" s="79">
        <f>+O56</f>
        <v>0</v>
      </c>
      <c r="B106" s="79">
        <f>+P56</f>
        <v>0</v>
      </c>
      <c r="C106" s="79">
        <f>+Q56</f>
        <v>0</v>
      </c>
      <c r="D106" s="80">
        <f>+R56</f>
        <v>0</v>
      </c>
      <c r="E106" s="86">
        <f>+V56</f>
        <v>0</v>
      </c>
      <c r="F106" s="90"/>
      <c r="G106" s="88"/>
      <c r="H106" s="88"/>
      <c r="I106" s="88"/>
      <c r="J106" s="88"/>
      <c r="K106" s="91"/>
    </row>
    <row r="107" spans="1:11" ht="29.25" hidden="1" customHeight="1" x14ac:dyDescent="0.25">
      <c r="A107" s="79">
        <f>+O57</f>
        <v>0</v>
      </c>
      <c r="B107" s="79">
        <f>+P57</f>
        <v>0</v>
      </c>
      <c r="C107" s="79">
        <f>+Q57</f>
        <v>0</v>
      </c>
      <c r="D107" s="80">
        <f>+R57</f>
        <v>0</v>
      </c>
      <c r="E107" s="86">
        <f>+V57</f>
        <v>0</v>
      </c>
      <c r="F107" s="90"/>
      <c r="G107" s="88"/>
      <c r="H107" s="88"/>
      <c r="I107" s="88"/>
      <c r="J107" s="88"/>
      <c r="K107" s="91"/>
    </row>
    <row r="108" spans="1:11" ht="29.25" hidden="1" customHeight="1" x14ac:dyDescent="0.25">
      <c r="A108" s="79">
        <f>+O58</f>
        <v>0</v>
      </c>
      <c r="B108" s="79">
        <f>+P58</f>
        <v>0</v>
      </c>
      <c r="C108" s="79">
        <f>+Q58</f>
        <v>0</v>
      </c>
      <c r="D108" s="80">
        <f>+R58</f>
        <v>0</v>
      </c>
      <c r="E108" s="86">
        <f>+V58</f>
        <v>0</v>
      </c>
      <c r="F108" s="90"/>
      <c r="G108" s="88"/>
      <c r="H108" s="88"/>
      <c r="I108" s="88"/>
      <c r="J108" s="88"/>
      <c r="K108" s="91"/>
    </row>
    <row r="109" spans="1:11" ht="29.25" hidden="1" customHeight="1" x14ac:dyDescent="0.25">
      <c r="A109" s="79">
        <f>+O59</f>
        <v>0</v>
      </c>
      <c r="B109" s="79">
        <f>+P59</f>
        <v>0</v>
      </c>
      <c r="C109" s="79">
        <f>+Q59</f>
        <v>0</v>
      </c>
      <c r="D109" s="80">
        <f>+R59</f>
        <v>0</v>
      </c>
      <c r="E109" s="86">
        <f>+V59</f>
        <v>0</v>
      </c>
      <c r="F109" s="90"/>
      <c r="G109" s="88"/>
      <c r="H109" s="88"/>
      <c r="I109" s="88"/>
      <c r="J109" s="88"/>
      <c r="K109" s="91"/>
    </row>
    <row r="110" spans="1:11" ht="29.25" hidden="1" customHeight="1" x14ac:dyDescent="0.25">
      <c r="A110" s="79" t="e">
        <f>+#REF!</f>
        <v>#REF!</v>
      </c>
      <c r="B110" s="79" t="e">
        <f>+#REF!</f>
        <v>#REF!</v>
      </c>
      <c r="C110" s="79" t="e">
        <f>+#REF!</f>
        <v>#REF!</v>
      </c>
      <c r="D110" s="80" t="e">
        <f>+#REF!</f>
        <v>#REF!</v>
      </c>
      <c r="E110" s="86" t="e">
        <f>+#REF!</f>
        <v>#REF!</v>
      </c>
      <c r="F110" s="90"/>
      <c r="G110" s="88"/>
      <c r="H110" s="88"/>
      <c r="I110" s="88"/>
      <c r="J110" s="88"/>
      <c r="K110" s="91"/>
    </row>
    <row r="111" spans="1:11" ht="29.25" hidden="1" customHeight="1" x14ac:dyDescent="0.25">
      <c r="A111" s="79">
        <f t="shared" ref="A111:D117" si="1">+O60</f>
        <v>0</v>
      </c>
      <c r="B111" s="79">
        <f t="shared" si="1"/>
        <v>0</v>
      </c>
      <c r="C111" s="79">
        <f t="shared" si="1"/>
        <v>0</v>
      </c>
      <c r="D111" s="80">
        <f t="shared" si="1"/>
        <v>0</v>
      </c>
      <c r="E111" s="86">
        <f t="shared" ref="E111:E114" si="2">+V60</f>
        <v>0</v>
      </c>
      <c r="F111" s="90"/>
      <c r="G111" s="88"/>
      <c r="H111" s="88"/>
      <c r="I111" s="88"/>
      <c r="J111" s="88"/>
      <c r="K111" s="91"/>
    </row>
    <row r="112" spans="1:11" ht="29.25" hidden="1" customHeight="1" x14ac:dyDescent="0.25">
      <c r="A112" s="79">
        <f t="shared" si="1"/>
        <v>0</v>
      </c>
      <c r="B112" s="79">
        <f t="shared" si="1"/>
        <v>0</v>
      </c>
      <c r="C112" s="79">
        <f t="shared" si="1"/>
        <v>0</v>
      </c>
      <c r="D112" s="80">
        <f t="shared" si="1"/>
        <v>0</v>
      </c>
      <c r="E112" s="86">
        <f t="shared" si="2"/>
        <v>0</v>
      </c>
      <c r="F112" s="90"/>
      <c r="G112" s="88"/>
      <c r="H112" s="88"/>
      <c r="I112" s="88"/>
      <c r="J112" s="88"/>
      <c r="K112" s="91"/>
    </row>
    <row r="113" spans="1:11" ht="29.25" hidden="1" customHeight="1" x14ac:dyDescent="0.25">
      <c r="A113" s="79">
        <f t="shared" si="1"/>
        <v>0</v>
      </c>
      <c r="B113" s="79">
        <f t="shared" si="1"/>
        <v>0</v>
      </c>
      <c r="C113" s="79">
        <f t="shared" si="1"/>
        <v>0</v>
      </c>
      <c r="D113" s="80">
        <f t="shared" si="1"/>
        <v>0</v>
      </c>
      <c r="E113" s="86">
        <f t="shared" si="2"/>
        <v>0</v>
      </c>
      <c r="F113" s="90"/>
      <c r="G113" s="88"/>
      <c r="H113" s="88"/>
      <c r="I113" s="88"/>
      <c r="J113" s="88"/>
      <c r="K113" s="91"/>
    </row>
    <row r="114" spans="1:11" ht="29.25" hidden="1" customHeight="1" x14ac:dyDescent="0.25">
      <c r="A114" s="79">
        <f t="shared" si="1"/>
        <v>0</v>
      </c>
      <c r="B114" s="79">
        <f t="shared" si="1"/>
        <v>0</v>
      </c>
      <c r="C114" s="79">
        <f t="shared" si="1"/>
        <v>0</v>
      </c>
      <c r="D114" s="80">
        <f t="shared" si="1"/>
        <v>0</v>
      </c>
      <c r="E114" s="86">
        <f t="shared" si="2"/>
        <v>0</v>
      </c>
      <c r="F114" s="90"/>
      <c r="G114" s="88"/>
      <c r="H114" s="88"/>
      <c r="I114" s="88"/>
      <c r="J114" s="88"/>
      <c r="K114" s="91"/>
    </row>
    <row r="115" spans="1:11" ht="29.25" hidden="1" customHeight="1" x14ac:dyDescent="0.25">
      <c r="A115" s="79">
        <f t="shared" si="1"/>
        <v>0</v>
      </c>
      <c r="B115" s="79">
        <f t="shared" si="1"/>
        <v>0</v>
      </c>
      <c r="C115" s="79">
        <f t="shared" si="1"/>
        <v>0</v>
      </c>
      <c r="D115" s="80">
        <f t="shared" si="1"/>
        <v>0</v>
      </c>
      <c r="E115" s="86">
        <f>+V64</f>
        <v>0</v>
      </c>
      <c r="F115" s="90"/>
      <c r="G115" s="88"/>
      <c r="H115" s="88"/>
      <c r="I115" s="88"/>
      <c r="J115" s="88"/>
      <c r="K115" s="91"/>
    </row>
    <row r="116" spans="1:11" ht="29.25" hidden="1" customHeight="1" x14ac:dyDescent="0.25">
      <c r="A116" s="79">
        <f t="shared" si="1"/>
        <v>0</v>
      </c>
      <c r="B116" s="79">
        <f t="shared" si="1"/>
        <v>0</v>
      </c>
      <c r="C116" s="79">
        <f t="shared" si="1"/>
        <v>0</v>
      </c>
      <c r="D116" s="80">
        <f t="shared" si="1"/>
        <v>0</v>
      </c>
      <c r="E116" s="86">
        <f>+V65</f>
        <v>0</v>
      </c>
      <c r="F116" s="90"/>
      <c r="G116" s="88"/>
      <c r="H116" s="88"/>
      <c r="I116" s="88"/>
      <c r="J116" s="88"/>
      <c r="K116" s="91"/>
    </row>
    <row r="117" spans="1:11" ht="29.25" hidden="1" customHeight="1" x14ac:dyDescent="0.25">
      <c r="A117" s="79">
        <f t="shared" si="1"/>
        <v>0</v>
      </c>
      <c r="B117" s="79">
        <f t="shared" si="1"/>
        <v>0</v>
      </c>
      <c r="C117" s="79">
        <f t="shared" si="1"/>
        <v>0</v>
      </c>
      <c r="D117" s="80">
        <f t="shared" si="1"/>
        <v>0</v>
      </c>
      <c r="E117" s="86">
        <f>+V66</f>
        <v>0</v>
      </c>
      <c r="F117" s="90"/>
      <c r="G117" s="88"/>
      <c r="H117" s="88"/>
      <c r="I117" s="88"/>
      <c r="J117" s="88"/>
      <c r="K117" s="91"/>
    </row>
    <row r="118" spans="1:11" ht="29.25" hidden="1" customHeight="1" x14ac:dyDescent="0.25">
      <c r="A118" s="92">
        <v>0</v>
      </c>
      <c r="B118" s="92">
        <v>0</v>
      </c>
      <c r="C118" s="92">
        <v>0</v>
      </c>
      <c r="D118" s="93">
        <v>0</v>
      </c>
      <c r="E118" s="94">
        <v>0</v>
      </c>
      <c r="F118" s="90"/>
      <c r="G118" s="88"/>
      <c r="H118" s="88"/>
      <c r="I118" s="88"/>
      <c r="J118" s="88"/>
      <c r="K118" s="91"/>
    </row>
    <row r="119" spans="1:11" ht="23.25" hidden="1" customHeight="1" x14ac:dyDescent="0.25">
      <c r="A119" s="92">
        <v>0</v>
      </c>
      <c r="B119" s="92">
        <v>0</v>
      </c>
      <c r="C119" s="92">
        <v>0</v>
      </c>
      <c r="D119" s="93">
        <v>0</v>
      </c>
      <c r="E119" s="94">
        <v>0</v>
      </c>
      <c r="F119" s="90"/>
      <c r="G119" s="88"/>
      <c r="H119" s="88"/>
      <c r="I119" s="88"/>
      <c r="J119" s="88"/>
      <c r="K119" s="91"/>
    </row>
    <row r="120" spans="1:11" ht="21.75" hidden="1" customHeight="1" x14ac:dyDescent="0.25">
      <c r="A120" s="92">
        <v>0</v>
      </c>
      <c r="B120" s="92">
        <v>0</v>
      </c>
      <c r="C120" s="92">
        <v>0</v>
      </c>
      <c r="D120" s="93">
        <v>0</v>
      </c>
      <c r="E120" s="94">
        <v>0</v>
      </c>
      <c r="F120" s="90"/>
      <c r="G120" s="88"/>
      <c r="H120" s="88"/>
      <c r="I120" s="88"/>
      <c r="J120" s="88"/>
      <c r="K120" s="91"/>
    </row>
    <row r="121" spans="1:11" ht="31.5" customHeight="1" x14ac:dyDescent="0.25">
      <c r="A121" s="146"/>
      <c r="B121" s="147"/>
      <c r="C121" s="147"/>
      <c r="D121" s="147"/>
      <c r="E121" s="147"/>
      <c r="F121" s="147"/>
      <c r="G121" s="147"/>
      <c r="H121" s="147"/>
      <c r="I121" s="147"/>
      <c r="J121" s="148"/>
      <c r="K121" s="91">
        <f>SUM(K57:K65)</f>
        <v>0</v>
      </c>
    </row>
    <row r="122" spans="1:11" ht="26.25" customHeight="1" thickBot="1" x14ac:dyDescent="0.3">
      <c r="A122" s="149" t="s">
        <v>66</v>
      </c>
      <c r="B122" s="150"/>
      <c r="C122" s="150"/>
      <c r="D122" s="150"/>
      <c r="E122" s="150"/>
      <c r="F122" s="150"/>
      <c r="G122" s="150"/>
      <c r="H122" s="150"/>
      <c r="I122" s="150"/>
      <c r="J122" s="150"/>
      <c r="K122" s="151"/>
    </row>
    <row r="123" spans="1:11" ht="18.75" x14ac:dyDescent="0.3">
      <c r="A123" s="128" t="s">
        <v>67</v>
      </c>
      <c r="B123" s="152"/>
      <c r="C123" s="152"/>
      <c r="D123" s="152"/>
      <c r="E123" s="152"/>
      <c r="F123" s="152"/>
      <c r="G123" s="152"/>
      <c r="H123" s="152"/>
      <c r="I123" s="152"/>
      <c r="J123" s="152"/>
    </row>
    <row r="124" spans="1:11" ht="18.75" x14ac:dyDescent="0.25">
      <c r="A124" s="128" t="s">
        <v>68</v>
      </c>
      <c r="B124" s="128"/>
      <c r="C124" s="128"/>
      <c r="D124" s="128"/>
      <c r="E124" s="128"/>
      <c r="F124" s="128"/>
      <c r="G124" s="128"/>
      <c r="H124" s="128"/>
      <c r="I124" s="128"/>
      <c r="J124" s="128"/>
      <c r="K124" s="128"/>
    </row>
    <row r="125" spans="1:11" ht="18.75" x14ac:dyDescent="0.25">
      <c r="A125" s="128" t="s">
        <v>69</v>
      </c>
      <c r="B125" s="128"/>
      <c r="C125" s="128"/>
      <c r="D125" s="128"/>
      <c r="E125" s="128"/>
      <c r="F125" s="128"/>
      <c r="G125" s="128"/>
      <c r="H125" s="128"/>
      <c r="I125" s="128"/>
      <c r="J125" s="128"/>
      <c r="K125" s="128"/>
    </row>
    <row r="126" spans="1:11" ht="21" x14ac:dyDescent="0.25">
      <c r="A126" s="129" t="s">
        <v>70</v>
      </c>
      <c r="B126" s="129"/>
      <c r="C126" s="129"/>
      <c r="D126" s="129"/>
      <c r="E126" s="95"/>
      <c r="F126" s="130"/>
      <c r="G126" s="130"/>
      <c r="H126" s="130"/>
      <c r="I126" s="130"/>
      <c r="J126" s="130"/>
      <c r="K126" s="130"/>
    </row>
    <row r="127" spans="1:11" ht="35.25" customHeight="1" x14ac:dyDescent="0.25">
      <c r="A127" s="131" t="s">
        <v>85</v>
      </c>
      <c r="B127" s="132"/>
      <c r="C127" s="132"/>
      <c r="D127" s="132"/>
      <c r="E127" s="132"/>
      <c r="F127" s="132"/>
      <c r="G127" s="132"/>
      <c r="H127" s="132"/>
      <c r="I127" s="132"/>
      <c r="J127" s="132"/>
      <c r="K127" s="133"/>
    </row>
    <row r="128" spans="1:11" ht="17.25" customHeight="1" thickBot="1" x14ac:dyDescent="0.3">
      <c r="A128" s="95"/>
      <c r="B128" s="95"/>
      <c r="C128" s="95"/>
      <c r="D128" s="95"/>
      <c r="E128" s="95"/>
      <c r="F128" s="96"/>
      <c r="G128" s="96"/>
      <c r="H128" s="96"/>
      <c r="I128" s="96"/>
      <c r="J128" s="96"/>
      <c r="K128" s="96"/>
    </row>
    <row r="129" spans="1:11" ht="21.75" hidden="1" thickBot="1" x14ac:dyDescent="0.3">
      <c r="A129" s="95"/>
      <c r="B129" s="95"/>
      <c r="C129" s="95"/>
      <c r="D129" s="95"/>
      <c r="E129" s="95"/>
      <c r="F129" s="96"/>
      <c r="G129" s="96"/>
      <c r="H129" s="96"/>
      <c r="I129" s="96"/>
      <c r="J129" s="96"/>
      <c r="K129" s="96"/>
    </row>
    <row r="130" spans="1:11" ht="21" customHeight="1" x14ac:dyDescent="0.25">
      <c r="A130" s="134" t="s">
        <v>71</v>
      </c>
      <c r="B130" s="135"/>
      <c r="C130" s="135"/>
      <c r="D130" s="135"/>
      <c r="E130" s="136"/>
      <c r="F130" s="137"/>
      <c r="G130" s="138"/>
      <c r="H130" s="138"/>
      <c r="I130" s="138"/>
      <c r="J130" s="138"/>
      <c r="K130" s="139"/>
    </row>
    <row r="131" spans="1:11" ht="21" customHeight="1" x14ac:dyDescent="0.25">
      <c r="A131" s="119" t="s">
        <v>72</v>
      </c>
      <c r="B131" s="120"/>
      <c r="C131" s="120"/>
      <c r="D131" s="120"/>
      <c r="E131" s="121"/>
      <c r="F131" s="122" t="s">
        <v>73</v>
      </c>
      <c r="G131" s="123"/>
      <c r="H131" s="123"/>
      <c r="I131" s="123"/>
      <c r="J131" s="123"/>
      <c r="K131" s="124"/>
    </row>
    <row r="132" spans="1:11" ht="24.75" customHeight="1" x14ac:dyDescent="0.25">
      <c r="A132" s="119" t="s">
        <v>74</v>
      </c>
      <c r="B132" s="120"/>
      <c r="C132" s="120"/>
      <c r="D132" s="120"/>
      <c r="E132" s="121"/>
      <c r="F132" s="125"/>
      <c r="G132" s="126"/>
      <c r="H132" s="126"/>
      <c r="I132" s="126"/>
      <c r="J132" s="126"/>
      <c r="K132" s="127"/>
    </row>
    <row r="133" spans="1:11" ht="31.5" customHeight="1" x14ac:dyDescent="0.25">
      <c r="A133" s="119" t="s">
        <v>75</v>
      </c>
      <c r="B133" s="120"/>
      <c r="C133" s="120"/>
      <c r="D133" s="120"/>
      <c r="E133" s="121"/>
      <c r="F133" s="125"/>
      <c r="G133" s="126"/>
      <c r="H133" s="126"/>
      <c r="I133" s="126"/>
      <c r="J133" s="126"/>
      <c r="K133" s="127"/>
    </row>
    <row r="134" spans="1:11" ht="21" customHeight="1" thickBot="1" x14ac:dyDescent="0.3">
      <c r="A134" s="106" t="s">
        <v>76</v>
      </c>
      <c r="B134" s="107"/>
      <c r="C134" s="107"/>
      <c r="D134" s="107"/>
      <c r="E134" s="108"/>
      <c r="F134" s="109"/>
      <c r="G134" s="110"/>
      <c r="H134" s="110"/>
      <c r="I134" s="110"/>
      <c r="J134" s="110"/>
      <c r="K134" s="111"/>
    </row>
    <row r="135" spans="1:11" ht="21" x14ac:dyDescent="0.35">
      <c r="A135" s="97" t="s">
        <v>39</v>
      </c>
      <c r="B135" s="37"/>
      <c r="C135" s="37"/>
      <c r="D135" s="37"/>
      <c r="E135" s="68"/>
      <c r="F135" s="69"/>
      <c r="G135" s="69"/>
      <c r="H135" s="69"/>
      <c r="I135" s="69"/>
      <c r="J135" s="98"/>
      <c r="K135" s="99"/>
    </row>
    <row r="136" spans="1:11" ht="18.75" x14ac:dyDescent="0.3">
      <c r="A136" s="112" t="s">
        <v>77</v>
      </c>
      <c r="B136" s="113"/>
      <c r="C136" s="113"/>
      <c r="D136" s="113"/>
      <c r="E136" s="113"/>
      <c r="F136" s="113"/>
      <c r="G136" s="113"/>
      <c r="H136" s="113"/>
      <c r="I136" s="113"/>
      <c r="J136" s="113"/>
      <c r="K136" s="114"/>
    </row>
    <row r="137" spans="1:11" ht="18.75" x14ac:dyDescent="0.3">
      <c r="A137" s="112" t="s">
        <v>78</v>
      </c>
      <c r="B137" s="113"/>
      <c r="C137" s="113"/>
      <c r="D137" s="113"/>
      <c r="E137" s="113"/>
      <c r="F137" s="113"/>
      <c r="G137" s="113"/>
      <c r="H137" s="113"/>
      <c r="I137" s="113"/>
      <c r="J137" s="113"/>
      <c r="K137" s="114"/>
    </row>
    <row r="138" spans="1:11" ht="19.5" thickBot="1" x14ac:dyDescent="0.35">
      <c r="A138" s="100"/>
      <c r="B138" s="101"/>
      <c r="C138" s="101"/>
      <c r="D138" s="101"/>
      <c r="E138" s="65"/>
      <c r="F138" s="102"/>
      <c r="G138" s="102"/>
      <c r="H138" s="102"/>
      <c r="I138" s="102"/>
      <c r="J138" s="102"/>
      <c r="K138" s="103"/>
    </row>
    <row r="139" spans="1:11" ht="30" customHeight="1" thickBot="1" x14ac:dyDescent="0.3">
      <c r="A139" s="115" t="s">
        <v>79</v>
      </c>
      <c r="B139" s="116"/>
      <c r="C139" s="116"/>
      <c r="D139" s="116"/>
      <c r="E139" s="116"/>
      <c r="F139" s="116"/>
      <c r="G139" s="116"/>
      <c r="H139" s="116"/>
      <c r="I139" s="116"/>
      <c r="J139" s="116"/>
      <c r="K139" s="117"/>
    </row>
    <row r="140" spans="1:11" x14ac:dyDescent="0.25">
      <c r="A140" s="104"/>
      <c r="B140" s="104"/>
      <c r="C140" s="104"/>
      <c r="D140" s="104"/>
      <c r="E140" s="104"/>
      <c r="F140" s="104"/>
      <c r="G140" s="104"/>
      <c r="H140" s="104"/>
      <c r="I140" s="104"/>
      <c r="J140" s="104"/>
      <c r="K140" s="104"/>
    </row>
    <row r="141" spans="1:11" ht="21" x14ac:dyDescent="0.35">
      <c r="A141" s="105" t="s">
        <v>80</v>
      </c>
      <c r="B141" s="104"/>
      <c r="C141" s="104"/>
      <c r="D141" s="104"/>
      <c r="E141" s="104"/>
      <c r="F141" s="104"/>
      <c r="G141" s="104"/>
      <c r="H141" s="104"/>
      <c r="I141" s="104"/>
      <c r="J141" s="104"/>
      <c r="K141" s="104"/>
    </row>
    <row r="142" spans="1:11" ht="33" customHeight="1" x14ac:dyDescent="0.25">
      <c r="A142" s="104"/>
      <c r="B142" s="104"/>
      <c r="C142" s="104"/>
      <c r="D142" s="104"/>
      <c r="E142" s="104"/>
      <c r="F142" s="104"/>
      <c r="G142" s="104"/>
      <c r="H142" s="104"/>
      <c r="I142" s="104"/>
      <c r="J142" s="104"/>
      <c r="K142" s="104"/>
    </row>
    <row r="143" spans="1:11" ht="50.25" customHeight="1" x14ac:dyDescent="0.25">
      <c r="A143" s="118" t="s">
        <v>81</v>
      </c>
      <c r="B143" s="118"/>
      <c r="C143" s="118"/>
      <c r="D143" s="118"/>
      <c r="E143" s="118"/>
      <c r="F143" s="118"/>
      <c r="G143" s="118"/>
      <c r="H143" s="118"/>
      <c r="I143" s="118"/>
      <c r="J143" s="118"/>
      <c r="K143" s="118"/>
    </row>
  </sheetData>
  <mergeCells count="61">
    <mergeCell ref="E10:F10"/>
    <mergeCell ref="A59:C59"/>
    <mergeCell ref="D2:G2"/>
    <mergeCell ref="C6:D6"/>
    <mergeCell ref="A7:K7"/>
    <mergeCell ref="B9:D9"/>
    <mergeCell ref="E9:F9"/>
    <mergeCell ref="F27:J27"/>
    <mergeCell ref="B11:D11"/>
    <mergeCell ref="E11:F11"/>
    <mergeCell ref="H11:J11"/>
    <mergeCell ref="A13:K13"/>
    <mergeCell ref="B15:J15"/>
    <mergeCell ref="B17:D17"/>
    <mergeCell ref="F19:J19"/>
    <mergeCell ref="F21:J21"/>
    <mergeCell ref="F23:J23"/>
    <mergeCell ref="C25:E25"/>
    <mergeCell ref="F25:J25"/>
    <mergeCell ref="B45:J45"/>
    <mergeCell ref="F29:J29"/>
    <mergeCell ref="F31:J31"/>
    <mergeCell ref="C33:D33"/>
    <mergeCell ref="F33:J33"/>
    <mergeCell ref="C35:J35"/>
    <mergeCell ref="C36:J36"/>
    <mergeCell ref="B40:J40"/>
    <mergeCell ref="B41:J41"/>
    <mergeCell ref="B42:J42"/>
    <mergeCell ref="B43:J43"/>
    <mergeCell ref="B44:J44"/>
    <mergeCell ref="A124:K124"/>
    <mergeCell ref="A48:K48"/>
    <mergeCell ref="A51:J51"/>
    <mergeCell ref="A52:D52"/>
    <mergeCell ref="E52:F52"/>
    <mergeCell ref="A53:D53"/>
    <mergeCell ref="E53:F53"/>
    <mergeCell ref="A55:E55"/>
    <mergeCell ref="F55:K55"/>
    <mergeCell ref="A121:J121"/>
    <mergeCell ref="A122:K122"/>
    <mergeCell ref="A123:J123"/>
    <mergeCell ref="A125:K125"/>
    <mergeCell ref="A126:D126"/>
    <mergeCell ref="F126:K126"/>
    <mergeCell ref="A127:K127"/>
    <mergeCell ref="A130:E130"/>
    <mergeCell ref="F130:K130"/>
    <mergeCell ref="A143:K143"/>
    <mergeCell ref="A131:E131"/>
    <mergeCell ref="F131:K131"/>
    <mergeCell ref="A132:E132"/>
    <mergeCell ref="F132:K132"/>
    <mergeCell ref="A133:E133"/>
    <mergeCell ref="F133:K133"/>
    <mergeCell ref="A134:E134"/>
    <mergeCell ref="F134:K134"/>
    <mergeCell ref="A136:K136"/>
    <mergeCell ref="A137:K137"/>
    <mergeCell ref="A139:K139"/>
  </mergeCells>
  <hyperlinks>
    <hyperlink ref="H11" r:id="rId2" xr:uid="{A0E7FE26-6910-488A-8F81-C30C9A9CD5D7}"/>
  </hyperlinks>
  <printOptions verticalCentered="1"/>
  <pageMargins left="0.9055118110236221" right="0.31496062992125984" top="0.74803149606299213" bottom="0.59055118110236227" header="0.31496062992125984" footer="0.19685039370078741"/>
  <pageSetup scale="50" orientation="landscape" r:id="rId3"/>
  <headerFooter scaleWithDoc="0" alignWithMargins="0">
    <oddFooter>&amp;R&amp;P  de &amp;N</oddFooter>
  </headerFooter>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0</xdr:col>
                <xdr:colOff>57150</xdr:colOff>
                <xdr:row>0</xdr:row>
                <xdr:rowOff>28575</xdr:rowOff>
              </from>
              <to>
                <xdr:col>1</xdr:col>
                <xdr:colOff>581025</xdr:colOff>
                <xdr:row>1</xdr:row>
                <xdr:rowOff>819150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 (2)</vt:lpstr>
      <vt:lpstr>'COT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2021-09-22T12:56:10Z</dcterms:created>
  <dcterms:modified xsi:type="dcterms:W3CDTF">2021-09-23T00:58:48Z</dcterms:modified>
</cp:coreProperties>
</file>