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13_ncr:1_{F08C801D-6713-48FC-B70F-A9D30FB114B9}" xr6:coauthVersionLast="47" xr6:coauthVersionMax="47" xr10:uidLastSave="{00000000-0000-0000-0000-000000000000}"/>
  <bookViews>
    <workbookView xWindow="-120" yWindow="-120" windowWidth="29040" windowHeight="15990" xr2:uid="{107EC566-BE9E-4362-A366-BA2F565CA527}"/>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(2)'!$A$1:$K$83</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2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0" i="1" l="1"/>
  <c r="K61" i="1"/>
  <c r="D59" i="1"/>
  <c r="C59" i="1"/>
  <c r="B59" i="1"/>
  <c r="A59" i="1"/>
  <c r="D58" i="1"/>
  <c r="C58" i="1"/>
  <c r="B58" i="1"/>
  <c r="A58" i="1"/>
  <c r="D57" i="1"/>
  <c r="C57" i="1"/>
  <c r="B57" i="1"/>
  <c r="A57" i="1"/>
  <c r="A7" i="1"/>
  <c r="C6" i="1"/>
</calcChain>
</file>

<file path=xl/sharedStrings.xml><?xml version="1.0" encoding="utf-8"?>
<sst xmlns="http://schemas.openxmlformats.org/spreadsheetml/2006/main" count="111" uniqueCount="87">
  <si>
    <t>CORPORACIÓN MINERA DE BOLIVIA
EMPRESA MINERA COLQUIRI 
UNIDAD DE ADQUISICIONES</t>
  </si>
  <si>
    <t>REGISTRO</t>
  </si>
  <si>
    <t xml:space="preserve">Nº </t>
  </si>
  <si>
    <t>CD-128</t>
  </si>
  <si>
    <t>REG-ADQ-001-A</t>
  </si>
  <si>
    <t>REV-0000</t>
  </si>
  <si>
    <t>NO</t>
  </si>
  <si>
    <t>CANT</t>
  </si>
  <si>
    <t>UN</t>
  </si>
  <si>
    <t xml:space="preserve">D E S C R I P C I O N </t>
  </si>
  <si>
    <t>CONCEPTO</t>
  </si>
  <si>
    <t>MCALIFICACION</t>
  </si>
  <si>
    <t>MEDTODO DE ADJUDICACION</t>
  </si>
  <si>
    <t>TEXTO ADICIONAL</t>
  </si>
  <si>
    <t>FORMA DE ADJUDICACION</t>
  </si>
  <si>
    <t>piezas</t>
  </si>
  <si>
    <t>Alternador (24 Volt) Nº DE PARTE 177-9953</t>
  </si>
  <si>
    <t>CLQ-21-CD-128/2021 ADQUISICION DE MOTOR DE ARRANQUE Y ALTERNADOR PARA CARGADOR FRONTAL DE LA EMPRESA MINERA COLQUIRI (MODALIDAD DE CONTRATCION DIRECTA)</t>
  </si>
  <si>
    <t>(en blanco)</t>
  </si>
  <si>
    <t>Motor de arranque (24 Volt) Nº DE PARTE 111-4275</t>
  </si>
  <si>
    <t>Juego de terminales Nº DE PARTE 140-9944</t>
  </si>
  <si>
    <t>Fecha lÍmite de presentaccion de propuestas</t>
  </si>
  <si>
    <t>05 de OCTUBRE de 2021, Horas: 14:30</t>
  </si>
  <si>
    <t>EQUIPOS ADICIONALES
Equipo: Cargador frontal CAT 950H
Marca: Caterpillar
Identificación: CAT0950HCM1G00878
Plazo de entrega: 40 días calendario
Manuales: Debe contar con ficha técnica
Lugar de entrega: Almacenes de la Empresa Minera Colquiri
Garantía mínima de 1 año</t>
  </si>
  <si>
    <t>Total general</t>
  </si>
  <si>
    <t>Encargado de atender consultas</t>
  </si>
  <si>
    <t xml:space="preserve">Eddy Faz Pacheco </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</si>
  <si>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</si>
  <si>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</si>
  <si>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</si>
  <si>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</si>
  <si>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</si>
  <si>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</si>
  <si>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</si>
  <si>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</si>
  <si>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</si>
  <si>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</si>
  <si>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</si>
  <si>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</si>
  <si>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</si>
  <si>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</si>
  <si>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</si>
  <si>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</si>
  <si>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</si>
  <si>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</si>
  <si>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</si>
  <si>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</si>
  <si>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</si>
  <si>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</si>
  <si>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</si>
  <si>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</si>
  <si>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</si>
  <si>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</si>
  <si>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CALIDAD, PROPUESTA TECNICA Y COSTO</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</si>
  <si>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</si>
  <si>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</si>
  <si>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</si>
  <si>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</si>
  <si>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</si>
  <si>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</si>
  <si>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</si>
  <si>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</si>
  <si>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</si>
  <si>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</si>
  <si>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</si>
  <si>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</si>
  <si>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</si>
  <si>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</si>
  <si>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</si>
  <si>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</si>
  <si>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</si>
  <si>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</si>
  <si>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</si>
  <si>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</si>
  <si>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</si>
  <si>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</si>
  <si>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</si>
  <si>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</si>
  <si>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</si>
  <si>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</si>
  <si>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</si>
  <si>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</si>
  <si>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</si>
  <si>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</si>
  <si>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</si>
  <si>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</si>
  <si>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CONDICIONES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</si>
</sst>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i/>
      <u/>
      <sz val="18"/>
      <color theme="1"/>
      <name val="Calibri"/>
      <family val="2"/>
      <scheme val="minor"/>
    </font>
    <font>
      <b/>
      <sz val="12"/>
      <color theme="1"/>
      <name val="Calibri"/>
      <family val="2"/>
      <scheme val="minor"/>
    </font>
    <font>
      <sz val="10"/>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8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2" fillId="0" borderId="0" xfId="0" applyFont="1" applyAlignment="1">
      <alignment vertical="center"/>
    </xf>
    <xf numFmtId="165" fontId="0" fillId="0" borderId="0" xfId="0" applyNumberFormat="1" applyAlignment="1">
      <alignment horizontal="right" vertical="center"/>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3" fillId="3" borderId="0" xfId="0" applyFont="1" applyFill="1" applyAlignment="1">
      <alignment wrapText="1"/>
    </xf>
    <xf numFmtId="0" fontId="10" fillId="0" borderId="0" xfId="0" applyFont="1" applyAlignment="1">
      <alignment horizontal="center" vertical="center"/>
    </xf>
    <xf numFmtId="0" fontId="12" fillId="4" borderId="1" xfId="0"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xf numFmtId="0" fontId="0" fillId="0" borderId="11" xfId="0" applyBorder="1"/>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5" fillId="0" borderId="0" xfId="0" applyFont="1"/>
    <xf numFmtId="0" fontId="24" fillId="0" borderId="0" xfId="0" applyFont="1"/>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22" xfId="0" applyBorder="1"/>
    <xf numFmtId="0" fontId="12" fillId="0" borderId="0" xfId="0" applyFont="1" applyAlignment="1">
      <alignment horizontal="left" vertical="center" wrapText="1"/>
    </xf>
    <xf numFmtId="0" fontId="0" fillId="0" borderId="0" xfId="0"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31" fillId="0" borderId="0" xfId="0" applyFont="1"/>
    <xf numFmtId="0" fontId="12" fillId="0" borderId="0" xfId="0" applyFont="1"/>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vertical="top"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29" fillId="9" borderId="2" xfId="0" applyFont="1" applyFill="1" applyBorder="1" applyAlignment="1">
      <alignment horizontal="left" vertical="center" wrapText="1"/>
    </xf>
    <xf numFmtId="0" fontId="29" fillId="9" borderId="15"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32" fillId="0" borderId="2"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3" xfId="0" applyFont="1" applyBorder="1" applyAlignment="1">
      <alignment horizontal="center" vertical="center" wrapText="1"/>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5" fillId="0" borderId="0" xfId="0" applyFont="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5" fillId="5" borderId="8" xfId="0" applyFont="1" applyFill="1" applyBorder="1"/>
    <xf numFmtId="0" fontId="0" fillId="0" borderId="9" xfId="0" applyBorder="1"/>
    <xf numFmtId="0" fontId="0" fillId="0" borderId="10" xfId="0" applyBorder="1"/>
    <xf numFmtId="0" fontId="5" fillId="0" borderId="11" xfId="0" applyFont="1" applyBorder="1" applyAlignment="1">
      <alignment horizontal="left" vertical="center" wrapText="1"/>
    </xf>
    <xf numFmtId="0" fontId="12" fillId="4"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4"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12" fillId="4" borderId="1" xfId="0" applyFont="1" applyFill="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0000000-0008-0000-0000-00000400000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7.792650810188" createdVersion="4" refreshedVersion="7" minRefreshableVersion="3" recordCount="2976" xr:uid="{C3CA89EB-2682-400A-AA3D-4EA244C0DA9C}">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100">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s v="CD-134"/>
        <s v="CD-159"/>
        <s v="CD-135"/>
        <s v="CD-128"/>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2">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VICTOR HUGO TORREZ ROQUE"/>
        <s v="JOSE LUIS AGUILAR PEREZ"/>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115">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09/2021 ADQUISCION CONTACTORES TRIFASICO EN VACIO DE MEDIA TENSION PARA WINCHES CUADRO VICTORIA Y SAN JOSE DE LA EMPRESA MINERA COLQUIRI (MODALIDAD DE CONTRATACION DIRECTA)"/>
        <s v="CLQ-21-CD-111/2021 ADQUISCION FUSIBLES DE MEDIA TENSION PARA PROTECCION DE EQUIPO EN INTERIOR MINA DE LA EMPRESA MINERA COLQUIRI (MODALIDAD DE CONTRATACION DIRECTA)"/>
        <s v="CLQ-21-CD-92/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133/2021 ADQUISCION DE ESMERIL DE BANCO (MODALIDAD DE CONTRATACION DIRECTA)"/>
        <s v="CLQ-21-CD-134/2021 ADQUISCION DE EQUIPO OXICORTE COMPLETO"/>
        <s v="CLQ-21-CD-171/2021 SOLICITUD INICIO DE PROCESO CONSTRUCCION OBRAS MENORES - INTERIOR MINA (solo mano de obra)"/>
        <s v="CLQ-21-CD-135/2021 ADQUISICION DE PERNOS EN DIFERENTES MEDIDAS"/>
        <s v="CLQ-21-CD-128/2021 ADQUISICION DE MOTOR DE ARRANQUE Y ALTERNADOR PARA CARGADOR FRONTAL DE LA EMPRESA MINERA COLQUIRI (MODALIDAD DE CONTRATCION DIRECT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D-069/2021 ADQUISCION DE ESMERIL DE BANCO (MODALIDAD DE CONTRATACION DIRECTA)" u="1"/>
        <s v="CLQ-21-CD-155/2021 ADQUISCION CONTACTORES TRIFASICO EN VACIO DE MEDIA TENSION PARA WINCHES CUADRO VICTORIA Y SAN JOSE DE LA EMPRESA MINERA COLQUIRI (MODALIDAD DE CONTRATACION DIRECTA)" u="1"/>
        <s v="CLQ-21-CM-104/2021 ADQUISICIÓN DE TALONARIOS DE MUESTREO GELOGIA" u="1"/>
        <s v="CLQ-21-CD-155/2021 SERVICIO REPOTENCIAMIENTO DE INDUCIDOS DE LA LOCOMOTORA RUSA DE 7 TN PARA NIV/-405 DE LA EMPRESA MINERA COLQUIRI (MODALIDAD DE CONTRATACION DIRECTA)" u="1"/>
        <s v="CLQ-21-ANPE-89/2021 SERVICIOS ALQUILER DE VOLQUETA PARA RIEGO DE CAMINOS (CISTERNA) GESTION 2021"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141/2021 ADQUISCION RODAMIENTOS PARA LOCOMOTORAS RUSA DE LA EMPRESA MINERA COLQUIRI (MODALIDAD DE CONTRATACION DIRECTA)" u="1"/>
        <s v="CLQ-21-CD-58/2021 ADQUISCION DE ACOPLES MACHO NTP Y ESPIGA 3/4&quot;" u="1"/>
        <s v="CLQ-21-CD-62/2021 ADQUISCION DE NEUMATICOS (LISAS) 12:00 R 24 PARA SCOOTRAMS DE LA EMPRESA MINERA COLQUIRI (MODALIDAD DE CONTRATACION ANPÈ)" u="1"/>
        <s v="CLQ-21-CD-155/2021 ADQUISCION FUSIBLES DE MEDIA TENSION PARA PROTECCION DE EQUIPO EN INTERIOR MINA DE LA EMPRESA MINERA COLQUIRI (MODALIDAD DE CONTRATACION DIRECTA)" u="1"/>
      </sharedItems>
    </cacheField>
    <cacheField name="PRECIO REF. en Bs." numFmtId="4">
      <sharedItems containsBlank="1" containsMixedTypes="1" containsNumber="1" minValue="2000" maxValue="9758100"/>
    </cacheField>
    <cacheField name="NO" numFmtId="0">
      <sharedItems containsBlank="1" containsMixedTypes="1" containsNumber="1" containsInteger="1" minValue="1" maxValue="56" count="7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 v="A"/>
        <s v="TP-001"/>
        <s v="TP-002"/>
        <s v="B"/>
        <s v="MT-001"/>
        <s v="MT-002"/>
        <s v="C"/>
        <s v="OG-001"/>
        <s v="OG-002"/>
        <s v="OG-003"/>
        <s v="OG-004"/>
        <s v="OG-005"/>
        <s v="OG-006"/>
        <s v="D"/>
        <s v="OF-001"/>
        <s v="OF-002"/>
        <s v="OF-003"/>
        <s v="OF-004"/>
        <s v="OF-005"/>
        <s v="E"/>
      </sharedItems>
    </cacheField>
    <cacheField name="D E S C R I P C I O N " numFmtId="0">
      <sharedItems containsBlank="1" count="482"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s v="FUSIBLES DE MEDI TENSION TIPO CEF PARA 3.6/7,2kV/40/A (Dimensiones: e/D = 292 / 65mm.)"/>
        <s v="FUSIBLES DE MEDI TENSION TIPO CEF PARA 3.6/7,2kV/80/A (Dimensiones: e/D = 292 / 87mm.)"/>
        <s v="FUSIBLES DE MEDI TENSION TIPO CEF PARA 3.6/7,2kV/100/A (Dimensiones: e/D = 292 / 87mm.)"/>
        <s v="SERVICIO DE REPOTENCIADO DE 1 (UN) INDUCIDO PARA LOCOMOTORA RUSA DE 7 Tn (INCLUYE CAMBIO DE COLECTOR, EJE Y RODAMIENTOS)"/>
        <s v="BALATA PARA FRENO DE WINCHE MITSUBISHI, BANDA DE 3/4&quot;X8&quot;X 5 m"/>
        <s v="VALVULA Nº PARTE 1621424100"/>
        <s v="(NS) TUBO DE SUCCION, Nº PARTE 1614952500"/>
        <s v="MUFLA TERMINAL INTERIOR (diam. 11-22mm) 8.7KV (25-70mm2)"/>
        <s v="MUFLA TERMINAL INTERIOR (diam. 16-27mm) 15KV (35-120mm2)"/>
        <s v="RIM COLLAR Nº DE PARTE 5728201655"/>
        <s v="LOCK Nº DE PARTE 5728201656"/>
        <s v="Diodo de potencia positivo (de tornillo) de 800 A/250 VAC, diametro de rosca de M16X1,5 tamaño E15"/>
        <s v="Diodo de potencia negativo (de tornillo) de 800 A/250 VAC, diametro de rosca de M16X1,5 tamaño E15"/>
        <s v="Cinta aislante electrica (uso industrial) de 19mm X 20m"/>
        <s v="Cinta cambray s/adhesivo 19mm X 18m"/>
        <s v="Cinta aislante de fibra de vidrio c/adhesivo 3/4&quot; X36 Yd"/>
        <s v="BREAKER BASTIDOR ABIERTO 690V/1600A/42KA"/>
        <s v="Interruptor termomagnetico monofasico 2A/220VAC"/>
        <s v="Interruptor termomagnetico monofasico 6A/220VAC"/>
        <s v="Interruptor termomagnetico monofasico 10A/220VAC"/>
        <s v="Interruptor termomagnetico bifasico 16A/400VAC"/>
        <s v="Interruptor termomagnetico bifasico 32A/400VAC"/>
        <s v="Interruptor termomagnetico bifasico 40A/220VAC"/>
        <s v="Interruptor termomagnetico bifasico 63A/220VAC"/>
        <s v="Interruptor termomagnetico trifasico 16A/440VAC"/>
        <s v="Interruptor termomagnetico trifasico 32A/440VAC"/>
        <s v="Interruptor termomagnetico trifasico 50A/440VAC"/>
        <s v="Interruptor termomagnetico trifasico 63A/440VAC"/>
        <s v="ESMERIL DE BANCO_x000a_-_x0009_VOLTAJE 220 V_x000a_-_x0009_CAPACIDAD DE PIEDRAS 6&quot; * 3/4&quot; * 1/2&quot;_x000a_-_x0009_PESO 11 KG_x000a_-_x0009_FRECUENCIA 50 HZ_x000a_-_x0009_1/2 HP DE POTENCIA"/>
        <s v="EQUIPO OXICORTE COMPLETO_x000a_-_x0009_CAPACIDAD DE CORTE HASTA 8”_x000a_-_x0009_CAPACIDAD DE SOLDADURA HASTA 3”_x000a_-_x0009_MANGO DE SOLDAR Y CORTAR CON VALVULAS ANTIRETORNO DE LLAMA INCORPORADA_x000a_-_x0009_ADITAMENTO DE CORTE_x000a_-_x0009_REGULADOR DE OXIGENO ANTI-IMPACTO ESS4-125-540 PROFESIONAL_x000a_-_x0009_REGULADOR DE ACETILENO ANTI-IMPACTO ESS4-15-510 PROFESIONAL_x000a_-_x0009_BOQUILLAS DE SOLDADURA AUTOGENA_x000a_-_x0009_BOQUILLA DE CORTE CON ACETILENO_x000a_-_x0009_20 PIES DE MANGUERA MELLIZA Y JUEGO DE CONEXIONES_x000a_-_x0009_CHISPERO_x000a_-_x0009_LESNTES DE SOLDADOR_x000a_-_x0009_LIMPIA BOQUILLAS_x000a_-_x0009_MANUALES DE OPERACIÓN Y SERVICIOS"/>
        <s v="PROYECTO: _x000a_Construcción Brocal N-325, N-285, N-245, N-16 _x000a_Construcción Muro de Ventilación NIV-165 (cruce Polvorín) _x000a_Construcción Nave N-325 línea 70_x000a_Mantenimiento Polvorín (depósito de dinamita) San Juanillo_x000a_Muros de ventilación NIV-135 (nivel de Volteo) Cuadro Victoria Chimenea T-10 _x000a_Construcción lavadero de Scoops NIV-405_x000a_Construcción lavadero de Botas (Bocamina)_x000a_Mantenimiento gradas Buzón de carguío N-165 Cuadro Victoria y rampa San Juanillo Construcción asientos para Charlas de Seguridad N-36S Línea 15_x000a_Refacción Bodega N-325_x000a_Construcción plataforma Brocal Rampa San Juanillo NIV-165"/>
        <s v="TRABAJOS PRELIMINARES_x000a_"/>
        <s v="Internación de Material de Construcción (cemento, arena, gravilla, líneas cauville, fierro, etc.) desde Superficie a Interior Mina: Superficie - NIV-165 (cuadro victoria), superficie - NIV-365 línea 15, superficie - NIVEL-325 línea 70, superficie - Brocal N-285, superficie- Brocal N-245, superficie - N-135, superficie - Triunfo,_x000a_Maestranza (Inca lacaya"/>
        <s v="Demolicion de cielo Raso"/>
        <s v="MOVIMIENTO DE TIERRAS_x000a_"/>
        <s v="Excavacion terreno duro (roca) manuel"/>
        <s v="Desquinche de Roca con equipo 0-1 metro"/>
        <s v="OBRA GRUESA_x000a_"/>
        <s v="Cimiento de Ho.Co."/>
        <s v="Sobrecimiento de Ho.Co."/>
        <s v="Muro de Bloques de Hormigon (soguilla)"/>
        <s v="Muro de Hormigon Ciclopeo"/>
        <s v="Muro de Ladrillo 6H"/>
        <s v="Losa de Ho.Ao."/>
        <s v="OBRA FINA_x000a_"/>
        <s v="Empedrado h=30 cm, (las maestras estarán conformadas por, líneas cauville)"/>
        <s v="Contrapiso de Ho.Ao. h=10 cm. fe=1/2&quot; c/25cm. + Enlucido Fino (Vaciado por cuadrantes de 2mx2m.)"/>
        <s v="Revoque de Cemento sobre bloques de Ho.+enlucido fino"/>
        <s v="Cielo Raso + enmaderado"/>
        <s v="Pintura Cielo Raso"/>
        <s v="INSTALACIONES METALICAS_x000a_"/>
        <s v="Coloc. Puerta Metalica (h=2,10m x a=0,90m)"/>
        <s v="Lugar de Ejecución:_x000a_INTERIOR MINA N—325 N -285, N—245, N-165 INTERIOR MINA NIV-165_x000a_INTERIOR MINA N-325 línea 70_x000a_INTERIOR MINA NIV-135 (nivel de Volteo) INTERIOR MINA NIV-405_x000a_Bocamina San Juanillo INTERIOR MINA N-365 Línea 15_x000a_La internación de agregados debe contemplar los diferentes Niveles de Interior Mina, el_x000a_transporte se realizará por Winche._x000a_Plazo de Entrega Desde Orden de Proceder hasta el 31 de diciembre de 2021"/>
        <s v="Perno inoxidable de 1/4&quot; x 3&quot;"/>
        <s v="Tuerca inoxidable tipo mariposa de 1/4&quot;"/>
        <s v="Perno y tuerca G2 de  3/8&quot; x  1&quot;"/>
        <s v="Perno y tuerca G2 de  3/8&quot; x  2&quot;"/>
        <s v="Perno y tuerca G2 de  3/8&quot; x  2 1/2&quot;"/>
        <s v="Perno y tuerca G2 de  3/8&quot; x  3&quot;"/>
        <s v="Perno y tuerca G2 de  1/2&quot; x  1&quot; (rosca fondo)"/>
        <s v="Perno y tuerca G2 de  1/2&quot; x  1 ½” (rosca fondo)"/>
        <s v="Perno y tuerca G2 de  1/2&quot; x  2&quot; (rosca fondo)"/>
        <s v="Perno y tuerca G2 de  1/2&quot; x  2 1/2&quot; (rosca fondo)"/>
        <s v="Perno y tuerca G2 de  1/2&quot; x  3&quot; (rosca fondo)"/>
        <s v="Perno y tuerca G2 de  5/8&quot; x  2&quot; (rosca fondo)"/>
        <s v="Perno y tuerca G2 de  3/4&quot; x  1&quot;"/>
        <s v="Perno y tuerca G2 de  3/4&quot; x  1 1/2&quot;"/>
        <s v="Perno y tuerca G2 de  3/4&quot; x  2&quot;"/>
        <s v="Perno y tuerca G2 de  3/4&quot; x  2 1/2&quot;"/>
        <s v="Perno y tuerca G2 de  3/4&quot; x  3&quot;"/>
        <s v="Perno G8 ¾” x 3”"/>
        <s v="Perno inoxidable G8 de ¼”x1” con cabeza avellanada "/>
        <s v="Perno y tuerca inoxidable G2 de  3/8&quot; x  3&quot; "/>
        <s v="Perno y tuerca inoxidable G2 de  3/8&quot; x  4&quot; "/>
        <s v="Perno y tuerca inoxidable G2 de  1/2&quot; x  2 1/2&quot; "/>
        <s v="Perno y tuerca inoxidable G2 de  1/2&quot; x  3&quot; "/>
        <s v="Clavo de 2”x18"/>
        <s v="Perno inoxidable G2 de ½” x 2” "/>
        <s v="Perno inoxidable G2 de ½” x 6 ½”  "/>
        <s v="Perno y tuerca G8 de  1/2&quot; x  1 ½” (rosca fondo cabeza cuadrada)"/>
        <s v="Perno y tuerca G8 de  1/2&quot; x  2&quot; (rosca fondo)"/>
        <s v="Perno y tuerca inoxidable G8 de 1 ¼” x10” "/>
        <s v="Perno y tuerca inoxidable G8 de ¾” x 5”"/>
        <s v="Perno y tuercas inoxidable  G5 de ½” x 5”"/>
        <s v="Arandelas Planas de 1/4&quot; (INOX)"/>
        <s v="Arandelas Planas de 3/8&quot; (INOX)"/>
        <s v="Arandelas Planas de 1/2&quot; (INOX)"/>
        <s v="Arandelas Planas de 5/8&quot; (INOX)"/>
        <s v="Arandelas Planas de 3/4&quot; (INOX)"/>
        <s v="Arandelas de presión de 1/4&quot; (INOX)"/>
        <s v="Arandelas de presión de 3/8&quot; (INOX)"/>
        <s v="Arandelas de presión de 1/2&quot; (INOX)"/>
        <s v="Arandelas de presión de 5/8&quot; (INOX)"/>
        <s v="Arandelas de presión de 3/4&quot; (INOX)"/>
        <s v="Alternador (24 Volt) Nº DE PARTE 177-9953"/>
        <s v="Motor de arranque (24 Volt) Nº DE PARTE 111-4275"/>
        <s v="Juego de terminales Nº DE PARTE 140-9944"/>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m/>
        <s v="CAPACIDAD DE PIEDRAS 6&quot; * 3/4&quot; * 1/2&quot;" u="1"/>
        <s v="CANDADO" u="1"/>
        <s v="1/2 HP DE POTENCIA" u="1"/>
        <s v="Cinta aislante electrica (uso industrial de 19mm X 20m" u="1"/>
        <s v="FRECUENCIA 50 HZ" u="1"/>
        <s v="LINEA DE CAUVILLE DE 30 LB/Y3  CERTIFICADO DE COMPOSICION QUIMICA                                       CERTIFICADO DE CALIDAD                                        RESISTENTCIA A PRUEBA DE DOBLAMIENTO" u="1"/>
        <s v="LINEA DE CAUVILLE DE 60 LB/Y3  CERTIFICADO DE COMPOSICION QUIMICA                                       CERTIFICADO DE CALIDAD                                        RESISTENTCIA A PRUEBA DE DOBLAMIENTO" u="1"/>
        <s v="VOLTAJE 220 V"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 v="MUFLA TERMINAL INTERIOR (diam. 11-27mm) 15KV (35-120mm2)" u="1"/>
        <s v="ESMERIL DE BANCO" u="1"/>
        <s v="PESO 11 KG" u="1"/>
      </sharedItems>
    </cacheField>
    <cacheField name="CANT" numFmtId="0">
      <sharedItems containsBlank="1" containsMixedTypes="1" containsNumber="1" minValue="0.42" maxValue="800000" count="123">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s v="200"/>
        <s v="17"/>
        <s v="2"/>
        <s v="20"/>
        <s v="30"/>
        <s v="3"/>
        <m/>
        <n v="10.5"/>
        <n v="107.94"/>
        <n v="14.7"/>
        <n v="3.28"/>
        <n v="0.81"/>
        <n v="47.25"/>
        <n v="51.17"/>
        <n v="67.5"/>
        <n v="0.42"/>
        <n v="155.68"/>
        <n v="154.18"/>
      </sharedItems>
    </cacheField>
    <cacheField name="UN" numFmtId="0">
      <sharedItems containsBlank="1" count="36">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s v="Glb"/>
        <s v="UNIDAD"/>
        <m/>
        <s v="M2"/>
        <s v="M3"/>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101">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s v="CD-134"/>
        <s v="CD-159"/>
        <s v="CD-135"/>
        <s v="CD-128"/>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99">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09/2021 ADQUISCION CONTACTORES TRIFASICO EN VACIO DE MEDIA TENSION PARA WINCHES CUADRO VICTORIA Y SAN JOSE DE LA EMPRESA MINERA COLQUIRI (MODALIDAD DE CONTRATACION DIRECTA)"/>
        <s v="CLQ-21-CD-111/2021 ADQUISCION FUSIBLES DE MEDIA TENSION PARA PROTECCION DE EQUIPO EN INTERIOR MINA DE LA EMPRESA MINERA COLQUIRI (MODALIDAD DE CONTRATACION DIRECTA)"/>
        <s v="CLQ-21-CD-92/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133/2021 ADQUISCION DE ESMERIL DE BANCO (MODALIDAD DE CONTRATACION DIRECTA)"/>
        <s v="CLQ-21-CD-134/2021 ADQUISCION DE EQUIPO OXICORTE COMPLETO"/>
        <s v="CLQ-21-CD-171/2021 SOLICITUD INICIO DE PROCESO CONSTRUCCION OBRAS MENORES - INTERIOR MINA (solo mano de obra)"/>
        <s v="CLQ-21-CD-135/2021 ADQUISICION DE PERNOS EN DIFERENTES MEDIDAS"/>
        <m/>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22300" maxValue="43700"/>
    </cacheField>
    <cacheField name="NUM" numFmtId="0">
      <sharedItems containsBlank="1" containsMixedTypes="1" containsNumber="1" containsInteger="1" minValue="1"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2/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2/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2/09/2021"/>
    <m/>
    <n v="39800"/>
    <s v="OTROS REPUESTOS Y ACCESORIOS"/>
    <x v="3"/>
    <x v="3"/>
    <s v="ADQ.MANTTO Y SERV. 155/2021"/>
    <m/>
    <s v="29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s v="CD"/>
    <s v="COTIZACION"/>
    <s v="SEPTIEMBRE"/>
    <s v="10/09/2021"/>
    <s v="22/09/2021"/>
    <m/>
    <n v="39700"/>
    <s v="MATERIAL ELECTRICO"/>
    <x v="3"/>
    <x v="3"/>
    <s v="ADQ.MANTTO Y SERV. 160/2021"/>
    <m/>
    <s v="29 DE SEPTIEMBRE DE 2021"/>
    <s v="14.30"/>
    <s v="15.00"/>
    <m/>
    <s v="BIEN"/>
    <x v="83"/>
    <n v="71160"/>
    <x v="0"/>
    <x v="370"/>
    <x v="51"/>
    <x v="5"/>
    <x v="0"/>
    <x v="83"/>
    <x v="0"/>
    <x v="0"/>
    <m/>
    <x v="0"/>
    <x v="0"/>
    <m/>
    <x v="14"/>
    <m/>
    <m/>
    <x v="86"/>
    <m/>
    <x v="12"/>
    <m/>
    <m/>
    <x v="1"/>
    <m/>
    <x v="0"/>
    <m/>
    <m/>
    <m/>
    <m/>
    <x v="83"/>
    <s v="ADQ.MANTTO Y SERV. 160/2021"/>
    <n v="39700"/>
    <n v="1"/>
    <s v="FUSIBLES DE MEDI TENSION TIPO CEF PARA 3.6/7,2kV/40/A (Dimensiones: e/D = 292 / 65mm.) "/>
    <s v="piezas"/>
    <n v="12"/>
    <m/>
    <m/>
  </r>
  <r>
    <s v="2021"/>
    <x v="83"/>
    <s v="CD"/>
    <s v="COTIZACION"/>
    <s v="SEPTIEMBRE"/>
    <s v="10/09/2021"/>
    <s v="22/09/2021"/>
    <m/>
    <n v="39700"/>
    <s v="MATERIAL ELECTRICO"/>
    <x v="3"/>
    <x v="3"/>
    <s v="ADQ.MANTTO Y SERV. 160/2021"/>
    <m/>
    <s v="29 DE SEPTIEMBRE DE 2021"/>
    <s v="14.30"/>
    <s v="15.00"/>
    <m/>
    <s v="BIEN"/>
    <x v="83"/>
    <n v="71160"/>
    <x v="1"/>
    <x v="371"/>
    <x v="51"/>
    <x v="5"/>
    <x v="0"/>
    <x v="83"/>
    <x v="0"/>
    <x v="0"/>
    <m/>
    <x v="0"/>
    <x v="0"/>
    <m/>
    <x v="14"/>
    <m/>
    <m/>
    <x v="86"/>
    <m/>
    <x v="12"/>
    <m/>
    <m/>
    <x v="1"/>
    <m/>
    <x v="0"/>
    <m/>
    <m/>
    <m/>
    <m/>
    <x v="83"/>
    <s v="ADQ.MANTTO Y SERV. 160/2021"/>
    <n v="39700"/>
    <n v="2"/>
    <s v="FUSIBLES DE MEDI TENSION TIPO CEF PARA 3.6/7,2kV/80/A (Dimensiones: e/D = 292 / 87mm.) "/>
    <s v="piezas"/>
    <n v="12"/>
    <m/>
    <m/>
  </r>
  <r>
    <s v="2021"/>
    <x v="83"/>
    <s v="CD"/>
    <s v="COTIZACION"/>
    <s v="SEPTIEMBRE"/>
    <s v="10/09/2021"/>
    <s v="22/09/2021"/>
    <m/>
    <n v="39700"/>
    <s v="MATERIAL ELECTRICO"/>
    <x v="3"/>
    <x v="3"/>
    <s v="ADQ.MANTTO Y SERV. 160/2021"/>
    <m/>
    <s v="29 DE SEPTIEMBRE DE 2021"/>
    <s v="14.30"/>
    <s v="15.00"/>
    <m/>
    <s v="BIEN"/>
    <x v="83"/>
    <n v="71160"/>
    <x v="2"/>
    <x v="372"/>
    <x v="53"/>
    <x v="5"/>
    <x v="0"/>
    <x v="83"/>
    <x v="0"/>
    <x v="0"/>
    <m/>
    <x v="0"/>
    <x v="0"/>
    <m/>
    <x v="14"/>
    <m/>
    <m/>
    <x v="86"/>
    <m/>
    <x v="12"/>
    <m/>
    <m/>
    <x v="1"/>
    <m/>
    <x v="0"/>
    <m/>
    <m/>
    <m/>
    <m/>
    <x v="83"/>
    <s v="ADQ.MANTTO Y SERV. 160/2021"/>
    <n v="39700"/>
    <n v="3"/>
    <s v="FUSIBLES DE MEDI TENSION TIPO CEF PARA 3.6/7,2kV/100/A (Dimensiones: e/D = 292 / 87mm.) "/>
    <s v="piezas"/>
    <n v="6"/>
    <m/>
    <m/>
  </r>
  <r>
    <s v="2021"/>
    <x v="84"/>
    <s v="CD"/>
    <s v="COTIZACION"/>
    <s v="SEPTIEMBRE"/>
    <s v="06/09/2021"/>
    <s v="22/09/2021"/>
    <m/>
    <n v="24120"/>
    <s v="MANTENIMIENTO Y REPARACION DE MAQUINARIA Y EQUIPOS"/>
    <x v="3"/>
    <x v="3"/>
    <s v="ADQ.MANTTO Y SERV. 92/2021"/>
    <m/>
    <s v="29 DE SEPTIEMBRE DE 2021"/>
    <s v="14.30"/>
    <s v="15.00"/>
    <m/>
    <s v="SERVICIO"/>
    <x v="84"/>
    <n v="92600"/>
    <x v="0"/>
    <x v="373"/>
    <x v="10"/>
    <x v="30"/>
    <x v="0"/>
    <x v="84"/>
    <x v="0"/>
    <x v="0"/>
    <m/>
    <x v="0"/>
    <x v="0"/>
    <m/>
    <x v="14"/>
    <m/>
    <m/>
    <x v="86"/>
    <m/>
    <x v="12"/>
    <m/>
    <m/>
    <x v="1"/>
    <m/>
    <x v="0"/>
    <m/>
    <m/>
    <m/>
    <m/>
    <x v="84"/>
    <s v="ADQ.MANTTO Y SERV. 92/2021"/>
    <n v="24120"/>
    <n v="1"/>
    <s v="SERVICIO DE REPOTENCIADO DE 1 (UN) INDUCIDO PARA LOCOMOTORA RUSA DE 7 Tn (INCLUYE CAMBIO DE COLECTOR, EJE Y RODAMIENTOS) "/>
    <s v="Glb"/>
    <n v="1"/>
    <m/>
    <m/>
  </r>
  <r>
    <s v="2021"/>
    <x v="85"/>
    <s v="CD"/>
    <s v="COTIZACION"/>
    <s v="SEPTIEMBRE"/>
    <s v="30/08/2021"/>
    <s v="22/09/2021"/>
    <m/>
    <n v="39800"/>
    <s v="OTROS REPUESTOS Y ACCESORIOS"/>
    <x v="3"/>
    <x v="3"/>
    <s v="ADQ.MANTTO Y SERV. 142/2021"/>
    <m/>
    <s v="29 DE SEPTIEMBRE DE 2021"/>
    <s v="14.30"/>
    <s v="15.00"/>
    <m/>
    <s v="BIEN"/>
    <x v="85"/>
    <n v="63070"/>
    <x v="0"/>
    <x v="374"/>
    <x v="52"/>
    <x v="5"/>
    <x v="0"/>
    <x v="85"/>
    <x v="0"/>
    <x v="0"/>
    <m/>
    <x v="0"/>
    <x v="0"/>
    <m/>
    <x v="14"/>
    <m/>
    <m/>
    <x v="86"/>
    <m/>
    <x v="12"/>
    <m/>
    <m/>
    <x v="1"/>
    <m/>
    <x v="0"/>
    <m/>
    <m/>
    <m/>
    <m/>
    <x v="85"/>
    <s v="ADQ.MANTTO Y SERV. 142/2021"/>
    <n v="39800"/>
    <n v="1"/>
    <s v="BALATA PARA FRENO DE WINCHE MITSUBISHI, BANDA DE 3/4&quot;X8&quot;X 5 m "/>
    <s v="PIEZAS"/>
    <n v="2"/>
    <m/>
    <m/>
  </r>
  <r>
    <s v="2021"/>
    <x v="86"/>
    <s v="CD"/>
    <s v="COTIZACION"/>
    <s v="SEPTIEMBRE"/>
    <s v="30/08/2021"/>
    <s v="22/09/2021"/>
    <m/>
    <n v="39800"/>
    <s v="OTROS REPUESTOS Y ACCESORIOS"/>
    <x v="3"/>
    <x v="3"/>
    <s v="ADQ.MANTTO Y SERV. 139/2021"/>
    <m/>
    <s v="29 DE SEPTIEMBRE DE 2021"/>
    <s v="14.30"/>
    <s v="15.00"/>
    <m/>
    <s v="BIEN"/>
    <x v="86"/>
    <n v="33436.54"/>
    <x v="0"/>
    <x v="375"/>
    <x v="52"/>
    <x v="5"/>
    <x v="0"/>
    <x v="86"/>
    <x v="0"/>
    <x v="0"/>
    <m/>
    <x v="0"/>
    <x v="0"/>
    <m/>
    <x v="14"/>
    <m/>
    <m/>
    <x v="86"/>
    <m/>
    <x v="12"/>
    <m/>
    <m/>
    <x v="1"/>
    <m/>
    <x v="0"/>
    <m/>
    <m/>
    <m/>
    <m/>
    <x v="86"/>
    <s v="ADQ.MANTTO Y SERV. 139/2021"/>
    <n v="39800"/>
    <n v="1"/>
    <s v="VALVULA Nº PARTE 1621424100 "/>
    <s v="PIEZAS"/>
    <n v="2"/>
    <m/>
    <m/>
  </r>
  <r>
    <s v="2021"/>
    <x v="86"/>
    <s v="CD"/>
    <s v="COTIZACION"/>
    <s v="SEPTIEMBRE"/>
    <s v="30/08/2021"/>
    <s v="22/09/2021"/>
    <m/>
    <n v="39800"/>
    <s v="OTROS REPUESTOS Y ACCESORIOS"/>
    <x v="3"/>
    <x v="3"/>
    <s v="ADQ.MANTTO Y SERV. 139/2021"/>
    <m/>
    <s v="29 DE SEPTIEMBRE DE 2021"/>
    <s v="14.30"/>
    <s v="15.00"/>
    <m/>
    <s v="BIEN"/>
    <x v="86"/>
    <n v="33436.54"/>
    <x v="1"/>
    <x v="376"/>
    <x v="52"/>
    <x v="5"/>
    <x v="0"/>
    <x v="86"/>
    <x v="0"/>
    <x v="0"/>
    <m/>
    <x v="0"/>
    <x v="0"/>
    <m/>
    <x v="14"/>
    <m/>
    <m/>
    <x v="86"/>
    <m/>
    <x v="12"/>
    <m/>
    <m/>
    <x v="1"/>
    <m/>
    <x v="0"/>
    <m/>
    <m/>
    <m/>
    <m/>
    <x v="86"/>
    <s v="ADQ.MANTTO Y SERV. 139/2021"/>
    <n v="39800"/>
    <n v="2"/>
    <s v="(NS) TUBO DE SUCCION, Nº PARTE 1614952500 "/>
    <s v="PIEZAS"/>
    <n v="2"/>
    <m/>
    <m/>
  </r>
  <r>
    <s v="2021"/>
    <x v="87"/>
    <s v="CD"/>
    <s v="COTIZACION"/>
    <s v="SEPTIEMBRE"/>
    <s v="06/09/2021"/>
    <s v="22/09/2021"/>
    <m/>
    <n v="39700"/>
    <s v="MATERIAL ELECTRICO"/>
    <x v="3"/>
    <x v="3"/>
    <s v="ADQ.MANTTO Y SERV. 144/2021"/>
    <m/>
    <s v="29 DE SEPTIEMBRE DE 2021"/>
    <s v="14.30"/>
    <s v="15.00"/>
    <m/>
    <s v="BIEN"/>
    <x v="87"/>
    <n v="57701.98"/>
    <x v="0"/>
    <x v="377"/>
    <x v="51"/>
    <x v="22"/>
    <x v="0"/>
    <x v="87"/>
    <x v="0"/>
    <x v="0"/>
    <m/>
    <x v="0"/>
    <x v="0"/>
    <m/>
    <x v="14"/>
    <m/>
    <m/>
    <x v="86"/>
    <m/>
    <x v="12"/>
    <m/>
    <m/>
    <x v="1"/>
    <m/>
    <x v="0"/>
    <m/>
    <m/>
    <m/>
    <m/>
    <x v="87"/>
    <s v="ADQ.MANTTO Y SERV. 144/2021"/>
    <n v="39700"/>
    <n v="1"/>
    <s v="MUFLA TERMINAL INTERIOR (diam. 11-22mm) 8.7KV (25-70mm2) "/>
    <s v="Kit"/>
    <n v="12"/>
    <m/>
    <m/>
  </r>
  <r>
    <s v="2021"/>
    <x v="87"/>
    <s v="CD"/>
    <s v="COTIZACION"/>
    <s v="SEPTIEMBRE"/>
    <s v="06/09/2021"/>
    <s v="22/09/2021"/>
    <m/>
    <n v="39700"/>
    <s v="MATERIAL ELECTRICO"/>
    <x v="3"/>
    <x v="3"/>
    <s v="ADQ.MANTTO Y SERV. 144/2021"/>
    <m/>
    <s v="29 DE SEPTIEMBRE DE 2021"/>
    <s v="14.30"/>
    <s v="15.00"/>
    <m/>
    <s v="BIEN"/>
    <x v="87"/>
    <n v="57701.98"/>
    <x v="1"/>
    <x v="378"/>
    <x v="40"/>
    <x v="22"/>
    <x v="0"/>
    <x v="87"/>
    <x v="0"/>
    <x v="0"/>
    <m/>
    <x v="0"/>
    <x v="0"/>
    <m/>
    <x v="14"/>
    <m/>
    <m/>
    <x v="86"/>
    <m/>
    <x v="12"/>
    <m/>
    <m/>
    <x v="1"/>
    <m/>
    <x v="0"/>
    <m/>
    <m/>
    <m/>
    <m/>
    <x v="87"/>
    <s v="ADQ.MANTTO Y SERV. 144/2021"/>
    <n v="39700"/>
    <n v="2"/>
    <s v="MUFLA TERMINAL INTERIOR (diam. 16-27mm) 15KV (35-120mm2) "/>
    <s v="Kit"/>
    <n v="5"/>
    <m/>
    <m/>
  </r>
  <r>
    <s v="2021"/>
    <x v="88"/>
    <s v="CD"/>
    <s v="COTIZACION"/>
    <s v="SEPTIEMBRE"/>
    <s v="10/09/2021"/>
    <s v="22/09/2021"/>
    <m/>
    <n v="39800"/>
    <s v="OTROS REPUESTOS Y ACCESORIOS"/>
    <x v="3"/>
    <x v="3"/>
    <s v="ADQ.MANTTO Y SERV. 104/2021"/>
    <m/>
    <s v="29 DE SEPTIEMBRE DE 2021"/>
    <s v="14.30"/>
    <s v="15.00"/>
    <m/>
    <s v="BIEN"/>
    <x v="88"/>
    <n v="55608.75"/>
    <x v="0"/>
    <x v="379"/>
    <x v="50"/>
    <x v="31"/>
    <x v="0"/>
    <x v="88"/>
    <x v="0"/>
    <x v="0"/>
    <m/>
    <x v="0"/>
    <x v="0"/>
    <m/>
    <x v="14"/>
    <m/>
    <m/>
    <x v="86"/>
    <m/>
    <x v="12"/>
    <m/>
    <m/>
    <x v="1"/>
    <m/>
    <x v="0"/>
    <m/>
    <m/>
    <m/>
    <m/>
    <x v="88"/>
    <s v="ADQ.MANTTO Y SERV. 104/2021"/>
    <n v="39800"/>
    <n v="1"/>
    <s v="RIM COLLAR Nº DE PARTE 5728201655 "/>
    <s v="UNIDAD"/>
    <n v="15"/>
    <m/>
    <m/>
  </r>
  <r>
    <s v="2021"/>
    <x v="88"/>
    <s v="CD"/>
    <s v="COTIZACION"/>
    <s v="SEPTIEMBRE"/>
    <s v="10/09/2021"/>
    <s v="22/09/2021"/>
    <m/>
    <n v="39800"/>
    <s v="OTROS REPUESTOS Y ACCESORIOS"/>
    <x v="3"/>
    <x v="3"/>
    <s v="ADQ.MANTTO Y SERV. 104/2021"/>
    <m/>
    <s v="29 DE SEPTIEMBRE DE 2021"/>
    <s v="14.30"/>
    <s v="15.00"/>
    <m/>
    <s v="BIEN"/>
    <x v="88"/>
    <n v="55608.75"/>
    <x v="1"/>
    <x v="380"/>
    <x v="50"/>
    <x v="31"/>
    <x v="0"/>
    <x v="88"/>
    <x v="0"/>
    <x v="0"/>
    <m/>
    <x v="0"/>
    <x v="0"/>
    <m/>
    <x v="14"/>
    <m/>
    <m/>
    <x v="86"/>
    <m/>
    <x v="12"/>
    <m/>
    <m/>
    <x v="1"/>
    <m/>
    <x v="0"/>
    <m/>
    <m/>
    <m/>
    <m/>
    <x v="88"/>
    <s v="ADQ.MANTTO Y SERV. 104/2021"/>
    <n v="39800"/>
    <n v="2"/>
    <s v="LOCK Nº DE PARTE 5728201656 "/>
    <s v="UNIDAD"/>
    <n v="15"/>
    <m/>
    <m/>
  </r>
  <r>
    <s v="2021"/>
    <x v="89"/>
    <s v="CD"/>
    <s v="COTIZACION"/>
    <s v="SEPTIEMBRE"/>
    <s v="10/09/2021"/>
    <s v="22/09/2021"/>
    <m/>
    <n v="39700"/>
    <s v="MATERIAL ELECTRICO"/>
    <x v="3"/>
    <x v="3"/>
    <s v="ADQ.MANTTO Y SERV. 157/2021"/>
    <m/>
    <s v="28 DE SEPTIEMBRE DE 2021"/>
    <s v="14.30"/>
    <s v="15.00"/>
    <m/>
    <s v="BIEN"/>
    <x v="89"/>
    <n v="13739"/>
    <x v="0"/>
    <x v="381"/>
    <x v="44"/>
    <x v="5"/>
    <x v="0"/>
    <x v="89"/>
    <x v="0"/>
    <x v="0"/>
    <m/>
    <x v="0"/>
    <x v="0"/>
    <m/>
    <x v="14"/>
    <m/>
    <m/>
    <x v="86"/>
    <m/>
    <x v="12"/>
    <m/>
    <m/>
    <x v="1"/>
    <m/>
    <x v="0"/>
    <m/>
    <m/>
    <m/>
    <m/>
    <x v="89"/>
    <s v="ADQ.MANTTO Y SERV. 157/2021"/>
    <n v="39700"/>
    <n v="1"/>
    <s v="Diodo de potencia positivo (de tornillo) de 800 A/250 VAC, diametro de rosca de M16X1,5 tamaño E15 "/>
    <s v="PIEZAS"/>
    <n v="50"/>
    <m/>
    <m/>
  </r>
  <r>
    <s v="2021"/>
    <x v="89"/>
    <s v="CD"/>
    <s v="COTIZACION"/>
    <s v="SEPTIEMBRE"/>
    <s v="10/09/2021"/>
    <s v="22/09/2021"/>
    <m/>
    <n v="39700"/>
    <s v="MATERIAL ELECTRICO"/>
    <x v="3"/>
    <x v="3"/>
    <s v="ADQ.MANTTO Y SERV. 157/2021"/>
    <m/>
    <s v="28 DE SEPTIEMBRE DE 2021"/>
    <s v="14.30"/>
    <s v="15.00"/>
    <m/>
    <s v="BIEN"/>
    <x v="89"/>
    <n v="13739"/>
    <x v="1"/>
    <x v="382"/>
    <x v="44"/>
    <x v="5"/>
    <x v="0"/>
    <x v="89"/>
    <x v="0"/>
    <x v="0"/>
    <m/>
    <x v="0"/>
    <x v="0"/>
    <m/>
    <x v="14"/>
    <m/>
    <m/>
    <x v="86"/>
    <m/>
    <x v="12"/>
    <m/>
    <m/>
    <x v="1"/>
    <m/>
    <x v="0"/>
    <m/>
    <m/>
    <m/>
    <m/>
    <x v="89"/>
    <s v="ADQ.MANTTO Y SERV. 157/2021"/>
    <n v="39700"/>
    <n v="2"/>
    <s v="Diodo de potencia negativo (de tornillo) de 800 A/250 VAC, diametro de rosca de M16X1,5 tamaño E15 "/>
    <s v="PIEZAS"/>
    <n v="50"/>
    <m/>
    <m/>
  </r>
  <r>
    <s v="2021"/>
    <x v="90"/>
    <s v="CD"/>
    <s v="COTIZACION"/>
    <s v="SEPTIEMBRE"/>
    <s v="10/09/2021"/>
    <s v="22/09/2021"/>
    <m/>
    <n v="39700"/>
    <s v="MATERIAL ELECTRICO"/>
    <x v="3"/>
    <x v="3"/>
    <s v="ADQ.MANTTO Y SERV. 146/2021"/>
    <m/>
    <s v="28 DE SEPTIEMBRE DE 2021"/>
    <s v="14.30"/>
    <s v="15.00"/>
    <m/>
    <s v="BIEN"/>
    <x v="90"/>
    <n v="19782.669999999998"/>
    <x v="0"/>
    <x v="383"/>
    <x v="105"/>
    <x v="5"/>
    <x v="0"/>
    <x v="90"/>
    <x v="0"/>
    <x v="0"/>
    <m/>
    <x v="0"/>
    <x v="0"/>
    <m/>
    <x v="14"/>
    <m/>
    <m/>
    <x v="86"/>
    <m/>
    <x v="12"/>
    <m/>
    <m/>
    <x v="1"/>
    <m/>
    <x v="0"/>
    <m/>
    <m/>
    <m/>
    <m/>
    <x v="90"/>
    <s v="ADQ.MANTTO Y SERV. 146/2021"/>
    <n v="39700"/>
    <n v="1"/>
    <s v="Cinta aislante electrica (uso industrial) de 19mm X 20m "/>
    <s v="PIEZAS"/>
    <s v="200"/>
    <m/>
    <m/>
  </r>
  <r>
    <s v="2021"/>
    <x v="90"/>
    <s v="CD"/>
    <s v="COTIZACION"/>
    <s v="SEPTIEMBRE"/>
    <s v="10/09/2021"/>
    <s v="22/09/2021"/>
    <m/>
    <n v="39700"/>
    <s v="MATERIAL ELECTRICO"/>
    <x v="3"/>
    <x v="3"/>
    <s v="ADQ.MANTTO Y SERV. 146/2021"/>
    <m/>
    <s v="28 DE SEPTIEMBRE DE 2021"/>
    <s v="14.30"/>
    <s v="15.00"/>
    <m/>
    <s v="BIEN"/>
    <x v="90"/>
    <n v="19782.669999999998"/>
    <x v="1"/>
    <x v="384"/>
    <x v="106"/>
    <x v="5"/>
    <x v="0"/>
    <x v="90"/>
    <x v="0"/>
    <x v="0"/>
    <m/>
    <x v="0"/>
    <x v="0"/>
    <m/>
    <x v="14"/>
    <m/>
    <m/>
    <x v="86"/>
    <m/>
    <x v="12"/>
    <m/>
    <m/>
    <x v="1"/>
    <m/>
    <x v="0"/>
    <m/>
    <m/>
    <m/>
    <m/>
    <x v="90"/>
    <s v="ADQ.MANTTO Y SERV. 146/2021"/>
    <n v="39700"/>
    <n v="2"/>
    <s v="Cinta cambray s/adhesivo 19mm X 18m "/>
    <s v="PIEZAS"/>
    <s v="17"/>
    <m/>
    <m/>
  </r>
  <r>
    <s v="2021"/>
    <x v="90"/>
    <s v="CD"/>
    <s v="COTIZACION"/>
    <s v="SEPTIEMBRE"/>
    <s v="10/09/2021"/>
    <s v="22/09/2021"/>
    <m/>
    <n v="39700"/>
    <s v="MATERIAL ELECTRICO"/>
    <x v="3"/>
    <x v="3"/>
    <s v="ADQ.MANTTO Y SERV. 146/2021"/>
    <m/>
    <s v="28 DE SEPTIEMBRE DE 2021"/>
    <s v="14.30"/>
    <s v="15.00"/>
    <m/>
    <s v="BIEN"/>
    <x v="90"/>
    <n v="19782.669999999998"/>
    <x v="2"/>
    <x v="385"/>
    <x v="106"/>
    <x v="5"/>
    <x v="0"/>
    <x v="90"/>
    <x v="0"/>
    <x v="0"/>
    <m/>
    <x v="0"/>
    <x v="0"/>
    <m/>
    <x v="14"/>
    <m/>
    <m/>
    <x v="86"/>
    <m/>
    <x v="12"/>
    <m/>
    <m/>
    <x v="1"/>
    <m/>
    <x v="0"/>
    <m/>
    <m/>
    <m/>
    <m/>
    <x v="90"/>
    <s v="ADQ.MANTTO Y SERV. 146/2021"/>
    <n v="39700"/>
    <n v="3"/>
    <s v="Cinta aislante de fibra de vidrio c/adhesivo 3/4&quot; X36 Yd "/>
    <s v="PIEZAS"/>
    <s v="17"/>
    <m/>
    <m/>
  </r>
  <r>
    <s v="2021"/>
    <x v="91"/>
    <s v="CD"/>
    <s v="COTIZACION"/>
    <s v="SEPTIEMBRE"/>
    <s v="10/09/2021"/>
    <s v="22/09/2021"/>
    <m/>
    <n v="39800"/>
    <s v="OTROS REPUESTOS Y ACCESORIOS"/>
    <x v="3"/>
    <x v="3"/>
    <s v="ADQ.MANTTO Y SERV. 147/2021"/>
    <m/>
    <s v="29 DE SEPTIEMBRE DE 2021"/>
    <s v="14.30"/>
    <s v="15.00"/>
    <m/>
    <s v="BIEN"/>
    <x v="91"/>
    <n v="39800"/>
    <x v="0"/>
    <x v="386"/>
    <x v="107"/>
    <x v="5"/>
    <x v="0"/>
    <x v="91"/>
    <x v="0"/>
    <x v="0"/>
    <m/>
    <x v="0"/>
    <x v="0"/>
    <m/>
    <x v="14"/>
    <m/>
    <m/>
    <x v="86"/>
    <m/>
    <x v="12"/>
    <m/>
    <m/>
    <x v="1"/>
    <m/>
    <x v="0"/>
    <m/>
    <m/>
    <m/>
    <m/>
    <x v="91"/>
    <s v="ADQ.MANTTO Y SERV. 147/2021"/>
    <n v="39800"/>
    <n v="1"/>
    <s v="BREAKER BASTIDOR ABIERTO 690V/1600A/42KA "/>
    <s v="PIEZAS"/>
    <s v="2"/>
    <m/>
    <m/>
  </r>
  <r>
    <s v="2021"/>
    <x v="92"/>
    <s v="CD"/>
    <s v="COTIZACION"/>
    <s v="SEPTIEMBRE"/>
    <s v="10/09/2021"/>
    <s v="22/09/2021"/>
    <m/>
    <n v="39700"/>
    <s v="MATERIAL ELECTRICO"/>
    <x v="3"/>
    <x v="3"/>
    <s v="ADQ.MANTTO Y SERV. 145/2021"/>
    <m/>
    <s v="27 DE SEPTIEMBRE DE 2021"/>
    <s v="14.30"/>
    <s v="15.00"/>
    <m/>
    <s v="BIEN"/>
    <x v="92"/>
    <n v="20967.8"/>
    <x v="0"/>
    <x v="387"/>
    <x v="108"/>
    <x v="5"/>
    <x v="0"/>
    <x v="92"/>
    <x v="0"/>
    <x v="0"/>
    <m/>
    <x v="0"/>
    <x v="0"/>
    <m/>
    <x v="14"/>
    <m/>
    <m/>
    <x v="86"/>
    <m/>
    <x v="12"/>
    <m/>
    <m/>
    <x v="1"/>
    <m/>
    <x v="0"/>
    <m/>
    <m/>
    <m/>
    <m/>
    <x v="92"/>
    <s v="ADQ.MANTTO Y SERV. 145/2021"/>
    <n v="39700"/>
    <n v="1"/>
    <s v="Interruptor termomagnetico monofasico 2A/220VAC "/>
    <s v="PIEZAS"/>
    <s v="20"/>
    <m/>
    <m/>
  </r>
  <r>
    <s v="2021"/>
    <x v="92"/>
    <s v="CD"/>
    <s v="COTIZACION"/>
    <s v="SEPTIEMBRE"/>
    <s v="10/09/2021"/>
    <s v="22/09/2021"/>
    <m/>
    <n v="39700"/>
    <s v="MATERIAL ELECTRICO"/>
    <x v="3"/>
    <x v="3"/>
    <s v="ADQ.MANTTO Y SERV. 145/2021"/>
    <m/>
    <s v="27 DE SEPTIEMBRE DE 2021"/>
    <s v="14.30"/>
    <s v="15.00"/>
    <m/>
    <s v="BIEN"/>
    <x v="92"/>
    <n v="20967.8"/>
    <x v="1"/>
    <x v="388"/>
    <x v="108"/>
    <x v="5"/>
    <x v="0"/>
    <x v="92"/>
    <x v="0"/>
    <x v="0"/>
    <m/>
    <x v="0"/>
    <x v="0"/>
    <m/>
    <x v="14"/>
    <m/>
    <m/>
    <x v="86"/>
    <m/>
    <x v="12"/>
    <m/>
    <m/>
    <x v="1"/>
    <m/>
    <x v="0"/>
    <m/>
    <m/>
    <m/>
    <m/>
    <x v="92"/>
    <s v="ADQ.MANTTO Y SERV. 145/2021"/>
    <n v="39700"/>
    <n v="2"/>
    <s v="Interruptor termomagnetico monofasico 6A/220VAC "/>
    <s v="PIEZAS"/>
    <s v="20"/>
    <m/>
    <m/>
  </r>
  <r>
    <s v="2021"/>
    <x v="92"/>
    <s v="CD"/>
    <s v="COTIZACION"/>
    <s v="SEPTIEMBRE"/>
    <s v="10/09/2021"/>
    <s v="22/09/2021"/>
    <m/>
    <n v="39700"/>
    <s v="MATERIAL ELECTRICO"/>
    <x v="3"/>
    <x v="3"/>
    <s v="ADQ.MANTTO Y SERV. 145/2021"/>
    <m/>
    <s v="27 DE SEPTIEMBRE DE 2021"/>
    <s v="14.30"/>
    <s v="15.00"/>
    <m/>
    <s v="BIEN"/>
    <x v="92"/>
    <n v="20967.8"/>
    <x v="2"/>
    <x v="389"/>
    <x v="108"/>
    <x v="5"/>
    <x v="0"/>
    <x v="92"/>
    <x v="0"/>
    <x v="0"/>
    <m/>
    <x v="0"/>
    <x v="0"/>
    <m/>
    <x v="14"/>
    <m/>
    <m/>
    <x v="86"/>
    <m/>
    <x v="12"/>
    <m/>
    <m/>
    <x v="1"/>
    <m/>
    <x v="0"/>
    <m/>
    <m/>
    <m/>
    <m/>
    <x v="92"/>
    <s v="ADQ.MANTTO Y SERV. 145/2021"/>
    <n v="39700"/>
    <n v="3"/>
    <s v="Interruptor termomagnetico monofasico 10A/220VAC "/>
    <s v="PIEZAS"/>
    <s v="20"/>
    <m/>
    <m/>
  </r>
  <r>
    <s v="2021"/>
    <x v="92"/>
    <s v="CD"/>
    <s v="COTIZACION"/>
    <s v="SEPTIEMBRE"/>
    <s v="10/09/2021"/>
    <s v="22/09/2021"/>
    <m/>
    <n v="39700"/>
    <s v="MATERIAL ELECTRICO"/>
    <x v="3"/>
    <x v="3"/>
    <s v="ADQ.MANTTO Y SERV. 145/2021"/>
    <m/>
    <s v="27 DE SEPTIEMBRE DE 2021"/>
    <s v="14.30"/>
    <s v="15.00"/>
    <m/>
    <s v="BIEN"/>
    <x v="92"/>
    <n v="20967.8"/>
    <x v="3"/>
    <x v="390"/>
    <x v="108"/>
    <x v="5"/>
    <x v="0"/>
    <x v="92"/>
    <x v="0"/>
    <x v="0"/>
    <m/>
    <x v="0"/>
    <x v="0"/>
    <m/>
    <x v="14"/>
    <m/>
    <m/>
    <x v="86"/>
    <m/>
    <x v="12"/>
    <m/>
    <m/>
    <x v="1"/>
    <m/>
    <x v="0"/>
    <m/>
    <m/>
    <m/>
    <m/>
    <x v="92"/>
    <s v="ADQ.MANTTO Y SERV. 145/2021"/>
    <n v="39700"/>
    <n v="4"/>
    <s v="Interruptor termomagnetico bifasico 16A/400VAC "/>
    <s v="PIEZAS"/>
    <s v="20"/>
    <m/>
    <m/>
  </r>
  <r>
    <s v="2021"/>
    <x v="92"/>
    <s v="CD"/>
    <s v="COTIZACION"/>
    <s v="SEPTIEMBRE"/>
    <s v="10/09/2021"/>
    <s v="22/09/2021"/>
    <m/>
    <n v="39700"/>
    <s v="MATERIAL ELECTRICO"/>
    <x v="3"/>
    <x v="3"/>
    <s v="ADQ.MANTTO Y SERV. 145/2021"/>
    <m/>
    <s v="27 DE SEPTIEMBRE DE 2021"/>
    <s v="14.30"/>
    <s v="15.00"/>
    <m/>
    <s v="BIEN"/>
    <x v="92"/>
    <n v="20967.8"/>
    <x v="4"/>
    <x v="391"/>
    <x v="109"/>
    <x v="5"/>
    <x v="0"/>
    <x v="92"/>
    <x v="0"/>
    <x v="0"/>
    <m/>
    <x v="0"/>
    <x v="0"/>
    <m/>
    <x v="14"/>
    <m/>
    <m/>
    <x v="86"/>
    <m/>
    <x v="12"/>
    <m/>
    <m/>
    <x v="1"/>
    <m/>
    <x v="0"/>
    <m/>
    <m/>
    <m/>
    <m/>
    <x v="92"/>
    <s v="ADQ.MANTTO Y SERV. 145/2021"/>
    <n v="39700"/>
    <n v="5"/>
    <s v="Interruptor termomagnetico bifasico 32A/400VAC "/>
    <s v="PIEZAS"/>
    <s v="30"/>
    <m/>
    <m/>
  </r>
  <r>
    <s v="2021"/>
    <x v="92"/>
    <s v="CD"/>
    <s v="COTIZACION"/>
    <s v="SEPTIEMBRE"/>
    <s v="10/09/2021"/>
    <s v="22/09/2021"/>
    <m/>
    <n v="39700"/>
    <s v="MATERIAL ELECTRICO"/>
    <x v="3"/>
    <x v="3"/>
    <s v="ADQ.MANTTO Y SERV. 145/2021"/>
    <m/>
    <s v="27 DE SEPTIEMBRE DE 2021"/>
    <s v="14.30"/>
    <s v="15.00"/>
    <m/>
    <s v="BIEN"/>
    <x v="92"/>
    <n v="20967.8"/>
    <x v="5"/>
    <x v="392"/>
    <x v="109"/>
    <x v="5"/>
    <x v="0"/>
    <x v="92"/>
    <x v="0"/>
    <x v="0"/>
    <m/>
    <x v="0"/>
    <x v="0"/>
    <m/>
    <x v="14"/>
    <m/>
    <m/>
    <x v="86"/>
    <m/>
    <x v="12"/>
    <m/>
    <m/>
    <x v="1"/>
    <m/>
    <x v="0"/>
    <m/>
    <m/>
    <m/>
    <m/>
    <x v="92"/>
    <s v="ADQ.MANTTO Y SERV. 145/2021"/>
    <n v="39700"/>
    <n v="6"/>
    <s v="Interruptor termomagnetico bifasico 40A/220VAC "/>
    <s v="PIEZAS"/>
    <s v="30"/>
    <m/>
    <m/>
  </r>
  <r>
    <s v="2021"/>
    <x v="92"/>
    <s v="CD"/>
    <s v="COTIZACION"/>
    <s v="SEPTIEMBRE"/>
    <s v="10/09/2021"/>
    <s v="22/09/2021"/>
    <m/>
    <n v="39700"/>
    <s v="MATERIAL ELECTRICO"/>
    <x v="3"/>
    <x v="3"/>
    <s v="ADQ.MANTTO Y SERV. 145/2021"/>
    <m/>
    <s v="27 DE SEPTIEMBRE DE 2021"/>
    <s v="14.30"/>
    <s v="15.00"/>
    <m/>
    <s v="BIEN"/>
    <x v="92"/>
    <n v="20967.8"/>
    <x v="6"/>
    <x v="393"/>
    <x v="109"/>
    <x v="5"/>
    <x v="0"/>
    <x v="92"/>
    <x v="0"/>
    <x v="0"/>
    <m/>
    <x v="0"/>
    <x v="0"/>
    <m/>
    <x v="14"/>
    <m/>
    <m/>
    <x v="86"/>
    <m/>
    <x v="12"/>
    <m/>
    <m/>
    <x v="1"/>
    <m/>
    <x v="0"/>
    <m/>
    <m/>
    <m/>
    <m/>
    <x v="92"/>
    <s v="ADQ.MANTTO Y SERV. 145/2021"/>
    <n v="39700"/>
    <n v="7"/>
    <s v="Interruptor termomagnetico bifasico 63A/220VAC "/>
    <s v="PIEZAS"/>
    <s v="30"/>
    <m/>
    <m/>
  </r>
  <r>
    <s v="2021"/>
    <x v="92"/>
    <s v="CD"/>
    <s v="COTIZACION"/>
    <s v="SEPTIEMBRE"/>
    <s v="10/09/2021"/>
    <s v="22/09/2021"/>
    <m/>
    <n v="39700"/>
    <s v="MATERIAL ELECTRICO"/>
    <x v="3"/>
    <x v="3"/>
    <s v="ADQ.MANTTO Y SERV. 145/2021"/>
    <m/>
    <s v="27 DE SEPTIEMBRE DE 2021"/>
    <s v="14.30"/>
    <s v="15.00"/>
    <m/>
    <s v="BIEN"/>
    <x v="92"/>
    <n v="20967.8"/>
    <x v="7"/>
    <x v="394"/>
    <x v="108"/>
    <x v="5"/>
    <x v="0"/>
    <x v="92"/>
    <x v="0"/>
    <x v="0"/>
    <m/>
    <x v="0"/>
    <x v="0"/>
    <m/>
    <x v="14"/>
    <m/>
    <m/>
    <x v="86"/>
    <m/>
    <x v="12"/>
    <m/>
    <m/>
    <x v="1"/>
    <m/>
    <x v="0"/>
    <m/>
    <m/>
    <m/>
    <m/>
    <x v="92"/>
    <s v="ADQ.MANTTO Y SERV. 145/2021"/>
    <n v="39700"/>
    <n v="8"/>
    <s v="Interruptor termomagnetico trifasico 16A/440VAC "/>
    <s v="PIEZAS"/>
    <s v="20"/>
    <m/>
    <m/>
  </r>
  <r>
    <s v="2021"/>
    <x v="92"/>
    <s v="CD"/>
    <s v="COTIZACION"/>
    <s v="SEPTIEMBRE"/>
    <s v="10/09/2021"/>
    <s v="22/09/2021"/>
    <m/>
    <n v="39700"/>
    <s v="MATERIAL ELECTRICO"/>
    <x v="3"/>
    <x v="3"/>
    <s v="ADQ.MANTTO Y SERV. 145/2021"/>
    <m/>
    <s v="27 DE SEPTIEMBRE DE 2021"/>
    <s v="14.30"/>
    <s v="15.00"/>
    <m/>
    <s v="BIEN"/>
    <x v="92"/>
    <n v="20967.8"/>
    <x v="8"/>
    <x v="395"/>
    <x v="108"/>
    <x v="5"/>
    <x v="0"/>
    <x v="92"/>
    <x v="0"/>
    <x v="0"/>
    <m/>
    <x v="0"/>
    <x v="0"/>
    <m/>
    <x v="14"/>
    <m/>
    <m/>
    <x v="86"/>
    <m/>
    <x v="12"/>
    <m/>
    <m/>
    <x v="1"/>
    <m/>
    <x v="0"/>
    <m/>
    <m/>
    <m/>
    <m/>
    <x v="92"/>
    <s v="ADQ.MANTTO Y SERV. 145/2021"/>
    <n v="39700"/>
    <n v="9"/>
    <s v="Interruptor termomagnetico trifasico 32A/440VAC "/>
    <s v="PIEZAS"/>
    <s v="20"/>
    <m/>
    <m/>
  </r>
  <r>
    <s v="2021"/>
    <x v="92"/>
    <s v="CD"/>
    <s v="COTIZACION"/>
    <s v="SEPTIEMBRE"/>
    <s v="10/09/2021"/>
    <s v="22/09/2021"/>
    <m/>
    <n v="39700"/>
    <s v="MATERIAL ELECTRICO"/>
    <x v="3"/>
    <x v="3"/>
    <s v="ADQ.MANTTO Y SERV. 145/2021"/>
    <m/>
    <s v="27 DE SEPTIEMBRE DE 2021"/>
    <s v="14.30"/>
    <s v="15.00"/>
    <m/>
    <s v="BIEN"/>
    <x v="92"/>
    <n v="20967.8"/>
    <x v="9"/>
    <x v="396"/>
    <x v="108"/>
    <x v="5"/>
    <x v="0"/>
    <x v="92"/>
    <x v="0"/>
    <x v="0"/>
    <m/>
    <x v="0"/>
    <x v="0"/>
    <m/>
    <x v="14"/>
    <m/>
    <m/>
    <x v="86"/>
    <m/>
    <x v="12"/>
    <m/>
    <m/>
    <x v="1"/>
    <m/>
    <x v="0"/>
    <m/>
    <m/>
    <m/>
    <m/>
    <x v="92"/>
    <s v="ADQ.MANTTO Y SERV. 145/2021"/>
    <n v="39700"/>
    <n v="10"/>
    <s v="Interruptor termomagnetico trifasico 50A/440VAC "/>
    <s v="PIEZAS"/>
    <s v="20"/>
    <m/>
    <m/>
  </r>
  <r>
    <s v="2021"/>
    <x v="92"/>
    <s v="CD"/>
    <s v="COTIZACION"/>
    <s v="SEPTIEMBRE"/>
    <s v="10/09/2021"/>
    <s v="22/09/2021"/>
    <m/>
    <n v="39700"/>
    <s v="MATERIAL ELECTRICO"/>
    <x v="3"/>
    <x v="3"/>
    <s v="ADQ.MANTTO Y SERV. 145/2021"/>
    <m/>
    <s v="27 DE SEPTIEMBRE DE 2021"/>
    <s v="14.30"/>
    <s v="15.00"/>
    <m/>
    <s v="BIEN"/>
    <x v="92"/>
    <n v="20967.8"/>
    <x v="10"/>
    <x v="397"/>
    <x v="108"/>
    <x v="5"/>
    <x v="0"/>
    <x v="92"/>
    <x v="0"/>
    <x v="0"/>
    <m/>
    <x v="0"/>
    <x v="0"/>
    <m/>
    <x v="14"/>
    <m/>
    <m/>
    <x v="86"/>
    <m/>
    <x v="12"/>
    <m/>
    <m/>
    <x v="1"/>
    <m/>
    <x v="0"/>
    <m/>
    <m/>
    <m/>
    <m/>
    <x v="92"/>
    <s v="ADQ.MANTTO Y SERV. 145/2021"/>
    <n v="39700"/>
    <n v="11"/>
    <s v="Interruptor termomagnetico trifasico 63A/440VAC "/>
    <s v="PIEZAS"/>
    <s v="20"/>
    <m/>
    <m/>
  </r>
  <r>
    <s v="2021"/>
    <x v="93"/>
    <s v="CD"/>
    <s v="COTIZACION"/>
    <s v="SEPTIEMBRE"/>
    <s v="14/09/2021"/>
    <s v="22/09/2021"/>
    <m/>
    <n v="43700"/>
    <s v="OTRAS MAQUINARIAS Y EQUIPO"/>
    <x v="0"/>
    <x v="0"/>
    <s v="ADQ.MANTTO Y SERV. 069/2021"/>
    <m/>
    <s v="28 DE SEPTIEMBRE DE 2021"/>
    <s v="14.30"/>
    <s v="15.00"/>
    <m/>
    <s v="BIEN"/>
    <x v="93"/>
    <n v="7650"/>
    <x v="0"/>
    <x v="398"/>
    <x v="110"/>
    <x v="5"/>
    <x v="0"/>
    <x v="93"/>
    <x v="0"/>
    <x v="0"/>
    <m/>
    <x v="0"/>
    <x v="0"/>
    <m/>
    <x v="14"/>
    <m/>
    <m/>
    <x v="86"/>
    <m/>
    <x v="12"/>
    <m/>
    <m/>
    <x v="1"/>
    <m/>
    <x v="0"/>
    <m/>
    <m/>
    <m/>
    <m/>
    <x v="93"/>
    <s v="ADQ.MANTTO Y SERV. 069/2021"/>
    <n v="43700"/>
    <n v="1"/>
    <s v="ESMERIL DE BANCO_x000a_-_x0009_VOLTAJE 220 V_x000a_-_x0009_CAPACIDAD DE PIEDRAS 6&quot; * 3/4&quot; * 1/2&quot;_x000a_-_x0009_PESO 11 KG_x000a_-_x0009_FRECUENCIA 50 HZ_x000a_-_x0009_1/2 HP DE POTENCIA "/>
    <s v="PIEZAS"/>
    <s v="3"/>
    <m/>
    <m/>
  </r>
  <r>
    <s v="2021"/>
    <x v="94"/>
    <s v="CD"/>
    <s v="COTIZACION"/>
    <s v="SEPTIEMBRE"/>
    <s v="14/09/2021"/>
    <s v="22/09/2021"/>
    <m/>
    <n v="43700"/>
    <s v="OTRAS MAQUINARIAS Y EQUIPO"/>
    <x v="0"/>
    <x v="0"/>
    <s v="ADQ.MANTTO Y SERV. 067/2021"/>
    <m/>
    <s v="28 DE SEPTIEMBRE DE 2021"/>
    <s v="14.30"/>
    <s v="15.00"/>
    <m/>
    <s v="BIEN"/>
    <x v="94"/>
    <n v="21261"/>
    <x v="0"/>
    <x v="399"/>
    <x v="110"/>
    <x v="5"/>
    <x v="0"/>
    <x v="94"/>
    <x v="0"/>
    <x v="0"/>
    <m/>
    <x v="0"/>
    <x v="0"/>
    <m/>
    <x v="14"/>
    <m/>
    <m/>
    <x v="86"/>
    <m/>
    <x v="12"/>
    <m/>
    <m/>
    <x v="1"/>
    <m/>
    <x v="0"/>
    <m/>
    <m/>
    <m/>
    <m/>
    <x v="94"/>
    <s v="ADQ.MANTTO Y SERV. 067/2021"/>
    <n v="43700"/>
    <n v="1"/>
    <s v="EQUIPO OXICORTE COMPLETO_x000a_-_x0009_CAPACIDAD DE CORTE HASTA 8”_x000a_-_x0009_CAPACIDAD DE SOLDADURA HASTA 3”_x000a_-_x0009_MANGO DE SOLDAR Y CORTAR CON VALVULAS ANTIRETORNO DE LLAMA INCORPORADA_x000a_-_x0009_ADITAMENTO DE CORTE_x000a_-_x0009_REGULADOR DE OXIGENO ANTI-IMPACTO ESS4-125-540 PROFESIONAL_x000a_-_x0009_REGULADOR DE ACETILENO ANTI-IMPACTO ESS4-15-510 PROFESIONAL_x000a_-_x0009_BOQUILLAS DE SOLDADURA AUTOGENA_x000a_-_x0009_BOQUILLA DE CORTE CON ACETILENO_x000a_-_x0009_20 PIES DE MANGUERA MELLIZA Y JUEGO DE CONEXIONES_x000a_-_x0009_CHISPERO_x000a_-_x0009_LESNTES DE SOLDADOR_x000a_-_x0009_LIMPIA BOQUILLAS_x000a_-_x0009_MANUALES DE OPERACIÓN Y SERVICIOS "/>
    <s v="PIEZAS"/>
    <s v="3"/>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6"/>
    <x v="400"/>
    <x v="111"/>
    <x v="32"/>
    <x v="0"/>
    <x v="95"/>
    <x v="0"/>
    <x v="0"/>
    <m/>
    <x v="0"/>
    <x v="0"/>
    <m/>
    <x v="14"/>
    <m/>
    <m/>
    <x v="86"/>
    <m/>
    <x v="12"/>
    <m/>
    <m/>
    <x v="1"/>
    <m/>
    <x v="0"/>
    <m/>
    <m/>
    <m/>
    <m/>
    <x v="95"/>
    <s v="CMB/EMC/O.CIV-ADQ/045/2021"/>
    <n v="24110"/>
    <s v="A"/>
    <s v="TRABAJOS PRELIMINARES_x000a_ "/>
    <s v="Glb"/>
    <n v="1"/>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7"/>
    <x v="401"/>
    <x v="111"/>
    <x v="32"/>
    <x v="0"/>
    <x v="95"/>
    <x v="0"/>
    <x v="0"/>
    <m/>
    <x v="0"/>
    <x v="0"/>
    <m/>
    <x v="14"/>
    <m/>
    <m/>
    <x v="86"/>
    <m/>
    <x v="12"/>
    <m/>
    <m/>
    <x v="1"/>
    <m/>
    <x v="0"/>
    <m/>
    <m/>
    <m/>
    <m/>
    <x v="95"/>
    <s v="CMB/EMC/O.CIV-ADQ/045/2021"/>
    <n v="24110"/>
    <s v="TP-001"/>
    <s v="Internación de Material de Construcción (cemento, arena, gravilla, líneas cauville, fierro, etc.) desde Superficie a Interior Mina: Superficie - NIV-165 (cuadro victoria), superficie - NIV-365 línea 15, superficie - NIVEL-325 línea 70, superficie - Brocal N-285, superficie- Brocal N-245, superficie - N-135, superficie - Triunfo,_x000a_Maestranza (Inca lacaya "/>
    <e v="#REF!"/>
    <e v="#REF!"/>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8"/>
    <x v="402"/>
    <x v="10"/>
    <x v="30"/>
    <x v="0"/>
    <x v="95"/>
    <x v="0"/>
    <x v="0"/>
    <m/>
    <x v="0"/>
    <x v="0"/>
    <m/>
    <x v="14"/>
    <m/>
    <m/>
    <x v="86"/>
    <m/>
    <x v="12"/>
    <m/>
    <m/>
    <x v="1"/>
    <m/>
    <x v="0"/>
    <m/>
    <m/>
    <m/>
    <m/>
    <x v="95"/>
    <s v="CMB/EMC/O.CIV-ADQ/045/2021"/>
    <n v="24110"/>
    <s v="TP-002"/>
    <s v="Demolicion de cielo Ras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9"/>
    <x v="403"/>
    <x v="112"/>
    <x v="33"/>
    <x v="0"/>
    <x v="95"/>
    <x v="0"/>
    <x v="0"/>
    <m/>
    <x v="0"/>
    <x v="0"/>
    <m/>
    <x v="14"/>
    <m/>
    <m/>
    <x v="86"/>
    <m/>
    <x v="12"/>
    <m/>
    <m/>
    <x v="1"/>
    <m/>
    <x v="0"/>
    <m/>
    <m/>
    <m/>
    <m/>
    <x v="95"/>
    <s v="CMB/EMC/O.CIV-ADQ/045/2021"/>
    <n v="24110"/>
    <s v="B"/>
    <s v="MOVIMIENTO DE TIERRAS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0"/>
    <x v="404"/>
    <x v="111"/>
    <x v="32"/>
    <x v="0"/>
    <x v="95"/>
    <x v="0"/>
    <x v="0"/>
    <m/>
    <x v="0"/>
    <x v="0"/>
    <m/>
    <x v="14"/>
    <m/>
    <m/>
    <x v="86"/>
    <m/>
    <x v="12"/>
    <m/>
    <m/>
    <x v="1"/>
    <m/>
    <x v="0"/>
    <m/>
    <m/>
    <m/>
    <m/>
    <x v="95"/>
    <s v="CMB/EMC/O.CIV-ADQ/045/2021"/>
    <n v="24110"/>
    <s v="MT-001"/>
    <s v="Excavacion terreno duro (roca) manuel "/>
    <s v="M3"/>
    <n v="107.94"/>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1"/>
    <x v="405"/>
    <x v="113"/>
    <x v="34"/>
    <x v="0"/>
    <x v="95"/>
    <x v="0"/>
    <x v="0"/>
    <m/>
    <x v="0"/>
    <x v="0"/>
    <m/>
    <x v="14"/>
    <m/>
    <m/>
    <x v="86"/>
    <m/>
    <x v="12"/>
    <m/>
    <m/>
    <x v="1"/>
    <m/>
    <x v="0"/>
    <m/>
    <m/>
    <m/>
    <m/>
    <x v="95"/>
    <s v="CMB/EMC/O.CIV-ADQ/045/2021"/>
    <n v="24110"/>
    <s v="MT-002"/>
    <s v="Desquinche de Roca con equipo 0-1 metro "/>
    <s v="M3"/>
    <n v="14.7"/>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2"/>
    <x v="406"/>
    <x v="114"/>
    <x v="34"/>
    <x v="0"/>
    <x v="95"/>
    <x v="0"/>
    <x v="0"/>
    <m/>
    <x v="0"/>
    <x v="0"/>
    <m/>
    <x v="14"/>
    <m/>
    <m/>
    <x v="86"/>
    <m/>
    <x v="12"/>
    <m/>
    <m/>
    <x v="1"/>
    <m/>
    <x v="0"/>
    <m/>
    <m/>
    <m/>
    <m/>
    <x v="95"/>
    <s v="CMB/EMC/O.CIV-ADQ/045/2021"/>
    <n v="24110"/>
    <s v="C"/>
    <s v="OBRA GRUESA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3"/>
    <x v="407"/>
    <x v="111"/>
    <x v="32"/>
    <x v="0"/>
    <x v="95"/>
    <x v="0"/>
    <x v="0"/>
    <m/>
    <x v="0"/>
    <x v="0"/>
    <m/>
    <x v="14"/>
    <m/>
    <m/>
    <x v="86"/>
    <m/>
    <x v="12"/>
    <m/>
    <m/>
    <x v="1"/>
    <m/>
    <x v="0"/>
    <m/>
    <m/>
    <m/>
    <m/>
    <x v="95"/>
    <s v="CMB/EMC/O.CIV-ADQ/045/2021"/>
    <n v="24110"/>
    <s v="OG-001"/>
    <s v="Cimiento de Ho.Co. "/>
    <s v="M3"/>
    <n v="3.2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4"/>
    <x v="408"/>
    <x v="115"/>
    <x v="34"/>
    <x v="0"/>
    <x v="95"/>
    <x v="0"/>
    <x v="0"/>
    <m/>
    <x v="0"/>
    <x v="0"/>
    <m/>
    <x v="14"/>
    <m/>
    <m/>
    <x v="86"/>
    <m/>
    <x v="12"/>
    <m/>
    <m/>
    <x v="1"/>
    <m/>
    <x v="0"/>
    <m/>
    <m/>
    <m/>
    <m/>
    <x v="95"/>
    <s v="CMB/EMC/O.CIV-ADQ/045/2021"/>
    <n v="24110"/>
    <s v="OG-002"/>
    <s v="Sobrecimiento de Ho.Co. "/>
    <s v="M3"/>
    <n v="0.81"/>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5"/>
    <x v="409"/>
    <x v="116"/>
    <x v="34"/>
    <x v="0"/>
    <x v="95"/>
    <x v="0"/>
    <x v="0"/>
    <m/>
    <x v="0"/>
    <x v="0"/>
    <m/>
    <x v="14"/>
    <m/>
    <m/>
    <x v="86"/>
    <m/>
    <x v="12"/>
    <m/>
    <m/>
    <x v="1"/>
    <m/>
    <x v="0"/>
    <m/>
    <m/>
    <m/>
    <m/>
    <x v="95"/>
    <s v="CMB/EMC/O.CIV-ADQ/045/2021"/>
    <n v="24110"/>
    <s v="OG-003"/>
    <s v="Muro de Bloques de Hormigon (soguilla) "/>
    <s v="M2"/>
    <n v="47.2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6"/>
    <x v="410"/>
    <x v="117"/>
    <x v="33"/>
    <x v="0"/>
    <x v="95"/>
    <x v="0"/>
    <x v="0"/>
    <m/>
    <x v="0"/>
    <x v="0"/>
    <m/>
    <x v="14"/>
    <m/>
    <m/>
    <x v="86"/>
    <m/>
    <x v="12"/>
    <m/>
    <m/>
    <x v="1"/>
    <m/>
    <x v="0"/>
    <m/>
    <m/>
    <m/>
    <m/>
    <x v="95"/>
    <s v="CMB/EMC/O.CIV-ADQ/045/2021"/>
    <n v="24110"/>
    <s v="OG-004"/>
    <s v="Muro de Hormigon Ciclopeo "/>
    <s v="M3"/>
    <n v="51.17"/>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7"/>
    <x v="411"/>
    <x v="118"/>
    <x v="34"/>
    <x v="0"/>
    <x v="95"/>
    <x v="0"/>
    <x v="0"/>
    <m/>
    <x v="0"/>
    <x v="0"/>
    <m/>
    <x v="14"/>
    <m/>
    <m/>
    <x v="86"/>
    <m/>
    <x v="12"/>
    <m/>
    <m/>
    <x v="1"/>
    <m/>
    <x v="0"/>
    <m/>
    <m/>
    <m/>
    <m/>
    <x v="95"/>
    <s v="CMB/EMC/O.CIV-ADQ/045/2021"/>
    <n v="24110"/>
    <s v="OG-005"/>
    <s v="Muro de Ladrillo 6H "/>
    <s v="M2"/>
    <n v="67.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8"/>
    <x v="412"/>
    <x v="119"/>
    <x v="33"/>
    <x v="0"/>
    <x v="95"/>
    <x v="0"/>
    <x v="0"/>
    <m/>
    <x v="0"/>
    <x v="0"/>
    <m/>
    <x v="14"/>
    <m/>
    <m/>
    <x v="86"/>
    <m/>
    <x v="12"/>
    <m/>
    <m/>
    <x v="1"/>
    <m/>
    <x v="0"/>
    <m/>
    <m/>
    <m/>
    <m/>
    <x v="95"/>
    <s v="CMB/EMC/O.CIV-ADQ/045/2021"/>
    <n v="24110"/>
    <s v="OG-006"/>
    <s v="Losa de Ho.Ao. "/>
    <s v="M3"/>
    <n v="0.42"/>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9"/>
    <x v="413"/>
    <x v="120"/>
    <x v="34"/>
    <x v="0"/>
    <x v="95"/>
    <x v="0"/>
    <x v="0"/>
    <m/>
    <x v="0"/>
    <x v="0"/>
    <m/>
    <x v="14"/>
    <m/>
    <m/>
    <x v="86"/>
    <m/>
    <x v="12"/>
    <m/>
    <m/>
    <x v="1"/>
    <m/>
    <x v="0"/>
    <m/>
    <m/>
    <m/>
    <m/>
    <x v="95"/>
    <s v="CMB/EMC/O.CIV-ADQ/045/2021"/>
    <n v="24110"/>
    <s v="D"/>
    <s v="OBRA FINA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0"/>
    <x v="414"/>
    <x v="111"/>
    <x v="32"/>
    <x v="0"/>
    <x v="95"/>
    <x v="0"/>
    <x v="0"/>
    <m/>
    <x v="0"/>
    <x v="0"/>
    <m/>
    <x v="14"/>
    <m/>
    <m/>
    <x v="86"/>
    <m/>
    <x v="12"/>
    <m/>
    <m/>
    <x v="1"/>
    <m/>
    <x v="0"/>
    <m/>
    <m/>
    <m/>
    <m/>
    <x v="95"/>
    <s v="CMB/EMC/O.CIV-ADQ/045/2021"/>
    <n v="24110"/>
    <s v="OF-001"/>
    <s v="Empedrado h=30 cm, (las maestras estarán conformadas por, líneas cauville) "/>
    <s v="M2"/>
    <n v="155.6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1"/>
    <x v="415"/>
    <x v="121"/>
    <x v="33"/>
    <x v="0"/>
    <x v="95"/>
    <x v="0"/>
    <x v="0"/>
    <m/>
    <x v="0"/>
    <x v="0"/>
    <m/>
    <x v="14"/>
    <m/>
    <m/>
    <x v="86"/>
    <m/>
    <x v="12"/>
    <m/>
    <m/>
    <x v="1"/>
    <m/>
    <x v="0"/>
    <m/>
    <m/>
    <m/>
    <m/>
    <x v="95"/>
    <s v="CMB/EMC/O.CIV-ADQ/045/2021"/>
    <n v="24110"/>
    <s v="OF-002"/>
    <s v="Contrapiso de Ho.Ao. h=10 cm. fe=1/2&quot; c/25cm. + Enlucido Fino (Vaciado por cuadrantes de 2mx2m.) "/>
    <s v="M2"/>
    <n v="154.1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2"/>
    <x v="416"/>
    <x v="122"/>
    <x v="33"/>
    <x v="0"/>
    <x v="95"/>
    <x v="0"/>
    <x v="0"/>
    <m/>
    <x v="0"/>
    <x v="0"/>
    <m/>
    <x v="14"/>
    <m/>
    <m/>
    <x v="86"/>
    <m/>
    <x v="12"/>
    <m/>
    <m/>
    <x v="1"/>
    <m/>
    <x v="0"/>
    <m/>
    <m/>
    <m/>
    <m/>
    <x v="95"/>
    <s v="CMB/EMC/O.CIV-ADQ/045/2021"/>
    <n v="24110"/>
    <s v="OF-003"/>
    <s v="Revoque de Cemento sobre bloques de Ho.+enlucido fino "/>
    <s v="M2"/>
    <n v="67.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3"/>
    <x v="417"/>
    <x v="119"/>
    <x v="33"/>
    <x v="0"/>
    <x v="95"/>
    <x v="0"/>
    <x v="0"/>
    <m/>
    <x v="0"/>
    <x v="0"/>
    <m/>
    <x v="14"/>
    <m/>
    <m/>
    <x v="86"/>
    <m/>
    <x v="12"/>
    <m/>
    <m/>
    <x v="1"/>
    <m/>
    <x v="0"/>
    <m/>
    <m/>
    <m/>
    <m/>
    <x v="95"/>
    <s v="CMB/EMC/O.CIV-ADQ/045/2021"/>
    <n v="24110"/>
    <s v="OF-004"/>
    <s v="Cielo Raso + enmaderad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4"/>
    <x v="418"/>
    <x v="112"/>
    <x v="33"/>
    <x v="0"/>
    <x v="95"/>
    <x v="0"/>
    <x v="0"/>
    <m/>
    <x v="0"/>
    <x v="0"/>
    <m/>
    <x v="14"/>
    <m/>
    <m/>
    <x v="86"/>
    <m/>
    <x v="12"/>
    <m/>
    <m/>
    <x v="1"/>
    <m/>
    <x v="0"/>
    <m/>
    <m/>
    <m/>
    <m/>
    <x v="95"/>
    <s v="CMB/EMC/O.CIV-ADQ/045/2021"/>
    <n v="24110"/>
    <s v="OF-005"/>
    <s v="Pintura Cielo Ras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5"/>
    <x v="419"/>
    <x v="112"/>
    <x v="33"/>
    <x v="0"/>
    <x v="95"/>
    <x v="0"/>
    <x v="0"/>
    <m/>
    <x v="0"/>
    <x v="0"/>
    <m/>
    <x v="14"/>
    <m/>
    <m/>
    <x v="86"/>
    <m/>
    <x v="12"/>
    <m/>
    <m/>
    <x v="1"/>
    <m/>
    <x v="0"/>
    <m/>
    <m/>
    <m/>
    <m/>
    <x v="95"/>
    <s v="CMB/EMC/O.CIV-ADQ/045/2021"/>
    <n v="24110"/>
    <s v="E"/>
    <s v="INSTALACIONES METALICAS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6"/>
    <x v="420"/>
    <x v="111"/>
    <x v="32"/>
    <x v="0"/>
    <x v="95"/>
    <x v="0"/>
    <x v="0"/>
    <m/>
    <x v="0"/>
    <x v="0"/>
    <m/>
    <x v="14"/>
    <m/>
    <m/>
    <x v="86"/>
    <m/>
    <x v="12"/>
    <m/>
    <m/>
    <x v="1"/>
    <m/>
    <x v="0"/>
    <m/>
    <m/>
    <m/>
    <m/>
    <x v="95"/>
    <s v="CMB/EMC/O.CIV-ADQ/045/2021"/>
    <n v="24110"/>
    <s v="OF-001"/>
    <s v="Coloc. Puerta Metalica (h=2,10m x a=0,90m) "/>
    <s v="PIEZA"/>
    <n v="2"/>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1"/>
    <x v="421"/>
    <x v="52"/>
    <x v="18"/>
    <x v="0"/>
    <x v="95"/>
    <x v="0"/>
    <x v="0"/>
    <m/>
    <x v="0"/>
    <x v="0"/>
    <m/>
    <x v="14"/>
    <m/>
    <m/>
    <x v="86"/>
    <m/>
    <x v="12"/>
    <m/>
    <m/>
    <x v="1"/>
    <m/>
    <x v="0"/>
    <m/>
    <m/>
    <m/>
    <m/>
    <x v="95"/>
    <s v="CMB/EMC/O.CIV-ADQ/045/2021"/>
    <n v="24110"/>
    <e v="#REF!"/>
    <e v="#REF!"/>
    <e v="#REF!"/>
    <e v="#REF!"/>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2"/>
    <x v="422"/>
    <x v="52"/>
    <x v="18"/>
    <x v="0"/>
    <x v="95"/>
    <x v="0"/>
    <x v="0"/>
    <m/>
    <x v="0"/>
    <x v="0"/>
    <m/>
    <x v="14"/>
    <m/>
    <m/>
    <x v="86"/>
    <m/>
    <x v="12"/>
    <m/>
    <m/>
    <x v="1"/>
    <m/>
    <x v="0"/>
    <m/>
    <m/>
    <m/>
    <m/>
    <x v="95"/>
    <s v="CMB/EMC/O.CIV-ADQ/045/2021"/>
    <n v="24110"/>
    <s v="OF-002"/>
    <s v="Lugar de Ejecución:_x000a_INTERIOR MINA N—325 N -285, N—245, N-165 INTERIOR MINA NIV-165_x000a_INTERIOR MINA N-325 línea 70_x000a_INTERIOR MINA NIV-135 (nivel de Volteo) INTERIOR MINA NIV-405_x000a_Bocamina San Juanillo INTERIOR MINA N-365 Línea 15_x000a_La internación de agregados debe contemplar los diferentes Niveles de Interior Mina, el_x000a_transporte se realizará por Winche._x000a_Plazo de Entrega Desde Orden de Proceder hasta el 31 de diciembre de 2021 "/>
    <s v="PIEZA"/>
    <n v="2"/>
    <m/>
    <m/>
  </r>
  <r>
    <s v="2021"/>
    <x v="96"/>
    <s v="CD"/>
    <s v="COTIZACION"/>
    <s v="SEPTIEMBRE"/>
    <s v="16/09/2021"/>
    <s v="28/09/2021"/>
    <m/>
    <n v="34600"/>
    <s v="PRODUCTOS METÁLICOS"/>
    <x v="5"/>
    <x v="18"/>
    <s v="EMC-PCPL-116/2021"/>
    <m/>
    <s v="04 DE OCTUBRE DE 2021"/>
    <s v="14.30"/>
    <s v="15.00"/>
    <m/>
    <s v="BIEN"/>
    <x v="96"/>
    <n v="80000"/>
    <x v="0"/>
    <x v="423"/>
    <x v="9"/>
    <x v="5"/>
    <x v="0"/>
    <x v="96"/>
    <x v="0"/>
    <x v="0"/>
    <m/>
    <x v="0"/>
    <x v="0"/>
    <m/>
    <x v="14"/>
    <m/>
    <m/>
    <x v="86"/>
    <m/>
    <x v="12"/>
    <m/>
    <m/>
    <x v="1"/>
    <m/>
    <x v="0"/>
    <m/>
    <m/>
    <m/>
    <m/>
    <x v="96"/>
    <s v="EMC-PCPL-116/2021"/>
    <n v="34600"/>
    <n v="1"/>
    <s v="Perno inoxidable de 1/4&quot; x 3&quot; "/>
    <s v="Piezas"/>
    <n v="300"/>
    <m/>
    <m/>
  </r>
  <r>
    <s v="2021"/>
    <x v="96"/>
    <s v="CD"/>
    <s v="COTIZACION"/>
    <s v="SEPTIEMBRE"/>
    <s v="16/09/2021"/>
    <s v="28/09/2021"/>
    <m/>
    <n v="34600"/>
    <s v="PRODUCTOS METÁLICOS"/>
    <x v="5"/>
    <x v="18"/>
    <s v="EMC-PCPL-116/2021"/>
    <m/>
    <s v="04 DE OCTUBRE DE 2021"/>
    <s v="14.30"/>
    <s v="15.00"/>
    <m/>
    <s v="BIEN"/>
    <x v="96"/>
    <n v="80000"/>
    <x v="1"/>
    <x v="424"/>
    <x v="9"/>
    <x v="5"/>
    <x v="0"/>
    <x v="96"/>
    <x v="0"/>
    <x v="0"/>
    <m/>
    <x v="0"/>
    <x v="0"/>
    <m/>
    <x v="14"/>
    <m/>
    <m/>
    <x v="86"/>
    <m/>
    <x v="12"/>
    <m/>
    <m/>
    <x v="1"/>
    <m/>
    <x v="0"/>
    <m/>
    <m/>
    <m/>
    <m/>
    <x v="96"/>
    <s v="EMC-PCPL-116/2021"/>
    <n v="34600"/>
    <n v="2"/>
    <s v="Tuerca inoxidable tipo mariposa de 1/4&quot; "/>
    <s v="Piezas"/>
    <n v="300"/>
    <m/>
    <m/>
  </r>
  <r>
    <s v="2021"/>
    <x v="96"/>
    <s v="CD"/>
    <s v="COTIZACION"/>
    <s v="SEPTIEMBRE"/>
    <s v="16/09/2021"/>
    <s v="28/09/2021"/>
    <m/>
    <n v="34600"/>
    <s v="PRODUCTOS METÁLICOS"/>
    <x v="5"/>
    <x v="18"/>
    <s v="EMC-PCPL-116/2021"/>
    <m/>
    <s v="04 DE OCTUBRE DE 2021"/>
    <s v="14.30"/>
    <s v="15.00"/>
    <m/>
    <s v="BIEN"/>
    <x v="96"/>
    <n v="80000"/>
    <x v="2"/>
    <x v="425"/>
    <x v="9"/>
    <x v="5"/>
    <x v="0"/>
    <x v="96"/>
    <x v="0"/>
    <x v="0"/>
    <m/>
    <x v="0"/>
    <x v="0"/>
    <m/>
    <x v="14"/>
    <m/>
    <m/>
    <x v="86"/>
    <m/>
    <x v="12"/>
    <m/>
    <m/>
    <x v="1"/>
    <m/>
    <x v="0"/>
    <m/>
    <m/>
    <m/>
    <m/>
    <x v="96"/>
    <s v="EMC-PCPL-116/2021"/>
    <n v="34600"/>
    <n v="3"/>
    <s v="Perno y tuerca G2 de  3/8&quot; x  1&quot; "/>
    <s v="Piezas"/>
    <n v="300"/>
    <m/>
    <m/>
  </r>
  <r>
    <s v="2021"/>
    <x v="96"/>
    <s v="CD"/>
    <s v="COTIZACION"/>
    <s v="SEPTIEMBRE"/>
    <s v="16/09/2021"/>
    <s v="28/09/2021"/>
    <m/>
    <n v="34600"/>
    <s v="PRODUCTOS METÁLICOS"/>
    <x v="5"/>
    <x v="18"/>
    <s v="EMC-PCPL-116/2021"/>
    <m/>
    <s v="04 DE OCTUBRE DE 2021"/>
    <s v="14.30"/>
    <s v="15.00"/>
    <m/>
    <s v="BIEN"/>
    <x v="96"/>
    <n v="80000"/>
    <x v="3"/>
    <x v="426"/>
    <x v="9"/>
    <x v="5"/>
    <x v="0"/>
    <x v="96"/>
    <x v="0"/>
    <x v="0"/>
    <m/>
    <x v="0"/>
    <x v="0"/>
    <m/>
    <x v="14"/>
    <m/>
    <m/>
    <x v="86"/>
    <m/>
    <x v="12"/>
    <m/>
    <m/>
    <x v="1"/>
    <m/>
    <x v="0"/>
    <m/>
    <m/>
    <m/>
    <m/>
    <x v="96"/>
    <s v="EMC-PCPL-116/2021"/>
    <n v="34600"/>
    <n v="4"/>
    <s v="Perno y tuerca G2 de  3/8&quot; x  2&quot; "/>
    <s v="Piezas"/>
    <n v="300"/>
    <m/>
    <m/>
  </r>
  <r>
    <s v="2021"/>
    <x v="96"/>
    <s v="CD"/>
    <s v="COTIZACION"/>
    <s v="SEPTIEMBRE"/>
    <s v="16/09/2021"/>
    <s v="28/09/2021"/>
    <m/>
    <n v="34600"/>
    <s v="PRODUCTOS METÁLICOS"/>
    <x v="5"/>
    <x v="18"/>
    <s v="EMC-PCPL-116/2021"/>
    <m/>
    <s v="04 DE OCTUBRE DE 2021"/>
    <s v="14.30"/>
    <s v="15.00"/>
    <m/>
    <s v="BIEN"/>
    <x v="96"/>
    <n v="80000"/>
    <x v="4"/>
    <x v="427"/>
    <x v="16"/>
    <x v="5"/>
    <x v="0"/>
    <x v="96"/>
    <x v="0"/>
    <x v="0"/>
    <m/>
    <x v="0"/>
    <x v="0"/>
    <m/>
    <x v="14"/>
    <m/>
    <m/>
    <x v="86"/>
    <m/>
    <x v="12"/>
    <m/>
    <m/>
    <x v="1"/>
    <m/>
    <x v="0"/>
    <m/>
    <m/>
    <m/>
    <m/>
    <x v="96"/>
    <s v="EMC-PCPL-116/2021"/>
    <n v="34600"/>
    <n v="5"/>
    <s v="Perno y tuerca G2 de  3/8&quot; x  2 1/2&quot; "/>
    <s v="Piezas"/>
    <n v="500"/>
    <m/>
    <m/>
  </r>
  <r>
    <s v="2021"/>
    <x v="96"/>
    <s v="CD"/>
    <s v="COTIZACION"/>
    <s v="SEPTIEMBRE"/>
    <s v="16/09/2021"/>
    <s v="28/09/2021"/>
    <m/>
    <n v="34600"/>
    <s v="PRODUCTOS METÁLICOS"/>
    <x v="5"/>
    <x v="18"/>
    <s v="EMC-PCPL-116/2021"/>
    <m/>
    <s v="04 DE OCTUBRE DE 2021"/>
    <s v="14.30"/>
    <s v="15.00"/>
    <m/>
    <s v="BIEN"/>
    <x v="96"/>
    <n v="80000"/>
    <x v="5"/>
    <x v="428"/>
    <x v="9"/>
    <x v="5"/>
    <x v="0"/>
    <x v="96"/>
    <x v="0"/>
    <x v="0"/>
    <m/>
    <x v="0"/>
    <x v="0"/>
    <m/>
    <x v="14"/>
    <m/>
    <m/>
    <x v="86"/>
    <m/>
    <x v="12"/>
    <m/>
    <m/>
    <x v="1"/>
    <m/>
    <x v="0"/>
    <m/>
    <m/>
    <m/>
    <m/>
    <x v="96"/>
    <s v="EMC-PCPL-116/2021"/>
    <n v="34600"/>
    <n v="6"/>
    <s v="Perno y tuerca G2 de  3/8&quot; x  3&quot; "/>
    <s v="Piezas"/>
    <n v="300"/>
    <m/>
    <m/>
  </r>
  <r>
    <s v="2021"/>
    <x v="96"/>
    <s v="CD"/>
    <s v="COTIZACION"/>
    <s v="SEPTIEMBRE"/>
    <s v="16/09/2021"/>
    <s v="28/09/2021"/>
    <m/>
    <n v="34600"/>
    <s v="PRODUCTOS METÁLICOS"/>
    <x v="5"/>
    <x v="18"/>
    <s v="EMC-PCPL-116/2021"/>
    <m/>
    <s v="04 DE OCTUBRE DE 2021"/>
    <s v="14.30"/>
    <s v="15.00"/>
    <m/>
    <s v="BIEN"/>
    <x v="96"/>
    <n v="80000"/>
    <x v="6"/>
    <x v="429"/>
    <x v="9"/>
    <x v="5"/>
    <x v="0"/>
    <x v="96"/>
    <x v="0"/>
    <x v="0"/>
    <m/>
    <x v="0"/>
    <x v="0"/>
    <m/>
    <x v="14"/>
    <m/>
    <m/>
    <x v="86"/>
    <m/>
    <x v="12"/>
    <m/>
    <m/>
    <x v="1"/>
    <m/>
    <x v="0"/>
    <m/>
    <m/>
    <m/>
    <m/>
    <x v="96"/>
    <s v="EMC-PCPL-116/2021"/>
    <n v="34600"/>
    <n v="7"/>
    <s v="Perno y tuerca G2 de  1/2&quot; x  1&quot; (rosca fondo) "/>
    <s v="Piezas"/>
    <n v="300"/>
    <m/>
    <m/>
  </r>
  <r>
    <s v="2021"/>
    <x v="96"/>
    <s v="CD"/>
    <s v="COTIZACION"/>
    <s v="SEPTIEMBRE"/>
    <s v="16/09/2021"/>
    <s v="28/09/2021"/>
    <m/>
    <n v="34600"/>
    <s v="PRODUCTOS METÁLICOS"/>
    <x v="5"/>
    <x v="18"/>
    <s v="EMC-PCPL-116/2021"/>
    <m/>
    <s v="04 DE OCTUBRE DE 2021"/>
    <s v="14.30"/>
    <s v="15.00"/>
    <m/>
    <s v="BIEN"/>
    <x v="96"/>
    <n v="80000"/>
    <x v="7"/>
    <x v="430"/>
    <x v="9"/>
    <x v="5"/>
    <x v="0"/>
    <x v="96"/>
    <x v="0"/>
    <x v="0"/>
    <m/>
    <x v="0"/>
    <x v="0"/>
    <m/>
    <x v="14"/>
    <m/>
    <m/>
    <x v="86"/>
    <m/>
    <x v="12"/>
    <m/>
    <m/>
    <x v="1"/>
    <m/>
    <x v="0"/>
    <m/>
    <m/>
    <m/>
    <m/>
    <x v="96"/>
    <s v="EMC-PCPL-116/2021"/>
    <n v="34600"/>
    <n v="8"/>
    <s v="Perno y tuerca G2 de  1/2&quot; x  1 ½” (rosca fondo) "/>
    <s v="Piezas"/>
    <n v="300"/>
    <m/>
    <m/>
  </r>
  <r>
    <s v="2021"/>
    <x v="96"/>
    <s v="CD"/>
    <s v="COTIZACION"/>
    <s v="SEPTIEMBRE"/>
    <s v="16/09/2021"/>
    <s v="28/09/2021"/>
    <m/>
    <n v="34600"/>
    <s v="PRODUCTOS METÁLICOS"/>
    <x v="5"/>
    <x v="18"/>
    <s v="EMC-PCPL-116/2021"/>
    <m/>
    <s v="04 DE OCTUBRE DE 2021"/>
    <s v="14.30"/>
    <s v="15.00"/>
    <m/>
    <s v="BIEN"/>
    <x v="96"/>
    <n v="80000"/>
    <x v="8"/>
    <x v="431"/>
    <x v="9"/>
    <x v="5"/>
    <x v="0"/>
    <x v="96"/>
    <x v="0"/>
    <x v="0"/>
    <m/>
    <x v="0"/>
    <x v="0"/>
    <m/>
    <x v="14"/>
    <m/>
    <m/>
    <x v="86"/>
    <m/>
    <x v="12"/>
    <m/>
    <m/>
    <x v="1"/>
    <m/>
    <x v="0"/>
    <m/>
    <m/>
    <m/>
    <m/>
    <x v="96"/>
    <s v="EMC-PCPL-116/2021"/>
    <n v="34600"/>
    <n v="9"/>
    <s v="Perno y tuerca G2 de  1/2&quot; x  2&quot; (rosca fondo) "/>
    <s v="Piezas"/>
    <n v="300"/>
    <m/>
    <m/>
  </r>
  <r>
    <s v="2021"/>
    <x v="96"/>
    <s v="CD"/>
    <s v="COTIZACION"/>
    <s v="SEPTIEMBRE"/>
    <s v="16/09/2021"/>
    <s v="28/09/2021"/>
    <m/>
    <n v="34600"/>
    <s v="PRODUCTOS METÁLICOS"/>
    <x v="5"/>
    <x v="18"/>
    <s v="EMC-PCPL-116/2021"/>
    <m/>
    <s v="04 DE OCTUBRE DE 2021"/>
    <s v="14.30"/>
    <s v="15.00"/>
    <m/>
    <s v="BIEN"/>
    <x v="96"/>
    <n v="80000"/>
    <x v="9"/>
    <x v="432"/>
    <x v="9"/>
    <x v="5"/>
    <x v="0"/>
    <x v="96"/>
    <x v="0"/>
    <x v="0"/>
    <m/>
    <x v="0"/>
    <x v="0"/>
    <m/>
    <x v="14"/>
    <m/>
    <m/>
    <x v="86"/>
    <m/>
    <x v="12"/>
    <m/>
    <m/>
    <x v="1"/>
    <m/>
    <x v="0"/>
    <m/>
    <m/>
    <m/>
    <m/>
    <x v="96"/>
    <s v="EMC-PCPL-116/2021"/>
    <n v="34600"/>
    <n v="10"/>
    <s v="Perno y tuerca G2 de  1/2&quot; x  2 1/2&quot; (rosca fondo) "/>
    <s v="Piezas"/>
    <n v="300"/>
    <m/>
    <m/>
  </r>
  <r>
    <s v="2021"/>
    <x v="96"/>
    <s v="CD"/>
    <s v="COTIZACION"/>
    <s v="SEPTIEMBRE"/>
    <s v="16/09/2021"/>
    <s v="28/09/2021"/>
    <m/>
    <n v="34600"/>
    <s v="PRODUCTOS METÁLICOS"/>
    <x v="5"/>
    <x v="18"/>
    <s v="EMC-PCPL-116/2021"/>
    <m/>
    <s v="04 DE OCTUBRE DE 2021"/>
    <s v="14.30"/>
    <s v="15.00"/>
    <m/>
    <s v="BIEN"/>
    <x v="96"/>
    <n v="80000"/>
    <x v="10"/>
    <x v="433"/>
    <x v="9"/>
    <x v="5"/>
    <x v="0"/>
    <x v="96"/>
    <x v="0"/>
    <x v="0"/>
    <m/>
    <x v="0"/>
    <x v="0"/>
    <m/>
    <x v="14"/>
    <m/>
    <m/>
    <x v="86"/>
    <m/>
    <x v="12"/>
    <m/>
    <m/>
    <x v="1"/>
    <m/>
    <x v="0"/>
    <m/>
    <m/>
    <m/>
    <m/>
    <x v="96"/>
    <s v="EMC-PCPL-116/2021"/>
    <n v="34600"/>
    <n v="11"/>
    <s v="Perno y tuerca G2 de  1/2&quot; x  3&quot; (rosca fondo) "/>
    <s v="Piezas"/>
    <n v="300"/>
    <m/>
    <m/>
  </r>
  <r>
    <s v="2021"/>
    <x v="96"/>
    <s v="CD"/>
    <s v="COTIZACION"/>
    <s v="SEPTIEMBRE"/>
    <s v="16/09/2021"/>
    <s v="28/09/2021"/>
    <m/>
    <n v="34600"/>
    <s v="PRODUCTOS METÁLICOS"/>
    <x v="5"/>
    <x v="18"/>
    <s v="EMC-PCPL-116/2021"/>
    <m/>
    <s v="04 DE OCTUBRE DE 2021"/>
    <s v="14.30"/>
    <s v="15.00"/>
    <m/>
    <s v="BIEN"/>
    <x v="96"/>
    <n v="80000"/>
    <x v="11"/>
    <x v="434"/>
    <x v="17"/>
    <x v="5"/>
    <x v="0"/>
    <x v="96"/>
    <x v="0"/>
    <x v="0"/>
    <m/>
    <x v="0"/>
    <x v="0"/>
    <m/>
    <x v="14"/>
    <m/>
    <m/>
    <x v="14"/>
    <m/>
    <x v="12"/>
    <m/>
    <m/>
    <x v="1"/>
    <m/>
    <x v="0"/>
    <m/>
    <m/>
    <m/>
    <m/>
    <x v="96"/>
    <s v="EMC-PCPL-116/2021"/>
    <n v="34600"/>
    <n v="12"/>
    <s v="Perno y tuerca G2 de  5/8&quot; x  2&quot; (rosca fondo) "/>
    <s v="Piezas"/>
    <n v="200"/>
    <m/>
    <m/>
  </r>
  <r>
    <s v="2021"/>
    <x v="96"/>
    <s v="CD"/>
    <s v="COTIZACION"/>
    <s v="SEPTIEMBRE"/>
    <s v="16/09/2021"/>
    <s v="28/09/2021"/>
    <m/>
    <n v="34600"/>
    <s v="PRODUCTOS METÁLICOS"/>
    <x v="5"/>
    <x v="18"/>
    <s v="EMC-PCPL-116/2021"/>
    <m/>
    <s v="04 DE OCTUBRE DE 2021"/>
    <s v="14.30"/>
    <s v="15.00"/>
    <m/>
    <s v="BIEN"/>
    <x v="96"/>
    <n v="80000"/>
    <x v="12"/>
    <x v="435"/>
    <x v="9"/>
    <x v="5"/>
    <x v="0"/>
    <x v="96"/>
    <x v="0"/>
    <x v="0"/>
    <m/>
    <x v="0"/>
    <x v="0"/>
    <m/>
    <x v="14"/>
    <m/>
    <m/>
    <x v="14"/>
    <m/>
    <x v="12"/>
    <m/>
    <m/>
    <x v="1"/>
    <m/>
    <x v="0"/>
    <m/>
    <m/>
    <m/>
    <m/>
    <x v="96"/>
    <s v="EMC-PCPL-116/2021"/>
    <n v="34600"/>
    <n v="13"/>
    <s v="Perno y tuerca G2 de  3/4&quot; x  1&quot; "/>
    <s v="Piezas"/>
    <n v="300"/>
    <m/>
    <m/>
  </r>
  <r>
    <s v="2021"/>
    <x v="96"/>
    <s v="CD"/>
    <s v="COTIZACION"/>
    <s v="SEPTIEMBRE"/>
    <s v="16/09/2021"/>
    <s v="28/09/2021"/>
    <m/>
    <n v="34600"/>
    <s v="PRODUCTOS METÁLICOS"/>
    <x v="5"/>
    <x v="18"/>
    <s v="EMC-PCPL-116/2021"/>
    <m/>
    <s v="04 DE OCTUBRE DE 2021"/>
    <s v="14.30"/>
    <s v="15.00"/>
    <m/>
    <s v="BIEN"/>
    <x v="96"/>
    <n v="80000"/>
    <x v="13"/>
    <x v="436"/>
    <x v="9"/>
    <x v="5"/>
    <x v="0"/>
    <x v="96"/>
    <x v="0"/>
    <x v="0"/>
    <m/>
    <x v="0"/>
    <x v="0"/>
    <m/>
    <x v="14"/>
    <m/>
    <m/>
    <x v="14"/>
    <m/>
    <x v="12"/>
    <m/>
    <m/>
    <x v="1"/>
    <m/>
    <x v="0"/>
    <m/>
    <m/>
    <m/>
    <m/>
    <x v="96"/>
    <s v="EMC-PCPL-116/2021"/>
    <n v="34600"/>
    <n v="14"/>
    <s v="Perno y tuerca G2 de  3/4&quot; x  1 1/2&quot; "/>
    <s v="Piezas"/>
    <n v="300"/>
    <m/>
    <m/>
  </r>
  <r>
    <s v="2021"/>
    <x v="96"/>
    <s v="CD"/>
    <s v="COTIZACION"/>
    <s v="SEPTIEMBRE"/>
    <s v="16/09/2021"/>
    <s v="28/09/2021"/>
    <m/>
    <n v="34600"/>
    <s v="PRODUCTOS METÁLICOS"/>
    <x v="5"/>
    <x v="18"/>
    <s v="EMC-PCPL-116/2021"/>
    <m/>
    <s v="04 DE OCTUBRE DE 2021"/>
    <s v="14.30"/>
    <s v="15.00"/>
    <m/>
    <s v="BIEN"/>
    <x v="96"/>
    <n v="80000"/>
    <x v="14"/>
    <x v="437"/>
    <x v="9"/>
    <x v="5"/>
    <x v="0"/>
    <x v="96"/>
    <x v="0"/>
    <x v="0"/>
    <m/>
    <x v="0"/>
    <x v="0"/>
    <m/>
    <x v="14"/>
    <m/>
    <m/>
    <x v="14"/>
    <m/>
    <x v="12"/>
    <m/>
    <m/>
    <x v="1"/>
    <m/>
    <x v="0"/>
    <m/>
    <m/>
    <m/>
    <m/>
    <x v="96"/>
    <s v="EMC-PCPL-116/2021"/>
    <n v="34600"/>
    <n v="15"/>
    <s v="Perno y tuerca G2 de  3/4&quot; x  2&quot; "/>
    <s v="Piezas"/>
    <n v="300"/>
    <m/>
    <m/>
  </r>
  <r>
    <s v="2021"/>
    <x v="96"/>
    <s v="CD"/>
    <s v="COTIZACION"/>
    <s v="SEPTIEMBRE"/>
    <s v="16/09/2021"/>
    <s v="28/09/2021"/>
    <m/>
    <n v="34600"/>
    <s v="PRODUCTOS METÁLICOS"/>
    <x v="5"/>
    <x v="18"/>
    <s v="EMC-PCPL-116/2021"/>
    <m/>
    <s v="04 DE OCTUBRE DE 2021"/>
    <s v="14.30"/>
    <s v="15.00"/>
    <m/>
    <s v="BIEN"/>
    <x v="96"/>
    <n v="80000"/>
    <x v="15"/>
    <x v="438"/>
    <x v="9"/>
    <x v="5"/>
    <x v="0"/>
    <x v="96"/>
    <x v="0"/>
    <x v="0"/>
    <m/>
    <x v="0"/>
    <x v="0"/>
    <m/>
    <x v="14"/>
    <m/>
    <m/>
    <x v="14"/>
    <m/>
    <x v="12"/>
    <m/>
    <m/>
    <x v="1"/>
    <m/>
    <x v="0"/>
    <m/>
    <m/>
    <m/>
    <m/>
    <x v="96"/>
    <s v="EMC-PCPL-116/2021"/>
    <n v="34600"/>
    <n v="16"/>
    <s v="Perno y tuerca G2 de  3/4&quot; x  2 1/2&quot; "/>
    <s v="Piezas"/>
    <n v="300"/>
    <m/>
    <m/>
  </r>
  <r>
    <s v="2021"/>
    <x v="96"/>
    <s v="CD"/>
    <s v="COTIZACION"/>
    <s v="SEPTIEMBRE"/>
    <s v="16/09/2021"/>
    <s v="28/09/2021"/>
    <m/>
    <n v="34600"/>
    <s v="PRODUCTOS METÁLICOS"/>
    <x v="5"/>
    <x v="18"/>
    <s v="EMC-PCPL-116/2021"/>
    <m/>
    <s v="04 DE OCTUBRE DE 2021"/>
    <s v="14.30"/>
    <s v="15.00"/>
    <m/>
    <s v="BIEN"/>
    <x v="96"/>
    <n v="80000"/>
    <x v="16"/>
    <x v="439"/>
    <x v="9"/>
    <x v="5"/>
    <x v="0"/>
    <x v="96"/>
    <x v="0"/>
    <x v="0"/>
    <m/>
    <x v="0"/>
    <x v="0"/>
    <m/>
    <x v="14"/>
    <m/>
    <m/>
    <x v="14"/>
    <m/>
    <x v="12"/>
    <m/>
    <m/>
    <x v="1"/>
    <m/>
    <x v="0"/>
    <m/>
    <m/>
    <m/>
    <m/>
    <x v="96"/>
    <s v="EMC-PCPL-116/2021"/>
    <n v="34600"/>
    <n v="17"/>
    <s v="Perno y tuerca G2 de  3/4&quot; x  3&quot; "/>
    <s v="Piezas"/>
    <n v="300"/>
    <m/>
    <m/>
  </r>
  <r>
    <s v="2021"/>
    <x v="96"/>
    <s v="CD"/>
    <s v="COTIZACION"/>
    <s v="SEPTIEMBRE"/>
    <s v="16/09/2021"/>
    <s v="28/09/2021"/>
    <m/>
    <n v="34600"/>
    <s v="PRODUCTOS METÁLICOS"/>
    <x v="5"/>
    <x v="18"/>
    <s v="EMC-PCPL-116/2021"/>
    <m/>
    <s v="04 DE OCTUBRE DE 2021"/>
    <s v="14.30"/>
    <s v="15.00"/>
    <m/>
    <s v="BIEN"/>
    <x v="96"/>
    <n v="80000"/>
    <x v="17"/>
    <x v="440"/>
    <x v="42"/>
    <x v="5"/>
    <x v="0"/>
    <x v="96"/>
    <x v="0"/>
    <x v="0"/>
    <m/>
    <x v="0"/>
    <x v="0"/>
    <m/>
    <x v="14"/>
    <m/>
    <m/>
    <x v="14"/>
    <m/>
    <x v="12"/>
    <m/>
    <m/>
    <x v="1"/>
    <m/>
    <x v="0"/>
    <m/>
    <m/>
    <m/>
    <m/>
    <x v="96"/>
    <s v="EMC-PCPL-116/2021"/>
    <n v="34600"/>
    <n v="18"/>
    <s v="Perno G8 ¾” x 3” "/>
    <s v="Piezas"/>
    <n v="100"/>
    <m/>
    <m/>
  </r>
  <r>
    <s v="2021"/>
    <x v="96"/>
    <s v="CD"/>
    <s v="COTIZACION"/>
    <s v="SEPTIEMBRE"/>
    <s v="16/09/2021"/>
    <s v="28/09/2021"/>
    <m/>
    <n v="34600"/>
    <s v="PRODUCTOS METÁLICOS"/>
    <x v="5"/>
    <x v="18"/>
    <s v="EMC-PCPL-116/2021"/>
    <m/>
    <s v="04 DE OCTUBRE DE 2021"/>
    <s v="14.30"/>
    <s v="15.00"/>
    <m/>
    <s v="BIEN"/>
    <x v="96"/>
    <n v="80000"/>
    <x v="18"/>
    <x v="441"/>
    <x v="17"/>
    <x v="5"/>
    <x v="0"/>
    <x v="96"/>
    <x v="0"/>
    <x v="0"/>
    <m/>
    <x v="0"/>
    <x v="0"/>
    <m/>
    <x v="14"/>
    <m/>
    <m/>
    <x v="14"/>
    <m/>
    <x v="12"/>
    <m/>
    <m/>
    <x v="1"/>
    <m/>
    <x v="0"/>
    <m/>
    <m/>
    <m/>
    <m/>
    <x v="96"/>
    <s v="EMC-PCPL-116/2021"/>
    <n v="34600"/>
    <n v="19"/>
    <s v="Perno inoxidable G8 de ¼”x1” con cabeza avellanada  "/>
    <s v="Piezas"/>
    <n v="200"/>
    <m/>
    <m/>
  </r>
  <r>
    <s v="2021"/>
    <x v="96"/>
    <s v="CD"/>
    <s v="COTIZACION"/>
    <s v="SEPTIEMBRE"/>
    <s v="16/09/2021"/>
    <s v="28/09/2021"/>
    <m/>
    <n v="34600"/>
    <s v="PRODUCTOS METÁLICOS"/>
    <x v="5"/>
    <x v="18"/>
    <s v="EMC-PCPL-116/2021"/>
    <m/>
    <s v="04 DE OCTUBRE DE 2021"/>
    <s v="14.30"/>
    <s v="15.00"/>
    <m/>
    <s v="BIEN"/>
    <x v="96"/>
    <n v="80000"/>
    <x v="19"/>
    <x v="442"/>
    <x v="17"/>
    <x v="5"/>
    <x v="0"/>
    <x v="96"/>
    <x v="0"/>
    <x v="0"/>
    <m/>
    <x v="0"/>
    <x v="0"/>
    <m/>
    <x v="14"/>
    <m/>
    <m/>
    <x v="14"/>
    <m/>
    <x v="12"/>
    <m/>
    <m/>
    <x v="1"/>
    <m/>
    <x v="0"/>
    <m/>
    <m/>
    <m/>
    <m/>
    <x v="96"/>
    <s v="EMC-PCPL-116/2021"/>
    <n v="34600"/>
    <n v="20"/>
    <s v="Perno y tuerca inoxidable G2 de  3/8&quot; x  3&quot;  "/>
    <s v="Piezas"/>
    <n v="200"/>
    <m/>
    <m/>
  </r>
  <r>
    <s v="2021"/>
    <x v="96"/>
    <s v="CD"/>
    <s v="COTIZACION"/>
    <s v="SEPTIEMBRE"/>
    <s v="16/09/2021"/>
    <s v="28/09/2021"/>
    <m/>
    <n v="34600"/>
    <s v="PRODUCTOS METÁLICOS"/>
    <x v="5"/>
    <x v="18"/>
    <s v="EMC-PCPL-116/2021"/>
    <m/>
    <s v="04 DE OCTUBRE DE 2021"/>
    <s v="14.30"/>
    <s v="15.00"/>
    <m/>
    <s v="BIEN"/>
    <x v="96"/>
    <n v="80000"/>
    <x v="20"/>
    <x v="443"/>
    <x v="17"/>
    <x v="5"/>
    <x v="0"/>
    <x v="96"/>
    <x v="0"/>
    <x v="0"/>
    <m/>
    <x v="0"/>
    <x v="0"/>
    <m/>
    <x v="14"/>
    <m/>
    <m/>
    <x v="14"/>
    <m/>
    <x v="12"/>
    <m/>
    <m/>
    <x v="1"/>
    <m/>
    <x v="0"/>
    <m/>
    <m/>
    <m/>
    <m/>
    <x v="96"/>
    <s v="EMC-PCPL-116/2021"/>
    <n v="34600"/>
    <n v="21"/>
    <s v="Perno y tuerca inoxidable G2 de  3/8&quot; x  4&quot;  "/>
    <s v="Piezas"/>
    <n v="200"/>
    <m/>
    <m/>
  </r>
  <r>
    <s v="2021"/>
    <x v="96"/>
    <s v="CD"/>
    <s v="COTIZACION"/>
    <s v="SEPTIEMBRE"/>
    <s v="16/09/2021"/>
    <s v="28/09/2021"/>
    <m/>
    <n v="34600"/>
    <s v="PRODUCTOS METÁLICOS"/>
    <x v="5"/>
    <x v="18"/>
    <s v="EMC-PCPL-116/2021"/>
    <m/>
    <s v="04 DE OCTUBRE DE 2021"/>
    <s v="14.30"/>
    <s v="15.00"/>
    <m/>
    <s v="BIEN"/>
    <x v="96"/>
    <n v="80000"/>
    <x v="21"/>
    <x v="444"/>
    <x v="42"/>
    <x v="5"/>
    <x v="0"/>
    <x v="96"/>
    <x v="0"/>
    <x v="0"/>
    <m/>
    <x v="0"/>
    <x v="0"/>
    <m/>
    <x v="14"/>
    <m/>
    <m/>
    <x v="14"/>
    <m/>
    <x v="12"/>
    <m/>
    <m/>
    <x v="1"/>
    <m/>
    <x v="0"/>
    <m/>
    <m/>
    <m/>
    <m/>
    <x v="96"/>
    <s v="EMC-PCPL-116/2021"/>
    <n v="34600"/>
    <n v="22"/>
    <s v="Perno y tuerca inoxidable G2 de  1/2&quot; x  2 1/2&quot;  "/>
    <s v="Piezas"/>
    <n v="100"/>
    <m/>
    <m/>
  </r>
  <r>
    <s v="2021"/>
    <x v="96"/>
    <s v="CD"/>
    <s v="COTIZACION"/>
    <s v="SEPTIEMBRE"/>
    <s v="16/09/2021"/>
    <s v="28/09/2021"/>
    <m/>
    <n v="34600"/>
    <s v="PRODUCTOS METÁLICOS"/>
    <x v="5"/>
    <x v="18"/>
    <s v="EMC-PCPL-116/2021"/>
    <m/>
    <s v="04 DE OCTUBRE DE 2021"/>
    <s v="14.30"/>
    <s v="15.00"/>
    <m/>
    <s v="BIEN"/>
    <x v="96"/>
    <n v="80000"/>
    <x v="22"/>
    <x v="445"/>
    <x v="42"/>
    <x v="5"/>
    <x v="0"/>
    <x v="96"/>
    <x v="0"/>
    <x v="0"/>
    <m/>
    <x v="0"/>
    <x v="0"/>
    <m/>
    <x v="14"/>
    <m/>
    <m/>
    <x v="14"/>
    <m/>
    <x v="12"/>
    <m/>
    <m/>
    <x v="1"/>
    <m/>
    <x v="0"/>
    <m/>
    <m/>
    <m/>
    <m/>
    <x v="96"/>
    <s v="EMC-PCPL-116/2021"/>
    <n v="34600"/>
    <n v="23"/>
    <s v="Perno y tuerca inoxidable G2 de  1/2&quot; x  3&quot;  "/>
    <s v="Piezas"/>
    <n v="100"/>
    <m/>
    <m/>
  </r>
  <r>
    <s v="2021"/>
    <x v="96"/>
    <s v="CD"/>
    <s v="COTIZACION"/>
    <s v="SEPTIEMBRE"/>
    <s v="16/09/2021"/>
    <s v="28/09/2021"/>
    <m/>
    <n v="34600"/>
    <s v="PRODUCTOS METÁLICOS"/>
    <x v="5"/>
    <x v="18"/>
    <s v="EMC-PCPL-116/2021"/>
    <m/>
    <s v="04 DE OCTUBRE DE 2021"/>
    <s v="14.30"/>
    <s v="15.00"/>
    <m/>
    <s v="BIEN"/>
    <x v="96"/>
    <n v="80000"/>
    <x v="23"/>
    <x v="446"/>
    <x v="44"/>
    <x v="0"/>
    <x v="0"/>
    <x v="96"/>
    <x v="0"/>
    <x v="0"/>
    <m/>
    <x v="0"/>
    <x v="0"/>
    <m/>
    <x v="14"/>
    <m/>
    <m/>
    <x v="14"/>
    <m/>
    <x v="12"/>
    <m/>
    <m/>
    <x v="1"/>
    <m/>
    <x v="0"/>
    <m/>
    <m/>
    <m/>
    <m/>
    <x v="96"/>
    <s v="EMC-PCPL-116/2021"/>
    <n v="34600"/>
    <n v="24"/>
    <s v="Clavo de 2”x18 "/>
    <s v="Kg"/>
    <n v="50"/>
    <m/>
    <m/>
  </r>
  <r>
    <s v="2021"/>
    <x v="96"/>
    <s v="CD"/>
    <s v="COTIZACION"/>
    <s v="SEPTIEMBRE"/>
    <s v="16/09/2021"/>
    <s v="28/09/2021"/>
    <m/>
    <n v="34600"/>
    <s v="PRODUCTOS METÁLICOS"/>
    <x v="5"/>
    <x v="18"/>
    <s v="EMC-PCPL-116/2021"/>
    <m/>
    <s v="04 DE OCTUBRE DE 2021"/>
    <s v="14.30"/>
    <s v="15.00"/>
    <m/>
    <s v="BIEN"/>
    <x v="96"/>
    <n v="80000"/>
    <x v="24"/>
    <x v="447"/>
    <x v="16"/>
    <x v="5"/>
    <x v="0"/>
    <x v="96"/>
    <x v="0"/>
    <x v="0"/>
    <m/>
    <x v="0"/>
    <x v="0"/>
    <m/>
    <x v="14"/>
    <m/>
    <m/>
    <x v="14"/>
    <m/>
    <x v="12"/>
    <m/>
    <m/>
    <x v="1"/>
    <m/>
    <x v="0"/>
    <m/>
    <m/>
    <m/>
    <m/>
    <x v="96"/>
    <s v="EMC-PCPL-116/2021"/>
    <n v="34600"/>
    <n v="25"/>
    <s v="Perno inoxidable G2 de ½” x 2”  "/>
    <s v="Piezas"/>
    <n v="500"/>
    <m/>
    <m/>
  </r>
  <r>
    <s v="2021"/>
    <x v="96"/>
    <s v="CD"/>
    <s v="COTIZACION"/>
    <s v="SEPTIEMBRE"/>
    <s v="16/09/2021"/>
    <s v="28/09/2021"/>
    <m/>
    <n v="34600"/>
    <s v="PRODUCTOS METÁLICOS"/>
    <x v="5"/>
    <x v="18"/>
    <s v="EMC-PCPL-116/2021"/>
    <m/>
    <s v="04 DE OCTUBRE DE 2021"/>
    <s v="14.30"/>
    <s v="15.00"/>
    <m/>
    <s v="BIEN"/>
    <x v="96"/>
    <n v="80000"/>
    <x v="25"/>
    <x v="448"/>
    <x v="42"/>
    <x v="5"/>
    <x v="0"/>
    <x v="96"/>
    <x v="0"/>
    <x v="0"/>
    <m/>
    <x v="0"/>
    <x v="0"/>
    <m/>
    <x v="14"/>
    <m/>
    <m/>
    <x v="14"/>
    <m/>
    <x v="12"/>
    <m/>
    <m/>
    <x v="1"/>
    <m/>
    <x v="0"/>
    <m/>
    <m/>
    <m/>
    <m/>
    <x v="96"/>
    <s v="EMC-PCPL-116/2021"/>
    <n v="34600"/>
    <n v="26"/>
    <s v="Perno inoxidable G2 de ½” x 6 ½”   "/>
    <s v="Piezas"/>
    <n v="100"/>
    <m/>
    <m/>
  </r>
  <r>
    <s v="2021"/>
    <x v="96"/>
    <s v="CD"/>
    <s v="COTIZACION"/>
    <s v="SEPTIEMBRE"/>
    <s v="16/09/2021"/>
    <s v="28/09/2021"/>
    <m/>
    <n v="34600"/>
    <s v="PRODUCTOS METÁLICOS"/>
    <x v="5"/>
    <x v="18"/>
    <s v="EMC-PCPL-116/2021"/>
    <m/>
    <s v="04 DE OCTUBRE DE 2021"/>
    <s v="14.30"/>
    <s v="15.00"/>
    <m/>
    <s v="BIEN"/>
    <x v="96"/>
    <n v="80000"/>
    <x v="26"/>
    <x v="441"/>
    <x v="17"/>
    <x v="5"/>
    <x v="0"/>
    <x v="96"/>
    <x v="0"/>
    <x v="0"/>
    <m/>
    <x v="0"/>
    <x v="0"/>
    <m/>
    <x v="14"/>
    <m/>
    <m/>
    <x v="14"/>
    <m/>
    <x v="12"/>
    <m/>
    <m/>
    <x v="1"/>
    <m/>
    <x v="0"/>
    <m/>
    <m/>
    <m/>
    <m/>
    <x v="96"/>
    <s v="EMC-PCPL-116/2021"/>
    <n v="34600"/>
    <n v="27"/>
    <s v="Perno inoxidable G8 de ¼”x1” con cabeza avellanada  "/>
    <s v="Piezas"/>
    <n v="200"/>
    <m/>
    <m/>
  </r>
  <r>
    <s v="2021"/>
    <x v="96"/>
    <s v="CD"/>
    <s v="COTIZACION"/>
    <s v="SEPTIEMBRE"/>
    <s v="16/09/2021"/>
    <s v="28/09/2021"/>
    <m/>
    <n v="34600"/>
    <s v="PRODUCTOS METÁLICOS"/>
    <x v="5"/>
    <x v="18"/>
    <s v="EMC-PCPL-116/2021"/>
    <m/>
    <s v="04 DE OCTUBRE DE 2021"/>
    <s v="14.30"/>
    <s v="15.00"/>
    <m/>
    <s v="BIEN"/>
    <x v="96"/>
    <n v="80000"/>
    <x v="27"/>
    <x v="449"/>
    <x v="17"/>
    <x v="5"/>
    <x v="0"/>
    <x v="96"/>
    <x v="0"/>
    <x v="0"/>
    <m/>
    <x v="0"/>
    <x v="0"/>
    <m/>
    <x v="14"/>
    <m/>
    <m/>
    <x v="14"/>
    <m/>
    <x v="12"/>
    <m/>
    <m/>
    <x v="1"/>
    <m/>
    <x v="0"/>
    <m/>
    <m/>
    <m/>
    <m/>
    <x v="96"/>
    <s v="EMC-PCPL-116/2021"/>
    <n v="34600"/>
    <n v="28"/>
    <s v="Perno y tuerca G8 de  1/2&quot; x  1 ½” (rosca fondo cabeza cuadrada) "/>
    <s v="Piezas"/>
    <n v="200"/>
    <m/>
    <m/>
  </r>
  <r>
    <s v="2021"/>
    <x v="96"/>
    <s v="CD"/>
    <s v="COTIZACION"/>
    <s v="SEPTIEMBRE"/>
    <s v="16/09/2021"/>
    <s v="28/09/2021"/>
    <m/>
    <n v="34600"/>
    <s v="PRODUCTOS METÁLICOS"/>
    <x v="5"/>
    <x v="18"/>
    <s v="EMC-PCPL-116/2021"/>
    <m/>
    <s v="04 DE OCTUBRE DE 2021"/>
    <s v="14.30"/>
    <s v="15.00"/>
    <m/>
    <s v="BIEN"/>
    <x v="96"/>
    <n v="80000"/>
    <x v="28"/>
    <x v="450"/>
    <x v="17"/>
    <x v="5"/>
    <x v="0"/>
    <x v="96"/>
    <x v="0"/>
    <x v="0"/>
    <m/>
    <x v="0"/>
    <x v="0"/>
    <m/>
    <x v="14"/>
    <m/>
    <m/>
    <x v="14"/>
    <m/>
    <x v="12"/>
    <m/>
    <m/>
    <x v="1"/>
    <m/>
    <x v="0"/>
    <m/>
    <m/>
    <m/>
    <m/>
    <x v="96"/>
    <s v="EMC-PCPL-116/2021"/>
    <n v="34600"/>
    <n v="29"/>
    <s v="Perno y tuerca G8 de  1/2&quot; x  2&quot; (rosca fondo) "/>
    <s v="Piezas"/>
    <n v="200"/>
    <m/>
    <m/>
  </r>
  <r>
    <s v="2021"/>
    <x v="96"/>
    <s v="CD"/>
    <s v="COTIZACION"/>
    <s v="SEPTIEMBRE"/>
    <s v="16/09/2021"/>
    <s v="28/09/2021"/>
    <m/>
    <n v="34600"/>
    <s v="PRODUCTOS METÁLICOS"/>
    <x v="5"/>
    <x v="18"/>
    <s v="EMC-PCPL-116/2021"/>
    <m/>
    <s v="04 DE OCTUBRE DE 2021"/>
    <s v="14.30"/>
    <s v="15.00"/>
    <m/>
    <s v="BIEN"/>
    <x v="96"/>
    <n v="80000"/>
    <x v="29"/>
    <x v="451"/>
    <x v="101"/>
    <x v="5"/>
    <x v="0"/>
    <x v="96"/>
    <x v="0"/>
    <x v="0"/>
    <m/>
    <x v="0"/>
    <x v="0"/>
    <m/>
    <x v="14"/>
    <m/>
    <m/>
    <x v="14"/>
    <m/>
    <x v="12"/>
    <m/>
    <m/>
    <x v="1"/>
    <m/>
    <x v="0"/>
    <m/>
    <m/>
    <m/>
    <m/>
    <x v="96"/>
    <s v="EMC-PCPL-116/2021"/>
    <n v="34600"/>
    <n v="30"/>
    <s v="Perno y tuerca inoxidable G8 de 1 ¼” x10”  "/>
    <s v="Piezas"/>
    <n v="24"/>
    <m/>
    <m/>
  </r>
  <r>
    <s v="2021"/>
    <x v="96"/>
    <s v="CD"/>
    <s v="COTIZACION"/>
    <s v="SEPTIEMBRE"/>
    <s v="16/09/2021"/>
    <s v="28/09/2021"/>
    <m/>
    <n v="34600"/>
    <s v="PRODUCTOS METÁLICOS"/>
    <x v="5"/>
    <x v="18"/>
    <s v="EMC-PCPL-116/2021"/>
    <m/>
    <s v="04 DE OCTUBRE DE 2021"/>
    <s v="14.30"/>
    <s v="15.00"/>
    <m/>
    <s v="BIEN"/>
    <x v="96"/>
    <n v="80000"/>
    <x v="30"/>
    <x v="452"/>
    <x v="44"/>
    <x v="5"/>
    <x v="0"/>
    <x v="96"/>
    <x v="0"/>
    <x v="0"/>
    <m/>
    <x v="0"/>
    <x v="0"/>
    <m/>
    <x v="14"/>
    <m/>
    <m/>
    <x v="14"/>
    <m/>
    <x v="12"/>
    <m/>
    <m/>
    <x v="1"/>
    <m/>
    <x v="0"/>
    <m/>
    <m/>
    <m/>
    <m/>
    <x v="96"/>
    <s v="EMC-PCPL-116/2021"/>
    <n v="34600"/>
    <n v="31"/>
    <s v="Perno y tuerca inoxidable G8 de ¾” x 5” "/>
    <s v="Piezas"/>
    <n v="50"/>
    <m/>
    <m/>
  </r>
  <r>
    <s v="2021"/>
    <x v="96"/>
    <s v="CD"/>
    <s v="COTIZACION"/>
    <s v="SEPTIEMBRE"/>
    <s v="16/09/2021"/>
    <s v="28/09/2021"/>
    <m/>
    <n v="34600"/>
    <s v="PRODUCTOS METÁLICOS"/>
    <x v="5"/>
    <x v="18"/>
    <s v="EMC-PCPL-116/2021"/>
    <m/>
    <s v="04 DE OCTUBRE DE 2021"/>
    <s v="14.30"/>
    <s v="15.00"/>
    <m/>
    <s v="BIEN"/>
    <x v="96"/>
    <n v="80000"/>
    <x v="31"/>
    <x v="453"/>
    <x v="17"/>
    <x v="5"/>
    <x v="0"/>
    <x v="96"/>
    <x v="0"/>
    <x v="0"/>
    <m/>
    <x v="0"/>
    <x v="0"/>
    <m/>
    <x v="14"/>
    <m/>
    <m/>
    <x v="14"/>
    <m/>
    <x v="12"/>
    <m/>
    <m/>
    <x v="1"/>
    <m/>
    <x v="0"/>
    <m/>
    <m/>
    <m/>
    <m/>
    <x v="96"/>
    <s v="EMC-PCPL-116/2021"/>
    <n v="34600"/>
    <n v="32"/>
    <s v="Perno y tuercas inoxidable  G5 de ½” x 5” "/>
    <s v="Piezas"/>
    <n v="200"/>
    <m/>
    <m/>
  </r>
  <r>
    <s v="2021"/>
    <x v="96"/>
    <s v="CD"/>
    <s v="COTIZACION"/>
    <s v="SEPTIEMBRE"/>
    <s v="16/09/2021"/>
    <s v="28/09/2021"/>
    <m/>
    <n v="34600"/>
    <s v="PRODUCTOS METÁLICOS"/>
    <x v="5"/>
    <x v="18"/>
    <s v="EMC-PCPL-116/2021"/>
    <m/>
    <s v="04 DE OCTUBRE DE 2021"/>
    <s v="14.30"/>
    <s v="15.00"/>
    <m/>
    <s v="BIEN"/>
    <x v="96"/>
    <n v="80000"/>
    <x v="32"/>
    <x v="454"/>
    <x v="17"/>
    <x v="5"/>
    <x v="0"/>
    <x v="96"/>
    <x v="0"/>
    <x v="0"/>
    <m/>
    <x v="0"/>
    <x v="0"/>
    <m/>
    <x v="14"/>
    <m/>
    <m/>
    <x v="14"/>
    <m/>
    <x v="12"/>
    <m/>
    <m/>
    <x v="1"/>
    <m/>
    <x v="0"/>
    <m/>
    <m/>
    <m/>
    <m/>
    <x v="96"/>
    <s v="EMC-PCPL-116/2021"/>
    <n v="34600"/>
    <n v="33"/>
    <s v="Arandelas Planas de 1/4&quot; (INOX) "/>
    <s v="Piezas"/>
    <n v="200"/>
    <m/>
    <m/>
  </r>
  <r>
    <s v="2021"/>
    <x v="96"/>
    <s v="CD"/>
    <s v="COTIZACION"/>
    <s v="SEPTIEMBRE"/>
    <s v="16/09/2021"/>
    <s v="28/09/2021"/>
    <m/>
    <n v="34600"/>
    <s v="PRODUCTOS METÁLICOS"/>
    <x v="5"/>
    <x v="18"/>
    <s v="EMC-PCPL-116/2021"/>
    <m/>
    <s v="04 DE OCTUBRE DE 2021"/>
    <s v="14.30"/>
    <s v="15.00"/>
    <m/>
    <s v="BIEN"/>
    <x v="96"/>
    <n v="80000"/>
    <x v="33"/>
    <x v="455"/>
    <x v="16"/>
    <x v="5"/>
    <x v="0"/>
    <x v="96"/>
    <x v="0"/>
    <x v="0"/>
    <m/>
    <x v="0"/>
    <x v="0"/>
    <m/>
    <x v="14"/>
    <m/>
    <m/>
    <x v="14"/>
    <m/>
    <x v="12"/>
    <m/>
    <m/>
    <x v="1"/>
    <m/>
    <x v="0"/>
    <m/>
    <m/>
    <m/>
    <m/>
    <x v="96"/>
    <s v="EMC-PCPL-116/2021"/>
    <n v="34600"/>
    <n v="34"/>
    <s v="Arandelas Planas de 3/8&quot; (INOX) "/>
    <s v="Piezas"/>
    <n v="500"/>
    <m/>
    <m/>
  </r>
  <r>
    <s v="2021"/>
    <x v="96"/>
    <s v="CD"/>
    <s v="COTIZACION"/>
    <s v="SEPTIEMBRE"/>
    <s v="16/09/2021"/>
    <s v="28/09/2021"/>
    <m/>
    <n v="34600"/>
    <s v="PRODUCTOS METÁLICOS"/>
    <x v="5"/>
    <x v="18"/>
    <s v="EMC-PCPL-116/2021"/>
    <m/>
    <s v="04 DE OCTUBRE DE 2021"/>
    <s v="14.30"/>
    <s v="15.00"/>
    <m/>
    <s v="BIEN"/>
    <x v="96"/>
    <n v="80000"/>
    <x v="34"/>
    <x v="456"/>
    <x v="16"/>
    <x v="5"/>
    <x v="0"/>
    <x v="96"/>
    <x v="0"/>
    <x v="0"/>
    <m/>
    <x v="0"/>
    <x v="0"/>
    <m/>
    <x v="14"/>
    <m/>
    <m/>
    <x v="14"/>
    <m/>
    <x v="12"/>
    <m/>
    <m/>
    <x v="1"/>
    <m/>
    <x v="0"/>
    <m/>
    <m/>
    <m/>
    <m/>
    <x v="96"/>
    <s v="EMC-PCPL-116/2021"/>
    <n v="34600"/>
    <n v="35"/>
    <s v="Arandelas Planas de 1/2&quot; (INOX) "/>
    <s v="Piezas"/>
    <n v="500"/>
    <m/>
    <m/>
  </r>
  <r>
    <s v="2021"/>
    <x v="96"/>
    <s v="CD"/>
    <s v="COTIZACION"/>
    <s v="SEPTIEMBRE"/>
    <s v="16/09/2021"/>
    <s v="28/09/2021"/>
    <m/>
    <n v="34600"/>
    <s v="PRODUCTOS METÁLICOS"/>
    <x v="5"/>
    <x v="18"/>
    <s v="EMC-PCPL-116/2021"/>
    <m/>
    <s v="04 DE OCTUBRE DE 2021"/>
    <s v="14.30"/>
    <s v="15.00"/>
    <m/>
    <s v="BIEN"/>
    <x v="96"/>
    <n v="80000"/>
    <x v="35"/>
    <x v="457"/>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6"/>
    <x v="458"/>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7"/>
    <x v="459"/>
    <x v="16"/>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8"/>
    <x v="460"/>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9"/>
    <x v="461"/>
    <x v="16"/>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40"/>
    <x v="462"/>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41"/>
    <x v="463"/>
    <x v="15"/>
    <x v="5"/>
    <x v="0"/>
    <x v="96"/>
    <x v="0"/>
    <x v="0"/>
    <m/>
    <x v="0"/>
    <x v="0"/>
    <m/>
    <x v="14"/>
    <m/>
    <m/>
    <x v="14"/>
    <m/>
    <x v="12"/>
    <m/>
    <m/>
    <x v="1"/>
    <m/>
    <x v="0"/>
    <m/>
    <m/>
    <m/>
    <m/>
    <x v="97"/>
    <m/>
    <m/>
    <m/>
    <m/>
    <m/>
    <m/>
    <m/>
    <m/>
  </r>
  <r>
    <s v="2021"/>
    <x v="97"/>
    <s v="CD"/>
    <s v="COTIZACION"/>
    <s v="SEPTIEMBRE"/>
    <s v="16/09/2021"/>
    <s v="28/09/2021"/>
    <m/>
    <n v="39700"/>
    <s v="MATERIAL ELECTRICO"/>
    <x v="3"/>
    <x v="19"/>
    <s v="ADQ.MANTTO Y SERV. 151/2021"/>
    <m/>
    <s v="05 DE OCTUBRE DE 2021"/>
    <s v="14.30"/>
    <s v="15.00"/>
    <m/>
    <s v="BIEN"/>
    <x v="97"/>
    <n v="89145.14"/>
    <x v="0"/>
    <x v="464"/>
    <x v="52"/>
    <x v="5"/>
    <x v="0"/>
    <x v="97"/>
    <x v="0"/>
    <x v="0"/>
    <m/>
    <x v="0"/>
    <x v="0"/>
    <m/>
    <x v="14"/>
    <m/>
    <m/>
    <x v="14"/>
    <m/>
    <x v="12"/>
    <m/>
    <m/>
    <x v="1"/>
    <m/>
    <x v="0"/>
    <m/>
    <m/>
    <m/>
    <m/>
    <x v="97"/>
    <m/>
    <m/>
    <m/>
    <m/>
    <m/>
    <m/>
    <m/>
    <m/>
  </r>
  <r>
    <s v="2021"/>
    <x v="97"/>
    <s v="CD"/>
    <s v="COTIZACION"/>
    <s v="SEPTIEMBRE"/>
    <s v="16/09/2021"/>
    <s v="28/09/2021"/>
    <m/>
    <n v="39700"/>
    <s v="MATERIAL ELECTRICO"/>
    <x v="3"/>
    <x v="19"/>
    <s v="ADQ.MANTTO Y SERV. 151/2021"/>
    <m/>
    <s v="05 DE OCTUBRE DE 2021"/>
    <s v="14.30"/>
    <s v="15.00"/>
    <m/>
    <s v="BIEN"/>
    <x v="97"/>
    <n v="89145.14"/>
    <x v="1"/>
    <x v="465"/>
    <x v="52"/>
    <x v="5"/>
    <x v="0"/>
    <x v="97"/>
    <x v="0"/>
    <x v="0"/>
    <m/>
    <x v="0"/>
    <x v="0"/>
    <m/>
    <x v="14"/>
    <m/>
    <m/>
    <x v="14"/>
    <m/>
    <x v="12"/>
    <m/>
    <m/>
    <x v="1"/>
    <m/>
    <x v="0"/>
    <m/>
    <m/>
    <m/>
    <m/>
    <x v="97"/>
    <m/>
    <m/>
    <m/>
    <m/>
    <m/>
    <m/>
    <m/>
    <m/>
  </r>
  <r>
    <s v="2021"/>
    <x v="97"/>
    <s v="CD"/>
    <s v="COTIZACION"/>
    <s v="SEPTIEMBRE"/>
    <s v="16/09/2021"/>
    <s v="28/09/2021"/>
    <m/>
    <n v="39700"/>
    <s v="MATERIAL ELECTRICO"/>
    <x v="3"/>
    <x v="19"/>
    <s v="ADQ.MANTTO Y SERV. 151/2021"/>
    <m/>
    <s v="05 DE OCTUBRE DE 2021"/>
    <s v="14.30"/>
    <s v="15.00"/>
    <m/>
    <s v="BIEN"/>
    <x v="97"/>
    <n v="89145.14"/>
    <x v="2"/>
    <x v="466"/>
    <x v="10"/>
    <x v="5"/>
    <x v="0"/>
    <x v="97"/>
    <x v="0"/>
    <x v="0"/>
    <m/>
    <x v="0"/>
    <x v="0"/>
    <m/>
    <x v="14"/>
    <m/>
    <m/>
    <x v="14"/>
    <m/>
    <x v="12"/>
    <m/>
    <m/>
    <x v="1"/>
    <m/>
    <x v="0"/>
    <m/>
    <m/>
    <m/>
    <m/>
    <x v="97"/>
    <m/>
    <m/>
    <m/>
    <m/>
    <m/>
    <m/>
    <m/>
    <m/>
  </r>
  <r>
    <s v="2021"/>
    <x v="97"/>
    <s v="CD"/>
    <s v="COTIZACION"/>
    <s v="SEPTIEMBRE"/>
    <s v="16/09/2021"/>
    <s v="28/09/2021"/>
    <m/>
    <n v="39700"/>
    <s v="MATERIAL ELECTRICO"/>
    <x v="3"/>
    <x v="19"/>
    <s v="ADQ.MANTTO Y SERV. 151/2021"/>
    <m/>
    <s v="05 DE OCTUBRE DE 2021"/>
    <s v="14.30"/>
    <s v="15.00"/>
    <m/>
    <s v="BIEN"/>
    <x v="97"/>
    <n v="89145.14"/>
    <x v="56"/>
    <x v="467"/>
    <x v="111"/>
    <x v="32"/>
    <x v="0"/>
    <x v="97"/>
    <x v="0"/>
    <x v="0"/>
    <m/>
    <x v="0"/>
    <x v="0"/>
    <m/>
    <x v="14"/>
    <m/>
    <m/>
    <x v="14"/>
    <m/>
    <x v="12"/>
    <m/>
    <m/>
    <x v="1"/>
    <m/>
    <x v="0"/>
    <m/>
    <m/>
    <m/>
    <m/>
    <x v="97"/>
    <m/>
    <m/>
    <m/>
    <m/>
    <m/>
    <m/>
    <m/>
    <m/>
  </r>
  <r>
    <s v="2021"/>
    <x v="98"/>
    <m/>
    <m/>
    <m/>
    <m/>
    <m/>
    <m/>
    <m/>
    <e v="#N/A"/>
    <x v="5"/>
    <x v="11"/>
    <m/>
    <m/>
    <m/>
    <s v="14.30"/>
    <s v="15.00"/>
    <m/>
    <m/>
    <x v="98"/>
    <n v="80000"/>
    <x v="56"/>
    <x v="468"/>
    <x v="111"/>
    <x v="32"/>
    <x v="0"/>
    <x v="98"/>
    <x v="0"/>
    <x v="0"/>
    <m/>
    <x v="0"/>
    <x v="0"/>
    <m/>
    <x v="14"/>
    <m/>
    <m/>
    <x v="14"/>
    <m/>
    <x v="12"/>
    <m/>
    <m/>
    <x v="1"/>
    <m/>
    <x v="0"/>
    <m/>
    <m/>
    <m/>
    <m/>
    <x v="97"/>
    <m/>
    <m/>
    <m/>
    <m/>
    <m/>
    <m/>
    <m/>
    <m/>
  </r>
  <r>
    <s v="2021"/>
    <x v="98"/>
    <m/>
    <m/>
    <m/>
    <m/>
    <m/>
    <m/>
    <m/>
    <e v="#N/A"/>
    <x v="5"/>
    <x v="11"/>
    <m/>
    <m/>
    <m/>
    <s v="14.30"/>
    <s v="15.00"/>
    <m/>
    <m/>
    <x v="98"/>
    <n v="80000"/>
    <x v="56"/>
    <x v="468"/>
    <x v="111"/>
    <x v="32"/>
    <x v="0"/>
    <x v="98"/>
    <x v="0"/>
    <x v="0"/>
    <m/>
    <x v="0"/>
    <x v="0"/>
    <m/>
    <x v="14"/>
    <m/>
    <m/>
    <x v="14"/>
    <m/>
    <x v="12"/>
    <m/>
    <m/>
    <x v="1"/>
    <m/>
    <x v="0"/>
    <m/>
    <m/>
    <m/>
    <m/>
    <x v="97"/>
    <m/>
    <m/>
    <m/>
    <m/>
    <m/>
    <m/>
    <m/>
    <m/>
  </r>
  <r>
    <s v="2021"/>
    <x v="98"/>
    <m/>
    <m/>
    <m/>
    <m/>
    <m/>
    <m/>
    <m/>
    <e v="#N/A"/>
    <x v="5"/>
    <x v="11"/>
    <m/>
    <m/>
    <m/>
    <s v="14.30"/>
    <s v="15.00"/>
    <m/>
    <m/>
    <x v="98"/>
    <n v="80000"/>
    <x v="56"/>
    <x v="468"/>
    <x v="111"/>
    <x v="32"/>
    <x v="0"/>
    <x v="98"/>
    <x v="0"/>
    <x v="0"/>
    <m/>
    <x v="0"/>
    <x v="0"/>
    <m/>
    <x v="14"/>
    <m/>
    <m/>
    <x v="14"/>
    <m/>
    <x v="12"/>
    <m/>
    <m/>
    <x v="1"/>
    <m/>
    <x v="0"/>
    <m/>
    <m/>
    <m/>
    <m/>
    <x v="97"/>
    <m/>
    <m/>
    <m/>
    <m/>
    <m/>
    <m/>
    <m/>
    <m/>
  </r>
  <r>
    <s v="2021"/>
    <x v="98"/>
    <m/>
    <m/>
    <m/>
    <m/>
    <m/>
    <m/>
    <m/>
    <e v="#N/A"/>
    <x v="5"/>
    <x v="11"/>
    <m/>
    <m/>
    <m/>
    <s v="14.30"/>
    <s v="15.00"/>
    <m/>
    <m/>
    <x v="98"/>
    <n v="80000"/>
    <x v="56"/>
    <x v="468"/>
    <x v="111"/>
    <x v="32"/>
    <x v="0"/>
    <x v="98"/>
    <x v="0"/>
    <x v="0"/>
    <m/>
    <x v="0"/>
    <x v="0"/>
    <m/>
    <x v="14"/>
    <m/>
    <m/>
    <x v="14"/>
    <m/>
    <x v="12"/>
    <m/>
    <m/>
    <x v="1"/>
    <m/>
    <x v="0"/>
    <m/>
    <m/>
    <m/>
    <m/>
    <x v="97"/>
    <m/>
    <m/>
    <m/>
    <m/>
    <m/>
    <m/>
    <m/>
    <m/>
  </r>
  <r>
    <s v="2021"/>
    <x v="98"/>
    <m/>
    <m/>
    <m/>
    <m/>
    <m/>
    <m/>
    <m/>
    <e v="#N/A"/>
    <x v="5"/>
    <x v="11"/>
    <m/>
    <m/>
    <m/>
    <s v="14.30"/>
    <s v="15.00"/>
    <m/>
    <m/>
    <x v="98"/>
    <n v="80000"/>
    <x v="56"/>
    <x v="468"/>
    <x v="111"/>
    <x v="32"/>
    <x v="0"/>
    <x v="98"/>
    <x v="0"/>
    <x v="0"/>
    <m/>
    <x v="0"/>
    <x v="0"/>
    <m/>
    <x v="14"/>
    <m/>
    <m/>
    <x v="14"/>
    <m/>
    <x v="12"/>
    <m/>
    <m/>
    <x v="1"/>
    <m/>
    <x v="0"/>
    <m/>
    <m/>
    <m/>
    <m/>
    <x v="97"/>
    <m/>
    <m/>
    <m/>
    <m/>
    <m/>
    <m/>
    <m/>
    <m/>
  </r>
  <r>
    <s v="2021"/>
    <x v="98"/>
    <m/>
    <m/>
    <m/>
    <m/>
    <m/>
    <m/>
    <m/>
    <e v="#N/A"/>
    <x v="5"/>
    <x v="11"/>
    <m/>
    <m/>
    <m/>
    <s v="14.30"/>
    <s v="15.00"/>
    <m/>
    <m/>
    <x v="98"/>
    <n v="80000"/>
    <x v="56"/>
    <x v="468"/>
    <x v="111"/>
    <x v="32"/>
    <x v="0"/>
    <x v="98"/>
    <x v="0"/>
    <x v="0"/>
    <m/>
    <x v="0"/>
    <x v="0"/>
    <m/>
    <x v="14"/>
    <m/>
    <m/>
    <x v="14"/>
    <m/>
    <x v="12"/>
    <m/>
    <m/>
    <x v="1"/>
    <m/>
    <x v="0"/>
    <m/>
    <m/>
    <m/>
    <m/>
    <x v="97"/>
    <m/>
    <m/>
    <m/>
    <m/>
    <m/>
    <m/>
    <m/>
    <m/>
  </r>
  <r>
    <s v="2021"/>
    <x v="98"/>
    <m/>
    <m/>
    <m/>
    <m/>
    <m/>
    <m/>
    <m/>
    <e v="#N/A"/>
    <x v="5"/>
    <x v="11"/>
    <m/>
    <m/>
    <m/>
    <s v="14.30"/>
    <s v="15.00"/>
    <m/>
    <m/>
    <x v="98"/>
    <n v="80000"/>
    <x v="56"/>
    <x v="468"/>
    <x v="111"/>
    <x v="32"/>
    <x v="0"/>
    <x v="98"/>
    <x v="0"/>
    <x v="0"/>
    <m/>
    <x v="0"/>
    <x v="0"/>
    <m/>
    <x v="14"/>
    <m/>
    <m/>
    <x v="14"/>
    <m/>
    <x v="12"/>
    <m/>
    <m/>
    <x v="1"/>
    <m/>
    <x v="0"/>
    <m/>
    <m/>
    <m/>
    <m/>
    <x v="97"/>
    <m/>
    <m/>
    <m/>
    <m/>
    <m/>
    <m/>
    <m/>
    <m/>
  </r>
  <r>
    <s v="2021"/>
    <x v="98"/>
    <m/>
    <m/>
    <m/>
    <m/>
    <m/>
    <m/>
    <m/>
    <e v="#N/A"/>
    <x v="5"/>
    <x v="11"/>
    <m/>
    <m/>
    <m/>
    <s v="14.30"/>
    <s v="15.00"/>
    <m/>
    <m/>
    <x v="98"/>
    <n v="80000"/>
    <x v="56"/>
    <x v="468"/>
    <x v="111"/>
    <x v="32"/>
    <x v="0"/>
    <x v="98"/>
    <x v="0"/>
    <x v="0"/>
    <m/>
    <x v="0"/>
    <x v="0"/>
    <m/>
    <x v="14"/>
    <m/>
    <m/>
    <x v="14"/>
    <m/>
    <x v="12"/>
    <m/>
    <m/>
    <x v="1"/>
    <m/>
    <x v="0"/>
    <m/>
    <m/>
    <m/>
    <m/>
    <x v="97"/>
    <m/>
    <m/>
    <m/>
    <m/>
    <m/>
    <m/>
    <m/>
    <m/>
  </r>
  <r>
    <s v="2021"/>
    <x v="98"/>
    <m/>
    <m/>
    <m/>
    <m/>
    <m/>
    <m/>
    <m/>
    <e v="#N/A"/>
    <x v="5"/>
    <x v="11"/>
    <m/>
    <m/>
    <m/>
    <s v="14.30"/>
    <s v="15.00"/>
    <m/>
    <m/>
    <x v="98"/>
    <n v="80000"/>
    <x v="56"/>
    <x v="468"/>
    <x v="111"/>
    <x v="32"/>
    <x v="0"/>
    <x v="98"/>
    <x v="0"/>
    <x v="0"/>
    <m/>
    <x v="0"/>
    <x v="0"/>
    <m/>
    <x v="14"/>
    <m/>
    <m/>
    <x v="14"/>
    <m/>
    <x v="12"/>
    <m/>
    <m/>
    <x v="1"/>
    <m/>
    <x v="0"/>
    <m/>
    <m/>
    <m/>
    <m/>
    <x v="97"/>
    <m/>
    <m/>
    <m/>
    <m/>
    <m/>
    <m/>
    <m/>
    <m/>
  </r>
  <r>
    <s v="2021"/>
    <x v="98"/>
    <m/>
    <m/>
    <m/>
    <m/>
    <m/>
    <m/>
    <m/>
    <e v="#N/A"/>
    <x v="5"/>
    <x v="11"/>
    <m/>
    <m/>
    <m/>
    <s v="14.30"/>
    <s v="15.00"/>
    <m/>
    <m/>
    <x v="98"/>
    <n v="80000"/>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5"/>
    <x v="11"/>
    <m/>
    <m/>
    <m/>
    <s v="14.30"/>
    <s v="15.00"/>
    <m/>
    <m/>
    <x v="98"/>
    <m/>
    <x v="56"/>
    <x v="468"/>
    <x v="111"/>
    <x v="32"/>
    <x v="0"/>
    <x v="98"/>
    <x v="0"/>
    <x v="0"/>
    <m/>
    <x v="0"/>
    <x v="0"/>
    <m/>
    <x v="14"/>
    <m/>
    <m/>
    <x v="14"/>
    <m/>
    <x v="12"/>
    <m/>
    <m/>
    <x v="1"/>
    <m/>
    <x v="0"/>
    <m/>
    <m/>
    <m/>
    <m/>
    <x v="97"/>
    <m/>
    <m/>
    <m/>
    <m/>
    <m/>
    <m/>
    <m/>
    <m/>
  </r>
  <r>
    <s v="2021"/>
    <x v="98"/>
    <m/>
    <m/>
    <m/>
    <m/>
    <m/>
    <m/>
    <m/>
    <e v="#N/A"/>
    <x v="7"/>
    <x v="11"/>
    <m/>
    <m/>
    <m/>
    <s v="14.30"/>
    <s v="15.00"/>
    <m/>
    <m/>
    <x v="98"/>
    <m/>
    <x v="56"/>
    <x v="468"/>
    <x v="111"/>
    <x v="32"/>
    <x v="0"/>
    <x v="98"/>
    <x v="0"/>
    <x v="0"/>
    <m/>
    <x v="0"/>
    <x v="0"/>
    <m/>
    <x v="14"/>
    <m/>
    <m/>
    <x v="14"/>
    <m/>
    <x v="12"/>
    <m/>
    <m/>
    <x v="1"/>
    <m/>
    <x v="0"/>
    <m/>
    <m/>
    <m/>
    <m/>
    <x v="97"/>
    <m/>
    <m/>
    <m/>
    <m/>
    <m/>
    <m/>
    <m/>
    <m/>
  </r>
  <r>
    <s v="2021"/>
    <x v="98"/>
    <m/>
    <m/>
    <m/>
    <m/>
    <m/>
    <m/>
    <m/>
    <e v="#N/A"/>
    <x v="7"/>
    <x v="11"/>
    <m/>
    <m/>
    <m/>
    <s v="14.30"/>
    <s v="15.00"/>
    <m/>
    <m/>
    <x v="98"/>
    <m/>
    <x v="56"/>
    <x v="468"/>
    <x v="111"/>
    <x v="32"/>
    <x v="0"/>
    <x v="98"/>
    <x v="0"/>
    <x v="0"/>
    <m/>
    <x v="0"/>
    <x v="0"/>
    <m/>
    <x v="14"/>
    <m/>
    <m/>
    <x v="14"/>
    <m/>
    <x v="12"/>
    <m/>
    <m/>
    <x v="1"/>
    <m/>
    <x v="0"/>
    <m/>
    <m/>
    <m/>
    <m/>
    <x v="97"/>
    <m/>
    <m/>
    <m/>
    <m/>
    <m/>
    <m/>
    <m/>
    <m/>
  </r>
  <r>
    <s v="2021"/>
    <x v="98"/>
    <m/>
    <m/>
    <m/>
    <m/>
    <m/>
    <m/>
    <m/>
    <e v="#N/A"/>
    <x v="7"/>
    <x v="11"/>
    <m/>
    <m/>
    <m/>
    <s v="14.30"/>
    <s v="15.00"/>
    <m/>
    <m/>
    <x v="98"/>
    <m/>
    <x v="56"/>
    <x v="468"/>
    <x v="111"/>
    <x v="32"/>
    <x v="0"/>
    <x v="98"/>
    <x v="0"/>
    <x v="0"/>
    <m/>
    <x v="0"/>
    <x v="0"/>
    <m/>
    <x v="14"/>
    <m/>
    <m/>
    <x v="14"/>
    <m/>
    <x v="12"/>
    <m/>
    <m/>
    <x v="1"/>
    <m/>
    <x v="0"/>
    <m/>
    <m/>
    <m/>
    <m/>
    <x v="97"/>
    <m/>
    <m/>
    <m/>
    <m/>
    <m/>
    <m/>
    <m/>
    <m/>
  </r>
  <r>
    <s v="2021"/>
    <x v="98"/>
    <m/>
    <m/>
    <m/>
    <m/>
    <m/>
    <m/>
    <m/>
    <e v="#N/A"/>
    <x v="7"/>
    <x v="11"/>
    <m/>
    <m/>
    <m/>
    <s v="14.30"/>
    <s v="15.00"/>
    <m/>
    <m/>
    <x v="98"/>
    <m/>
    <x v="56"/>
    <x v="468"/>
    <x v="111"/>
    <x v="32"/>
    <x v="0"/>
    <x v="98"/>
    <x v="0"/>
    <x v="0"/>
    <m/>
    <x v="0"/>
    <x v="0"/>
    <m/>
    <x v="14"/>
    <m/>
    <m/>
    <x v="14"/>
    <m/>
    <x v="12"/>
    <m/>
    <m/>
    <x v="1"/>
    <m/>
    <x v="0"/>
    <m/>
    <m/>
    <m/>
    <m/>
    <x v="97"/>
    <m/>
    <m/>
    <m/>
    <m/>
    <m/>
    <m/>
    <m/>
    <m/>
  </r>
  <r>
    <s v="2021"/>
    <x v="98"/>
    <m/>
    <m/>
    <m/>
    <m/>
    <m/>
    <m/>
    <m/>
    <e v="#N/A"/>
    <x v="7"/>
    <x v="11"/>
    <m/>
    <m/>
    <m/>
    <s v="14.30"/>
    <s v="15.00"/>
    <m/>
    <m/>
    <x v="98"/>
    <m/>
    <x v="56"/>
    <x v="468"/>
    <x v="111"/>
    <x v="32"/>
    <x v="0"/>
    <x v="98"/>
    <x v="0"/>
    <x v="0"/>
    <m/>
    <x v="0"/>
    <x v="0"/>
    <m/>
    <x v="14"/>
    <m/>
    <m/>
    <x v="14"/>
    <m/>
    <x v="12"/>
    <m/>
    <m/>
    <x v="1"/>
    <m/>
    <x v="0"/>
    <m/>
    <m/>
    <m/>
    <m/>
    <x v="97"/>
    <m/>
    <m/>
    <m/>
    <m/>
    <m/>
    <m/>
    <m/>
    <m/>
  </r>
  <r>
    <s v="2021"/>
    <x v="98"/>
    <m/>
    <m/>
    <m/>
    <m/>
    <m/>
    <m/>
    <m/>
    <e v="#N/A"/>
    <x v="7"/>
    <x v="11"/>
    <m/>
    <m/>
    <m/>
    <s v="14.30"/>
    <s v="15.00"/>
    <m/>
    <m/>
    <x v="98"/>
    <m/>
    <x v="56"/>
    <x v="468"/>
    <x v="111"/>
    <x v="32"/>
    <x v="0"/>
    <x v="98"/>
    <x v="0"/>
    <x v="0"/>
    <m/>
    <x v="0"/>
    <x v="0"/>
    <m/>
    <x v="14"/>
    <m/>
    <m/>
    <x v="14"/>
    <m/>
    <x v="12"/>
    <m/>
    <m/>
    <x v="1"/>
    <m/>
    <x v="0"/>
    <m/>
    <m/>
    <m/>
    <m/>
    <x v="97"/>
    <m/>
    <m/>
    <m/>
    <m/>
    <m/>
    <m/>
    <m/>
    <m/>
  </r>
  <r>
    <s v="2021"/>
    <x v="98"/>
    <m/>
    <m/>
    <m/>
    <m/>
    <m/>
    <m/>
    <m/>
    <e v="#N/A"/>
    <x v="7"/>
    <x v="11"/>
    <m/>
    <m/>
    <m/>
    <s v="14.30"/>
    <s v="15.00"/>
    <m/>
    <m/>
    <x v="98"/>
    <m/>
    <x v="56"/>
    <x v="468"/>
    <x v="111"/>
    <x v="32"/>
    <x v="0"/>
    <x v="98"/>
    <x v="0"/>
    <x v="0"/>
    <m/>
    <x v="0"/>
    <x v="0"/>
    <m/>
    <x v="14"/>
    <m/>
    <m/>
    <x v="14"/>
    <m/>
    <x v="12"/>
    <m/>
    <m/>
    <x v="1"/>
    <m/>
    <x v="0"/>
    <m/>
    <m/>
    <m/>
    <m/>
    <x v="97"/>
    <m/>
    <m/>
    <m/>
    <m/>
    <m/>
    <m/>
    <m/>
    <m/>
  </r>
  <r>
    <s v="2021"/>
    <x v="98"/>
    <m/>
    <m/>
    <m/>
    <m/>
    <m/>
    <m/>
    <m/>
    <e v="#N/A"/>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8"/>
    <x v="0"/>
    <x v="0"/>
    <m/>
    <x v="0"/>
    <x v="0"/>
    <m/>
    <x v="14"/>
    <m/>
    <m/>
    <x v="14"/>
    <m/>
    <x v="12"/>
    <m/>
    <m/>
    <x v="1"/>
    <m/>
    <x v="0"/>
    <m/>
    <m/>
    <m/>
    <m/>
    <x v="97"/>
    <m/>
    <m/>
    <m/>
    <m/>
    <m/>
    <m/>
    <m/>
    <m/>
  </r>
  <r>
    <s v="2021"/>
    <x v="98"/>
    <m/>
    <m/>
    <m/>
    <m/>
    <m/>
    <m/>
    <m/>
    <m/>
    <x v="7"/>
    <x v="11"/>
    <m/>
    <m/>
    <m/>
    <s v="14.30"/>
    <s v="15.00"/>
    <m/>
    <m/>
    <x v="98"/>
    <m/>
    <x v="56"/>
    <x v="468"/>
    <x v="111"/>
    <x v="32"/>
    <x v="0"/>
    <x v="99"/>
    <x v="0"/>
    <x v="0"/>
    <m/>
    <x v="0"/>
    <x v="0"/>
    <m/>
    <x v="14"/>
    <m/>
    <m/>
    <x v="14"/>
    <m/>
    <x v="12"/>
    <m/>
    <m/>
    <x v="1"/>
    <m/>
    <x v="0"/>
    <m/>
    <m/>
    <m/>
    <m/>
    <x v="97"/>
    <m/>
    <m/>
    <m/>
    <m/>
    <m/>
    <m/>
    <m/>
    <m/>
  </r>
  <r>
    <s v="2021"/>
    <x v="98"/>
    <m/>
    <m/>
    <m/>
    <m/>
    <m/>
    <m/>
    <m/>
    <m/>
    <x v="7"/>
    <x v="11"/>
    <m/>
    <m/>
    <m/>
    <s v="14.30"/>
    <s v="15.00"/>
    <m/>
    <m/>
    <x v="98"/>
    <m/>
    <x v="56"/>
    <x v="468"/>
    <x v="111"/>
    <x v="32"/>
    <x v="0"/>
    <x v="99"/>
    <x v="0"/>
    <x v="0"/>
    <m/>
    <x v="0"/>
    <x v="0"/>
    <m/>
    <x v="14"/>
    <m/>
    <m/>
    <x v="14"/>
    <m/>
    <x v="12"/>
    <m/>
    <m/>
    <x v="1"/>
    <m/>
    <x v="0"/>
    <m/>
    <m/>
    <m/>
    <m/>
    <x v="97"/>
    <m/>
    <m/>
    <m/>
    <m/>
    <m/>
    <m/>
    <m/>
    <m/>
  </r>
  <r>
    <s v="2021"/>
    <x v="98"/>
    <m/>
    <m/>
    <m/>
    <m/>
    <m/>
    <m/>
    <m/>
    <m/>
    <x v="7"/>
    <x v="11"/>
    <m/>
    <m/>
    <m/>
    <s v="14.30"/>
    <s v="15.00"/>
    <m/>
    <m/>
    <x v="98"/>
    <m/>
    <x v="56"/>
    <x v="468"/>
    <x v="111"/>
    <x v="32"/>
    <x v="0"/>
    <x v="99"/>
    <x v="0"/>
    <x v="0"/>
    <m/>
    <x v="0"/>
    <x v="0"/>
    <m/>
    <x v="14"/>
    <m/>
    <m/>
    <x v="14"/>
    <m/>
    <x v="12"/>
    <m/>
    <m/>
    <x v="1"/>
    <m/>
    <x v="0"/>
    <m/>
    <m/>
    <m/>
    <m/>
    <x v="97"/>
    <m/>
    <m/>
    <m/>
    <m/>
    <m/>
    <m/>
    <m/>
    <m/>
  </r>
  <r>
    <s v="2021"/>
    <x v="98"/>
    <m/>
    <m/>
    <m/>
    <m/>
    <m/>
    <m/>
    <m/>
    <m/>
    <x v="7"/>
    <x v="11"/>
    <m/>
    <m/>
    <m/>
    <s v="14.30"/>
    <s v="15.00"/>
    <m/>
    <m/>
    <x v="98"/>
    <m/>
    <x v="56"/>
    <x v="468"/>
    <x v="111"/>
    <x v="32"/>
    <x v="0"/>
    <x v="99"/>
    <x v="0"/>
    <x v="0"/>
    <m/>
    <x v="0"/>
    <x v="0"/>
    <m/>
    <x v="14"/>
    <m/>
    <m/>
    <x v="14"/>
    <m/>
    <x v="12"/>
    <m/>
    <m/>
    <x v="1"/>
    <m/>
    <x v="0"/>
    <m/>
    <m/>
    <m/>
    <m/>
    <x v="97"/>
    <m/>
    <m/>
    <m/>
    <m/>
    <m/>
    <m/>
    <m/>
    <m/>
  </r>
  <r>
    <s v="2021"/>
    <x v="98"/>
    <m/>
    <m/>
    <m/>
    <m/>
    <m/>
    <m/>
    <m/>
    <m/>
    <x v="7"/>
    <x v="11"/>
    <m/>
    <m/>
    <m/>
    <s v="14.30"/>
    <s v="15.00"/>
    <m/>
    <m/>
    <x v="98"/>
    <m/>
    <x v="56"/>
    <x v="468"/>
    <x v="111"/>
    <x v="32"/>
    <x v="0"/>
    <x v="99"/>
    <x v="0"/>
    <x v="0"/>
    <m/>
    <x v="0"/>
    <x v="0"/>
    <m/>
    <x v="14"/>
    <m/>
    <m/>
    <x v="14"/>
    <m/>
    <x v="12"/>
    <m/>
    <m/>
    <x v="1"/>
    <m/>
    <x v="0"/>
    <m/>
    <m/>
    <m/>
    <m/>
    <x v="97"/>
    <m/>
    <m/>
    <m/>
    <m/>
    <m/>
    <m/>
    <m/>
    <m/>
  </r>
  <r>
    <s v="2021"/>
    <x v="98"/>
    <m/>
    <m/>
    <m/>
    <m/>
    <m/>
    <m/>
    <m/>
    <m/>
    <x v="7"/>
    <x v="11"/>
    <m/>
    <m/>
    <m/>
    <s v="14.30"/>
    <s v="15.00"/>
    <m/>
    <m/>
    <x v="98"/>
    <m/>
    <x v="56"/>
    <x v="468"/>
    <x v="111"/>
    <x v="32"/>
    <x v="0"/>
    <x v="99"/>
    <x v="0"/>
    <x v="0"/>
    <m/>
    <x v="0"/>
    <x v="0"/>
    <m/>
    <x v="14"/>
    <m/>
    <m/>
    <x v="14"/>
    <m/>
    <x v="12"/>
    <m/>
    <m/>
    <x v="1"/>
    <m/>
    <x v="0"/>
    <m/>
    <m/>
    <m/>
    <m/>
    <x v="97"/>
    <m/>
    <m/>
    <m/>
    <m/>
    <m/>
    <m/>
    <m/>
    <m/>
  </r>
  <r>
    <s v="2021"/>
    <x v="98"/>
    <m/>
    <m/>
    <m/>
    <m/>
    <m/>
    <m/>
    <m/>
    <m/>
    <x v="7"/>
    <x v="11"/>
    <m/>
    <m/>
    <m/>
    <s v="14.30"/>
    <s v="15.00"/>
    <m/>
    <m/>
    <x v="98"/>
    <m/>
    <x v="56"/>
    <x v="468"/>
    <x v="111"/>
    <x v="32"/>
    <x v="0"/>
    <x v="99"/>
    <x v="0"/>
    <x v="0"/>
    <m/>
    <x v="0"/>
    <x v="0"/>
    <m/>
    <x v="14"/>
    <m/>
    <m/>
    <x v="14"/>
    <m/>
    <x v="12"/>
    <m/>
    <m/>
    <x v="1"/>
    <m/>
    <x v="0"/>
    <m/>
    <m/>
    <m/>
    <m/>
    <x v="97"/>
    <m/>
    <m/>
    <m/>
    <m/>
    <m/>
    <m/>
    <m/>
    <m/>
  </r>
  <r>
    <s v="2021"/>
    <x v="98"/>
    <m/>
    <m/>
    <m/>
    <m/>
    <m/>
    <m/>
    <m/>
    <m/>
    <x v="7"/>
    <x v="11"/>
    <m/>
    <m/>
    <m/>
    <s v="14.30"/>
    <s v="15.00"/>
    <m/>
    <m/>
    <x v="98"/>
    <m/>
    <x v="56"/>
    <x v="468"/>
    <x v="111"/>
    <x v="32"/>
    <x v="0"/>
    <x v="99"/>
    <x v="0"/>
    <x v="0"/>
    <m/>
    <x v="0"/>
    <x v="0"/>
    <m/>
    <x v="14"/>
    <m/>
    <m/>
    <x v="14"/>
    <m/>
    <x v="12"/>
    <m/>
    <m/>
    <x v="1"/>
    <m/>
    <x v="0"/>
    <m/>
    <m/>
    <m/>
    <m/>
    <x v="97"/>
    <m/>
    <m/>
    <m/>
    <m/>
    <m/>
    <m/>
    <m/>
    <m/>
  </r>
  <r>
    <s v="2021"/>
    <x v="98"/>
    <m/>
    <m/>
    <m/>
    <m/>
    <m/>
    <m/>
    <m/>
    <m/>
    <x v="7"/>
    <x v="11"/>
    <m/>
    <m/>
    <m/>
    <s v="14.30"/>
    <s v="15.00"/>
    <m/>
    <m/>
    <x v="98"/>
    <m/>
    <x v="56"/>
    <x v="468"/>
    <x v="111"/>
    <x v="32"/>
    <x v="0"/>
    <x v="99"/>
    <x v="0"/>
    <x v="0"/>
    <m/>
    <x v="0"/>
    <x v="0"/>
    <m/>
    <x v="14"/>
    <m/>
    <m/>
    <x v="14"/>
    <m/>
    <x v="12"/>
    <m/>
    <m/>
    <x v="1"/>
    <m/>
    <x v="0"/>
    <m/>
    <m/>
    <m/>
    <m/>
    <x v="97"/>
    <m/>
    <m/>
    <m/>
    <m/>
    <m/>
    <m/>
    <m/>
    <m/>
  </r>
  <r>
    <s v="2021"/>
    <x v="98"/>
    <m/>
    <m/>
    <m/>
    <m/>
    <m/>
    <m/>
    <m/>
    <m/>
    <x v="7"/>
    <x v="11"/>
    <m/>
    <m/>
    <m/>
    <s v="14.30"/>
    <s v="15.00"/>
    <m/>
    <m/>
    <x v="98"/>
    <m/>
    <x v="56"/>
    <x v="468"/>
    <x v="111"/>
    <x v="32"/>
    <x v="0"/>
    <x v="99"/>
    <x v="0"/>
    <x v="0"/>
    <m/>
    <x v="0"/>
    <x v="0"/>
    <m/>
    <x v="14"/>
    <m/>
    <m/>
    <x v="14"/>
    <m/>
    <x v="12"/>
    <m/>
    <m/>
    <x v="1"/>
    <m/>
    <x v="0"/>
    <m/>
    <m/>
    <m/>
    <m/>
    <x v="97"/>
    <m/>
    <m/>
    <m/>
    <m/>
    <m/>
    <m/>
    <m/>
    <m/>
  </r>
  <r>
    <s v="2021"/>
    <x v="98"/>
    <m/>
    <m/>
    <m/>
    <m/>
    <m/>
    <m/>
    <m/>
    <m/>
    <x v="7"/>
    <x v="11"/>
    <m/>
    <m/>
    <m/>
    <s v="14.30"/>
    <s v="15.00"/>
    <m/>
    <m/>
    <x v="98"/>
    <m/>
    <x v="56"/>
    <x v="468"/>
    <x v="111"/>
    <x v="32"/>
    <x v="0"/>
    <x v="99"/>
    <x v="0"/>
    <x v="0"/>
    <m/>
    <x v="0"/>
    <x v="0"/>
    <m/>
    <x v="14"/>
    <m/>
    <m/>
    <x v="14"/>
    <m/>
    <x v="12"/>
    <m/>
    <m/>
    <x v="1"/>
    <m/>
    <x v="0"/>
    <m/>
    <m/>
    <m/>
    <m/>
    <x v="97"/>
    <m/>
    <m/>
    <m/>
    <m/>
    <m/>
    <m/>
    <m/>
    <m/>
  </r>
  <r>
    <s v="2021"/>
    <x v="98"/>
    <m/>
    <m/>
    <m/>
    <m/>
    <m/>
    <m/>
    <m/>
    <m/>
    <x v="7"/>
    <x v="11"/>
    <m/>
    <m/>
    <m/>
    <s v="14.30"/>
    <s v="15.00"/>
    <m/>
    <m/>
    <x v="98"/>
    <m/>
    <x v="56"/>
    <x v="468"/>
    <x v="111"/>
    <x v="32"/>
    <x v="0"/>
    <x v="99"/>
    <x v="0"/>
    <x v="0"/>
    <m/>
    <x v="0"/>
    <x v="0"/>
    <m/>
    <x v="14"/>
    <m/>
    <m/>
    <x v="14"/>
    <m/>
    <x v="12"/>
    <m/>
    <m/>
    <x v="1"/>
    <m/>
    <x v="0"/>
    <m/>
    <m/>
    <m/>
    <m/>
    <x v="97"/>
    <m/>
    <m/>
    <m/>
    <m/>
    <m/>
    <m/>
    <m/>
    <m/>
  </r>
  <r>
    <s v="2021"/>
    <x v="98"/>
    <m/>
    <m/>
    <m/>
    <m/>
    <m/>
    <m/>
    <m/>
    <m/>
    <x v="7"/>
    <x v="11"/>
    <m/>
    <m/>
    <m/>
    <s v="14.30"/>
    <s v="15.00"/>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s v="14.30"/>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s v="2021"/>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8"/>
    <n v="0"/>
    <m/>
    <m/>
    <m/>
    <m/>
    <m/>
    <m/>
    <m/>
  </r>
  <r>
    <m/>
    <x v="98"/>
    <m/>
    <m/>
    <m/>
    <m/>
    <m/>
    <m/>
    <m/>
    <m/>
    <x v="7"/>
    <x v="11"/>
    <m/>
    <m/>
    <m/>
    <m/>
    <m/>
    <m/>
    <m/>
    <x v="98"/>
    <m/>
    <x v="56"/>
    <x v="468"/>
    <x v="111"/>
    <x v="32"/>
    <x v="22"/>
    <x v="99"/>
    <x v="0"/>
    <x v="0"/>
    <m/>
    <x v="0"/>
    <x v="0"/>
    <m/>
    <x v="14"/>
    <m/>
    <m/>
    <x v="14"/>
    <m/>
    <x v="12"/>
    <m/>
    <m/>
    <x v="1"/>
    <m/>
    <x v="0"/>
    <m/>
    <m/>
    <m/>
    <m/>
    <x v="97"/>
    <m/>
    <m/>
    <m/>
    <m/>
    <m/>
    <m/>
    <m/>
    <m/>
  </r>
  <r>
    <m/>
    <x v="98"/>
    <m/>
    <m/>
    <m/>
    <m/>
    <m/>
    <m/>
    <m/>
    <m/>
    <x v="7"/>
    <x v="11"/>
    <m/>
    <m/>
    <m/>
    <m/>
    <m/>
    <m/>
    <m/>
    <x v="98"/>
    <m/>
    <x v="56"/>
    <x v="468"/>
    <x v="111"/>
    <x v="32"/>
    <x v="0"/>
    <x v="99"/>
    <x v="0"/>
    <x v="0"/>
    <m/>
    <x v="0"/>
    <x v="0"/>
    <m/>
    <x v="14"/>
    <m/>
    <m/>
    <x v="14"/>
    <m/>
    <x v="12"/>
    <m/>
    <m/>
    <x v="1"/>
    <m/>
    <x v="0"/>
    <m/>
    <m/>
    <m/>
    <m/>
    <x v="98"/>
    <n v="0"/>
    <m/>
    <m/>
    <m/>
    <m/>
    <n v="0"/>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s v=" "/>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r>
    <m/>
    <x v="98"/>
    <m/>
    <m/>
    <m/>
    <m/>
    <m/>
    <m/>
    <m/>
    <m/>
    <x v="7"/>
    <x v="11"/>
    <m/>
    <m/>
    <m/>
    <m/>
    <m/>
    <m/>
    <m/>
    <x v="98"/>
    <m/>
    <x v="56"/>
    <x v="468"/>
    <x v="111"/>
    <x v="32"/>
    <x v="0"/>
    <x v="99"/>
    <x v="0"/>
    <x v="0"/>
    <m/>
    <x v="0"/>
    <x v="0"/>
    <m/>
    <x v="14"/>
    <m/>
    <m/>
    <x v="14"/>
    <m/>
    <x v="12"/>
    <m/>
    <m/>
    <x v="1"/>
    <m/>
    <x v="0"/>
    <m/>
    <m/>
    <m/>
    <m/>
    <x v="97"/>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7711ED4-637B-4764-B81B-02C8A4400433}" name="Tabla dinámica3" cacheId="224"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10" firstHeaderRow="1" firstDataRow="1" firstDataCol="9" rowPageCount="1" colPageCount="1"/>
  <pivotFields count="57">
    <pivotField compact="0" outline="0" showAll="0" defaultSubtotal="0"/>
    <pivotField axis="axisPage" compact="0" outline="0" multipleItemSelectionAllowed="1" showAll="0" defaultSubtotal="0">
      <items count="100">
        <item h="1" x="98"/>
        <item h="1" m="1" x="99"/>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h="1" x="82"/>
        <item h="1" x="83"/>
        <item h="1" x="84"/>
        <item h="1" x="85"/>
        <item h="1" x="86"/>
        <item h="1" x="87"/>
        <item h="1" x="88"/>
        <item h="1" x="89"/>
        <item h="1" x="90"/>
        <item h="1" x="91"/>
        <item h="1" x="92"/>
        <item h="1" x="93"/>
        <item h="1" x="94"/>
        <item h="1" x="95"/>
        <item h="1" x="96"/>
        <item x="9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5">
        <item x="98"/>
        <item m="1" x="109"/>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107"/>
        <item x="47"/>
        <item x="48"/>
        <item x="7"/>
        <item x="15"/>
        <item x="21"/>
        <item x="44"/>
        <item x="49"/>
        <item x="50"/>
        <item x="51"/>
        <item x="52"/>
        <item x="53"/>
        <item x="54"/>
        <item x="55"/>
        <item x="56"/>
        <item x="57"/>
        <item x="58"/>
        <item x="59"/>
        <item m="1" x="99"/>
        <item x="61"/>
        <item x="62"/>
        <item x="63"/>
        <item x="64"/>
        <item x="65"/>
        <item m="1" x="105"/>
        <item x="67"/>
        <item x="68"/>
        <item m="1" x="112"/>
        <item x="70"/>
        <item m="1" x="113"/>
        <item x="60"/>
        <item x="72"/>
        <item m="1" x="101"/>
        <item x="74"/>
        <item x="75"/>
        <item m="1" x="102"/>
        <item x="66"/>
        <item m="1" x="100"/>
        <item m="1" x="108"/>
        <item x="71"/>
        <item x="76"/>
        <item x="77"/>
        <item x="78"/>
        <item x="79"/>
        <item x="46"/>
        <item x="69"/>
        <item x="73"/>
        <item m="1" x="110"/>
        <item x="80"/>
        <item m="1" x="111"/>
        <item x="81"/>
        <item m="1" x="104"/>
        <item m="1" x="114"/>
        <item m="1" x="106"/>
        <item x="85"/>
        <item x="86"/>
        <item x="87"/>
        <item x="88"/>
        <item x="89"/>
        <item x="90"/>
        <item x="91"/>
        <item x="92"/>
        <item m="1" x="103"/>
        <item x="93"/>
        <item x="94"/>
        <item x="95"/>
        <item x="82"/>
        <item x="83"/>
        <item x="84"/>
        <item sd="0" x="96"/>
        <item x="97"/>
      </items>
    </pivotField>
    <pivotField compact="0" outline="0" showAll="0" defaultSubtotal="0"/>
    <pivotField axis="axisRow" compact="0" outline="0" showAll="0" defaultSubtotal="0">
      <items count="7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 x="57"/>
        <item x="58"/>
        <item x="59"/>
        <item x="60"/>
        <item x="61"/>
        <item x="62"/>
        <item x="63"/>
        <item x="64"/>
        <item x="65"/>
        <item x="66"/>
        <item x="67"/>
        <item x="68"/>
        <item x="69"/>
        <item x="70"/>
        <item x="71"/>
        <item x="72"/>
        <item x="73"/>
        <item x="74"/>
        <item x="75"/>
        <item x="76"/>
      </items>
    </pivotField>
    <pivotField axis="axisRow" compact="0" outline="0" showAll="0" defaultSubtotal="0">
      <items count="482">
        <item m="1" x="478"/>
        <item x="326"/>
        <item x="46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474"/>
        <item m="1" x="475"/>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477"/>
        <item x="354"/>
        <item x="355"/>
        <item x="356"/>
        <item x="357"/>
        <item x="358"/>
        <item x="359"/>
        <item x="360"/>
        <item x="361"/>
        <item x="362"/>
        <item x="319"/>
        <item x="320"/>
        <item x="341"/>
        <item m="1" x="470"/>
        <item x="363"/>
        <item x="364"/>
        <item x="365"/>
        <item x="366"/>
        <item x="367"/>
        <item x="368"/>
        <item x="369"/>
        <item x="370"/>
        <item x="371"/>
        <item x="372"/>
        <item x="373"/>
        <item x="374"/>
        <item x="375"/>
        <item x="376"/>
        <item x="377"/>
        <item m="1" x="479"/>
        <item x="378"/>
        <item x="379"/>
        <item x="380"/>
        <item x="381"/>
        <item x="382"/>
        <item m="1" x="472"/>
        <item x="384"/>
        <item x="385"/>
        <item x="383"/>
        <item x="386"/>
        <item x="387"/>
        <item x="388"/>
        <item x="389"/>
        <item x="390"/>
        <item x="391"/>
        <item x="392"/>
        <item x="393"/>
        <item x="394"/>
        <item x="395"/>
        <item x="396"/>
        <item x="397"/>
        <item m="1" x="480"/>
        <item m="1" x="476"/>
        <item m="1" x="469"/>
        <item m="1" x="481"/>
        <item m="1" x="473"/>
        <item m="1" x="471"/>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s>
    </pivotField>
    <pivotField axis="axisRow" compact="0" outline="0" showAll="0" defaultSubtotal="0">
      <items count="123">
        <item x="10"/>
        <item x="52"/>
        <item x="59"/>
        <item x="54"/>
        <item x="40"/>
        <item x="53"/>
        <item x="77"/>
        <item x="79"/>
        <item x="49"/>
        <item x="51"/>
        <item x="50"/>
        <item x="22"/>
        <item x="43"/>
        <item x="66"/>
        <item x="47"/>
        <item x="29"/>
        <item x="44"/>
        <item x="41"/>
        <item x="42"/>
        <item x="31"/>
        <item x="82"/>
        <item x="17"/>
        <item x="32"/>
        <item x="11"/>
        <item x="9"/>
        <item x="12"/>
        <item x="13"/>
        <item x="15"/>
        <item x="87"/>
        <item x="111"/>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 x="105"/>
        <item x="106"/>
        <item x="107"/>
        <item x="108"/>
        <item x="109"/>
        <item x="110"/>
        <item x="112"/>
        <item x="113"/>
        <item x="114"/>
        <item x="115"/>
        <item x="116"/>
        <item x="117"/>
        <item x="118"/>
        <item x="119"/>
        <item x="120"/>
        <item x="121"/>
        <item x="122"/>
      </items>
    </pivotField>
    <pivotField axis="axisRow" compact="0" outline="0" showAll="0" defaultSubtotal="0">
      <items count="36">
        <item x="27"/>
        <item x="0"/>
        <item x="22"/>
        <item x="1"/>
        <item x="15"/>
        <item x="8"/>
        <item x="18"/>
        <item x="5"/>
        <item x="3"/>
        <item m="1" x="35"/>
        <item x="4"/>
        <item x="32"/>
        <item x="12"/>
        <item x="25"/>
        <item x="7"/>
        <item x="9"/>
        <item x="10"/>
        <item x="13"/>
        <item x="6"/>
        <item x="2"/>
        <item x="11"/>
        <item x="14"/>
        <item x="16"/>
        <item x="17"/>
        <item x="19"/>
        <item x="20"/>
        <item x="21"/>
        <item x="23"/>
        <item x="24"/>
        <item x="26"/>
        <item x="28"/>
        <item x="29"/>
        <item x="30"/>
        <item x="31"/>
        <item x="33"/>
        <item x="34"/>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101">
        <item x="98"/>
        <item m="1" x="100"/>
        <item x="99"/>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 x="83"/>
        <item x="84"/>
        <item x="85"/>
        <item x="86"/>
        <item x="87"/>
        <item x="88"/>
        <item x="89"/>
        <item x="90"/>
        <item x="91"/>
        <item x="92"/>
        <item x="93"/>
        <item x="94"/>
        <item x="95"/>
        <item x="96"/>
        <item x="97"/>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5">
    <i>
      <x/>
      <x v="1"/>
      <x v="7"/>
      <x v="478"/>
      <x v="114"/>
      <x v="100"/>
      <x v="2"/>
      <x/>
      <x v="5"/>
    </i>
    <i>
      <x v="1"/>
      <x v="1"/>
      <x v="7"/>
      <x v="479"/>
      <x v="114"/>
      <x v="100"/>
      <x v="2"/>
      <x/>
      <x v="5"/>
    </i>
    <i>
      <x v="2"/>
      <x/>
      <x v="7"/>
      <x v="480"/>
      <x v="114"/>
      <x v="100"/>
      <x v="2"/>
      <x/>
      <x v="5"/>
    </i>
    <i>
      <x v="38"/>
      <x v="29"/>
      <x v="11"/>
      <x v="481"/>
      <x v="114"/>
      <x v="100"/>
      <x v="2"/>
      <x/>
      <x v="5"/>
    </i>
    <i t="grand">
      <x/>
    </i>
  </rowItems>
  <colItems count="1">
    <i/>
  </colItems>
  <pageFields count="1">
    <pageField fld="1" hier="-1"/>
  </pageFields>
  <formats count="4">
    <format dxfId="3">
      <pivotArea dataOnly="0" labelOnly="1" outline="0" fieldPosition="0">
        <references count="1">
          <reference field="21" count="1">
            <x v="0"/>
          </reference>
        </references>
      </pivotArea>
    </format>
    <format dxfId="2">
      <pivotArea dataOnly="0" labelOnly="1" outline="0" fieldPosition="0">
        <references count="2">
          <reference field="21" count="1" selected="0">
            <x v="0"/>
          </reference>
          <reference field="23" count="1">
            <x v="32"/>
          </reference>
        </references>
      </pivotArea>
    </format>
    <format dxfId="1">
      <pivotArea dataOnly="0" labelOnly="1" outline="0" fieldPosition="0">
        <references count="3">
          <reference field="21" count="1" selected="0">
            <x v="0"/>
          </reference>
          <reference field="23" count="1" selected="0">
            <x v="32"/>
          </reference>
          <reference field="24" count="1">
            <x v="1"/>
          </reference>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7AD9-118A-40FD-997F-B50A59BCD42D}">
  <sheetPr codeName="Hoja84">
    <tabColor rgb="FF00B050"/>
  </sheetPr>
  <dimension ref="A2:W83"/>
  <sheetViews>
    <sheetView showGridLines="0" tabSelected="1" zoomScaleNormal="100" workbookViewId="0">
      <selection activeCell="E60" sqref="E60"/>
    </sheetView>
  </sheetViews>
  <sheetFormatPr baseColWidth="10" defaultColWidth="11.42578125" defaultRowHeight="15" x14ac:dyDescent="0.25"/>
  <cols>
    <col min="1" max="1" width="7.570312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181" t="s">
        <v>0</v>
      </c>
      <c r="E2" s="181"/>
      <c r="F2" s="181"/>
      <c r="G2" s="181"/>
      <c r="H2" s="1"/>
      <c r="K2" s="1"/>
    </row>
    <row r="3" spans="1:23" ht="18.75" x14ac:dyDescent="0.25">
      <c r="A3" s="2"/>
      <c r="B3" s="2"/>
      <c r="C3" s="2"/>
      <c r="D3" s="2"/>
      <c r="E3" s="2"/>
      <c r="F3" s="2"/>
      <c r="G3" s="2"/>
      <c r="H3" s="2"/>
      <c r="I3" s="2"/>
      <c r="J3" s="3" t="s">
        <v>1</v>
      </c>
      <c r="O3" t="s">
        <v>2</v>
      </c>
      <c r="P3" s="4" t="s">
        <v>3</v>
      </c>
    </row>
    <row r="4" spans="1:23" ht="18.75" x14ac:dyDescent="0.25">
      <c r="A4" s="2"/>
      <c r="B4" s="2"/>
      <c r="C4" s="2"/>
      <c r="D4" s="2"/>
      <c r="E4" s="2"/>
      <c r="F4" s="2"/>
      <c r="G4" s="2"/>
      <c r="H4" s="2"/>
      <c r="I4" s="2"/>
      <c r="J4" s="5" t="s">
        <v>4</v>
      </c>
    </row>
    <row r="5" spans="1:23" ht="18.75" x14ac:dyDescent="0.25">
      <c r="A5" s="2"/>
      <c r="B5" s="2"/>
      <c r="C5" s="2"/>
      <c r="D5" s="2"/>
      <c r="E5" s="2"/>
      <c r="F5" s="2"/>
      <c r="G5" s="2"/>
      <c r="H5" s="2"/>
      <c r="I5" s="2"/>
      <c r="J5" s="5" t="s">
        <v>5</v>
      </c>
      <c r="O5" t="s">
        <v>6</v>
      </c>
      <c r="P5" t="s">
        <v>7</v>
      </c>
      <c r="Q5" t="s">
        <v>8</v>
      </c>
      <c r="R5" t="s">
        <v>9</v>
      </c>
      <c r="S5" t="s">
        <v>10</v>
      </c>
      <c r="T5" t="s">
        <v>11</v>
      </c>
      <c r="U5" t="s">
        <v>12</v>
      </c>
      <c r="V5" t="s">
        <v>13</v>
      </c>
      <c r="W5" t="s">
        <v>14</v>
      </c>
    </row>
    <row r="6" spans="1:23" s="4" customFormat="1" ht="31.5" x14ac:dyDescent="0.25">
      <c r="C6" s="182" t="str">
        <f>"Nº "&amp;P3&amp;"/2021 "</f>
        <v xml:space="preserve">Nº CD-128/2021 </v>
      </c>
      <c r="D6" s="182"/>
      <c r="E6" s="6"/>
      <c r="N6" s="7"/>
      <c r="O6" s="4">
        <v>1</v>
      </c>
      <c r="P6">
        <v>2</v>
      </c>
      <c r="Q6" t="s">
        <v>15</v>
      </c>
      <c r="R6" t="s">
        <v>16</v>
      </c>
      <c r="S6" t="s">
        <v>17</v>
      </c>
      <c r="T6" t="s">
        <v>3</v>
      </c>
      <c r="U6" t="s">
        <v>18</v>
      </c>
      <c r="V6" t="s">
        <v>18</v>
      </c>
      <c r="W6" t="s">
        <v>18</v>
      </c>
    </row>
    <row r="7" spans="1:23" ht="68.25" customHeight="1" x14ac:dyDescent="0.3">
      <c r="A7" s="183" t="str">
        <f>S6</f>
        <v>CLQ-21-CD-128/2021 ADQUISICION DE MOTOR DE ARRANQUE Y ALTERNADOR PARA CARGADOR FRONTAL DE LA EMPRESA MINERA COLQUIRI (MODALIDAD DE CONTRATCION DIRECTA)</v>
      </c>
      <c r="B7" s="183"/>
      <c r="C7" s="183"/>
      <c r="D7" s="183"/>
      <c r="E7" s="183"/>
      <c r="F7" s="183"/>
      <c r="G7" s="183"/>
      <c r="H7" s="183"/>
      <c r="I7" s="183"/>
      <c r="J7" s="183"/>
      <c r="K7" s="183"/>
      <c r="L7" s="8"/>
      <c r="M7" s="8"/>
      <c r="N7" s="8"/>
      <c r="O7">
        <v>2</v>
      </c>
      <c r="P7">
        <v>2</v>
      </c>
      <c r="Q7" t="s">
        <v>15</v>
      </c>
      <c r="R7" t="s">
        <v>19</v>
      </c>
      <c r="S7" t="s">
        <v>17</v>
      </c>
      <c r="T7" t="s">
        <v>3</v>
      </c>
      <c r="U7" t="s">
        <v>18</v>
      </c>
      <c r="V7" t="s">
        <v>18</v>
      </c>
      <c r="W7" t="s">
        <v>18</v>
      </c>
    </row>
    <row r="8" spans="1:23" ht="6.75" customHeight="1" x14ac:dyDescent="0.35">
      <c r="A8" s="9"/>
      <c r="B8" s="9"/>
      <c r="C8" s="9"/>
      <c r="D8" s="9"/>
      <c r="E8" s="9"/>
      <c r="F8" s="9"/>
      <c r="G8" s="9"/>
      <c r="H8" s="9"/>
      <c r="I8" s="9"/>
      <c r="J8" s="10"/>
      <c r="K8" s="10"/>
      <c r="O8">
        <v>3</v>
      </c>
      <c r="P8">
        <v>1</v>
      </c>
      <c r="Q8" t="s">
        <v>15</v>
      </c>
      <c r="R8" t="s">
        <v>20</v>
      </c>
      <c r="S8" t="s">
        <v>17</v>
      </c>
      <c r="T8" t="s">
        <v>3</v>
      </c>
      <c r="U8" t="s">
        <v>18</v>
      </c>
      <c r="V8" t="s">
        <v>18</v>
      </c>
      <c r="W8" t="s">
        <v>18</v>
      </c>
    </row>
    <row r="9" spans="1:23" ht="25.5" customHeight="1" x14ac:dyDescent="0.35">
      <c r="A9" s="11"/>
      <c r="B9" s="171" t="s">
        <v>21</v>
      </c>
      <c r="C9" s="171"/>
      <c r="D9" s="171"/>
      <c r="E9" s="184" t="s">
        <v>22</v>
      </c>
      <c r="F9" s="184"/>
      <c r="G9" s="12"/>
      <c r="H9" s="12"/>
      <c r="I9" s="13"/>
      <c r="J9" s="14"/>
      <c r="K9" s="14"/>
      <c r="L9" s="15"/>
      <c r="M9" s="16"/>
      <c r="N9" s="16"/>
      <c r="O9" t="s">
        <v>18</v>
      </c>
      <c r="P9" t="s">
        <v>18</v>
      </c>
      <c r="Q9" t="s">
        <v>18</v>
      </c>
      <c r="R9" t="s">
        <v>23</v>
      </c>
      <c r="S9" t="s">
        <v>17</v>
      </c>
      <c r="T9" t="s">
        <v>3</v>
      </c>
      <c r="U9" t="s">
        <v>18</v>
      </c>
      <c r="V9" t="s">
        <v>18</v>
      </c>
      <c r="W9" t="s">
        <v>18</v>
      </c>
    </row>
    <row r="10" spans="1:23" ht="13.5" customHeight="1" x14ac:dyDescent="0.35">
      <c r="A10" s="11"/>
      <c r="B10" s="17"/>
      <c r="C10" s="18"/>
      <c r="D10" s="18"/>
      <c r="E10" s="185"/>
      <c r="F10" s="186"/>
      <c r="G10" s="12"/>
      <c r="H10" s="12"/>
      <c r="I10" s="13"/>
      <c r="J10" s="19"/>
      <c r="K10" s="19"/>
      <c r="L10" s="20"/>
      <c r="M10" s="20"/>
      <c r="N10" s="20"/>
      <c r="O10" t="s">
        <v>24</v>
      </c>
    </row>
    <row r="11" spans="1:23" ht="24.75" customHeight="1" x14ac:dyDescent="0.35">
      <c r="A11" s="11"/>
      <c r="B11" s="171" t="s">
        <v>25</v>
      </c>
      <c r="C11" s="171"/>
      <c r="D11" s="171"/>
      <c r="E11" s="172" t="s">
        <v>26</v>
      </c>
      <c r="F11" s="172"/>
      <c r="G11" s="21" t="s">
        <v>27</v>
      </c>
      <c r="H11" s="173" t="s">
        <v>28</v>
      </c>
      <c r="I11" s="174"/>
      <c r="J11" s="174"/>
      <c r="K11" s="22"/>
      <c r="L11" s="23"/>
      <c r="M11" s="23"/>
      <c r="N11" s="23"/>
    </row>
    <row r="12" spans="1:23" ht="6" customHeight="1" x14ac:dyDescent="0.3">
      <c r="A12" s="11"/>
      <c r="B12" s="24"/>
      <c r="C12" s="24"/>
      <c r="D12" s="24"/>
      <c r="E12" s="24"/>
      <c r="F12" s="25"/>
      <c r="G12" s="25"/>
      <c r="H12" s="25"/>
      <c r="I12" s="24"/>
      <c r="J12" s="26"/>
      <c r="K12" s="26"/>
    </row>
    <row r="13" spans="1:23" ht="20.25" customHeight="1" x14ac:dyDescent="0.25">
      <c r="A13" s="175" t="s">
        <v>29</v>
      </c>
      <c r="B13" s="175"/>
      <c r="C13" s="175"/>
      <c r="D13" s="175"/>
      <c r="E13" s="175"/>
      <c r="F13" s="175"/>
      <c r="G13" s="175"/>
      <c r="H13" s="175"/>
      <c r="I13" s="175"/>
      <c r="J13" s="175"/>
      <c r="K13" s="175"/>
      <c r="L13" s="27"/>
      <c r="M13" s="27"/>
      <c r="N13" s="27"/>
    </row>
    <row r="14" spans="1:23" ht="7.5" customHeight="1" x14ac:dyDescent="0.25">
      <c r="A14" s="28"/>
      <c r="B14" s="28"/>
      <c r="C14" s="28"/>
      <c r="D14" s="28"/>
      <c r="E14" s="28"/>
      <c r="F14" s="28"/>
      <c r="G14" s="28"/>
      <c r="H14" s="28"/>
      <c r="I14" s="28"/>
      <c r="J14" s="28"/>
      <c r="K14" s="28"/>
      <c r="L14" s="27"/>
      <c r="M14" s="27"/>
      <c r="N14" s="27"/>
    </row>
    <row r="15" spans="1:23" ht="14.25" customHeight="1" x14ac:dyDescent="0.35">
      <c r="A15" s="6"/>
      <c r="B15" s="176" t="s">
        <v>30</v>
      </c>
      <c r="C15" s="177"/>
      <c r="D15" s="177"/>
      <c r="E15" s="177"/>
      <c r="F15" s="178"/>
      <c r="G15" s="178"/>
      <c r="H15" s="178"/>
      <c r="I15" s="178"/>
      <c r="J15" s="178"/>
      <c r="L15" s="27"/>
      <c r="M15" s="27"/>
      <c r="N15" s="27"/>
    </row>
    <row r="16" spans="1:23" ht="11.25" customHeight="1" thickBot="1" x14ac:dyDescent="0.3">
      <c r="A16" s="6"/>
      <c r="B16" s="29"/>
      <c r="C16" s="30"/>
      <c r="D16" s="30"/>
      <c r="E16" s="30"/>
      <c r="F16" s="31"/>
      <c r="G16" s="31"/>
      <c r="H16" s="31"/>
      <c r="I16" s="31"/>
      <c r="J16" s="31"/>
      <c r="L16" s="27"/>
      <c r="M16" s="27"/>
      <c r="N16" s="27"/>
    </row>
    <row r="17" spans="1:14" ht="20.25" customHeight="1" thickBot="1" x14ac:dyDescent="0.3">
      <c r="A17" s="6"/>
      <c r="B17" s="179" t="s">
        <v>31</v>
      </c>
      <c r="C17" s="180"/>
      <c r="D17" s="180"/>
      <c r="E17" s="32"/>
      <c r="F17" s="33"/>
      <c r="G17" s="33"/>
      <c r="H17" s="33"/>
      <c r="I17" s="33"/>
      <c r="J17" s="34"/>
      <c r="L17" s="35"/>
      <c r="M17" s="35"/>
      <c r="N17" s="35"/>
    </row>
    <row r="18" spans="1:14" ht="15" customHeight="1" thickBot="1" x14ac:dyDescent="0.45">
      <c r="B18" s="36"/>
      <c r="C18" s="37"/>
      <c r="D18" s="38"/>
      <c r="E18" s="38"/>
      <c r="F18" s="38"/>
      <c r="G18" s="37"/>
      <c r="H18" s="37"/>
      <c r="I18" s="37"/>
      <c r="J18" s="39"/>
      <c r="K18" s="31"/>
      <c r="L18" s="35"/>
      <c r="M18" s="35"/>
      <c r="N18" s="35"/>
    </row>
    <row r="19" spans="1:14" ht="25.5" customHeight="1" thickBot="1" x14ac:dyDescent="0.35">
      <c r="A19" s="29"/>
      <c r="B19" s="40"/>
      <c r="C19" s="41" t="s">
        <v>32</v>
      </c>
      <c r="D19" s="42"/>
      <c r="E19" s="43"/>
      <c r="F19" s="167"/>
      <c r="G19" s="168"/>
      <c r="H19" s="168"/>
      <c r="I19" s="168"/>
      <c r="J19" s="169"/>
      <c r="L19" s="35"/>
      <c r="M19" s="35"/>
      <c r="N19" s="35"/>
    </row>
    <row r="20" spans="1:14" ht="15.75" customHeight="1" thickBot="1" x14ac:dyDescent="0.35">
      <c r="A20" s="29"/>
      <c r="B20" s="44"/>
      <c r="C20" s="30"/>
      <c r="D20" s="30"/>
      <c r="E20" s="30"/>
      <c r="F20" s="45"/>
      <c r="J20" s="46"/>
      <c r="L20" s="35"/>
      <c r="M20" s="35"/>
      <c r="N20" s="35"/>
    </row>
    <row r="21" spans="1:14" ht="25.5" customHeight="1" thickBot="1" x14ac:dyDescent="0.35">
      <c r="A21" s="29"/>
      <c r="B21" s="40"/>
      <c r="C21" s="41" t="s">
        <v>33</v>
      </c>
      <c r="D21" s="42"/>
      <c r="E21" s="43"/>
      <c r="F21" s="167"/>
      <c r="G21" s="168"/>
      <c r="H21" s="168"/>
      <c r="I21" s="168"/>
      <c r="J21" s="169"/>
      <c r="L21" s="35"/>
      <c r="M21" s="35"/>
      <c r="N21" s="35"/>
    </row>
    <row r="22" spans="1:14" ht="10.5" customHeight="1" thickBot="1" x14ac:dyDescent="0.35">
      <c r="A22" s="29"/>
      <c r="B22" s="44"/>
      <c r="C22" s="30"/>
      <c r="D22" s="30"/>
      <c r="E22" s="30"/>
      <c r="F22" s="45"/>
      <c r="J22" s="46"/>
      <c r="L22" s="35"/>
      <c r="M22" s="35"/>
      <c r="N22" s="35"/>
    </row>
    <row r="23" spans="1:14" ht="25.5" customHeight="1" thickBot="1" x14ac:dyDescent="0.3">
      <c r="A23" s="29"/>
      <c r="B23" s="40"/>
      <c r="C23" s="41" t="s">
        <v>34</v>
      </c>
      <c r="D23" s="42"/>
      <c r="E23" s="43"/>
      <c r="F23" s="161"/>
      <c r="G23" s="162"/>
      <c r="H23" s="162"/>
      <c r="I23" s="162"/>
      <c r="J23" s="163"/>
      <c r="L23" s="35"/>
      <c r="M23" s="35"/>
      <c r="N23" s="35"/>
    </row>
    <row r="24" spans="1:14" ht="12" customHeight="1" thickBot="1" x14ac:dyDescent="0.35">
      <c r="A24" s="29"/>
      <c r="B24" s="44"/>
      <c r="C24" s="30"/>
      <c r="D24" s="30"/>
      <c r="E24" s="30"/>
      <c r="F24" s="45"/>
      <c r="J24" s="46"/>
      <c r="L24" s="35"/>
      <c r="M24" s="35"/>
      <c r="N24" s="35"/>
    </row>
    <row r="25" spans="1:14" ht="25.5" customHeight="1" thickBot="1" x14ac:dyDescent="0.35">
      <c r="A25" s="47"/>
      <c r="B25" s="40"/>
      <c r="C25" s="164" t="s">
        <v>35</v>
      </c>
      <c r="D25" s="164"/>
      <c r="E25" s="170"/>
      <c r="F25" s="167"/>
      <c r="G25" s="168"/>
      <c r="H25" s="168"/>
      <c r="I25" s="168"/>
      <c r="J25" s="169"/>
      <c r="L25" s="35"/>
      <c r="M25" s="35"/>
      <c r="N25" s="35"/>
    </row>
    <row r="26" spans="1:14" ht="17.25" customHeight="1" thickBot="1" x14ac:dyDescent="0.35">
      <c r="A26" s="29"/>
      <c r="B26" s="44"/>
      <c r="C26" s="29"/>
      <c r="D26" s="29"/>
      <c r="E26" s="29"/>
      <c r="F26" s="45"/>
      <c r="J26" s="46"/>
      <c r="L26" s="35"/>
      <c r="M26" s="35"/>
      <c r="N26" s="35"/>
    </row>
    <row r="27" spans="1:14" ht="24.75" customHeight="1" thickBot="1" x14ac:dyDescent="0.3">
      <c r="A27" s="29"/>
      <c r="B27" s="40"/>
      <c r="C27" s="41" t="s">
        <v>36</v>
      </c>
      <c r="D27" s="42"/>
      <c r="E27" s="43"/>
      <c r="F27" s="161"/>
      <c r="G27" s="162"/>
      <c r="H27" s="162"/>
      <c r="I27" s="162"/>
      <c r="J27" s="163"/>
      <c r="L27" s="35"/>
      <c r="M27" s="35"/>
      <c r="N27" s="35"/>
    </row>
    <row r="28" spans="1:14" ht="16.5" customHeight="1" thickBot="1" x14ac:dyDescent="0.35">
      <c r="A28" s="29"/>
      <c r="B28" s="48"/>
      <c r="C28" s="49"/>
      <c r="D28" s="49"/>
      <c r="E28" s="29"/>
      <c r="F28" s="45"/>
      <c r="J28" s="46"/>
      <c r="L28" s="50"/>
      <c r="M28" s="50"/>
      <c r="N28" s="50"/>
    </row>
    <row r="29" spans="1:14" ht="25.5" customHeight="1" thickBot="1" x14ac:dyDescent="0.3">
      <c r="A29" s="29"/>
      <c r="B29" s="40"/>
      <c r="C29" s="41" t="s">
        <v>37</v>
      </c>
      <c r="D29" s="42"/>
      <c r="E29" s="43"/>
      <c r="F29" s="161"/>
      <c r="G29" s="162"/>
      <c r="H29" s="162"/>
      <c r="I29" s="162"/>
      <c r="J29" s="163"/>
      <c r="L29" s="51"/>
      <c r="M29" s="51"/>
      <c r="N29" s="51"/>
    </row>
    <row r="30" spans="1:14" ht="14.25" customHeight="1" thickBot="1" x14ac:dyDescent="0.35">
      <c r="A30" s="29"/>
      <c r="B30" s="40"/>
      <c r="C30" s="41"/>
      <c r="D30" s="42"/>
      <c r="E30" s="43"/>
      <c r="F30" s="45"/>
      <c r="J30" s="46"/>
      <c r="L30" s="52"/>
      <c r="M30" s="53"/>
      <c r="N30" s="51"/>
    </row>
    <row r="31" spans="1:14" ht="25.5" customHeight="1" thickBot="1" x14ac:dyDescent="0.3">
      <c r="A31" s="29"/>
      <c r="B31" s="40"/>
      <c r="C31" s="41" t="s">
        <v>38</v>
      </c>
      <c r="D31" s="42"/>
      <c r="E31" s="29"/>
      <c r="F31" s="161"/>
      <c r="G31" s="162"/>
      <c r="H31" s="162"/>
      <c r="I31" s="162"/>
      <c r="J31" s="163"/>
      <c r="L31" s="51"/>
      <c r="M31" s="51"/>
      <c r="N31" s="51"/>
    </row>
    <row r="32" spans="1:14" ht="14.25" customHeight="1" thickBot="1" x14ac:dyDescent="0.35">
      <c r="A32" s="29"/>
      <c r="B32" s="54"/>
      <c r="C32" s="55"/>
      <c r="D32" s="55"/>
      <c r="E32" s="56"/>
      <c r="F32" s="45"/>
      <c r="J32" s="46"/>
      <c r="L32" s="57"/>
      <c r="M32" s="58"/>
      <c r="N32" s="58"/>
    </row>
    <row r="33" spans="1:11" ht="25.5" customHeight="1" thickBot="1" x14ac:dyDescent="0.3">
      <c r="A33" s="29"/>
      <c r="B33" s="40"/>
      <c r="C33" s="164" t="s">
        <v>39</v>
      </c>
      <c r="D33" s="164"/>
      <c r="E33" s="59"/>
      <c r="F33" s="161"/>
      <c r="G33" s="162"/>
      <c r="H33" s="162"/>
      <c r="I33" s="162"/>
      <c r="J33" s="163"/>
    </row>
    <row r="34" spans="1:11" ht="20.25" customHeight="1" x14ac:dyDescent="0.25">
      <c r="A34" s="29"/>
      <c r="B34" s="60"/>
      <c r="C34" s="61"/>
      <c r="D34" s="61"/>
      <c r="E34" s="59"/>
      <c r="F34" s="62"/>
      <c r="J34" s="46"/>
    </row>
    <row r="35" spans="1:11" ht="43.5" customHeight="1" x14ac:dyDescent="0.25">
      <c r="A35" s="29"/>
      <c r="B35" s="60"/>
      <c r="C35" s="165" t="s">
        <v>40</v>
      </c>
      <c r="D35" s="165"/>
      <c r="E35" s="165"/>
      <c r="F35" s="165"/>
      <c r="G35" s="165"/>
      <c r="H35" s="165"/>
      <c r="I35" s="165"/>
      <c r="J35" s="166"/>
    </row>
    <row r="36" spans="1:11" ht="28.5" customHeight="1" x14ac:dyDescent="0.25">
      <c r="A36" s="29"/>
      <c r="B36" s="63"/>
      <c r="C36" s="165" t="s">
        <v>41</v>
      </c>
      <c r="D36" s="165"/>
      <c r="E36" s="165"/>
      <c r="F36" s="165"/>
      <c r="G36" s="165"/>
      <c r="H36" s="165"/>
      <c r="I36" s="165"/>
      <c r="J36" s="166"/>
    </row>
    <row r="37" spans="1:11" ht="9" customHeight="1" thickBot="1" x14ac:dyDescent="0.3">
      <c r="A37" s="29"/>
      <c r="B37" s="64"/>
      <c r="C37" s="65"/>
      <c r="D37" s="65"/>
      <c r="E37" s="65"/>
      <c r="F37" s="65"/>
      <c r="G37" s="65"/>
      <c r="H37" s="65"/>
      <c r="I37" s="65"/>
      <c r="J37" s="66"/>
    </row>
    <row r="38" spans="1:11" ht="29.25" customHeight="1" x14ac:dyDescent="0.3">
      <c r="A38" s="29"/>
      <c r="B38" s="67" t="s">
        <v>42</v>
      </c>
      <c r="C38" s="37"/>
      <c r="D38" s="37"/>
      <c r="E38" s="37"/>
      <c r="F38" s="68"/>
      <c r="G38" s="69"/>
      <c r="H38" s="69"/>
      <c r="I38" s="69"/>
      <c r="J38" s="70"/>
    </row>
    <row r="39" spans="1:11" ht="15.75" customHeight="1" x14ac:dyDescent="0.25">
      <c r="A39" s="29"/>
      <c r="B39" s="71" t="s">
        <v>43</v>
      </c>
      <c r="C39" s="42"/>
      <c r="D39" s="42"/>
      <c r="E39" s="42"/>
      <c r="F39" s="72"/>
      <c r="G39" s="59"/>
      <c r="H39" s="59"/>
      <c r="I39" s="59"/>
      <c r="J39" s="73"/>
    </row>
    <row r="40" spans="1:11" ht="33.75" customHeight="1" x14ac:dyDescent="0.25">
      <c r="A40" s="29"/>
      <c r="B40" s="156" t="s">
        <v>44</v>
      </c>
      <c r="C40" s="120"/>
      <c r="D40" s="120"/>
      <c r="E40" s="120"/>
      <c r="F40" s="120"/>
      <c r="G40" s="120"/>
      <c r="H40" s="120"/>
      <c r="I40" s="120"/>
      <c r="J40" s="157"/>
    </row>
    <row r="41" spans="1:11" ht="19.5" customHeight="1" x14ac:dyDescent="0.25">
      <c r="A41" s="29"/>
      <c r="B41" s="156" t="s">
        <v>45</v>
      </c>
      <c r="C41" s="120"/>
      <c r="D41" s="120"/>
      <c r="E41" s="120"/>
      <c r="F41" s="120"/>
      <c r="G41" s="120"/>
      <c r="H41" s="120"/>
      <c r="I41" s="120"/>
      <c r="J41" s="157"/>
    </row>
    <row r="42" spans="1:11" ht="19.5" customHeight="1" x14ac:dyDescent="0.25">
      <c r="A42" s="29"/>
      <c r="B42" s="156" t="s">
        <v>46</v>
      </c>
      <c r="C42" s="120"/>
      <c r="D42" s="120"/>
      <c r="E42" s="120"/>
      <c r="F42" s="120"/>
      <c r="G42" s="120"/>
      <c r="H42" s="120"/>
      <c r="I42" s="120"/>
      <c r="J42" s="157"/>
    </row>
    <row r="43" spans="1:11" ht="19.5" customHeight="1" x14ac:dyDescent="0.25">
      <c r="A43" s="29"/>
      <c r="B43" s="156" t="s">
        <v>47</v>
      </c>
      <c r="C43" s="120"/>
      <c r="D43" s="120"/>
      <c r="E43" s="120"/>
      <c r="F43" s="120"/>
      <c r="G43" s="120"/>
      <c r="H43" s="120"/>
      <c r="I43" s="120"/>
      <c r="J43" s="157"/>
    </row>
    <row r="44" spans="1:11" ht="19.5" customHeight="1" x14ac:dyDescent="0.25">
      <c r="A44" s="29"/>
      <c r="B44" s="156" t="s">
        <v>48</v>
      </c>
      <c r="C44" s="120"/>
      <c r="D44" s="120"/>
      <c r="E44" s="120"/>
      <c r="F44" s="120"/>
      <c r="G44" s="120"/>
      <c r="H44" s="120"/>
      <c r="I44" s="120"/>
      <c r="J44" s="157"/>
    </row>
    <row r="45" spans="1:11" ht="19.5" customHeight="1" thickBot="1" x14ac:dyDescent="0.3">
      <c r="A45" s="29"/>
      <c r="B45" s="158" t="s">
        <v>49</v>
      </c>
      <c r="C45" s="159"/>
      <c r="D45" s="159"/>
      <c r="E45" s="159"/>
      <c r="F45" s="159"/>
      <c r="G45" s="159"/>
      <c r="H45" s="159"/>
      <c r="I45" s="159"/>
      <c r="J45" s="160"/>
    </row>
    <row r="46" spans="1:11" ht="20.25" customHeight="1" x14ac:dyDescent="0.25"/>
    <row r="47" spans="1:11" ht="20.25" customHeight="1" x14ac:dyDescent="0.25"/>
    <row r="48" spans="1:11" ht="43.5" customHeight="1" x14ac:dyDescent="0.25">
      <c r="A48" s="148" t="s">
        <v>50</v>
      </c>
      <c r="B48" s="148"/>
      <c r="C48" s="148"/>
      <c r="D48" s="148"/>
      <c r="E48" s="148"/>
      <c r="F48" s="148"/>
      <c r="G48" s="148"/>
      <c r="H48" s="148"/>
      <c r="I48" s="148"/>
      <c r="J48" s="148"/>
      <c r="K48" s="148"/>
    </row>
    <row r="49" spans="1:23" ht="11.25" customHeight="1" x14ac:dyDescent="0.25"/>
    <row r="50" spans="1:23" ht="3.75" customHeight="1" x14ac:dyDescent="0.25"/>
    <row r="51" spans="1:23" ht="23.25" x14ac:dyDescent="0.35">
      <c r="A51" s="149" t="s">
        <v>51</v>
      </c>
      <c r="B51" s="150"/>
      <c r="C51" s="150"/>
      <c r="D51" s="150"/>
      <c r="E51" s="150"/>
      <c r="F51" s="150"/>
      <c r="G51" s="150"/>
      <c r="H51" s="150"/>
      <c r="I51" s="150"/>
      <c r="J51" s="150"/>
    </row>
    <row r="52" spans="1:23" ht="27" customHeight="1" x14ac:dyDescent="0.35">
      <c r="A52" s="151" t="s">
        <v>52</v>
      </c>
      <c r="B52" s="152"/>
      <c r="C52" s="152"/>
      <c r="D52" s="153"/>
      <c r="E52" s="154" t="s">
        <v>53</v>
      </c>
      <c r="F52" s="155"/>
      <c r="G52" s="74"/>
      <c r="H52" s="74"/>
      <c r="I52" s="74"/>
      <c r="J52" s="74"/>
    </row>
    <row r="53" spans="1:23" ht="27" customHeight="1" x14ac:dyDescent="0.35">
      <c r="A53" s="151" t="s">
        <v>54</v>
      </c>
      <c r="B53" s="152"/>
      <c r="C53" s="152"/>
      <c r="D53" s="153"/>
      <c r="E53" s="154" t="s">
        <v>55</v>
      </c>
      <c r="F53" s="155"/>
      <c r="G53" s="74"/>
      <c r="H53" s="74"/>
      <c r="I53" s="74"/>
      <c r="J53" s="74"/>
    </row>
    <row r="54" spans="1:23" ht="24" thickBot="1" x14ac:dyDescent="0.4">
      <c r="A54" s="75"/>
      <c r="B54" s="74"/>
      <c r="C54" s="74"/>
      <c r="D54" s="74"/>
      <c r="E54" s="74"/>
      <c r="F54" s="74"/>
      <c r="G54" s="74"/>
      <c r="H54" s="74"/>
      <c r="I54" s="74"/>
      <c r="J54" s="74"/>
    </row>
    <row r="55" spans="1:23" ht="46.5" customHeight="1" x14ac:dyDescent="0.25">
      <c r="A55" s="132" t="s">
        <v>56</v>
      </c>
      <c r="B55" s="133"/>
      <c r="C55" s="133"/>
      <c r="D55" s="133"/>
      <c r="E55" s="134"/>
      <c r="F55" s="135" t="s">
        <v>57</v>
      </c>
      <c r="G55" s="136"/>
      <c r="H55" s="136"/>
      <c r="I55" s="136"/>
      <c r="J55" s="136"/>
      <c r="K55" s="137"/>
    </row>
    <row r="56" spans="1:23" ht="30" customHeight="1" x14ac:dyDescent="0.25">
      <c r="A56" s="76" t="s">
        <v>58</v>
      </c>
      <c r="B56" s="77" t="s">
        <v>59</v>
      </c>
      <c r="C56" s="77" t="s">
        <v>60</v>
      </c>
      <c r="D56" s="77" t="s">
        <v>61</v>
      </c>
      <c r="E56" s="77" t="s">
        <v>62</v>
      </c>
      <c r="F56" s="77" t="s">
        <v>63</v>
      </c>
      <c r="G56" s="77" t="s">
        <v>64</v>
      </c>
      <c r="H56" s="77" t="s">
        <v>65</v>
      </c>
      <c r="I56" s="77" t="s">
        <v>66</v>
      </c>
      <c r="J56" s="77" t="s">
        <v>67</v>
      </c>
      <c r="K56" s="78" t="s">
        <v>68</v>
      </c>
    </row>
    <row r="57" spans="1:23" s="83" customFormat="1" ht="30" customHeight="1" x14ac:dyDescent="0.25">
      <c r="A57" s="79">
        <f>+O6</f>
        <v>1</v>
      </c>
      <c r="B57" s="79">
        <f>+P6</f>
        <v>2</v>
      </c>
      <c r="C57" s="79" t="str">
        <f>+Q6</f>
        <v>piezas</v>
      </c>
      <c r="D57" s="80" t="str">
        <f>+R6</f>
        <v>Alternador (24 Volt) Nº DE PARTE 177-9953</v>
      </c>
      <c r="E57" s="81"/>
      <c r="F57" s="82"/>
      <c r="G57" s="82"/>
      <c r="H57" s="82"/>
      <c r="I57" s="82"/>
      <c r="J57" s="82"/>
      <c r="K57" s="82"/>
      <c r="O57" s="84"/>
      <c r="P57" s="84"/>
      <c r="Q57" s="84"/>
      <c r="R57" s="84"/>
      <c r="S57" s="84"/>
      <c r="T57" s="84"/>
      <c r="U57" s="84"/>
      <c r="V57" s="84"/>
      <c r="W57" s="84"/>
    </row>
    <row r="58" spans="1:23" s="83" customFormat="1" ht="30" customHeight="1" x14ac:dyDescent="0.25">
      <c r="A58" s="79">
        <f t="shared" ref="A58:D59" si="0">+O7</f>
        <v>2</v>
      </c>
      <c r="B58" s="79">
        <f t="shared" si="0"/>
        <v>2</v>
      </c>
      <c r="C58" s="79" t="str">
        <f t="shared" si="0"/>
        <v>piezas</v>
      </c>
      <c r="D58" s="80" t="str">
        <f t="shared" si="0"/>
        <v>Motor de arranque (24 Volt) Nº DE PARTE 111-4275</v>
      </c>
      <c r="E58" s="81"/>
      <c r="F58" s="82"/>
      <c r="G58" s="82"/>
      <c r="H58" s="82"/>
      <c r="I58" s="82"/>
      <c r="J58" s="82"/>
      <c r="K58" s="82"/>
      <c r="O58" s="84"/>
      <c r="P58" s="84"/>
      <c r="Q58" s="84"/>
      <c r="R58" s="84"/>
      <c r="S58" s="84"/>
      <c r="T58" s="84"/>
      <c r="U58" s="84"/>
      <c r="V58" s="84"/>
      <c r="W58" s="84"/>
    </row>
    <row r="59" spans="1:23" s="85" customFormat="1" ht="30" customHeight="1" x14ac:dyDescent="0.25">
      <c r="A59" s="79">
        <f t="shared" si="0"/>
        <v>3</v>
      </c>
      <c r="B59" s="79">
        <f t="shared" si="0"/>
        <v>1</v>
      </c>
      <c r="C59" s="79" t="str">
        <f t="shared" si="0"/>
        <v>piezas</v>
      </c>
      <c r="D59" s="80" t="str">
        <f t="shared" si="0"/>
        <v>Juego de terminales Nº DE PARTE 140-9944</v>
      </c>
      <c r="E59" s="81"/>
      <c r="F59" s="82"/>
      <c r="G59" s="82"/>
      <c r="H59" s="82"/>
      <c r="I59" s="82"/>
      <c r="J59" s="82"/>
      <c r="K59" s="82"/>
    </row>
    <row r="60" spans="1:23" s="85" customFormat="1" ht="142.5" customHeight="1" x14ac:dyDescent="0.25">
      <c r="A60" s="145" t="s">
        <v>86</v>
      </c>
      <c r="B60" s="146"/>
      <c r="C60" s="147"/>
      <c r="D60" s="80" t="str">
        <f>+R9</f>
        <v>EQUIPOS ADICIONALES
Equipo: Cargador frontal CAT 950H
Marca: Caterpillar
Identificación: CAT0950HCM1G00878
Plazo de entrega: 40 días calendario
Manuales: Debe contar con ficha técnica
Lugar de entrega: Almacenes de la Empresa Minera Colquiri
Garantía mínima de 1 año</v>
      </c>
      <c r="E60" s="81"/>
      <c r="F60" s="82"/>
      <c r="G60" s="82"/>
      <c r="H60" s="82"/>
      <c r="I60" s="82"/>
      <c r="J60" s="82"/>
      <c r="K60" s="82"/>
    </row>
    <row r="61" spans="1:23" ht="31.5" customHeight="1" x14ac:dyDescent="0.25">
      <c r="A61" s="138"/>
      <c r="B61" s="139"/>
      <c r="C61" s="139"/>
      <c r="D61" s="139"/>
      <c r="E61" s="139"/>
      <c r="F61" s="139"/>
      <c r="G61" s="139"/>
      <c r="H61" s="139"/>
      <c r="I61" s="139"/>
      <c r="J61" s="140"/>
      <c r="K61" s="86">
        <f>SUM(K57:K60)</f>
        <v>0</v>
      </c>
    </row>
    <row r="62" spans="1:23" ht="26.25" customHeight="1" thickBot="1" x14ac:dyDescent="0.3">
      <c r="A62" s="141" t="s">
        <v>69</v>
      </c>
      <c r="B62" s="142"/>
      <c r="C62" s="142"/>
      <c r="D62" s="142"/>
      <c r="E62" s="142"/>
      <c r="F62" s="142"/>
      <c r="G62" s="142"/>
      <c r="H62" s="142"/>
      <c r="I62" s="142"/>
      <c r="J62" s="142"/>
      <c r="K62" s="143"/>
    </row>
    <row r="63" spans="1:23" ht="18.75" x14ac:dyDescent="0.3">
      <c r="A63" s="120" t="s">
        <v>70</v>
      </c>
      <c r="B63" s="144"/>
      <c r="C63" s="144"/>
      <c r="D63" s="144"/>
      <c r="E63" s="144"/>
      <c r="F63" s="144"/>
      <c r="G63" s="144"/>
      <c r="H63" s="144"/>
      <c r="I63" s="144"/>
      <c r="J63" s="144"/>
    </row>
    <row r="64" spans="1:23" ht="18.75" x14ac:dyDescent="0.25">
      <c r="A64" s="120" t="s">
        <v>71</v>
      </c>
      <c r="B64" s="120"/>
      <c r="C64" s="120"/>
      <c r="D64" s="120"/>
      <c r="E64" s="120"/>
      <c r="F64" s="120"/>
      <c r="G64" s="120"/>
      <c r="H64" s="120"/>
      <c r="I64" s="120"/>
      <c r="J64" s="120"/>
      <c r="K64" s="120"/>
    </row>
    <row r="65" spans="1:11" ht="18.75" x14ac:dyDescent="0.25">
      <c r="A65" s="120" t="s">
        <v>72</v>
      </c>
      <c r="B65" s="120"/>
      <c r="C65" s="120"/>
      <c r="D65" s="120"/>
      <c r="E65" s="120"/>
      <c r="F65" s="120"/>
      <c r="G65" s="120"/>
      <c r="H65" s="120"/>
      <c r="I65" s="120"/>
      <c r="J65" s="120"/>
      <c r="K65" s="120"/>
    </row>
    <row r="66" spans="1:11" ht="21" x14ac:dyDescent="0.25">
      <c r="A66" s="121" t="s">
        <v>73</v>
      </c>
      <c r="B66" s="121"/>
      <c r="C66" s="121"/>
      <c r="D66" s="121"/>
      <c r="E66" s="87"/>
      <c r="F66" s="122"/>
      <c r="G66" s="122"/>
      <c r="H66" s="122"/>
      <c r="I66" s="122"/>
      <c r="J66" s="122"/>
      <c r="K66" s="122"/>
    </row>
    <row r="67" spans="1:11" ht="80.25" customHeight="1" x14ac:dyDescent="0.25">
      <c r="A67" s="123" t="s">
        <v>85</v>
      </c>
      <c r="B67" s="124"/>
      <c r="C67" s="124"/>
      <c r="D67" s="124"/>
      <c r="E67" s="124"/>
      <c r="F67" s="124"/>
      <c r="G67" s="124"/>
      <c r="H67" s="124"/>
      <c r="I67" s="124"/>
      <c r="J67" s="124"/>
      <c r="K67" s="125"/>
    </row>
    <row r="68" spans="1:11" ht="17.25" customHeight="1" thickBot="1" x14ac:dyDescent="0.3">
      <c r="A68" s="87"/>
      <c r="B68" s="87"/>
      <c r="C68" s="87"/>
      <c r="D68" s="87"/>
      <c r="E68" s="87"/>
      <c r="F68" s="88"/>
      <c r="G68" s="88"/>
      <c r="H68" s="88"/>
      <c r="I68" s="88"/>
      <c r="J68" s="88"/>
      <c r="K68" s="88"/>
    </row>
    <row r="69" spans="1:11" ht="21.75" hidden="1" thickBot="1" x14ac:dyDescent="0.3">
      <c r="A69" s="87"/>
      <c r="B69" s="87"/>
      <c r="C69" s="87"/>
      <c r="D69" s="87"/>
      <c r="E69" s="87"/>
      <c r="F69" s="88"/>
      <c r="G69" s="88"/>
      <c r="H69" s="88"/>
      <c r="I69" s="88"/>
      <c r="J69" s="88"/>
      <c r="K69" s="88"/>
    </row>
    <row r="70" spans="1:11" ht="21" customHeight="1" x14ac:dyDescent="0.25">
      <c r="A70" s="126" t="s">
        <v>74</v>
      </c>
      <c r="B70" s="127"/>
      <c r="C70" s="127"/>
      <c r="D70" s="127"/>
      <c r="E70" s="128"/>
      <c r="F70" s="129"/>
      <c r="G70" s="130"/>
      <c r="H70" s="130"/>
      <c r="I70" s="130"/>
      <c r="J70" s="130"/>
      <c r="K70" s="131"/>
    </row>
    <row r="71" spans="1:11" ht="21" customHeight="1" x14ac:dyDescent="0.25">
      <c r="A71" s="111" t="s">
        <v>75</v>
      </c>
      <c r="B71" s="112"/>
      <c r="C71" s="112"/>
      <c r="D71" s="112"/>
      <c r="E71" s="113"/>
      <c r="F71" s="114" t="s">
        <v>76</v>
      </c>
      <c r="G71" s="115"/>
      <c r="H71" s="115"/>
      <c r="I71" s="115"/>
      <c r="J71" s="115"/>
      <c r="K71" s="116"/>
    </row>
    <row r="72" spans="1:11" ht="24.75" customHeight="1" x14ac:dyDescent="0.25">
      <c r="A72" s="111" t="s">
        <v>77</v>
      </c>
      <c r="B72" s="112"/>
      <c r="C72" s="112"/>
      <c r="D72" s="112"/>
      <c r="E72" s="113"/>
      <c r="F72" s="117"/>
      <c r="G72" s="118"/>
      <c r="H72" s="118"/>
      <c r="I72" s="118"/>
      <c r="J72" s="118"/>
      <c r="K72" s="119"/>
    </row>
    <row r="73" spans="1:11" ht="31.5" customHeight="1" x14ac:dyDescent="0.25">
      <c r="A73" s="111" t="s">
        <v>78</v>
      </c>
      <c r="B73" s="112"/>
      <c r="C73" s="112"/>
      <c r="D73" s="112"/>
      <c r="E73" s="113"/>
      <c r="F73" s="117"/>
      <c r="G73" s="118"/>
      <c r="H73" s="118"/>
      <c r="I73" s="118"/>
      <c r="J73" s="118"/>
      <c r="K73" s="119"/>
    </row>
    <row r="74" spans="1:11" ht="21" customHeight="1" thickBot="1" x14ac:dyDescent="0.3">
      <c r="A74" s="98" t="s">
        <v>79</v>
      </c>
      <c r="B74" s="99"/>
      <c r="C74" s="99"/>
      <c r="D74" s="99"/>
      <c r="E74" s="100"/>
      <c r="F74" s="101"/>
      <c r="G74" s="102"/>
      <c r="H74" s="102"/>
      <c r="I74" s="102"/>
      <c r="J74" s="102"/>
      <c r="K74" s="103"/>
    </row>
    <row r="75" spans="1:11" ht="21" x14ac:dyDescent="0.35">
      <c r="A75" s="89" t="s">
        <v>42</v>
      </c>
      <c r="B75" s="37"/>
      <c r="C75" s="37"/>
      <c r="D75" s="37"/>
      <c r="E75" s="68"/>
      <c r="F75" s="69"/>
      <c r="G75" s="69"/>
      <c r="H75" s="69"/>
      <c r="I75" s="69"/>
      <c r="J75" s="90"/>
      <c r="K75" s="91"/>
    </row>
    <row r="76" spans="1:11" ht="18.75" x14ac:dyDescent="0.3">
      <c r="A76" s="104" t="s">
        <v>80</v>
      </c>
      <c r="B76" s="105"/>
      <c r="C76" s="105"/>
      <c r="D76" s="105"/>
      <c r="E76" s="105"/>
      <c r="F76" s="105"/>
      <c r="G76" s="105"/>
      <c r="H76" s="105"/>
      <c r="I76" s="105"/>
      <c r="J76" s="105"/>
      <c r="K76" s="106"/>
    </row>
    <row r="77" spans="1:11" ht="18.75" x14ac:dyDescent="0.3">
      <c r="A77" s="104" t="s">
        <v>81</v>
      </c>
      <c r="B77" s="105"/>
      <c r="C77" s="105"/>
      <c r="D77" s="105"/>
      <c r="E77" s="105"/>
      <c r="F77" s="105"/>
      <c r="G77" s="105"/>
      <c r="H77" s="105"/>
      <c r="I77" s="105"/>
      <c r="J77" s="105"/>
      <c r="K77" s="106"/>
    </row>
    <row r="78" spans="1:11" ht="19.5" thickBot="1" x14ac:dyDescent="0.35">
      <c r="A78" s="92"/>
      <c r="B78" s="93"/>
      <c r="C78" s="93"/>
      <c r="D78" s="93"/>
      <c r="E78" s="65"/>
      <c r="F78" s="94"/>
      <c r="G78" s="94"/>
      <c r="H78" s="94"/>
      <c r="I78" s="94"/>
      <c r="J78" s="94"/>
      <c r="K78" s="95"/>
    </row>
    <row r="79" spans="1:11" ht="30" customHeight="1" thickBot="1" x14ac:dyDescent="0.3">
      <c r="A79" s="107" t="s">
        <v>82</v>
      </c>
      <c r="B79" s="108"/>
      <c r="C79" s="108"/>
      <c r="D79" s="108"/>
      <c r="E79" s="108"/>
      <c r="F79" s="108"/>
      <c r="G79" s="108"/>
      <c r="H79" s="108"/>
      <c r="I79" s="108"/>
      <c r="J79" s="108"/>
      <c r="K79" s="109"/>
    </row>
    <row r="80" spans="1:11" x14ac:dyDescent="0.25">
      <c r="A80" s="96"/>
      <c r="B80" s="96"/>
      <c r="C80" s="96"/>
      <c r="D80" s="96"/>
      <c r="E80" s="96"/>
      <c r="F80" s="96"/>
      <c r="G80" s="96"/>
      <c r="H80" s="96"/>
      <c r="I80" s="96"/>
      <c r="J80" s="96"/>
      <c r="K80" s="96"/>
    </row>
    <row r="81" spans="1:11" ht="21" x14ac:dyDescent="0.35">
      <c r="A81" s="97" t="s">
        <v>83</v>
      </c>
      <c r="B81" s="96"/>
      <c r="C81" s="96"/>
      <c r="D81" s="96"/>
      <c r="E81" s="96"/>
      <c r="F81" s="96"/>
      <c r="G81" s="96"/>
      <c r="H81" s="96"/>
      <c r="I81" s="96"/>
      <c r="J81" s="96"/>
      <c r="K81" s="96"/>
    </row>
    <row r="82" spans="1:11" ht="33" customHeight="1" x14ac:dyDescent="0.25">
      <c r="A82" s="96"/>
      <c r="B82" s="96"/>
      <c r="C82" s="96"/>
      <c r="D82" s="96"/>
      <c r="E82" s="96"/>
      <c r="F82" s="96"/>
      <c r="G82" s="96"/>
      <c r="H82" s="96"/>
      <c r="I82" s="96"/>
      <c r="J82" s="96"/>
      <c r="K82" s="96"/>
    </row>
    <row r="83" spans="1:11" ht="50.25" customHeight="1" x14ac:dyDescent="0.25">
      <c r="A83" s="110" t="s">
        <v>84</v>
      </c>
      <c r="B83" s="110"/>
      <c r="C83" s="110"/>
      <c r="D83" s="110"/>
      <c r="E83" s="110"/>
      <c r="F83" s="110"/>
      <c r="G83" s="110"/>
      <c r="H83" s="110"/>
      <c r="I83" s="110"/>
      <c r="J83" s="110"/>
      <c r="K83" s="110"/>
    </row>
  </sheetData>
  <mergeCells count="61">
    <mergeCell ref="E10:F10"/>
    <mergeCell ref="D2:G2"/>
    <mergeCell ref="C6:D6"/>
    <mergeCell ref="A7:K7"/>
    <mergeCell ref="B9:D9"/>
    <mergeCell ref="E9:F9"/>
    <mergeCell ref="F27:J27"/>
    <mergeCell ref="B11:D11"/>
    <mergeCell ref="E11:F11"/>
    <mergeCell ref="H11:J11"/>
    <mergeCell ref="A13:K13"/>
    <mergeCell ref="B15:J15"/>
    <mergeCell ref="B17:D17"/>
    <mergeCell ref="F19:J19"/>
    <mergeCell ref="F21:J21"/>
    <mergeCell ref="F23:J23"/>
    <mergeCell ref="C25:E25"/>
    <mergeCell ref="F25:J25"/>
    <mergeCell ref="B45:J45"/>
    <mergeCell ref="F29:J29"/>
    <mergeCell ref="F31:J31"/>
    <mergeCell ref="C33:D33"/>
    <mergeCell ref="F33:J33"/>
    <mergeCell ref="C35:J35"/>
    <mergeCell ref="C36:J36"/>
    <mergeCell ref="B40:J40"/>
    <mergeCell ref="B41:J41"/>
    <mergeCell ref="B42:J42"/>
    <mergeCell ref="B43:J43"/>
    <mergeCell ref="B44:J44"/>
    <mergeCell ref="A64:K64"/>
    <mergeCell ref="A60:C60"/>
    <mergeCell ref="A48:K48"/>
    <mergeCell ref="A51:J51"/>
    <mergeCell ref="A52:D52"/>
    <mergeCell ref="E52:F52"/>
    <mergeCell ref="A53:D53"/>
    <mergeCell ref="E53:F53"/>
    <mergeCell ref="A55:E55"/>
    <mergeCell ref="F55:K55"/>
    <mergeCell ref="A61:J61"/>
    <mergeCell ref="A62:K62"/>
    <mergeCell ref="A63:J63"/>
    <mergeCell ref="A65:K65"/>
    <mergeCell ref="A66:D66"/>
    <mergeCell ref="F66:K66"/>
    <mergeCell ref="A67:K67"/>
    <mergeCell ref="A70:E70"/>
    <mergeCell ref="F70:K70"/>
    <mergeCell ref="A83:K83"/>
    <mergeCell ref="A71:E71"/>
    <mergeCell ref="F71:K71"/>
    <mergeCell ref="A72:E72"/>
    <mergeCell ref="F72:K72"/>
    <mergeCell ref="A73:E73"/>
    <mergeCell ref="F73:K73"/>
    <mergeCell ref="A74:E74"/>
    <mergeCell ref="F74:K74"/>
    <mergeCell ref="A76:K76"/>
    <mergeCell ref="A77:K77"/>
    <mergeCell ref="A79:K79"/>
  </mergeCells>
  <hyperlinks>
    <hyperlink ref="H11" r:id="rId2" xr:uid="{A7BFAAF1-F60D-4A8A-9C13-F0511D459732}"/>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2021-09-29T00:38:52Z</cp:lastPrinted>
  <dcterms:created xsi:type="dcterms:W3CDTF">2021-09-28T23:02:08Z</dcterms:created>
  <dcterms:modified xsi:type="dcterms:W3CDTF">2021-09-29T00:39:05Z</dcterms:modified>
</cp:coreProperties>
</file>