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78 ADQUISICION DE REPUESTOS PARA AUTOLOADER CAVO 310 Y T2GH\"/>
    </mc:Choice>
  </mc:AlternateContent>
  <xr:revisionPtr revIDLastSave="0" documentId="8_{AA9EAC9C-92CF-4259-BA3C-5C46D0880AE9}" xr6:coauthVersionLast="47" xr6:coauthVersionMax="47" xr10:uidLastSave="{00000000-0000-0000-0000-000000000000}"/>
  <bookViews>
    <workbookView xWindow="-120" yWindow="-120" windowWidth="29040" windowHeight="15990" xr2:uid="{6DED24B1-8FE1-4B53-B779-F8740578F104}"/>
  </bookViews>
  <sheets>
    <sheet name="COTIZACION sobres" sheetId="1" r:id="rId1"/>
  </sheets>
  <definedNames>
    <definedName name="_xlnm.Print_Area" localSheetId="0">'COTIZACION sobres'!$B$1:$L$146</definedName>
  </definedNames>
  <calcPr calcId="191029"/>
  <pivotCaches>
    <pivotCache cacheId="396"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E58" i="1"/>
  <c r="D58" i="1"/>
  <c r="C58" i="1"/>
  <c r="B58" i="1"/>
  <c r="F54" i="1"/>
  <c r="F53" i="1"/>
  <c r="B7" i="1"/>
  <c r="D6" i="1"/>
</calcChain>
</file>

<file path=xl/sharedStrings.xml><?xml version="1.0" encoding="utf-8"?>
<sst xmlns="http://schemas.openxmlformats.org/spreadsheetml/2006/main" count="221" uniqueCount="112">
  <si>
    <t xml:space="preserve">Nº </t>
  </si>
  <si>
    <t>CD-178</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</si>
  <si>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</si>
  <si>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</si>
  <si>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</si>
  <si>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</si>
  <si>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</si>
  <si>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</si>
  <si>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</si>
  <si>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</si>
  <si>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</si>
  <si>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</si>
  <si>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</si>
  <si>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</si>
  <si>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</si>
  <si>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</si>
  <si>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CLQ-21-CD-178/2021 ADQUISICION DE REPUESTOS PARA AUTOLOADER CAVO 310 Y T2GH DE LA EMPRESA MINERA COLQUIRI (MODALIDAD DE CONTRATACION DIRECTA)</t>
  </si>
  <si>
    <t>Pzas.</t>
  </si>
  <si>
    <t>Lock RingNUMERO DE PARTE5112 0390</t>
  </si>
  <si>
    <t>CALIDAD, PROPUESTA TECNICA Y COSTO</t>
  </si>
  <si>
    <t>POR ITEMS</t>
  </si>
  <si>
    <t>(en blanco)</t>
  </si>
  <si>
    <t>Ider RollerNUMERO DE PARTE5112 0133</t>
  </si>
  <si>
    <t>Chain Compl.NUMERO DE PARTE5112 0291</t>
  </si>
  <si>
    <t>Cylinder Cover p/AutoloaderNUMERO DE PARTE5086 5681</t>
  </si>
  <si>
    <t>Fecha lÍmite de presentaccion de propuestas</t>
  </si>
  <si>
    <t>20 de OCTUBRE de 2021, Horas: 14:30</t>
  </si>
  <si>
    <t>Cylinder Cover p/AutoloaderNUMERO DE PARTE5087 5682</t>
  </si>
  <si>
    <t>Cylinder Cover p/AutoloaderNUMERO DE PARTE5088 5683</t>
  </si>
  <si>
    <t>Encargado de atender consultas</t>
  </si>
  <si>
    <t>Eddy Faz Pacheco</t>
  </si>
  <si>
    <t>e-mail:</t>
  </si>
  <si>
    <t>epacheco@colquiri.gob.bo</t>
  </si>
  <si>
    <t>Cylinder Cover p/AutoloaderNUMERO DE PARTE5089 5684</t>
  </si>
  <si>
    <t>Air ControlNUMERO DE PARTE5032 0155-86</t>
  </si>
  <si>
    <t xml:space="preserve">PRESENTACIÓN DE PROPUESTA </t>
  </si>
  <si>
    <t>Lubricador ComplertoNUMERO DE PARTE5042 0165-84</t>
  </si>
  <si>
    <t>Air ControlNUMERO DE PARTE5043 0155-84</t>
  </si>
  <si>
    <t>1.-IDENTIFICACION DEL PROPONENTE</t>
  </si>
  <si>
    <t>Air ControlNUMERO DE PARTE5044 0155-85</t>
  </si>
  <si>
    <t>Dumping Cylinder Completo  T2GHNUMERO DE PARTE5112 0320-80</t>
  </si>
  <si>
    <t xml:space="preserve">DATOS GENERALES DEL PROPONENTE </t>
  </si>
  <si>
    <t>Worm GearNUMERO DE PARTE4300 3061</t>
  </si>
  <si>
    <t>BearingNUMERO DE PARTE506 2106</t>
  </si>
  <si>
    <t>NOMBRE DE LA EMPRESA:</t>
  </si>
  <si>
    <t>ShaftNUMERO DE PARTE5112 0104</t>
  </si>
  <si>
    <t>vaneNUMERO DE PARTE5021 0108-90</t>
  </si>
  <si>
    <t>RAZON SOCIAL:</t>
  </si>
  <si>
    <t>Eje NUMERO DE PARTE12A346</t>
  </si>
  <si>
    <t>PinionNUMERO DE PARTE12B198</t>
  </si>
  <si>
    <t>REPRESENTANTE LEGAL:</t>
  </si>
  <si>
    <t>ChainNUMERO DE PARTE12M133</t>
  </si>
  <si>
    <t>Motor CompletoNUMERO DE PARTE12M122</t>
  </si>
  <si>
    <t xml:space="preserve"> NÚMERO DE IDENTIFICACIÓN TRIBUTARIA:   (VALIDO Y ACTIVO).</t>
  </si>
  <si>
    <t>SpringNUMERO DE PARTE12A297</t>
  </si>
  <si>
    <t>Valvula RotativaNUMERO DE PARTE200M89</t>
  </si>
  <si>
    <t>DOMICILIO:</t>
  </si>
  <si>
    <t>Manguito de ValvulaNUMERO DE PARTE200C74</t>
  </si>
  <si>
    <t>PistonNUMERO DE PARTE200C54</t>
  </si>
  <si>
    <t>TELEFONO FIJO:</t>
  </si>
  <si>
    <t>Compresion RingNUMERO DE PARTE200N72</t>
  </si>
  <si>
    <t>YokeNUMERO DE PARTE12C288</t>
  </si>
  <si>
    <t>TELEFONO MOVIL:</t>
  </si>
  <si>
    <t>Spring BucketNUMERO DE PARTE12A85</t>
  </si>
  <si>
    <t>Spring TractionNUMERO DE PARTE12A94</t>
  </si>
  <si>
    <t>CORREO ELECTRONICO:</t>
  </si>
  <si>
    <t>Total general</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</si>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</sst>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AF5A89B-62F1-4DBF-94F8-24B702ED5D4B}"/>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0F50201-B884-44DD-B5E4-1729D9B0BCB4}"/>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88DC1BB-946D-49A9-AA1E-CB5AE79F8AE1}"/>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198F665-87A4-4A78-B1CC-7BA219487D9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334DEF1-AB33-4E27-8FB7-219641A1BC7C}"/>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9959BE4-23AB-42D1-AFE3-0378A1FD4BAD}"/>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7B454DC-BF51-41B3-9A0F-5D693A9E05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8ACD0A9-391B-4C8B-ABD8-524BCBA602FD}"/>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881D8D7-5AE9-4BAD-8F70-AEF1C1F52281}"/>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4C95BCC-BC43-4504-9DBD-2E7742C18E8E}"/>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F7C01E5-B15D-4F02-A533-15DDDF687ABB}"/>
            </a:ext>
          </a:extLst>
        </xdr:cNvPr>
        <xdr:cNvSpPr>
          <a:spLocks noChangeAspect="1" noChangeArrowheads="1"/>
        </xdr:cNvSpPr>
      </xdr:nvSpPr>
      <xdr:spPr bwMode="auto">
        <a:xfrm>
          <a:off x="16544925" y="417385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1002F48-5388-4B60-B2BD-8EF32A82B74B}"/>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C86AB35-4D9C-4BB8-A212-8EE879BD378F}"/>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69A1BD7-4E59-4119-AAD3-C86803F92724}"/>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F5CF65B-D9C9-4D8B-89DA-BDB44A038CA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D4DAC7-6A34-42FD-80B5-278964A475B2}"/>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ADB50DB-1408-4C65-AFDB-72DC4D23B8C7}"/>
            </a:ext>
          </a:extLst>
        </xdr:cNvPr>
        <xdr:cNvSpPr>
          <a:spLocks noChangeAspect="1" noChangeArrowheads="1"/>
        </xdr:cNvSpPr>
      </xdr:nvSpPr>
      <xdr:spPr bwMode="auto">
        <a:xfrm>
          <a:off x="16544925" y="417385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D8C95302-B7B2-4961-A994-3CFF65400498}"/>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A7C7928-3BFC-47DB-93C8-ABC58EBC8639}"/>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C2AF85D-57C1-42A5-8B5F-BAEC7298C123}"/>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F891FE9-5B3C-4FF9-82DA-130986FFBDC3}"/>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AEAB814-35B4-46C3-858F-6F3A824857C3}"/>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C5BF42F-1397-46D5-95A6-5B9F6A5E9A42}"/>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6DBCDB1-FA8D-4FF4-91F4-FC8461F80E4D}"/>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7897249-41D0-4660-A5ED-C87533958ACA}"/>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1E4ABAE-1B2A-488C-8372-80ACD716949B}"/>
            </a:ext>
          </a:extLst>
        </xdr:cNvPr>
        <xdr:cNvSpPr>
          <a:spLocks noChangeAspect="1" noChangeArrowheads="1"/>
        </xdr:cNvSpPr>
      </xdr:nvSpPr>
      <xdr:spPr bwMode="auto">
        <a:xfrm>
          <a:off x="16544925" y="417385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84E8F94-5A58-4E68-801F-3770FE44B66F}"/>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C81A9B96-5E66-4B85-9CB3-F73E4980804C}"/>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0A4D32A-5061-4F80-9627-ECA344417A9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D3AB4F10-8A6C-4253-B847-AAFAC2727013}"/>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9680DE9A-9D42-416D-8AB9-B3452A6BA6D5}"/>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3D732E22-D648-4E25-8831-CCEC80FD8C33}"/>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A49B28A8-18A1-4232-A357-4665F7793ED4}"/>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1D0C0707-ADEC-4C3A-8ED6-64ACC07FAE06}"/>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E0CF4F65-CD4B-4193-99A4-EA4E4A2FE3E5}"/>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516854F3-5FBA-4648-90B4-9BE431874C15}"/>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66D3938-B1D7-4F40-8325-18206E0E4BFB}"/>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FF87AD61-0988-422D-8558-B7715E67425A}"/>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C0CC2AA3-C609-44BE-890A-10CB6B2D64EC}"/>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E230890D-416E-4DB4-8E3F-054165D4C736}"/>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CB159CC5-08EB-4B4E-8CE1-888ACAEF9A5C}"/>
            </a:ext>
          </a:extLst>
        </xdr:cNvPr>
        <xdr:cNvSpPr>
          <a:spLocks noChangeAspect="1" noChangeArrowheads="1"/>
        </xdr:cNvSpPr>
      </xdr:nvSpPr>
      <xdr:spPr bwMode="auto">
        <a:xfrm>
          <a:off x="16887825" y="497776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C100369B-1FC8-42F7-9B7B-C66B7824809B}"/>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82293242-C5CA-429B-AB27-297E997F261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17D626D2-5709-43C2-AFAE-4FC1A3756D4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FA91275C-CA85-4058-962A-A0BB6BA80E4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9B87A5B6-60EC-4064-B3E8-EC0104B700D7}"/>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2.938295486114" createdVersion="6" refreshedVersion="7" minRefreshableVersion="3" recordCount="3000" xr:uid="{6E05DE10-5ED6-4F16-AC1A-4A8ACE9648CA}">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28">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4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3">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6" count="9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haredItems>
    </cacheField>
    <cacheField name="D E S C R I P C I O N " numFmtId="0">
      <sharedItems containsBlank="1" count="959"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8">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238" u="1"/>
        <n v="40000" u="1"/>
        <n v="12300" u="1"/>
        <n v="90" u="1"/>
        <n v="4250" u="1"/>
      </sharedItems>
    </cacheField>
    <cacheField name="UN" numFmtId="0">
      <sharedItems containsBlank="1" count="63"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Pza. " u="1"/>
        <s v="Paquete " u="1"/>
        <s v="Bolsa " u="1"/>
        <s v="Bidón " u="1"/>
        <s v="Paquete" u="1"/>
        <s v="Frasco " u="1"/>
      </sharedItems>
    </cacheField>
    <cacheField name="TEXTO ADICIONAL" numFmtId="0">
      <sharedItems containsBlank="1" containsMixedTypes="1" containsNumber="1" containsInteger="1" minValue="40003" maxValue="400040" count="114"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1C501C-C2E7-4045-AEDC-40F4CA5B21E5}" name="Tabla dinámica1" cacheId="39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33"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29">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3">
        <item x="106"/>
        <item x="0"/>
        <item x="1"/>
        <item x="2"/>
        <item x="3"/>
        <item x="4"/>
        <item x="5"/>
        <item x="6"/>
        <item x="7"/>
        <item x="8"/>
        <item m="1" x="128"/>
        <item x="10"/>
        <item x="11"/>
        <item x="12"/>
        <item m="1" x="129"/>
        <item x="14"/>
        <item x="15"/>
        <item x="16"/>
        <item x="17"/>
        <item x="18"/>
        <item x="19"/>
        <item x="20"/>
        <item x="21"/>
        <item x="22"/>
        <item x="23"/>
        <item x="24"/>
        <item x="25"/>
        <item m="1" x="147"/>
        <item x="26"/>
        <item x="27"/>
        <item x="28"/>
        <item x="30"/>
        <item x="31"/>
        <item x="32"/>
        <item x="33"/>
        <item x="29"/>
        <item m="1" x="142"/>
        <item x="35"/>
        <item x="9"/>
        <item x="13"/>
        <item x="34"/>
        <item x="36"/>
        <item x="37"/>
        <item x="38"/>
        <item x="39"/>
        <item x="40"/>
        <item x="41"/>
        <item x="42"/>
        <item x="43"/>
        <item x="44"/>
        <item x="45"/>
        <item x="46"/>
        <item x="47"/>
        <item x="48"/>
        <item x="49"/>
        <item x="50"/>
        <item m="1" x="139"/>
        <item x="52"/>
        <item x="53"/>
        <item x="54"/>
        <item x="55"/>
        <item m="1" x="151"/>
        <item x="57"/>
        <item x="58"/>
        <item x="59"/>
        <item x="60"/>
        <item m="1" x="140"/>
        <item m="1" x="131"/>
        <item x="63"/>
        <item x="64"/>
        <item x="65"/>
        <item x="66"/>
        <item m="1" x="134"/>
        <item m="1" x="143"/>
        <item m="1" x="152"/>
        <item x="61"/>
        <item m="1" x="148"/>
        <item m="1" x="138"/>
        <item x="69"/>
        <item x="56"/>
        <item x="62"/>
        <item x="67"/>
        <item x="68"/>
        <item x="70"/>
        <item x="71"/>
        <item x="72"/>
        <item x="73"/>
        <item x="74"/>
        <item x="75"/>
        <item m="1" x="137"/>
        <item x="77"/>
        <item x="78"/>
        <item x="79"/>
        <item x="80"/>
        <item x="81"/>
        <item x="82"/>
        <item x="83"/>
        <item x="51"/>
        <item x="76"/>
        <item x="84"/>
        <item m="1" x="144"/>
        <item x="86"/>
        <item x="87"/>
        <item x="88"/>
        <item x="89"/>
        <item x="90"/>
        <item x="91"/>
        <item x="85"/>
        <item x="92"/>
        <item x="93"/>
        <item x="94"/>
        <item x="95"/>
        <item x="96"/>
        <item x="97"/>
        <item x="98"/>
        <item x="99"/>
        <item x="100"/>
        <item x="101"/>
        <item x="102"/>
        <item x="103"/>
        <item x="104"/>
        <item x="105"/>
        <item x="107"/>
        <item m="1" x="145"/>
        <item m="1" x="146"/>
        <item m="1" x="125"/>
        <item m="1" x="135"/>
        <item m="1" x="127"/>
        <item m="1" x="126"/>
        <item m="1" x="149"/>
        <item m="1" x="136"/>
        <item m="1" x="133"/>
        <item m="1" x="132"/>
        <item m="1" x="130"/>
        <item m="1" x="141"/>
        <item x="108"/>
        <item x="109"/>
        <item x="110"/>
        <item x="111"/>
        <item x="112"/>
        <item x="113"/>
        <item x="114"/>
        <item x="115"/>
        <item x="116"/>
        <item x="117"/>
        <item x="118"/>
        <item x="119"/>
        <item x="120"/>
        <item x="121"/>
        <item m="1" x="150"/>
        <item x="122"/>
        <item x="123"/>
        <item x="124"/>
      </items>
    </pivotField>
    <pivotField compact="0" outline="0" showAll="0"/>
    <pivotField axis="axisRow" compact="0" outline="0" showAll="0" defaultSubtotal="0">
      <items count="9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s>
    </pivotField>
    <pivotField axis="axisRow" compact="0" outline="0" showAll="0" defaultSubtotal="0">
      <items count="959">
        <item x="25"/>
        <item x="0"/>
        <item x="1"/>
        <item x="2"/>
        <item x="3"/>
        <item x="4"/>
        <item x="5"/>
        <item x="6"/>
        <item x="7"/>
        <item x="8"/>
        <item x="9"/>
        <item x="10"/>
        <item x="11"/>
        <item x="12"/>
        <item x="13"/>
        <item x="14"/>
        <item x="15"/>
        <item m="1" x="855"/>
        <item m="1" x="792"/>
        <item x="18"/>
        <item x="19"/>
        <item x="20"/>
        <item x="21"/>
        <item x="22"/>
        <item x="23"/>
        <item x="24"/>
        <item x="26"/>
        <item x="27"/>
        <item x="28"/>
        <item x="29"/>
        <item x="30"/>
        <item x="31"/>
        <item x="32"/>
        <item x="33"/>
        <item x="34"/>
        <item x="35"/>
        <item x="40"/>
        <item x="41"/>
        <item x="42"/>
        <item x="43"/>
        <item x="44"/>
        <item x="45"/>
        <item x="46"/>
        <item x="47"/>
        <item x="48"/>
        <item x="49"/>
        <item x="50"/>
        <item x="51"/>
        <item m="1" x="846"/>
        <item m="1" x="811"/>
        <item m="1" x="797"/>
        <item m="1" x="779"/>
        <item m="1" x="948"/>
        <item m="1" x="894"/>
        <item m="1" x="863"/>
        <item x="55"/>
        <item x="56"/>
        <item x="57"/>
        <item x="58"/>
        <item x="59"/>
        <item x="60"/>
        <item m="1" x="929"/>
        <item x="16"/>
        <item x="17"/>
        <item x="62"/>
        <item x="63"/>
        <item x="64"/>
        <item x="65"/>
        <item m="1" x="940"/>
        <item x="67"/>
        <item m="1" x="841"/>
        <item x="69"/>
        <item x="52"/>
        <item x="53"/>
        <item x="54"/>
        <item m="1" x="915"/>
        <item m="1" x="780"/>
        <item m="1" x="852"/>
        <item m="1" x="851"/>
        <item m="1" x="917"/>
        <item m="1" x="875"/>
        <item m="1" x="789"/>
        <item m="1" x="791"/>
        <item m="1" x="809"/>
        <item m="1" x="912"/>
        <item m="1" x="921"/>
        <item m="1" x="813"/>
        <item m="1" x="890"/>
        <item m="1" x="818"/>
        <item m="1" x="826"/>
        <item m="1" x="821"/>
        <item m="1" x="885"/>
        <item m="1" x="936"/>
        <item m="1" x="843"/>
        <item m="1" x="904"/>
        <item m="1" x="845"/>
        <item m="1" x="839"/>
        <item m="1" x="908"/>
        <item m="1" x="785"/>
        <item m="1" x="958"/>
        <item m="1" x="922"/>
        <item m="1" x="891"/>
        <item m="1" x="831"/>
        <item m="1" x="807"/>
        <item m="1" x="939"/>
        <item m="1" x="892"/>
        <item m="1" x="898"/>
        <item m="1" x="819"/>
        <item m="1" x="879"/>
        <item m="1" x="928"/>
        <item m="1" x="897"/>
        <item m="1" x="886"/>
        <item m="1" x="830"/>
        <item m="1" x="935"/>
        <item m="1" x="880"/>
        <item m="1" x="859"/>
        <item m="1" x="937"/>
        <item m="1" x="916"/>
        <item m="1" x="833"/>
        <item x="111"/>
        <item x="112"/>
        <item x="113"/>
        <item x="114"/>
        <item x="115"/>
        <item x="36"/>
        <item x="37"/>
        <item x="38"/>
        <item x="39"/>
        <item m="1" x="798"/>
        <item m="1" x="918"/>
        <item x="117"/>
        <item m="1" x="784"/>
        <item m="1" x="945"/>
        <item m="1" x="837"/>
        <item m="1" x="910"/>
        <item m="1" x="956"/>
        <item m="1" x="927"/>
        <item m="1" x="899"/>
        <item m="1" x="866"/>
        <item m="1" x="828"/>
        <item m="1" x="848"/>
        <item x="61"/>
        <item x="66"/>
        <item x="68"/>
        <item m="1" x="786"/>
        <item m="1" x="787"/>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883"/>
        <item m="1" x="840"/>
        <item m="1" x="949"/>
        <item m="1" x="901"/>
        <item m="1" x="951"/>
        <item m="1" x="900"/>
        <item x="169"/>
        <item x="170"/>
        <item x="171"/>
        <item x="172"/>
        <item x="173"/>
        <item m="1" x="924"/>
        <item x="174"/>
        <item x="175"/>
        <item x="176"/>
        <item m="1" x="878"/>
        <item m="1" x="874"/>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871"/>
        <item m="1" x="954"/>
        <item m="1" x="856"/>
        <item m="1" x="887"/>
        <item m="1" x="942"/>
        <item m="1" x="941"/>
        <item m="1" x="934"/>
        <item m="1" x="858"/>
        <item m="1" x="914"/>
        <item m="1" x="861"/>
        <item m="1" x="857"/>
        <item m="1" x="812"/>
        <item m="1" x="925"/>
        <item m="1" x="881"/>
        <item m="1" x="950"/>
        <item m="1" x="952"/>
        <item x="204"/>
        <item m="1" x="814"/>
        <item m="1" x="793"/>
        <item x="207"/>
        <item m="1" x="849"/>
        <item m="1" x="872"/>
        <item m="1" x="884"/>
        <item m="1" x="926"/>
        <item m="1" x="933"/>
        <item m="1" x="931"/>
        <item m="1" x="829"/>
        <item x="214"/>
        <item x="128"/>
        <item x="129"/>
        <item x="163"/>
        <item x="164"/>
        <item x="165"/>
        <item m="1" x="838"/>
        <item m="1" x="825"/>
        <item m="1" x="806"/>
        <item x="215"/>
        <item x="216"/>
        <item x="217"/>
        <item x="218"/>
        <item x="219"/>
        <item x="220"/>
        <item m="1" x="805"/>
        <item m="1" x="882"/>
        <item m="1" x="788"/>
        <item m="1" x="808"/>
        <item m="1" x="804"/>
        <item m="1" x="853"/>
        <item m="1" x="790"/>
        <item m="1" x="877"/>
        <item m="1" x="800"/>
        <item m="1" x="953"/>
        <item m="1" x="801"/>
        <item m="1" x="895"/>
        <item m="1" x="944"/>
        <item m="1" x="923"/>
        <item x="235"/>
        <item x="236"/>
        <item x="237"/>
        <item x="238"/>
        <item x="239"/>
        <item x="240"/>
        <item m="1" x="957"/>
        <item m="1" x="782"/>
        <item m="1" x="862"/>
        <item m="1" x="799"/>
        <item x="188"/>
        <item x="189"/>
        <item x="190"/>
        <item x="191"/>
        <item x="192"/>
        <item x="193"/>
        <item x="194"/>
        <item x="209"/>
        <item x="210"/>
        <item x="211"/>
        <item m="1" x="822"/>
        <item m="1" x="903"/>
        <item m="1" x="834"/>
        <item x="195"/>
        <item x="196"/>
        <item x="197"/>
        <item x="198"/>
        <item x="199"/>
        <item x="208"/>
        <item x="212"/>
        <item x="213"/>
        <item x="221"/>
        <item x="222"/>
        <item x="223"/>
        <item x="224"/>
        <item x="225"/>
        <item x="226"/>
        <item x="227"/>
        <item x="228"/>
        <item x="229"/>
        <item x="230"/>
        <item x="231"/>
        <item m="1" x="905"/>
        <item x="249"/>
        <item m="1" x="827"/>
        <item m="1" x="947"/>
        <item m="1" x="796"/>
        <item m="1" x="938"/>
        <item m="1" x="932"/>
        <item m="1" x="847"/>
        <item m="1" x="783"/>
        <item m="1" x="842"/>
        <item m="1" x="860"/>
        <item m="1" x="909"/>
        <item m="1" x="854"/>
        <item m="1" x="920"/>
        <item x="166"/>
        <item x="167"/>
        <item x="168"/>
        <item x="242"/>
        <item x="244"/>
        <item m="1" x="930"/>
        <item m="1" x="803"/>
        <item m="1" x="850"/>
        <item m="1" x="888"/>
        <item m="1" x="893"/>
        <item m="1" x="889"/>
        <item m="1" x="815"/>
        <item m="1" x="810"/>
        <item m="1" x="817"/>
        <item m="1" x="896"/>
        <item m="1" x="902"/>
        <item m="1" x="911"/>
        <item m="1" x="955"/>
        <item m="1" x="802"/>
        <item m="1" x="864"/>
        <item m="1" x="865"/>
        <item m="1" x="919"/>
        <item x="243"/>
        <item x="245"/>
        <item x="246"/>
        <item m="1" x="816"/>
        <item m="1" x="876"/>
        <item x="250"/>
        <item x="251"/>
        <item x="252"/>
        <item x="253"/>
        <item x="254"/>
        <item x="255"/>
        <item x="256"/>
        <item x="257"/>
        <item x="258"/>
        <item x="259"/>
        <item x="260"/>
        <item x="261"/>
        <item x="281"/>
        <item x="282"/>
        <item x="200"/>
        <item x="241"/>
        <item x="279"/>
        <item x="280"/>
        <item x="284"/>
        <item m="1" x="820"/>
        <item m="1" x="943"/>
        <item m="1" x="832"/>
        <item m="1" x="946"/>
        <item m="1" x="795"/>
        <item m="1" x="873"/>
        <item m="1" x="781"/>
        <item m="1" x="869"/>
        <item x="232"/>
        <item x="233"/>
        <item x="234"/>
        <item m="1" x="867"/>
        <item m="1" x="794"/>
        <item m="1" x="868"/>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913"/>
        <item x="262"/>
        <item x="263"/>
        <item x="264"/>
        <item x="265"/>
        <item x="266"/>
        <item x="267"/>
        <item x="268"/>
        <item x="269"/>
        <item x="270"/>
        <item x="271"/>
        <item x="272"/>
        <item x="273"/>
        <item x="274"/>
        <item x="275"/>
        <item x="276"/>
        <item x="277"/>
        <item x="278"/>
        <item x="329"/>
        <item x="330"/>
        <item m="1" x="836"/>
        <item m="1" x="907"/>
        <item m="1" x="906"/>
        <item x="334"/>
        <item x="335"/>
        <item x="285"/>
        <item x="286"/>
        <item x="293"/>
        <item x="336"/>
        <item x="337"/>
        <item x="338"/>
        <item x="339"/>
        <item x="340"/>
        <item m="1" x="824"/>
        <item x="341"/>
        <item x="342"/>
        <item x="343"/>
        <item x="344"/>
        <item x="345"/>
        <item x="346"/>
        <item x="347"/>
        <item x="348"/>
        <item x="349"/>
        <item x="350"/>
        <item x="351"/>
        <item x="248"/>
        <item m="1" x="823"/>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844"/>
        <item m="1" x="870"/>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835"/>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s>
    </pivotField>
    <pivotField axis="axisRow" compact="0" outline="0" showAll="0" defaultSubtotal="0">
      <items count="128">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6"/>
        <item x="61"/>
        <item x="62"/>
        <item x="63"/>
        <item x="64"/>
        <item x="65"/>
        <item x="66"/>
        <item x="67"/>
        <item x="68"/>
        <item x="69"/>
        <item x="70"/>
        <item x="71"/>
        <item x="7"/>
        <item x="31"/>
        <item x="60"/>
        <item x="72"/>
        <item x="73"/>
        <item x="74"/>
        <item x="75"/>
        <item x="76"/>
        <item x="77"/>
        <item x="78"/>
        <item x="102"/>
        <item x="80"/>
        <item x="81"/>
        <item m="1" x="123"/>
        <item x="83"/>
        <item x="84"/>
        <item x="85"/>
        <item x="86"/>
        <item x="87"/>
        <item x="88"/>
        <item x="89"/>
        <item m="1" x="124"/>
        <item x="91"/>
        <item x="79"/>
        <item x="92"/>
        <item x="10"/>
        <item x="12"/>
        <item x="14"/>
        <item x="16"/>
        <item x="18"/>
        <item x="20"/>
        <item x="22"/>
        <item x="24"/>
        <item x="93"/>
        <item x="99"/>
        <item m="1" x="127"/>
        <item x="8"/>
        <item x="9"/>
        <item x="11"/>
        <item x="13"/>
        <item x="15"/>
        <item x="17"/>
        <item x="19"/>
        <item x="21"/>
        <item x="23"/>
        <item x="25"/>
        <item x="32"/>
        <item x="33"/>
        <item x="34"/>
        <item x="35"/>
        <item x="90"/>
        <item x="94"/>
        <item x="95"/>
        <item x="96"/>
        <item x="97"/>
        <item x="98"/>
        <item m="1" x="125"/>
        <item x="101"/>
        <item x="103"/>
        <item x="104"/>
        <item x="105"/>
        <item x="106"/>
        <item x="107"/>
        <item x="108"/>
        <item x="109"/>
        <item x="110"/>
        <item x="111"/>
        <item x="112"/>
        <item x="113"/>
        <item x="82"/>
        <item x="100"/>
        <item x="114"/>
        <item x="115"/>
        <item x="116"/>
        <item x="118"/>
        <item x="119"/>
        <item x="120"/>
        <item x="121"/>
        <item x="122"/>
      </items>
    </pivotField>
    <pivotField axis="axisRow" compact="0" outline="0" showAll="0" defaultSubtotal="0">
      <items count="63">
        <item x="8"/>
        <item x="7"/>
        <item x="0"/>
        <item x="42"/>
        <item x="5"/>
        <item x="2"/>
        <item x="4"/>
        <item x="1"/>
        <item x="6"/>
        <item x="9"/>
        <item x="10"/>
        <item x="11"/>
        <item m="1" x="58"/>
        <item m="1" x="61"/>
        <item x="17"/>
        <item m="1" x="57"/>
        <item x="13"/>
        <item x="14"/>
        <item m="1" x="59"/>
        <item x="15"/>
        <item x="16"/>
        <item m="1" x="62"/>
        <item x="48"/>
        <item m="1" x="60"/>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s>
    </pivotField>
    <pivotField axis="axisRow" compact="0" outline="0" showAll="0">
      <items count="115">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0"/>
        <item m="1" x="113"/>
        <item m="1" x="111"/>
        <item m="1" x="112"/>
        <item m="1" x="109"/>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9">
    <i>
      <x v="152"/>
      <x v="41"/>
      <x v="5"/>
      <x v="62"/>
      <x v="931"/>
      <x v="1"/>
      <x v="1"/>
      <x/>
    </i>
    <i r="1">
      <x v="42"/>
      <x v="1"/>
      <x v="62"/>
      <x v="932"/>
      <x v="2"/>
      <x v="3"/>
      <x/>
    </i>
    <i r="1">
      <x v="43"/>
      <x v="5"/>
      <x v="62"/>
      <x v="933"/>
      <x v="2"/>
      <x v="3"/>
      <x/>
    </i>
    <i r="1">
      <x v="44"/>
      <x v="5"/>
      <x v="62"/>
      <x v="934"/>
      <x v="2"/>
      <x v="3"/>
      <x/>
    </i>
    <i r="1">
      <x v="45"/>
      <x v="5"/>
      <x v="62"/>
      <x v="935"/>
      <x v="2"/>
      <x v="3"/>
      <x/>
    </i>
    <i r="1">
      <x v="46"/>
      <x v="5"/>
      <x v="62"/>
      <x v="936"/>
      <x v="2"/>
      <x v="3"/>
      <x/>
    </i>
    <i r="1">
      <x v="47"/>
      <x v="5"/>
      <x v="62"/>
      <x v="937"/>
      <x v="2"/>
      <x v="3"/>
      <x/>
    </i>
    <i r="1">
      <x v="48"/>
      <x v="2"/>
      <x v="62"/>
      <x v="938"/>
      <x v="2"/>
      <x v="3"/>
      <x/>
    </i>
    <i r="1">
      <x v="49"/>
      <x v="2"/>
      <x v="62"/>
      <x v="939"/>
      <x v="2"/>
      <x v="3"/>
      <x/>
    </i>
    <i r="1">
      <x v="50"/>
      <x v="1"/>
      <x v="62"/>
      <x v="940"/>
      <x v="2"/>
      <x v="3"/>
      <x/>
    </i>
    <i r="1">
      <x v="51"/>
      <x v="1"/>
      <x v="62"/>
      <x v="941"/>
      <x v="2"/>
      <x v="3"/>
      <x/>
    </i>
    <i r="1">
      <x v="52"/>
      <x/>
      <x v="62"/>
      <x v="942"/>
      <x v="2"/>
      <x v="3"/>
      <x/>
    </i>
    <i r="1">
      <x v="53"/>
      <x v="3"/>
      <x v="62"/>
      <x v="943"/>
      <x v="2"/>
      <x v="3"/>
      <x/>
    </i>
    <i r="1">
      <x v="54"/>
      <x v="9"/>
      <x v="62"/>
      <x v="944"/>
      <x v="2"/>
      <x v="3"/>
      <x/>
    </i>
    <i r="1">
      <x v="55"/>
      <x v="5"/>
      <x v="62"/>
      <x v="945"/>
      <x v="2"/>
      <x v="3"/>
      <x/>
    </i>
    <i r="1">
      <x v="56"/>
      <x v="10"/>
      <x v="62"/>
      <x v="946"/>
      <x v="2"/>
      <x v="3"/>
      <x/>
    </i>
    <i r="1">
      <x v="57"/>
      <x v="1"/>
      <x v="62"/>
      <x v="947"/>
      <x v="2"/>
      <x v="3"/>
      <x/>
    </i>
    <i r="1">
      <x v="58"/>
      <x v="1"/>
      <x v="62"/>
      <x v="948"/>
      <x v="2"/>
      <x v="3"/>
      <x/>
    </i>
    <i r="1">
      <x v="59"/>
      <x v="9"/>
      <x v="62"/>
      <x v="949"/>
      <x v="2"/>
      <x v="3"/>
      <x/>
    </i>
    <i r="1">
      <x v="60"/>
      <x v="2"/>
      <x v="62"/>
      <x v="950"/>
      <x v="2"/>
      <x v="3"/>
      <x/>
    </i>
    <i r="1">
      <x v="61"/>
      <x v="31"/>
      <x v="62"/>
      <x v="951"/>
      <x v="2"/>
      <x v="3"/>
      <x/>
    </i>
    <i r="1">
      <x v="62"/>
      <x v="5"/>
      <x v="62"/>
      <x v="952"/>
      <x v="2"/>
      <x v="3"/>
      <x/>
    </i>
    <i r="1">
      <x v="63"/>
      <x v="5"/>
      <x v="62"/>
      <x v="953"/>
      <x v="2"/>
      <x v="3"/>
      <x/>
    </i>
    <i r="1">
      <x v="64"/>
      <x v="4"/>
      <x v="62"/>
      <x v="954"/>
      <x v="2"/>
      <x v="3"/>
      <x/>
    </i>
    <i r="1">
      <x v="65"/>
      <x v="31"/>
      <x v="62"/>
      <x v="955"/>
      <x v="2"/>
      <x v="3"/>
      <x/>
    </i>
    <i r="1">
      <x v="66"/>
      <x v="1"/>
      <x v="62"/>
      <x v="956"/>
      <x v="2"/>
      <x v="3"/>
      <x/>
    </i>
    <i r="1">
      <x v="67"/>
      <x v="13"/>
      <x v="62"/>
      <x v="957"/>
      <x v="2"/>
      <x v="3"/>
      <x/>
    </i>
    <i r="1">
      <x v="68"/>
      <x v="13"/>
      <x v="62"/>
      <x v="958"/>
      <x v="2"/>
      <x v="3"/>
      <x/>
    </i>
    <i t="grand">
      <x/>
    </i>
  </rowItems>
  <colItems count="1">
    <i/>
  </colItems>
  <pageFields count="2">
    <pageField fld="1" item="12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DA87F-A559-479A-9E6B-2C5601BACEAB}">
  <sheetPr codeName="Hoja11">
    <tabColor rgb="FF00B050"/>
  </sheetPr>
  <dimension ref="B1:U146"/>
  <sheetViews>
    <sheetView tabSelected="1" topLeftCell="A34" zoomScale="85" zoomScaleNormal="85" zoomScaleSheetLayoutView="90" workbookViewId="0">
      <selection activeCell="B49" sqref="B49:L49"/>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9.2851562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6</v>
      </c>
      <c r="Q5" t="s">
        <v>17</v>
      </c>
      <c r="R5" t="s">
        <v>18</v>
      </c>
      <c r="S5" t="s">
        <v>19</v>
      </c>
      <c r="T5" t="s">
        <v>20</v>
      </c>
      <c r="U5" t="s">
        <v>21</v>
      </c>
    </row>
    <row r="6" spans="2:21" ht="27" customHeight="1" x14ac:dyDescent="0.25">
      <c r="C6" s="6"/>
      <c r="D6" s="7" t="str">
        <f>"N° "&amp;O1&amp;"/2021"</f>
        <v>N° CD-178/2021</v>
      </c>
      <c r="E6" s="8"/>
      <c r="F6" s="8"/>
      <c r="O6">
        <v>2</v>
      </c>
      <c r="P6">
        <v>2</v>
      </c>
      <c r="Q6" t="s">
        <v>17</v>
      </c>
      <c r="R6" t="s">
        <v>22</v>
      </c>
      <c r="S6" t="s">
        <v>21</v>
      </c>
      <c r="T6" t="s">
        <v>21</v>
      </c>
      <c r="U6" t="s">
        <v>21</v>
      </c>
    </row>
    <row r="7" spans="2:21" ht="66.75" customHeight="1" x14ac:dyDescent="0.25">
      <c r="B7" s="9" t="str">
        <f>+N5</f>
        <v>CLQ-21-CD-178/2021 ADQUISICION DE REPUESTOS PARA AUTOLOADER CAVO 310 Y T2GH DE LA EMPRESA MINERA COLQUIRI (MODALIDAD DE CONTRATACION DIRECTA)</v>
      </c>
      <c r="C7" s="9"/>
      <c r="D7" s="9"/>
      <c r="E7" s="9"/>
      <c r="F7" s="9"/>
      <c r="G7" s="9"/>
      <c r="H7" s="9"/>
      <c r="I7" s="9"/>
      <c r="J7" s="9"/>
      <c r="K7" s="9"/>
      <c r="L7" s="9"/>
      <c r="O7">
        <v>3</v>
      </c>
      <c r="P7">
        <v>6</v>
      </c>
      <c r="Q7" t="s">
        <v>17</v>
      </c>
      <c r="R7" t="s">
        <v>23</v>
      </c>
      <c r="S7" t="s">
        <v>21</v>
      </c>
      <c r="T7" t="s">
        <v>21</v>
      </c>
      <c r="U7" t="s">
        <v>21</v>
      </c>
    </row>
    <row r="8" spans="2:21" ht="5.25" customHeight="1" x14ac:dyDescent="0.35">
      <c r="B8" s="10"/>
      <c r="C8" s="10"/>
      <c r="D8" s="10"/>
      <c r="E8" s="10"/>
      <c r="F8" s="10"/>
      <c r="G8" s="10"/>
      <c r="H8" s="10"/>
      <c r="I8" s="10"/>
      <c r="J8" s="10"/>
      <c r="K8" s="11"/>
      <c r="L8" s="11"/>
      <c r="O8">
        <v>4</v>
      </c>
      <c r="P8">
        <v>6</v>
      </c>
      <c r="Q8" t="s">
        <v>17</v>
      </c>
      <c r="R8" t="s">
        <v>24</v>
      </c>
      <c r="S8" t="s">
        <v>21</v>
      </c>
      <c r="T8" t="s">
        <v>21</v>
      </c>
      <c r="U8" t="s">
        <v>21</v>
      </c>
    </row>
    <row r="9" spans="2:21" ht="24.75" customHeight="1" x14ac:dyDescent="0.35">
      <c r="B9" s="12"/>
      <c r="C9" s="13" t="s">
        <v>25</v>
      </c>
      <c r="D9" s="14"/>
      <c r="E9" s="15"/>
      <c r="F9" s="16" t="s">
        <v>26</v>
      </c>
      <c r="G9" s="17"/>
      <c r="H9" s="18"/>
      <c r="I9" s="18"/>
      <c r="J9" s="19"/>
      <c r="K9" s="20"/>
      <c r="L9" s="20"/>
      <c r="O9">
        <v>5</v>
      </c>
      <c r="P9">
        <v>6</v>
      </c>
      <c r="Q9" t="s">
        <v>17</v>
      </c>
      <c r="R9" t="s">
        <v>27</v>
      </c>
      <c r="S9" t="s">
        <v>21</v>
      </c>
      <c r="T9" t="s">
        <v>21</v>
      </c>
      <c r="U9" t="s">
        <v>21</v>
      </c>
    </row>
    <row r="10" spans="2:21" ht="6.75" customHeight="1" x14ac:dyDescent="0.35">
      <c r="B10" s="12"/>
      <c r="C10" s="19"/>
      <c r="D10" s="21"/>
      <c r="E10" s="21"/>
      <c r="F10" s="22"/>
      <c r="G10" s="18"/>
      <c r="H10" s="18"/>
      <c r="I10" s="18"/>
      <c r="J10" s="19"/>
      <c r="K10" s="23"/>
      <c r="L10" s="23"/>
      <c r="O10">
        <v>6</v>
      </c>
      <c r="P10">
        <v>6</v>
      </c>
      <c r="Q10" t="s">
        <v>17</v>
      </c>
      <c r="R10" t="s">
        <v>28</v>
      </c>
      <c r="S10" t="s">
        <v>21</v>
      </c>
      <c r="T10" t="s">
        <v>21</v>
      </c>
      <c r="U10" t="s">
        <v>21</v>
      </c>
    </row>
    <row r="11" spans="2:21" ht="25.5" customHeight="1" x14ac:dyDescent="0.35">
      <c r="B11" s="12"/>
      <c r="C11" s="13" t="s">
        <v>29</v>
      </c>
      <c r="D11" s="14"/>
      <c r="E11" s="15"/>
      <c r="F11" s="24" t="s">
        <v>30</v>
      </c>
      <c r="G11" s="25"/>
      <c r="H11" s="26" t="s">
        <v>31</v>
      </c>
      <c r="I11" s="27" t="s">
        <v>32</v>
      </c>
      <c r="J11" s="28"/>
      <c r="K11" s="29"/>
      <c r="L11" s="30"/>
      <c r="O11">
        <v>7</v>
      </c>
      <c r="P11">
        <v>6</v>
      </c>
      <c r="Q11" t="s">
        <v>17</v>
      </c>
      <c r="R11" t="s">
        <v>33</v>
      </c>
      <c r="S11" t="s">
        <v>21</v>
      </c>
      <c r="T11" t="s">
        <v>21</v>
      </c>
      <c r="U11" t="s">
        <v>21</v>
      </c>
    </row>
    <row r="12" spans="2:21" ht="7.5" customHeight="1" x14ac:dyDescent="0.3">
      <c r="B12" s="12"/>
      <c r="C12" s="31"/>
      <c r="D12" s="31"/>
      <c r="E12" s="31"/>
      <c r="F12" s="31"/>
      <c r="G12" s="32"/>
      <c r="H12" s="32"/>
      <c r="I12" s="32"/>
      <c r="J12" s="31"/>
      <c r="K12" s="33"/>
      <c r="L12" s="33"/>
      <c r="O12">
        <v>8</v>
      </c>
      <c r="P12">
        <v>3</v>
      </c>
      <c r="Q12" t="s">
        <v>17</v>
      </c>
      <c r="R12" t="s">
        <v>34</v>
      </c>
      <c r="S12" t="s">
        <v>21</v>
      </c>
      <c r="T12" t="s">
        <v>21</v>
      </c>
      <c r="U12" t="s">
        <v>21</v>
      </c>
    </row>
    <row r="13" spans="2:21" ht="21.75" customHeight="1" x14ac:dyDescent="0.25">
      <c r="B13" s="34" t="s">
        <v>35</v>
      </c>
      <c r="C13" s="34"/>
      <c r="D13" s="34"/>
      <c r="E13" s="34"/>
      <c r="F13" s="34"/>
      <c r="G13" s="34"/>
      <c r="H13" s="34"/>
      <c r="I13" s="34"/>
      <c r="J13" s="34"/>
      <c r="K13" s="34"/>
      <c r="L13" s="34"/>
      <c r="O13">
        <v>9</v>
      </c>
      <c r="P13">
        <v>3</v>
      </c>
      <c r="Q13" t="s">
        <v>17</v>
      </c>
      <c r="R13" t="s">
        <v>36</v>
      </c>
      <c r="S13" t="s">
        <v>21</v>
      </c>
      <c r="T13" t="s">
        <v>21</v>
      </c>
      <c r="U13" t="s">
        <v>21</v>
      </c>
    </row>
    <row r="14" spans="2:21" ht="8.25" customHeight="1" x14ac:dyDescent="0.25">
      <c r="B14" s="35"/>
      <c r="C14" s="35"/>
      <c r="D14" s="35"/>
      <c r="E14" s="35"/>
      <c r="F14" s="35"/>
      <c r="G14" s="35"/>
      <c r="H14" s="35"/>
      <c r="I14" s="35"/>
      <c r="J14" s="35"/>
      <c r="K14" s="35"/>
      <c r="L14" s="35"/>
      <c r="O14">
        <v>10</v>
      </c>
      <c r="P14">
        <v>2</v>
      </c>
      <c r="Q14" t="s">
        <v>17</v>
      </c>
      <c r="R14" t="s">
        <v>37</v>
      </c>
      <c r="S14" t="s">
        <v>21</v>
      </c>
      <c r="T14" t="s">
        <v>21</v>
      </c>
      <c r="U14" t="s">
        <v>21</v>
      </c>
    </row>
    <row r="15" spans="2:21" ht="16.5" customHeight="1" x14ac:dyDescent="0.35">
      <c r="B15" s="36"/>
      <c r="C15" s="37" t="s">
        <v>38</v>
      </c>
      <c r="D15" s="38"/>
      <c r="E15" s="38"/>
      <c r="F15" s="38"/>
      <c r="G15" s="39"/>
      <c r="H15" s="39"/>
      <c r="I15" s="39"/>
      <c r="J15" s="39"/>
      <c r="K15" s="39"/>
      <c r="O15">
        <v>11</v>
      </c>
      <c r="P15">
        <v>2</v>
      </c>
      <c r="Q15" t="s">
        <v>17</v>
      </c>
      <c r="R15" t="s">
        <v>39</v>
      </c>
      <c r="S15" t="s">
        <v>21</v>
      </c>
      <c r="T15" t="s">
        <v>21</v>
      </c>
      <c r="U15" t="s">
        <v>21</v>
      </c>
    </row>
    <row r="16" spans="2:21" ht="9.75" customHeight="1" thickBot="1" x14ac:dyDescent="0.3">
      <c r="B16" s="36"/>
      <c r="C16" s="40"/>
      <c r="D16" s="41"/>
      <c r="E16" s="41"/>
      <c r="F16" s="41"/>
      <c r="G16" s="42"/>
      <c r="H16" s="42"/>
      <c r="I16" s="42"/>
      <c r="J16" s="42"/>
      <c r="K16" s="42"/>
      <c r="O16">
        <v>12</v>
      </c>
      <c r="P16">
        <v>1</v>
      </c>
      <c r="Q16" t="s">
        <v>17</v>
      </c>
      <c r="R16" t="s">
        <v>40</v>
      </c>
      <c r="S16" t="s">
        <v>21</v>
      </c>
      <c r="T16" t="s">
        <v>21</v>
      </c>
      <c r="U16" t="s">
        <v>21</v>
      </c>
    </row>
    <row r="17" spans="2:21" ht="35.25" customHeight="1" thickBot="1" x14ac:dyDescent="0.3">
      <c r="B17" s="36"/>
      <c r="C17" s="43" t="s">
        <v>41</v>
      </c>
      <c r="D17" s="44"/>
      <c r="E17" s="44"/>
      <c r="F17" s="45"/>
      <c r="G17" s="46"/>
      <c r="H17" s="46"/>
      <c r="I17" s="46"/>
      <c r="J17" s="46"/>
      <c r="K17" s="47"/>
      <c r="O17">
        <v>13</v>
      </c>
      <c r="P17">
        <v>4</v>
      </c>
      <c r="Q17" t="s">
        <v>17</v>
      </c>
      <c r="R17" t="s">
        <v>42</v>
      </c>
      <c r="S17" t="s">
        <v>21</v>
      </c>
      <c r="T17" t="s">
        <v>21</v>
      </c>
      <c r="U17" t="s">
        <v>21</v>
      </c>
    </row>
    <row r="18" spans="2:21" ht="8.25" customHeight="1" thickBot="1" x14ac:dyDescent="0.45">
      <c r="C18" s="48"/>
      <c r="D18" s="49"/>
      <c r="E18" s="50"/>
      <c r="F18" s="50"/>
      <c r="G18" s="50"/>
      <c r="H18" s="49"/>
      <c r="I18" s="49"/>
      <c r="J18" s="49"/>
      <c r="K18" s="51"/>
      <c r="L18" s="42"/>
      <c r="O18">
        <v>14</v>
      </c>
      <c r="P18">
        <v>10</v>
      </c>
      <c r="Q18" t="s">
        <v>17</v>
      </c>
      <c r="R18" t="s">
        <v>43</v>
      </c>
      <c r="S18" t="s">
        <v>21</v>
      </c>
      <c r="T18" t="s">
        <v>21</v>
      </c>
      <c r="U18" t="s">
        <v>21</v>
      </c>
    </row>
    <row r="19" spans="2:21" ht="26.25" customHeight="1" thickBot="1" x14ac:dyDescent="0.35">
      <c r="B19" s="40"/>
      <c r="C19" s="52"/>
      <c r="D19" s="53" t="s">
        <v>44</v>
      </c>
      <c r="E19" s="54"/>
      <c r="F19" s="55"/>
      <c r="G19" s="56"/>
      <c r="H19" s="57"/>
      <c r="I19" s="57"/>
      <c r="J19" s="57"/>
      <c r="K19" s="58"/>
      <c r="O19">
        <v>15</v>
      </c>
      <c r="P19">
        <v>6</v>
      </c>
      <c r="Q19" t="s">
        <v>17</v>
      </c>
      <c r="R19" t="s">
        <v>45</v>
      </c>
      <c r="S19" t="s">
        <v>21</v>
      </c>
      <c r="T19" t="s">
        <v>21</v>
      </c>
      <c r="U19" t="s">
        <v>21</v>
      </c>
    </row>
    <row r="20" spans="2:21" ht="9" customHeight="1" thickBot="1" x14ac:dyDescent="0.35">
      <c r="B20" s="40"/>
      <c r="C20" s="59"/>
      <c r="D20" s="41"/>
      <c r="E20" s="41"/>
      <c r="F20" s="41"/>
      <c r="G20" s="60"/>
      <c r="K20" s="61"/>
      <c r="O20">
        <v>16</v>
      </c>
      <c r="P20">
        <v>12</v>
      </c>
      <c r="Q20" t="s">
        <v>17</v>
      </c>
      <c r="R20" t="s">
        <v>46</v>
      </c>
      <c r="S20" t="s">
        <v>21</v>
      </c>
      <c r="T20" t="s">
        <v>21</v>
      </c>
      <c r="U20" t="s">
        <v>21</v>
      </c>
    </row>
    <row r="21" spans="2:21" ht="25.5" customHeight="1" thickBot="1" x14ac:dyDescent="0.35">
      <c r="B21" s="40"/>
      <c r="C21" s="52"/>
      <c r="D21" s="53" t="s">
        <v>47</v>
      </c>
      <c r="E21" s="54"/>
      <c r="F21" s="55"/>
      <c r="G21" s="56"/>
      <c r="H21" s="57"/>
      <c r="I21" s="57"/>
      <c r="J21" s="57"/>
      <c r="K21" s="58"/>
      <c r="O21">
        <v>17</v>
      </c>
      <c r="P21">
        <v>2</v>
      </c>
      <c r="Q21" t="s">
        <v>17</v>
      </c>
      <c r="R21" t="s">
        <v>48</v>
      </c>
      <c r="S21" t="s">
        <v>21</v>
      </c>
      <c r="T21" t="s">
        <v>21</v>
      </c>
      <c r="U21" t="s">
        <v>21</v>
      </c>
    </row>
    <row r="22" spans="2:21" ht="12" customHeight="1" thickBot="1" x14ac:dyDescent="0.35">
      <c r="B22" s="40"/>
      <c r="C22" s="59"/>
      <c r="D22" s="41"/>
      <c r="E22" s="41"/>
      <c r="F22" s="41"/>
      <c r="G22" s="60"/>
      <c r="K22" s="61"/>
      <c r="O22">
        <v>18</v>
      </c>
      <c r="P22">
        <v>2</v>
      </c>
      <c r="Q22" t="s">
        <v>17</v>
      </c>
      <c r="R22" t="s">
        <v>49</v>
      </c>
      <c r="S22" t="s">
        <v>21</v>
      </c>
      <c r="T22" t="s">
        <v>21</v>
      </c>
      <c r="U22" t="s">
        <v>21</v>
      </c>
    </row>
    <row r="23" spans="2:21" ht="24" customHeight="1" thickBot="1" x14ac:dyDescent="0.3">
      <c r="B23" s="40"/>
      <c r="C23" s="52"/>
      <c r="D23" s="53" t="s">
        <v>50</v>
      </c>
      <c r="E23" s="54"/>
      <c r="F23" s="55"/>
      <c r="G23" s="62"/>
      <c r="H23" s="63"/>
      <c r="I23" s="63"/>
      <c r="J23" s="63"/>
      <c r="K23" s="64"/>
      <c r="O23">
        <v>19</v>
      </c>
      <c r="P23">
        <v>10</v>
      </c>
      <c r="Q23" t="s">
        <v>17</v>
      </c>
      <c r="R23" t="s">
        <v>51</v>
      </c>
      <c r="S23" t="s">
        <v>21</v>
      </c>
      <c r="T23" t="s">
        <v>21</v>
      </c>
      <c r="U23" t="s">
        <v>21</v>
      </c>
    </row>
    <row r="24" spans="2:21" ht="9" customHeight="1" thickBot="1" x14ac:dyDescent="0.35">
      <c r="B24" s="40"/>
      <c r="C24" s="59"/>
      <c r="D24" s="41"/>
      <c r="E24" s="41"/>
      <c r="F24" s="41"/>
      <c r="G24" s="60"/>
      <c r="K24" s="61"/>
      <c r="O24">
        <v>20</v>
      </c>
      <c r="P24">
        <v>3</v>
      </c>
      <c r="Q24" t="s">
        <v>17</v>
      </c>
      <c r="R24" t="s">
        <v>52</v>
      </c>
      <c r="S24" t="s">
        <v>21</v>
      </c>
      <c r="T24" t="s">
        <v>21</v>
      </c>
      <c r="U24" t="s">
        <v>21</v>
      </c>
    </row>
    <row r="25" spans="2:21" ht="25.5" customHeight="1" thickBot="1" x14ac:dyDescent="0.35">
      <c r="B25" s="65"/>
      <c r="C25" s="52"/>
      <c r="D25" s="66" t="s">
        <v>53</v>
      </c>
      <c r="E25" s="66"/>
      <c r="F25" s="67"/>
      <c r="G25" s="56"/>
      <c r="H25" s="57"/>
      <c r="I25" s="57"/>
      <c r="J25" s="57"/>
      <c r="K25" s="58"/>
      <c r="O25">
        <v>21</v>
      </c>
      <c r="P25">
        <v>50</v>
      </c>
      <c r="Q25" t="s">
        <v>17</v>
      </c>
      <c r="R25" t="s">
        <v>54</v>
      </c>
      <c r="S25" t="s">
        <v>21</v>
      </c>
      <c r="T25" t="s">
        <v>21</v>
      </c>
      <c r="U25" t="s">
        <v>21</v>
      </c>
    </row>
    <row r="26" spans="2:21" ht="9" customHeight="1" thickBot="1" x14ac:dyDescent="0.35">
      <c r="B26" s="40"/>
      <c r="C26" s="59"/>
      <c r="D26" s="40"/>
      <c r="E26" s="40"/>
      <c r="F26" s="40"/>
      <c r="G26" s="60"/>
      <c r="K26" s="61"/>
      <c r="O26">
        <v>22</v>
      </c>
      <c r="P26">
        <v>6</v>
      </c>
      <c r="Q26" t="s">
        <v>17</v>
      </c>
      <c r="R26" t="s">
        <v>55</v>
      </c>
      <c r="S26" t="s">
        <v>21</v>
      </c>
      <c r="T26" t="s">
        <v>21</v>
      </c>
      <c r="U26" t="s">
        <v>21</v>
      </c>
    </row>
    <row r="27" spans="2:21" ht="25.5" customHeight="1" thickBot="1" x14ac:dyDescent="0.3">
      <c r="B27" s="40"/>
      <c r="C27" s="52"/>
      <c r="D27" s="53" t="s">
        <v>56</v>
      </c>
      <c r="E27" s="54"/>
      <c r="F27" s="55"/>
      <c r="G27" s="62"/>
      <c r="H27" s="63"/>
      <c r="I27" s="63"/>
      <c r="J27" s="63"/>
      <c r="K27" s="64"/>
      <c r="O27">
        <v>23</v>
      </c>
      <c r="P27">
        <v>6</v>
      </c>
      <c r="Q27" t="s">
        <v>17</v>
      </c>
      <c r="R27" t="s">
        <v>57</v>
      </c>
      <c r="S27" t="s">
        <v>21</v>
      </c>
      <c r="T27" t="s">
        <v>21</v>
      </c>
      <c r="U27" t="s">
        <v>21</v>
      </c>
    </row>
    <row r="28" spans="2:21" ht="9" customHeight="1" thickBot="1" x14ac:dyDescent="0.35">
      <c r="B28" s="40"/>
      <c r="C28" s="68"/>
      <c r="D28" s="69"/>
      <c r="E28" s="69"/>
      <c r="F28" s="40"/>
      <c r="G28" s="60"/>
      <c r="K28" s="61"/>
      <c r="O28">
        <v>24</v>
      </c>
      <c r="P28">
        <v>5</v>
      </c>
      <c r="Q28" t="s">
        <v>17</v>
      </c>
      <c r="R28" t="s">
        <v>58</v>
      </c>
      <c r="S28" t="s">
        <v>21</v>
      </c>
      <c r="T28" t="s">
        <v>21</v>
      </c>
      <c r="U28" t="s">
        <v>21</v>
      </c>
    </row>
    <row r="29" spans="2:21" ht="29.25" customHeight="1" thickBot="1" x14ac:dyDescent="0.3">
      <c r="B29" s="40"/>
      <c r="C29" s="52"/>
      <c r="D29" s="53" t="s">
        <v>59</v>
      </c>
      <c r="E29" s="54"/>
      <c r="F29" s="55"/>
      <c r="G29" s="62"/>
      <c r="H29" s="63"/>
      <c r="I29" s="63"/>
      <c r="J29" s="63"/>
      <c r="K29" s="64"/>
      <c r="O29">
        <v>25</v>
      </c>
      <c r="P29">
        <v>50</v>
      </c>
      <c r="Q29" t="s">
        <v>17</v>
      </c>
      <c r="R29" t="s">
        <v>60</v>
      </c>
      <c r="S29" t="s">
        <v>21</v>
      </c>
      <c r="T29" t="s">
        <v>21</v>
      </c>
      <c r="U29" t="s">
        <v>21</v>
      </c>
    </row>
    <row r="30" spans="2:21" ht="9.75" customHeight="1" thickBot="1" x14ac:dyDescent="0.35">
      <c r="B30" s="40"/>
      <c r="C30" s="52"/>
      <c r="D30" s="53"/>
      <c r="E30" s="54"/>
      <c r="F30" s="55"/>
      <c r="G30" s="60"/>
      <c r="K30" s="61"/>
      <c r="O30">
        <v>26</v>
      </c>
      <c r="P30">
        <v>2</v>
      </c>
      <c r="Q30" t="s">
        <v>17</v>
      </c>
      <c r="R30" t="s">
        <v>61</v>
      </c>
      <c r="S30" t="s">
        <v>21</v>
      </c>
      <c r="T30" t="s">
        <v>21</v>
      </c>
      <c r="U30" t="s">
        <v>21</v>
      </c>
    </row>
    <row r="31" spans="2:21" ht="26.25" customHeight="1" thickBot="1" x14ac:dyDescent="0.3">
      <c r="B31" s="40"/>
      <c r="C31" s="52"/>
      <c r="D31" s="53" t="s">
        <v>62</v>
      </c>
      <c r="E31" s="54"/>
      <c r="F31" s="40"/>
      <c r="G31" s="62"/>
      <c r="H31" s="63"/>
      <c r="I31" s="63"/>
      <c r="J31" s="63"/>
      <c r="K31" s="64"/>
      <c r="O31">
        <v>27</v>
      </c>
      <c r="P31">
        <v>20</v>
      </c>
      <c r="Q31" t="s">
        <v>17</v>
      </c>
      <c r="R31" t="s">
        <v>63</v>
      </c>
      <c r="S31" t="s">
        <v>21</v>
      </c>
      <c r="T31" t="s">
        <v>21</v>
      </c>
      <c r="U31" t="s">
        <v>21</v>
      </c>
    </row>
    <row r="32" spans="2:21" ht="7.5" customHeight="1" thickBot="1" x14ac:dyDescent="0.35">
      <c r="B32" s="40"/>
      <c r="C32" s="70"/>
      <c r="D32" s="71"/>
      <c r="E32" s="71"/>
      <c r="F32" s="72"/>
      <c r="G32" s="60"/>
      <c r="K32" s="61"/>
      <c r="O32">
        <v>28</v>
      </c>
      <c r="P32">
        <v>20</v>
      </c>
      <c r="Q32" t="s">
        <v>17</v>
      </c>
      <c r="R32" t="s">
        <v>64</v>
      </c>
      <c r="S32" t="s">
        <v>21</v>
      </c>
      <c r="T32" t="s">
        <v>21</v>
      </c>
      <c r="U32" t="s">
        <v>21</v>
      </c>
    </row>
    <row r="33" spans="2:14" ht="30" customHeight="1" thickBot="1" x14ac:dyDescent="0.3">
      <c r="B33" s="40"/>
      <c r="C33" s="52"/>
      <c r="D33" s="66" t="s">
        <v>65</v>
      </c>
      <c r="E33" s="66"/>
      <c r="F33" s="73"/>
      <c r="G33" s="62"/>
      <c r="H33" s="63"/>
      <c r="I33" s="63"/>
      <c r="J33" s="63"/>
      <c r="K33" s="64"/>
      <c r="N33" t="s">
        <v>66</v>
      </c>
    </row>
    <row r="34" spans="2:14" ht="10.5" customHeight="1" x14ac:dyDescent="0.25">
      <c r="B34" s="40"/>
      <c r="C34" s="74"/>
      <c r="D34" s="75"/>
      <c r="E34" s="75"/>
      <c r="F34" s="73"/>
      <c r="G34" s="76"/>
      <c r="K34" s="61"/>
    </row>
    <row r="35" spans="2:14" ht="37.5" customHeight="1" x14ac:dyDescent="0.25">
      <c r="B35" s="40"/>
      <c r="C35" s="74"/>
      <c r="D35" s="77" t="s">
        <v>67</v>
      </c>
      <c r="E35" s="77"/>
      <c r="F35" s="77"/>
      <c r="G35" s="77"/>
      <c r="H35" s="77"/>
      <c r="I35" s="77"/>
      <c r="J35" s="77"/>
      <c r="K35" s="78"/>
    </row>
    <row r="36" spans="2:14" ht="15.75" customHeight="1" x14ac:dyDescent="0.25">
      <c r="B36" s="40"/>
      <c r="C36" s="79"/>
      <c r="D36" s="77" t="s">
        <v>68</v>
      </c>
      <c r="E36" s="77"/>
      <c r="F36" s="77"/>
      <c r="G36" s="77"/>
      <c r="H36" s="77"/>
      <c r="I36" s="77"/>
      <c r="J36" s="77"/>
      <c r="K36" s="78"/>
    </row>
    <row r="37" spans="2:14" ht="10.5" customHeight="1" thickBot="1" x14ac:dyDescent="0.3">
      <c r="B37" s="40"/>
      <c r="C37" s="80"/>
      <c r="D37" s="81"/>
      <c r="E37" s="81"/>
      <c r="F37" s="81"/>
      <c r="G37" s="81"/>
      <c r="H37" s="81"/>
      <c r="I37" s="81"/>
      <c r="J37" s="81"/>
      <c r="K37" s="82"/>
    </row>
    <row r="38" spans="2:14" ht="30" customHeight="1" x14ac:dyDescent="0.3">
      <c r="B38" s="40"/>
      <c r="C38" s="83" t="s">
        <v>69</v>
      </c>
      <c r="D38" s="49"/>
      <c r="E38" s="49"/>
      <c r="F38" s="49"/>
      <c r="G38" s="84"/>
      <c r="H38" s="85"/>
      <c r="I38" s="85"/>
      <c r="J38" s="85"/>
      <c r="K38" s="86"/>
    </row>
    <row r="39" spans="2:14" ht="21.75" customHeight="1" x14ac:dyDescent="0.25">
      <c r="B39" s="40"/>
      <c r="C39" s="87" t="s">
        <v>70</v>
      </c>
      <c r="D39" s="54"/>
      <c r="E39" s="54"/>
      <c r="F39" s="54"/>
      <c r="G39" s="88"/>
      <c r="H39" s="73"/>
      <c r="I39" s="73"/>
      <c r="J39" s="73"/>
      <c r="K39" s="89"/>
    </row>
    <row r="40" spans="2:14" ht="32.25" customHeight="1" x14ac:dyDescent="0.25">
      <c r="B40" s="40"/>
      <c r="C40" s="90" t="s">
        <v>71</v>
      </c>
      <c r="D40" s="77"/>
      <c r="E40" s="77"/>
      <c r="F40" s="77"/>
      <c r="G40" s="77"/>
      <c r="H40" s="77"/>
      <c r="I40" s="77"/>
      <c r="J40" s="77"/>
      <c r="K40" s="78"/>
    </row>
    <row r="41" spans="2:14" ht="22.5" customHeight="1" x14ac:dyDescent="0.25">
      <c r="B41" s="40"/>
      <c r="C41" s="90" t="s">
        <v>72</v>
      </c>
      <c r="D41" s="77"/>
      <c r="E41" s="77"/>
      <c r="F41" s="77"/>
      <c r="G41" s="77"/>
      <c r="H41" s="77"/>
      <c r="I41" s="77"/>
      <c r="J41" s="77"/>
      <c r="K41" s="78"/>
    </row>
    <row r="42" spans="2:14" ht="38.25" customHeight="1" x14ac:dyDescent="0.25">
      <c r="B42" s="40"/>
      <c r="C42" s="90" t="s">
        <v>73</v>
      </c>
      <c r="D42" s="77"/>
      <c r="E42" s="77"/>
      <c r="F42" s="77"/>
      <c r="G42" s="77"/>
      <c r="H42" s="77"/>
      <c r="I42" s="77"/>
      <c r="J42" s="77"/>
      <c r="K42" s="78"/>
    </row>
    <row r="43" spans="2:14" ht="38.25" customHeight="1" x14ac:dyDescent="0.25">
      <c r="B43" s="40"/>
      <c r="C43" s="90" t="s">
        <v>74</v>
      </c>
      <c r="D43" s="77"/>
      <c r="E43" s="77"/>
      <c r="F43" s="77"/>
      <c r="G43" s="77"/>
      <c r="H43" s="77"/>
      <c r="I43" s="77"/>
      <c r="J43" s="77"/>
      <c r="K43" s="78"/>
    </row>
    <row r="44" spans="2:14" ht="22.5" customHeight="1" x14ac:dyDescent="0.25">
      <c r="B44" s="40"/>
      <c r="C44" s="90" t="s">
        <v>75</v>
      </c>
      <c r="D44" s="77"/>
      <c r="E44" s="77"/>
      <c r="F44" s="77"/>
      <c r="G44" s="77"/>
      <c r="H44" s="77"/>
      <c r="I44" s="77"/>
      <c r="J44" s="77"/>
      <c r="K44" s="78"/>
    </row>
    <row r="45" spans="2:14" ht="9" customHeight="1" x14ac:dyDescent="0.25">
      <c r="B45" s="40"/>
      <c r="C45" s="91"/>
      <c r="D45" s="92"/>
      <c r="E45" s="92"/>
      <c r="F45" s="92"/>
      <c r="G45" s="92"/>
      <c r="H45" s="92"/>
      <c r="I45" s="92"/>
      <c r="J45" s="92"/>
      <c r="K45" s="93"/>
    </row>
    <row r="46" spans="2:14" ht="29.25" customHeight="1" thickBot="1" x14ac:dyDescent="0.3">
      <c r="B46" s="40"/>
      <c r="C46" s="94" t="s">
        <v>76</v>
      </c>
      <c r="D46" s="95"/>
      <c r="E46" s="95"/>
      <c r="F46" s="95"/>
      <c r="G46" s="95"/>
      <c r="H46" s="95"/>
      <c r="I46" s="95"/>
      <c r="J46" s="95"/>
      <c r="K46" s="96"/>
    </row>
    <row r="47" spans="2:14" ht="24.75" customHeight="1" x14ac:dyDescent="0.25"/>
    <row r="48" spans="2:14" ht="31.5" customHeight="1" x14ac:dyDescent="0.25"/>
    <row r="49" spans="2:21" ht="44.25" customHeight="1" x14ac:dyDescent="0.25">
      <c r="B49" s="97" t="s">
        <v>77</v>
      </c>
      <c r="C49" s="97"/>
      <c r="D49" s="97"/>
      <c r="E49" s="97"/>
      <c r="F49" s="97"/>
      <c r="G49" s="97"/>
      <c r="H49" s="97"/>
      <c r="I49" s="97"/>
      <c r="J49" s="97"/>
      <c r="K49" s="97"/>
      <c r="L49" s="97"/>
    </row>
    <row r="52" spans="2:21" ht="23.25" x14ac:dyDescent="0.35">
      <c r="B52" s="98" t="s">
        <v>78</v>
      </c>
      <c r="C52" s="99"/>
      <c r="D52" s="99"/>
      <c r="E52" s="99"/>
      <c r="F52" s="99"/>
      <c r="G52" s="99"/>
      <c r="H52" s="99"/>
      <c r="I52" s="99"/>
      <c r="J52" s="99"/>
      <c r="K52" s="99"/>
    </row>
    <row r="53" spans="2:21" ht="33" customHeight="1" x14ac:dyDescent="0.35">
      <c r="B53" s="100" t="s">
        <v>79</v>
      </c>
      <c r="C53" s="101"/>
      <c r="D53" s="101"/>
      <c r="E53" s="102"/>
      <c r="F53" s="103" t="str">
        <f>+S5</f>
        <v>CALIDAD, PROPUESTA TECNICA Y COSTO</v>
      </c>
      <c r="G53" s="104"/>
      <c r="H53" s="105"/>
      <c r="I53" s="105"/>
      <c r="J53" s="105"/>
      <c r="K53" s="105"/>
    </row>
    <row r="54" spans="2:21" ht="24.75" customHeight="1" x14ac:dyDescent="0.35">
      <c r="B54" s="100" t="s">
        <v>80</v>
      </c>
      <c r="C54" s="101"/>
      <c r="D54" s="101"/>
      <c r="E54" s="102"/>
      <c r="F54" s="106" t="str">
        <f>+T5</f>
        <v>POR ITEMS</v>
      </c>
      <c r="G54" s="107"/>
      <c r="H54" s="105"/>
      <c r="I54" s="105"/>
      <c r="J54" s="105"/>
      <c r="K54" s="105"/>
    </row>
    <row r="55" spans="2:21" ht="16.5" customHeight="1" thickBot="1" x14ac:dyDescent="0.4">
      <c r="B55" s="108"/>
      <c r="C55" s="105"/>
      <c r="D55" s="105"/>
      <c r="E55" s="105"/>
      <c r="F55" s="105"/>
      <c r="G55" s="105"/>
      <c r="H55" s="105"/>
      <c r="I55" s="105"/>
      <c r="J55" s="105"/>
      <c r="K55" s="105"/>
    </row>
    <row r="56" spans="2:21" ht="39.75" customHeight="1" x14ac:dyDescent="0.25">
      <c r="B56" s="109" t="s">
        <v>81</v>
      </c>
      <c r="C56" s="110"/>
      <c r="D56" s="110"/>
      <c r="E56" s="110"/>
      <c r="F56" s="111"/>
      <c r="G56" s="112" t="s">
        <v>82</v>
      </c>
      <c r="H56" s="113"/>
      <c r="I56" s="113"/>
      <c r="J56" s="113"/>
      <c r="K56" s="113"/>
      <c r="L56" s="114"/>
    </row>
    <row r="57" spans="2:21" s="31" customFormat="1" ht="25.5" x14ac:dyDescent="0.25">
      <c r="B57" s="115" t="s">
        <v>83</v>
      </c>
      <c r="C57" s="116" t="s">
        <v>84</v>
      </c>
      <c r="D57" s="116" t="s">
        <v>85</v>
      </c>
      <c r="E57" s="116" t="s">
        <v>86</v>
      </c>
      <c r="F57" s="116" t="s">
        <v>87</v>
      </c>
      <c r="G57" s="116" t="s">
        <v>88</v>
      </c>
      <c r="H57" s="116" t="s">
        <v>89</v>
      </c>
      <c r="I57" s="116" t="s">
        <v>90</v>
      </c>
      <c r="J57" s="116" t="s">
        <v>91</v>
      </c>
      <c r="K57" s="116" t="s">
        <v>92</v>
      </c>
      <c r="L57" s="117" t="s">
        <v>93</v>
      </c>
      <c r="N57"/>
      <c r="O57"/>
      <c r="P57"/>
      <c r="Q57"/>
      <c r="R57"/>
      <c r="S57"/>
      <c r="T57"/>
      <c r="U57"/>
    </row>
    <row r="58" spans="2:21" s="123" customFormat="1" ht="39.950000000000003" customHeight="1" x14ac:dyDescent="0.25">
      <c r="B58" s="118">
        <f>O5</f>
        <v>1</v>
      </c>
      <c r="C58" s="119">
        <f>P5</f>
        <v>6</v>
      </c>
      <c r="D58" s="118" t="str">
        <f t="shared" ref="D58:E113" si="0">Q5</f>
        <v>Pzas.</v>
      </c>
      <c r="E58" s="120" t="str">
        <f>R5</f>
        <v>Lock RingNUMERO DE PARTE5112 0390</v>
      </c>
      <c r="F58" s="121"/>
      <c r="G58" s="122"/>
      <c r="H58" s="122"/>
      <c r="I58" s="122"/>
      <c r="J58" s="122"/>
      <c r="K58" s="122"/>
      <c r="L58" s="122"/>
      <c r="N58"/>
      <c r="O58"/>
      <c r="P58"/>
      <c r="Q58"/>
      <c r="R58"/>
      <c r="S58"/>
      <c r="T58"/>
      <c r="U58"/>
    </row>
    <row r="59" spans="2:21" s="123" customFormat="1" ht="39.950000000000003" customHeight="1" x14ac:dyDescent="0.25">
      <c r="B59" s="118">
        <f t="shared" ref="B59:C118" si="1">O6</f>
        <v>2</v>
      </c>
      <c r="C59" s="119">
        <f t="shared" si="1"/>
        <v>2</v>
      </c>
      <c r="D59" s="118" t="str">
        <f t="shared" si="0"/>
        <v>Pzas.</v>
      </c>
      <c r="E59" s="120" t="str">
        <f t="shared" si="0"/>
        <v>Ider RollerNUMERO DE PARTE5112 0133</v>
      </c>
      <c r="F59" s="121"/>
      <c r="G59" s="122"/>
      <c r="H59" s="122"/>
      <c r="I59" s="122"/>
      <c r="J59" s="122"/>
      <c r="K59" s="122"/>
      <c r="L59" s="122"/>
      <c r="N59"/>
      <c r="O59"/>
      <c r="P59"/>
      <c r="Q59"/>
      <c r="R59"/>
      <c r="S59"/>
      <c r="T59"/>
      <c r="U59"/>
    </row>
    <row r="60" spans="2:21" s="123" customFormat="1" ht="39.950000000000003" customHeight="1" x14ac:dyDescent="0.25">
      <c r="B60" s="118">
        <f t="shared" si="1"/>
        <v>3</v>
      </c>
      <c r="C60" s="119">
        <f t="shared" si="1"/>
        <v>6</v>
      </c>
      <c r="D60" s="118" t="str">
        <f t="shared" si="0"/>
        <v>Pzas.</v>
      </c>
      <c r="E60" s="120" t="str">
        <f t="shared" si="0"/>
        <v>Chain Compl.NUMERO DE PARTE5112 0291</v>
      </c>
      <c r="F60" s="121"/>
      <c r="G60" s="122"/>
      <c r="H60" s="122"/>
      <c r="I60" s="122"/>
      <c r="J60" s="122"/>
      <c r="K60" s="122"/>
      <c r="L60" s="122"/>
      <c r="N60"/>
      <c r="O60"/>
      <c r="P60"/>
      <c r="Q60"/>
      <c r="R60"/>
      <c r="S60"/>
      <c r="T60"/>
      <c r="U60"/>
    </row>
    <row r="61" spans="2:21" s="123" customFormat="1" ht="39.950000000000003" customHeight="1" x14ac:dyDescent="0.25">
      <c r="B61" s="118">
        <f t="shared" si="1"/>
        <v>4</v>
      </c>
      <c r="C61" s="119">
        <f t="shared" si="1"/>
        <v>6</v>
      </c>
      <c r="D61" s="118" t="str">
        <f t="shared" si="0"/>
        <v>Pzas.</v>
      </c>
      <c r="E61" s="120" t="str">
        <f t="shared" si="0"/>
        <v>Cylinder Cover p/AutoloaderNUMERO DE PARTE5086 5681</v>
      </c>
      <c r="F61" s="124"/>
      <c r="G61" s="122"/>
      <c r="H61" s="122"/>
      <c r="I61" s="122"/>
      <c r="J61" s="122"/>
      <c r="K61" s="122"/>
      <c r="L61" s="122"/>
      <c r="N61"/>
      <c r="O61"/>
      <c r="P61"/>
      <c r="Q61"/>
      <c r="R61"/>
      <c r="S61"/>
      <c r="T61"/>
      <c r="U61"/>
    </row>
    <row r="62" spans="2:21" s="126" customFormat="1" ht="39.950000000000003" customHeight="1" x14ac:dyDescent="0.25">
      <c r="B62" s="118">
        <f t="shared" si="1"/>
        <v>5</v>
      </c>
      <c r="C62" s="119">
        <f t="shared" si="1"/>
        <v>6</v>
      </c>
      <c r="D62" s="118" t="str">
        <f t="shared" si="0"/>
        <v>Pzas.</v>
      </c>
      <c r="E62" s="120" t="str">
        <f t="shared" si="0"/>
        <v>Cylinder Cover p/AutoloaderNUMERO DE PARTE5087 5682</v>
      </c>
      <c r="F62" s="124"/>
      <c r="G62" s="125"/>
      <c r="H62" s="125"/>
      <c r="I62" s="125"/>
      <c r="J62" s="125"/>
      <c r="K62" s="125"/>
      <c r="L62" s="125"/>
      <c r="N62"/>
      <c r="O62"/>
      <c r="P62"/>
      <c r="Q62"/>
      <c r="R62"/>
      <c r="S62"/>
      <c r="T62"/>
      <c r="U62"/>
    </row>
    <row r="63" spans="2:21" s="126" customFormat="1" ht="39.950000000000003" customHeight="1" x14ac:dyDescent="0.25">
      <c r="B63" s="118">
        <f t="shared" si="1"/>
        <v>6</v>
      </c>
      <c r="C63" s="119">
        <f t="shared" si="1"/>
        <v>6</v>
      </c>
      <c r="D63" s="118" t="str">
        <f t="shared" si="0"/>
        <v>Pzas.</v>
      </c>
      <c r="E63" s="120" t="str">
        <f t="shared" si="0"/>
        <v>Cylinder Cover p/AutoloaderNUMERO DE PARTE5088 5683</v>
      </c>
      <c r="F63" s="124"/>
      <c r="G63" s="125"/>
      <c r="H63" s="125"/>
      <c r="I63" s="125"/>
      <c r="J63" s="125"/>
      <c r="K63" s="125"/>
      <c r="L63" s="125"/>
      <c r="N63"/>
      <c r="O63"/>
      <c r="P63"/>
      <c r="Q63"/>
      <c r="R63"/>
      <c r="S63"/>
      <c r="T63"/>
      <c r="U63"/>
    </row>
    <row r="64" spans="2:21" s="129" customFormat="1" ht="39.950000000000003" customHeight="1" x14ac:dyDescent="0.25">
      <c r="B64" s="118">
        <f t="shared" si="1"/>
        <v>7</v>
      </c>
      <c r="C64" s="119">
        <f t="shared" si="1"/>
        <v>6</v>
      </c>
      <c r="D64" s="118" t="str">
        <f t="shared" si="0"/>
        <v>Pzas.</v>
      </c>
      <c r="E64" s="120" t="str">
        <f t="shared" si="0"/>
        <v>Cylinder Cover p/AutoloaderNUMERO DE PARTE5089 5684</v>
      </c>
      <c r="F64" s="124"/>
      <c r="G64" s="127"/>
      <c r="H64" s="127"/>
      <c r="I64" s="128"/>
      <c r="J64" s="128"/>
      <c r="K64" s="128"/>
      <c r="L64" s="128"/>
      <c r="N64"/>
      <c r="O64"/>
      <c r="P64"/>
      <c r="Q64"/>
      <c r="R64"/>
      <c r="S64"/>
    </row>
    <row r="65" spans="2:19" s="129" customFormat="1" ht="39.950000000000003" customHeight="1" x14ac:dyDescent="0.25">
      <c r="B65" s="118">
        <f t="shared" si="1"/>
        <v>8</v>
      </c>
      <c r="C65" s="119">
        <f t="shared" si="1"/>
        <v>3</v>
      </c>
      <c r="D65" s="118" t="str">
        <f t="shared" si="0"/>
        <v>Pzas.</v>
      </c>
      <c r="E65" s="120" t="str">
        <f t="shared" si="0"/>
        <v>Air ControlNUMERO DE PARTE5032 0155-86</v>
      </c>
      <c r="F65" s="124"/>
      <c r="G65" s="127"/>
      <c r="H65" s="127"/>
      <c r="I65" s="128"/>
      <c r="J65" s="128"/>
      <c r="K65" s="128"/>
      <c r="L65" s="128"/>
      <c r="N65"/>
      <c r="O65"/>
      <c r="P65"/>
      <c r="Q65"/>
      <c r="R65"/>
      <c r="S65"/>
    </row>
    <row r="66" spans="2:19" s="129" customFormat="1" ht="39.950000000000003" customHeight="1" x14ac:dyDescent="0.25">
      <c r="B66" s="118">
        <f t="shared" si="1"/>
        <v>9</v>
      </c>
      <c r="C66" s="119">
        <f t="shared" si="1"/>
        <v>3</v>
      </c>
      <c r="D66" s="118" t="str">
        <f t="shared" si="0"/>
        <v>Pzas.</v>
      </c>
      <c r="E66" s="120" t="str">
        <f t="shared" si="0"/>
        <v>Lubricador ComplertoNUMERO DE PARTE5042 0165-84</v>
      </c>
      <c r="F66" s="124"/>
      <c r="G66" s="127"/>
      <c r="H66" s="127"/>
      <c r="I66" s="128"/>
      <c r="J66" s="128"/>
      <c r="K66" s="128"/>
      <c r="L66" s="128"/>
      <c r="N66"/>
      <c r="O66"/>
      <c r="P66"/>
      <c r="Q66"/>
      <c r="R66"/>
      <c r="S66"/>
    </row>
    <row r="67" spans="2:19" s="129" customFormat="1" ht="39.950000000000003" customHeight="1" x14ac:dyDescent="0.25">
      <c r="B67" s="118">
        <f t="shared" si="1"/>
        <v>10</v>
      </c>
      <c r="C67" s="119">
        <f t="shared" si="1"/>
        <v>2</v>
      </c>
      <c r="D67" s="118" t="str">
        <f t="shared" si="0"/>
        <v>Pzas.</v>
      </c>
      <c r="E67" s="120" t="str">
        <f t="shared" si="0"/>
        <v>Air ControlNUMERO DE PARTE5043 0155-84</v>
      </c>
      <c r="F67" s="124"/>
      <c r="G67" s="127"/>
      <c r="H67" s="127"/>
      <c r="I67" s="128"/>
      <c r="J67" s="128"/>
      <c r="K67" s="128"/>
      <c r="L67" s="128"/>
      <c r="N67"/>
      <c r="O67"/>
      <c r="P67"/>
      <c r="Q67"/>
      <c r="R67"/>
      <c r="S67"/>
    </row>
    <row r="68" spans="2:19" ht="39.950000000000003" customHeight="1" x14ac:dyDescent="0.25">
      <c r="B68" s="118">
        <f t="shared" si="1"/>
        <v>11</v>
      </c>
      <c r="C68" s="119">
        <f t="shared" si="1"/>
        <v>2</v>
      </c>
      <c r="D68" s="118" t="str">
        <f t="shared" si="0"/>
        <v>Pzas.</v>
      </c>
      <c r="E68" s="120" t="str">
        <f t="shared" si="0"/>
        <v>Air ControlNUMERO DE PARTE5044 0155-85</v>
      </c>
      <c r="F68" s="124"/>
      <c r="G68" s="130"/>
      <c r="H68" s="127"/>
      <c r="I68" s="127"/>
      <c r="J68" s="127"/>
      <c r="K68" s="127"/>
      <c r="L68" s="127"/>
    </row>
    <row r="69" spans="2:19" ht="39.950000000000003" customHeight="1" x14ac:dyDescent="0.25">
      <c r="B69" s="118">
        <f t="shared" si="1"/>
        <v>12</v>
      </c>
      <c r="C69" s="119">
        <f t="shared" si="1"/>
        <v>1</v>
      </c>
      <c r="D69" s="118" t="str">
        <f t="shared" si="0"/>
        <v>Pzas.</v>
      </c>
      <c r="E69" s="120" t="str">
        <f t="shared" si="0"/>
        <v>Dumping Cylinder Completo  T2GHNUMERO DE PARTE5112 0320-80</v>
      </c>
      <c r="F69" s="124"/>
      <c r="G69" s="130"/>
      <c r="H69" s="127"/>
      <c r="I69" s="127"/>
      <c r="J69" s="127"/>
      <c r="K69" s="127"/>
      <c r="L69" s="127"/>
    </row>
    <row r="70" spans="2:19" ht="39.950000000000003" customHeight="1" x14ac:dyDescent="0.25">
      <c r="B70" s="118">
        <f t="shared" si="1"/>
        <v>13</v>
      </c>
      <c r="C70" s="119">
        <f t="shared" si="1"/>
        <v>4</v>
      </c>
      <c r="D70" s="118" t="str">
        <f t="shared" si="0"/>
        <v>Pzas.</v>
      </c>
      <c r="E70" s="120" t="str">
        <f t="shared" si="0"/>
        <v>Worm GearNUMERO DE PARTE4300 3061</v>
      </c>
      <c r="F70" s="124"/>
      <c r="G70" s="130"/>
      <c r="H70" s="127"/>
      <c r="I70" s="127"/>
      <c r="J70" s="127"/>
      <c r="K70" s="127"/>
      <c r="L70" s="127"/>
    </row>
    <row r="71" spans="2:19" ht="39.950000000000003" customHeight="1" x14ac:dyDescent="0.25">
      <c r="B71" s="118">
        <f t="shared" si="1"/>
        <v>14</v>
      </c>
      <c r="C71" s="119">
        <f t="shared" si="1"/>
        <v>10</v>
      </c>
      <c r="D71" s="118" t="str">
        <f t="shared" si="0"/>
        <v>Pzas.</v>
      </c>
      <c r="E71" s="120" t="str">
        <f t="shared" si="0"/>
        <v>BearingNUMERO DE PARTE506 2106</v>
      </c>
      <c r="F71" s="124"/>
      <c r="G71" s="130"/>
      <c r="H71" s="127"/>
      <c r="I71" s="127"/>
      <c r="J71" s="127"/>
      <c r="K71" s="127"/>
      <c r="L71" s="127"/>
    </row>
    <row r="72" spans="2:19" ht="39.950000000000003" customHeight="1" x14ac:dyDescent="0.25">
      <c r="B72" s="118">
        <f t="shared" si="1"/>
        <v>15</v>
      </c>
      <c r="C72" s="119">
        <f t="shared" si="1"/>
        <v>6</v>
      </c>
      <c r="D72" s="118" t="str">
        <f t="shared" si="0"/>
        <v>Pzas.</v>
      </c>
      <c r="E72" s="120" t="str">
        <f t="shared" si="0"/>
        <v>ShaftNUMERO DE PARTE5112 0104</v>
      </c>
      <c r="F72" s="124"/>
      <c r="G72" s="130"/>
      <c r="H72" s="127"/>
      <c r="I72" s="127"/>
      <c r="J72" s="127"/>
      <c r="K72" s="127"/>
      <c r="L72" s="127"/>
    </row>
    <row r="73" spans="2:19" ht="39.950000000000003" customHeight="1" x14ac:dyDescent="0.25">
      <c r="B73" s="118">
        <f t="shared" si="1"/>
        <v>16</v>
      </c>
      <c r="C73" s="119">
        <f t="shared" si="1"/>
        <v>12</v>
      </c>
      <c r="D73" s="118" t="str">
        <f t="shared" si="0"/>
        <v>Pzas.</v>
      </c>
      <c r="E73" s="120" t="str">
        <f t="shared" si="0"/>
        <v>vaneNUMERO DE PARTE5021 0108-90</v>
      </c>
      <c r="F73" s="124"/>
      <c r="G73" s="130"/>
      <c r="H73" s="127"/>
      <c r="I73" s="127"/>
      <c r="J73" s="127"/>
      <c r="K73" s="127"/>
      <c r="L73" s="127"/>
    </row>
    <row r="74" spans="2:19" ht="39.950000000000003" customHeight="1" x14ac:dyDescent="0.25">
      <c r="B74" s="118">
        <f t="shared" si="1"/>
        <v>17</v>
      </c>
      <c r="C74" s="119">
        <f t="shared" si="1"/>
        <v>2</v>
      </c>
      <c r="D74" s="118" t="str">
        <f t="shared" si="0"/>
        <v>Pzas.</v>
      </c>
      <c r="E74" s="120" t="str">
        <f t="shared" si="0"/>
        <v>Eje NUMERO DE PARTE12A346</v>
      </c>
      <c r="F74" s="124"/>
      <c r="G74" s="130"/>
      <c r="H74" s="127"/>
      <c r="I74" s="127"/>
      <c r="J74" s="127"/>
      <c r="K74" s="127"/>
      <c r="L74" s="127"/>
    </row>
    <row r="75" spans="2:19" ht="39.950000000000003" customHeight="1" x14ac:dyDescent="0.25">
      <c r="B75" s="118">
        <f t="shared" si="1"/>
        <v>18</v>
      </c>
      <c r="C75" s="119">
        <f t="shared" si="1"/>
        <v>2</v>
      </c>
      <c r="D75" s="118" t="str">
        <f t="shared" si="0"/>
        <v>Pzas.</v>
      </c>
      <c r="E75" s="120" t="str">
        <f t="shared" si="0"/>
        <v>PinionNUMERO DE PARTE12B198</v>
      </c>
      <c r="F75" s="124"/>
      <c r="G75" s="130"/>
      <c r="H75" s="127"/>
      <c r="I75" s="127"/>
      <c r="J75" s="127"/>
      <c r="K75" s="127"/>
      <c r="L75" s="131"/>
    </row>
    <row r="76" spans="2:19" ht="39.950000000000003" customHeight="1" x14ac:dyDescent="0.25">
      <c r="B76" s="118">
        <f t="shared" si="1"/>
        <v>19</v>
      </c>
      <c r="C76" s="119">
        <f t="shared" si="1"/>
        <v>10</v>
      </c>
      <c r="D76" s="118" t="str">
        <f t="shared" si="0"/>
        <v>Pzas.</v>
      </c>
      <c r="E76" s="120" t="str">
        <f t="shared" si="0"/>
        <v>ChainNUMERO DE PARTE12M133</v>
      </c>
      <c r="F76" s="124"/>
      <c r="G76" s="130"/>
      <c r="H76" s="127"/>
      <c r="I76" s="127"/>
      <c r="J76" s="127"/>
      <c r="K76" s="127"/>
      <c r="L76" s="131"/>
    </row>
    <row r="77" spans="2:19" ht="39.950000000000003" customHeight="1" x14ac:dyDescent="0.25">
      <c r="B77" s="118">
        <f t="shared" si="1"/>
        <v>20</v>
      </c>
      <c r="C77" s="119">
        <f t="shared" si="1"/>
        <v>3</v>
      </c>
      <c r="D77" s="118" t="str">
        <f t="shared" si="0"/>
        <v>Pzas.</v>
      </c>
      <c r="E77" s="120" t="str">
        <f t="shared" si="0"/>
        <v>Motor CompletoNUMERO DE PARTE12M122</v>
      </c>
      <c r="F77" s="124"/>
      <c r="G77" s="130"/>
      <c r="H77" s="127"/>
      <c r="I77" s="127"/>
      <c r="J77" s="127"/>
      <c r="K77" s="127"/>
      <c r="L77" s="131"/>
    </row>
    <row r="78" spans="2:19" ht="39.950000000000003" customHeight="1" x14ac:dyDescent="0.25">
      <c r="B78" s="118">
        <f t="shared" si="1"/>
        <v>21</v>
      </c>
      <c r="C78" s="119">
        <f t="shared" si="1"/>
        <v>50</v>
      </c>
      <c r="D78" s="118" t="str">
        <f t="shared" si="0"/>
        <v>Pzas.</v>
      </c>
      <c r="E78" s="120" t="str">
        <f t="shared" si="0"/>
        <v>SpringNUMERO DE PARTE12A297</v>
      </c>
      <c r="F78" s="124"/>
      <c r="G78" s="130"/>
      <c r="H78" s="127"/>
      <c r="I78" s="127"/>
      <c r="J78" s="127"/>
      <c r="K78" s="127"/>
      <c r="L78" s="131"/>
    </row>
    <row r="79" spans="2:19" ht="39.950000000000003" customHeight="1" x14ac:dyDescent="0.25">
      <c r="B79" s="118">
        <f t="shared" si="1"/>
        <v>22</v>
      </c>
      <c r="C79" s="119">
        <f t="shared" si="1"/>
        <v>6</v>
      </c>
      <c r="D79" s="118" t="str">
        <f t="shared" si="0"/>
        <v>Pzas.</v>
      </c>
      <c r="E79" s="120" t="str">
        <f t="shared" si="0"/>
        <v>Valvula RotativaNUMERO DE PARTE200M89</v>
      </c>
      <c r="F79" s="124"/>
      <c r="G79" s="130"/>
      <c r="H79" s="127"/>
      <c r="I79" s="127"/>
      <c r="J79" s="127"/>
      <c r="K79" s="127"/>
      <c r="L79" s="131"/>
    </row>
    <row r="80" spans="2:19" ht="39.950000000000003" customHeight="1" x14ac:dyDescent="0.25">
      <c r="B80" s="118">
        <f t="shared" si="1"/>
        <v>23</v>
      </c>
      <c r="C80" s="119">
        <f t="shared" si="1"/>
        <v>6</v>
      </c>
      <c r="D80" s="118" t="str">
        <f t="shared" si="0"/>
        <v>Pzas.</v>
      </c>
      <c r="E80" s="120" t="str">
        <f t="shared" si="0"/>
        <v>Manguito de ValvulaNUMERO DE PARTE200C74</v>
      </c>
      <c r="F80" s="124"/>
      <c r="G80" s="130"/>
      <c r="H80" s="127"/>
      <c r="I80" s="127"/>
      <c r="J80" s="127"/>
      <c r="K80" s="127"/>
      <c r="L80" s="131"/>
    </row>
    <row r="81" spans="2:12" ht="39.950000000000003" customHeight="1" x14ac:dyDescent="0.25">
      <c r="B81" s="118">
        <f t="shared" si="1"/>
        <v>24</v>
      </c>
      <c r="C81" s="119">
        <f t="shared" si="1"/>
        <v>5</v>
      </c>
      <c r="D81" s="118" t="str">
        <f t="shared" si="0"/>
        <v>Pzas.</v>
      </c>
      <c r="E81" s="120" t="str">
        <f t="shared" si="0"/>
        <v>PistonNUMERO DE PARTE200C54</v>
      </c>
      <c r="F81" s="124"/>
      <c r="G81" s="130"/>
      <c r="H81" s="127"/>
      <c r="I81" s="127"/>
      <c r="J81" s="127"/>
      <c r="K81" s="127"/>
      <c r="L81" s="131"/>
    </row>
    <row r="82" spans="2:12" ht="39.950000000000003" customHeight="1" x14ac:dyDescent="0.25">
      <c r="B82" s="118">
        <f t="shared" si="1"/>
        <v>25</v>
      </c>
      <c r="C82" s="119">
        <f t="shared" si="1"/>
        <v>50</v>
      </c>
      <c r="D82" s="118" t="str">
        <f t="shared" si="0"/>
        <v>Pzas.</v>
      </c>
      <c r="E82" s="120" t="str">
        <f t="shared" si="0"/>
        <v>Compresion RingNUMERO DE PARTE200N72</v>
      </c>
      <c r="F82" s="124"/>
      <c r="G82" s="130"/>
      <c r="H82" s="127"/>
      <c r="I82" s="127"/>
      <c r="J82" s="127"/>
      <c r="K82" s="127"/>
      <c r="L82" s="131"/>
    </row>
    <row r="83" spans="2:12" ht="39.950000000000003" customHeight="1" x14ac:dyDescent="0.25">
      <c r="B83" s="118">
        <f t="shared" si="1"/>
        <v>26</v>
      </c>
      <c r="C83" s="119">
        <f t="shared" si="1"/>
        <v>2</v>
      </c>
      <c r="D83" s="118" t="str">
        <f t="shared" si="0"/>
        <v>Pzas.</v>
      </c>
      <c r="E83" s="120" t="str">
        <f t="shared" si="0"/>
        <v>YokeNUMERO DE PARTE12C288</v>
      </c>
      <c r="F83" s="124"/>
      <c r="G83" s="130"/>
      <c r="H83" s="127"/>
      <c r="I83" s="127"/>
      <c r="J83" s="127"/>
      <c r="K83" s="127"/>
      <c r="L83" s="131"/>
    </row>
    <row r="84" spans="2:12" ht="39.950000000000003" customHeight="1" x14ac:dyDescent="0.25">
      <c r="B84" s="118">
        <f t="shared" si="1"/>
        <v>27</v>
      </c>
      <c r="C84" s="119">
        <f t="shared" si="1"/>
        <v>20</v>
      </c>
      <c r="D84" s="118" t="str">
        <f t="shared" si="0"/>
        <v>Pzas.</v>
      </c>
      <c r="E84" s="120" t="str">
        <f t="shared" si="0"/>
        <v>Spring BucketNUMERO DE PARTE12A85</v>
      </c>
      <c r="F84" s="124"/>
      <c r="G84" s="130"/>
      <c r="H84" s="127"/>
      <c r="I84" s="127"/>
      <c r="J84" s="127"/>
      <c r="K84" s="127"/>
      <c r="L84" s="131"/>
    </row>
    <row r="85" spans="2:12" ht="39.950000000000003" customHeight="1" x14ac:dyDescent="0.25">
      <c r="B85" s="118">
        <f t="shared" si="1"/>
        <v>28</v>
      </c>
      <c r="C85" s="119">
        <f t="shared" si="1"/>
        <v>20</v>
      </c>
      <c r="D85" s="118" t="str">
        <f t="shared" si="0"/>
        <v>Pzas.</v>
      </c>
      <c r="E85" s="120" t="str">
        <f t="shared" si="0"/>
        <v>Spring TractionNUMERO DE PARTE12A94</v>
      </c>
      <c r="F85" s="124"/>
      <c r="G85" s="130"/>
      <c r="H85" s="127"/>
      <c r="I85" s="127"/>
      <c r="J85" s="127"/>
      <c r="K85" s="127"/>
      <c r="L85" s="131"/>
    </row>
    <row r="86" spans="2:12" ht="47.25" hidden="1" customHeight="1" x14ac:dyDescent="0.25">
      <c r="B86" s="118">
        <f t="shared" si="1"/>
        <v>0</v>
      </c>
      <c r="C86" s="119">
        <f t="shared" si="1"/>
        <v>0</v>
      </c>
      <c r="D86" s="118">
        <f t="shared" si="0"/>
        <v>0</v>
      </c>
      <c r="E86" s="120">
        <f t="shared" si="0"/>
        <v>0</v>
      </c>
      <c r="F86" s="124">
        <f t="shared" ref="F61:F116" si="2">+U33</f>
        <v>0</v>
      </c>
      <c r="G86" s="130"/>
      <c r="H86" s="127"/>
      <c r="I86" s="127"/>
      <c r="J86" s="127"/>
      <c r="K86" s="127"/>
      <c r="L86" s="131"/>
    </row>
    <row r="87" spans="2:12" ht="47.25" hidden="1" customHeight="1" x14ac:dyDescent="0.25">
      <c r="B87" s="118">
        <f t="shared" si="1"/>
        <v>0</v>
      </c>
      <c r="C87" s="119">
        <f t="shared" si="1"/>
        <v>0</v>
      </c>
      <c r="D87" s="118">
        <f t="shared" si="0"/>
        <v>0</v>
      </c>
      <c r="E87" s="120">
        <f t="shared" si="0"/>
        <v>0</v>
      </c>
      <c r="F87" s="124">
        <f t="shared" si="2"/>
        <v>0</v>
      </c>
      <c r="G87" s="130"/>
      <c r="H87" s="127"/>
      <c r="I87" s="127"/>
      <c r="J87" s="127"/>
      <c r="K87" s="127"/>
      <c r="L87" s="131"/>
    </row>
    <row r="88" spans="2:12" ht="47.25" hidden="1" customHeight="1" x14ac:dyDescent="0.25">
      <c r="B88" s="118">
        <f t="shared" si="1"/>
        <v>0</v>
      </c>
      <c r="C88" s="119">
        <f t="shared" si="1"/>
        <v>0</v>
      </c>
      <c r="D88" s="118">
        <f t="shared" si="0"/>
        <v>0</v>
      </c>
      <c r="E88" s="120">
        <f t="shared" si="0"/>
        <v>0</v>
      </c>
      <c r="F88" s="124">
        <f t="shared" si="2"/>
        <v>0</v>
      </c>
      <c r="G88" s="130"/>
      <c r="H88" s="127"/>
      <c r="I88" s="127"/>
      <c r="J88" s="127"/>
      <c r="K88" s="127"/>
      <c r="L88" s="131"/>
    </row>
    <row r="89" spans="2:12" ht="47.25" hidden="1" customHeight="1" x14ac:dyDescent="0.25">
      <c r="B89" s="118">
        <f t="shared" si="1"/>
        <v>0</v>
      </c>
      <c r="C89" s="119">
        <f t="shared" si="1"/>
        <v>0</v>
      </c>
      <c r="D89" s="118">
        <f t="shared" si="0"/>
        <v>0</v>
      </c>
      <c r="E89" s="120">
        <f t="shared" si="0"/>
        <v>0</v>
      </c>
      <c r="F89" s="124">
        <f t="shared" si="2"/>
        <v>0</v>
      </c>
      <c r="G89" s="130"/>
      <c r="H89" s="127"/>
      <c r="I89" s="127"/>
      <c r="J89" s="127"/>
      <c r="K89" s="127"/>
      <c r="L89" s="131"/>
    </row>
    <row r="90" spans="2:12" ht="47.25" hidden="1" customHeight="1" x14ac:dyDescent="0.25">
      <c r="B90" s="118">
        <f t="shared" si="1"/>
        <v>0</v>
      </c>
      <c r="C90" s="119">
        <f t="shared" si="1"/>
        <v>0</v>
      </c>
      <c r="D90" s="118">
        <f t="shared" si="0"/>
        <v>0</v>
      </c>
      <c r="E90" s="120">
        <f t="shared" si="0"/>
        <v>0</v>
      </c>
      <c r="F90" s="124">
        <f t="shared" si="2"/>
        <v>0</v>
      </c>
      <c r="G90" s="130"/>
      <c r="H90" s="127"/>
      <c r="I90" s="127"/>
      <c r="J90" s="127"/>
      <c r="K90" s="127"/>
      <c r="L90" s="131"/>
    </row>
    <row r="91" spans="2:12" ht="24" hidden="1" customHeight="1" x14ac:dyDescent="0.25">
      <c r="B91" s="118">
        <f t="shared" si="1"/>
        <v>0</v>
      </c>
      <c r="C91" s="119">
        <f t="shared" si="1"/>
        <v>0</v>
      </c>
      <c r="D91" s="118">
        <f t="shared" si="0"/>
        <v>0</v>
      </c>
      <c r="E91" s="120">
        <f t="shared" si="0"/>
        <v>0</v>
      </c>
      <c r="F91" s="124">
        <f t="shared" si="2"/>
        <v>0</v>
      </c>
      <c r="G91" s="130"/>
      <c r="H91" s="127"/>
      <c r="I91" s="127"/>
      <c r="J91" s="127"/>
      <c r="K91" s="127"/>
      <c r="L91" s="131"/>
    </row>
    <row r="92" spans="2:12" ht="24" hidden="1" customHeight="1" x14ac:dyDescent="0.25">
      <c r="B92" s="118">
        <f t="shared" si="1"/>
        <v>0</v>
      </c>
      <c r="C92" s="119">
        <f t="shared" si="1"/>
        <v>0</v>
      </c>
      <c r="D92" s="118">
        <f t="shared" si="0"/>
        <v>0</v>
      </c>
      <c r="E92" s="120">
        <f t="shared" si="0"/>
        <v>0</v>
      </c>
      <c r="F92" s="124">
        <f t="shared" si="2"/>
        <v>0</v>
      </c>
      <c r="G92" s="130"/>
      <c r="H92" s="127"/>
      <c r="I92" s="127"/>
      <c r="J92" s="127"/>
      <c r="K92" s="127"/>
      <c r="L92" s="131"/>
    </row>
    <row r="93" spans="2:12" ht="24" hidden="1" customHeight="1" x14ac:dyDescent="0.25">
      <c r="B93" s="118">
        <f t="shared" si="1"/>
        <v>0</v>
      </c>
      <c r="C93" s="119">
        <f t="shared" si="1"/>
        <v>0</v>
      </c>
      <c r="D93" s="118">
        <f t="shared" si="0"/>
        <v>0</v>
      </c>
      <c r="E93" s="120">
        <f t="shared" si="0"/>
        <v>0</v>
      </c>
      <c r="F93" s="124">
        <f t="shared" si="2"/>
        <v>0</v>
      </c>
      <c r="G93" s="130"/>
      <c r="H93" s="127"/>
      <c r="I93" s="127"/>
      <c r="J93" s="127"/>
      <c r="K93" s="127"/>
      <c r="L93" s="131"/>
    </row>
    <row r="94" spans="2:12" ht="24" hidden="1" customHeight="1" x14ac:dyDescent="0.25">
      <c r="B94" s="118">
        <f t="shared" si="1"/>
        <v>0</v>
      </c>
      <c r="C94" s="119">
        <f t="shared" si="1"/>
        <v>0</v>
      </c>
      <c r="D94" s="118">
        <f t="shared" si="0"/>
        <v>0</v>
      </c>
      <c r="E94" s="120">
        <f t="shared" si="0"/>
        <v>0</v>
      </c>
      <c r="F94" s="124">
        <f t="shared" si="2"/>
        <v>0</v>
      </c>
      <c r="G94" s="130"/>
      <c r="H94" s="127"/>
      <c r="I94" s="127"/>
      <c r="J94" s="127"/>
      <c r="K94" s="127"/>
      <c r="L94" s="131"/>
    </row>
    <row r="95" spans="2:12" ht="24" hidden="1" customHeight="1" x14ac:dyDescent="0.25">
      <c r="B95" s="118">
        <f t="shared" si="1"/>
        <v>0</v>
      </c>
      <c r="C95" s="119">
        <f t="shared" si="1"/>
        <v>0</v>
      </c>
      <c r="D95" s="118">
        <f t="shared" si="0"/>
        <v>0</v>
      </c>
      <c r="E95" s="120">
        <f t="shared" si="0"/>
        <v>0</v>
      </c>
      <c r="F95" s="124">
        <f t="shared" si="2"/>
        <v>0</v>
      </c>
      <c r="G95" s="130"/>
      <c r="H95" s="127"/>
      <c r="I95" s="127"/>
      <c r="J95" s="127"/>
      <c r="K95" s="127"/>
      <c r="L95" s="131"/>
    </row>
    <row r="96" spans="2:12" ht="24" hidden="1" customHeight="1" x14ac:dyDescent="0.25">
      <c r="B96" s="118">
        <f t="shared" si="1"/>
        <v>0</v>
      </c>
      <c r="C96" s="119">
        <f t="shared" si="1"/>
        <v>0</v>
      </c>
      <c r="D96" s="118">
        <f t="shared" si="0"/>
        <v>0</v>
      </c>
      <c r="E96" s="120">
        <f t="shared" si="0"/>
        <v>0</v>
      </c>
      <c r="F96" s="124">
        <f t="shared" si="2"/>
        <v>0</v>
      </c>
      <c r="G96" s="130"/>
      <c r="H96" s="127"/>
      <c r="I96" s="127"/>
      <c r="J96" s="127"/>
      <c r="K96" s="127"/>
      <c r="L96" s="131"/>
    </row>
    <row r="97" spans="2:12" ht="24" hidden="1" customHeight="1" x14ac:dyDescent="0.25">
      <c r="B97" s="118">
        <f t="shared" si="1"/>
        <v>0</v>
      </c>
      <c r="C97" s="119">
        <f t="shared" si="1"/>
        <v>0</v>
      </c>
      <c r="D97" s="118">
        <f t="shared" si="0"/>
        <v>0</v>
      </c>
      <c r="E97" s="120">
        <f t="shared" si="0"/>
        <v>0</v>
      </c>
      <c r="F97" s="124">
        <f t="shared" si="2"/>
        <v>0</v>
      </c>
      <c r="G97" s="130"/>
      <c r="H97" s="127"/>
      <c r="I97" s="127"/>
      <c r="J97" s="127"/>
      <c r="K97" s="127"/>
      <c r="L97" s="131"/>
    </row>
    <row r="98" spans="2:12" ht="24" hidden="1" customHeight="1" x14ac:dyDescent="0.25">
      <c r="B98" s="118">
        <f t="shared" si="1"/>
        <v>0</v>
      </c>
      <c r="C98" s="119">
        <f t="shared" si="1"/>
        <v>0</v>
      </c>
      <c r="D98" s="118">
        <f t="shared" si="0"/>
        <v>0</v>
      </c>
      <c r="E98" s="120">
        <f t="shared" si="0"/>
        <v>0</v>
      </c>
      <c r="F98" s="124">
        <f t="shared" si="2"/>
        <v>0</v>
      </c>
      <c r="G98" s="130"/>
      <c r="H98" s="127"/>
      <c r="I98" s="127"/>
      <c r="J98" s="127"/>
      <c r="K98" s="127"/>
      <c r="L98" s="131"/>
    </row>
    <row r="99" spans="2:12" ht="24" hidden="1" customHeight="1" x14ac:dyDescent="0.25">
      <c r="B99" s="118">
        <f t="shared" si="1"/>
        <v>0</v>
      </c>
      <c r="C99" s="119">
        <f t="shared" si="1"/>
        <v>0</v>
      </c>
      <c r="D99" s="118">
        <f t="shared" si="0"/>
        <v>0</v>
      </c>
      <c r="E99" s="120">
        <f t="shared" si="0"/>
        <v>0</v>
      </c>
      <c r="F99" s="124">
        <f t="shared" si="2"/>
        <v>0</v>
      </c>
      <c r="G99" s="130"/>
      <c r="H99" s="127"/>
      <c r="I99" s="127"/>
      <c r="J99" s="127"/>
      <c r="K99" s="127"/>
      <c r="L99" s="131"/>
    </row>
    <row r="100" spans="2:12" ht="24" hidden="1" customHeight="1" x14ac:dyDescent="0.25">
      <c r="B100" s="118">
        <f t="shared" si="1"/>
        <v>0</v>
      </c>
      <c r="C100" s="119">
        <f t="shared" si="1"/>
        <v>0</v>
      </c>
      <c r="D100" s="118">
        <f t="shared" si="0"/>
        <v>0</v>
      </c>
      <c r="E100" s="120">
        <f t="shared" si="0"/>
        <v>0</v>
      </c>
      <c r="F100" s="124">
        <f t="shared" si="2"/>
        <v>0</v>
      </c>
      <c r="G100" s="130"/>
      <c r="H100" s="127"/>
      <c r="I100" s="127"/>
      <c r="J100" s="127"/>
      <c r="K100" s="127"/>
      <c r="L100" s="131"/>
    </row>
    <row r="101" spans="2:12" ht="24" hidden="1" customHeight="1" x14ac:dyDescent="0.25">
      <c r="B101" s="118">
        <f t="shared" si="1"/>
        <v>0</v>
      </c>
      <c r="C101" s="119">
        <f t="shared" si="1"/>
        <v>0</v>
      </c>
      <c r="D101" s="118">
        <f t="shared" si="0"/>
        <v>0</v>
      </c>
      <c r="E101" s="120">
        <f t="shared" si="0"/>
        <v>0</v>
      </c>
      <c r="F101" s="124">
        <f t="shared" si="2"/>
        <v>0</v>
      </c>
      <c r="G101" s="130"/>
      <c r="H101" s="127"/>
      <c r="I101" s="127"/>
      <c r="J101" s="127"/>
      <c r="K101" s="127"/>
      <c r="L101" s="131"/>
    </row>
    <row r="102" spans="2:12" ht="24" hidden="1" customHeight="1" x14ac:dyDescent="0.25">
      <c r="B102" s="118">
        <f t="shared" si="1"/>
        <v>0</v>
      </c>
      <c r="C102" s="119">
        <f t="shared" si="1"/>
        <v>0</v>
      </c>
      <c r="D102" s="118">
        <f t="shared" si="0"/>
        <v>0</v>
      </c>
      <c r="E102" s="120">
        <f t="shared" si="0"/>
        <v>0</v>
      </c>
      <c r="F102" s="124">
        <f t="shared" si="2"/>
        <v>0</v>
      </c>
      <c r="G102" s="130"/>
      <c r="H102" s="127"/>
      <c r="I102" s="127"/>
      <c r="J102" s="127"/>
      <c r="K102" s="127"/>
      <c r="L102" s="131"/>
    </row>
    <row r="103" spans="2:12" ht="24" hidden="1" customHeight="1" x14ac:dyDescent="0.25">
      <c r="B103" s="118">
        <f t="shared" si="1"/>
        <v>0</v>
      </c>
      <c r="C103" s="119">
        <f t="shared" si="1"/>
        <v>0</v>
      </c>
      <c r="D103" s="118">
        <f t="shared" si="0"/>
        <v>0</v>
      </c>
      <c r="E103" s="120">
        <f t="shared" si="0"/>
        <v>0</v>
      </c>
      <c r="F103" s="124">
        <f t="shared" si="2"/>
        <v>0</v>
      </c>
      <c r="G103" s="130"/>
      <c r="H103" s="127"/>
      <c r="I103" s="127"/>
      <c r="J103" s="127"/>
      <c r="K103" s="127"/>
      <c r="L103" s="131"/>
    </row>
    <row r="104" spans="2:12" ht="24" hidden="1" customHeight="1" x14ac:dyDescent="0.25">
      <c r="B104" s="118">
        <f t="shared" si="1"/>
        <v>0</v>
      </c>
      <c r="C104" s="119">
        <f t="shared" si="1"/>
        <v>0</v>
      </c>
      <c r="D104" s="118">
        <f t="shared" si="0"/>
        <v>0</v>
      </c>
      <c r="E104" s="120">
        <f t="shared" si="0"/>
        <v>0</v>
      </c>
      <c r="F104" s="124">
        <f t="shared" si="2"/>
        <v>0</v>
      </c>
      <c r="G104" s="130"/>
      <c r="H104" s="127"/>
      <c r="I104" s="127"/>
      <c r="J104" s="127"/>
      <c r="K104" s="127"/>
      <c r="L104" s="131"/>
    </row>
    <row r="105" spans="2:12" ht="24" hidden="1" customHeight="1" x14ac:dyDescent="0.25">
      <c r="B105" s="118">
        <f t="shared" si="1"/>
        <v>0</v>
      </c>
      <c r="C105" s="119">
        <f t="shared" si="1"/>
        <v>0</v>
      </c>
      <c r="D105" s="118">
        <f t="shared" si="0"/>
        <v>0</v>
      </c>
      <c r="E105" s="120">
        <f t="shared" si="0"/>
        <v>0</v>
      </c>
      <c r="F105" s="124">
        <f t="shared" si="2"/>
        <v>0</v>
      </c>
      <c r="G105" s="130"/>
      <c r="H105" s="127"/>
      <c r="I105" s="127"/>
      <c r="J105" s="127"/>
      <c r="K105" s="127"/>
      <c r="L105" s="131"/>
    </row>
    <row r="106" spans="2:12" ht="24" hidden="1" customHeight="1" x14ac:dyDescent="0.25">
      <c r="B106" s="118">
        <f t="shared" si="1"/>
        <v>0</v>
      </c>
      <c r="C106" s="119">
        <f t="shared" si="1"/>
        <v>0</v>
      </c>
      <c r="D106" s="118">
        <f t="shared" si="0"/>
        <v>0</v>
      </c>
      <c r="E106" s="120">
        <f t="shared" si="0"/>
        <v>0</v>
      </c>
      <c r="F106" s="124">
        <f t="shared" si="2"/>
        <v>0</v>
      </c>
      <c r="G106" s="130"/>
      <c r="H106" s="127"/>
      <c r="I106" s="127"/>
      <c r="J106" s="127"/>
      <c r="K106" s="127"/>
      <c r="L106" s="131"/>
    </row>
    <row r="107" spans="2:12" ht="24" hidden="1" customHeight="1" x14ac:dyDescent="0.25">
      <c r="B107" s="118">
        <f t="shared" si="1"/>
        <v>0</v>
      </c>
      <c r="C107" s="119">
        <f t="shared" si="1"/>
        <v>0</v>
      </c>
      <c r="D107" s="118">
        <f t="shared" si="0"/>
        <v>0</v>
      </c>
      <c r="E107" s="120">
        <f t="shared" si="0"/>
        <v>0</v>
      </c>
      <c r="F107" s="124">
        <f t="shared" si="2"/>
        <v>0</v>
      </c>
      <c r="G107" s="130"/>
      <c r="H107" s="127"/>
      <c r="I107" s="127"/>
      <c r="J107" s="127"/>
      <c r="K107" s="127"/>
      <c r="L107" s="131"/>
    </row>
    <row r="108" spans="2:12" ht="24" hidden="1" customHeight="1" x14ac:dyDescent="0.25">
      <c r="B108" s="118">
        <f t="shared" si="1"/>
        <v>0</v>
      </c>
      <c r="C108" s="119">
        <f t="shared" si="1"/>
        <v>0</v>
      </c>
      <c r="D108" s="118">
        <f t="shared" si="0"/>
        <v>0</v>
      </c>
      <c r="E108" s="120">
        <f t="shared" si="0"/>
        <v>0</v>
      </c>
      <c r="F108" s="124">
        <f t="shared" si="2"/>
        <v>0</v>
      </c>
      <c r="G108" s="130"/>
      <c r="H108" s="127"/>
      <c r="I108" s="127"/>
      <c r="J108" s="127"/>
      <c r="K108" s="127"/>
      <c r="L108" s="131"/>
    </row>
    <row r="109" spans="2:12" ht="24" hidden="1" customHeight="1" x14ac:dyDescent="0.25">
      <c r="B109" s="118">
        <f t="shared" si="1"/>
        <v>0</v>
      </c>
      <c r="C109" s="119">
        <f t="shared" si="1"/>
        <v>0</v>
      </c>
      <c r="D109" s="118">
        <f t="shared" si="0"/>
        <v>0</v>
      </c>
      <c r="E109" s="120">
        <f t="shared" si="0"/>
        <v>0</v>
      </c>
      <c r="F109" s="124">
        <f t="shared" si="2"/>
        <v>0</v>
      </c>
      <c r="G109" s="130"/>
      <c r="H109" s="127"/>
      <c r="I109" s="127"/>
      <c r="J109" s="127"/>
      <c r="K109" s="127"/>
      <c r="L109" s="131"/>
    </row>
    <row r="110" spans="2:12" ht="24" hidden="1" customHeight="1" x14ac:dyDescent="0.25">
      <c r="B110" s="118">
        <f t="shared" si="1"/>
        <v>0</v>
      </c>
      <c r="C110" s="119">
        <f t="shared" si="1"/>
        <v>0</v>
      </c>
      <c r="D110" s="118">
        <f t="shared" si="0"/>
        <v>0</v>
      </c>
      <c r="E110" s="120">
        <f t="shared" si="0"/>
        <v>0</v>
      </c>
      <c r="F110" s="124">
        <f t="shared" si="2"/>
        <v>0</v>
      </c>
      <c r="G110" s="130"/>
      <c r="H110" s="127"/>
      <c r="I110" s="127"/>
      <c r="J110" s="127"/>
      <c r="K110" s="127"/>
      <c r="L110" s="131"/>
    </row>
    <row r="111" spans="2:12" ht="24" hidden="1" customHeight="1" x14ac:dyDescent="0.25">
      <c r="B111" s="118">
        <f t="shared" si="1"/>
        <v>0</v>
      </c>
      <c r="C111" s="119">
        <f t="shared" si="1"/>
        <v>0</v>
      </c>
      <c r="D111" s="118">
        <f t="shared" si="0"/>
        <v>0</v>
      </c>
      <c r="E111" s="120">
        <f t="shared" si="0"/>
        <v>0</v>
      </c>
      <c r="F111" s="124">
        <f t="shared" si="2"/>
        <v>0</v>
      </c>
      <c r="G111" s="130"/>
      <c r="H111" s="127"/>
      <c r="I111" s="127"/>
      <c r="J111" s="127"/>
      <c r="K111" s="127"/>
      <c r="L111" s="131"/>
    </row>
    <row r="112" spans="2:12" ht="24" hidden="1" customHeight="1" x14ac:dyDescent="0.25">
      <c r="B112" s="118">
        <f t="shared" si="1"/>
        <v>0</v>
      </c>
      <c r="C112" s="119">
        <f t="shared" si="1"/>
        <v>0</v>
      </c>
      <c r="D112" s="118">
        <f t="shared" si="0"/>
        <v>0</v>
      </c>
      <c r="E112" s="120">
        <f t="shared" si="0"/>
        <v>0</v>
      </c>
      <c r="F112" s="124">
        <f t="shared" si="2"/>
        <v>0</v>
      </c>
      <c r="G112" s="130"/>
      <c r="H112" s="127"/>
      <c r="I112" s="127"/>
      <c r="J112" s="127"/>
      <c r="K112" s="127"/>
      <c r="L112" s="131"/>
    </row>
    <row r="113" spans="2:12" ht="24" hidden="1" customHeight="1" x14ac:dyDescent="0.25">
      <c r="B113" s="118">
        <f t="shared" si="1"/>
        <v>0</v>
      </c>
      <c r="C113" s="119">
        <f t="shared" si="1"/>
        <v>0</v>
      </c>
      <c r="D113" s="118">
        <f t="shared" si="0"/>
        <v>0</v>
      </c>
      <c r="E113" s="120">
        <f t="shared" si="0"/>
        <v>0</v>
      </c>
      <c r="F113" s="124">
        <f t="shared" si="2"/>
        <v>0</v>
      </c>
      <c r="G113" s="130"/>
      <c r="H113" s="127"/>
      <c r="I113" s="127"/>
      <c r="J113" s="127"/>
      <c r="K113" s="127"/>
      <c r="L113" s="131"/>
    </row>
    <row r="114" spans="2:12" ht="24" hidden="1" customHeight="1" x14ac:dyDescent="0.25">
      <c r="B114" s="118">
        <f t="shared" si="1"/>
        <v>0</v>
      </c>
      <c r="C114" s="119">
        <f t="shared" si="1"/>
        <v>0</v>
      </c>
      <c r="D114" s="132">
        <f t="shared" ref="D114:D122" si="3">Q62</f>
        <v>0</v>
      </c>
      <c r="E114" s="120">
        <f t="shared" ref="E114:E117" si="4">R61</f>
        <v>0</v>
      </c>
      <c r="F114" s="124">
        <f t="shared" si="2"/>
        <v>0</v>
      </c>
      <c r="G114" s="130"/>
      <c r="H114" s="127"/>
      <c r="I114" s="127"/>
      <c r="J114" s="127"/>
      <c r="K114" s="127"/>
      <c r="L114" s="131"/>
    </row>
    <row r="115" spans="2:12" ht="24" hidden="1" customHeight="1" x14ac:dyDescent="0.25">
      <c r="B115" s="118">
        <f t="shared" si="1"/>
        <v>0</v>
      </c>
      <c r="C115" s="119">
        <f t="shared" si="1"/>
        <v>0</v>
      </c>
      <c r="D115" s="132">
        <f t="shared" si="3"/>
        <v>0</v>
      </c>
      <c r="E115" s="120">
        <f t="shared" si="4"/>
        <v>0</v>
      </c>
      <c r="F115" s="124">
        <f t="shared" si="2"/>
        <v>0</v>
      </c>
      <c r="G115" s="130"/>
      <c r="H115" s="127"/>
      <c r="I115" s="127"/>
      <c r="J115" s="127"/>
      <c r="K115" s="127"/>
      <c r="L115" s="131"/>
    </row>
    <row r="116" spans="2:12" ht="24" hidden="1" customHeight="1" x14ac:dyDescent="0.25">
      <c r="B116" s="118">
        <f t="shared" si="1"/>
        <v>0</v>
      </c>
      <c r="C116" s="119">
        <f t="shared" si="1"/>
        <v>0</v>
      </c>
      <c r="D116" s="132">
        <f t="shared" si="3"/>
        <v>0</v>
      </c>
      <c r="E116" s="120">
        <f t="shared" si="4"/>
        <v>0</v>
      </c>
      <c r="F116" s="124">
        <f t="shared" si="2"/>
        <v>0</v>
      </c>
      <c r="G116" s="130"/>
      <c r="H116" s="127"/>
      <c r="I116" s="127"/>
      <c r="J116" s="127"/>
      <c r="K116" s="127"/>
      <c r="L116" s="131"/>
    </row>
    <row r="117" spans="2:12" ht="24" hidden="1" customHeight="1" x14ac:dyDescent="0.25">
      <c r="B117" s="118">
        <f t="shared" si="1"/>
        <v>0</v>
      </c>
      <c r="C117" s="119">
        <f t="shared" si="1"/>
        <v>0</v>
      </c>
      <c r="D117" s="132">
        <f t="shared" si="3"/>
        <v>0</v>
      </c>
      <c r="E117" s="120">
        <f t="shared" si="4"/>
        <v>0</v>
      </c>
      <c r="F117" s="124">
        <f t="shared" ref="F117:F122" si="5">+U65</f>
        <v>0</v>
      </c>
      <c r="G117" s="130"/>
      <c r="H117" s="127"/>
      <c r="I117" s="127"/>
      <c r="J117" s="127"/>
      <c r="K117" s="127"/>
      <c r="L117" s="131"/>
    </row>
    <row r="118" spans="2:12" ht="24" hidden="1" customHeight="1" x14ac:dyDescent="0.25">
      <c r="B118" s="118">
        <f t="shared" si="1"/>
        <v>0</v>
      </c>
      <c r="C118" s="119">
        <f t="shared" si="1"/>
        <v>0</v>
      </c>
      <c r="D118" s="132">
        <f t="shared" si="3"/>
        <v>0</v>
      </c>
      <c r="E118" s="133">
        <f>R66</f>
        <v>0</v>
      </c>
      <c r="F118" s="124">
        <f t="shared" si="5"/>
        <v>0</v>
      </c>
      <c r="G118" s="130"/>
      <c r="H118" s="127"/>
      <c r="I118" s="127"/>
      <c r="J118" s="127"/>
      <c r="K118" s="127"/>
      <c r="L118" s="131"/>
    </row>
    <row r="119" spans="2:12" ht="24" hidden="1" customHeight="1" x14ac:dyDescent="0.25">
      <c r="B119" s="118">
        <f t="shared" ref="B119:C122" si="6">O66</f>
        <v>0</v>
      </c>
      <c r="C119" s="119">
        <f t="shared" si="6"/>
        <v>0</v>
      </c>
      <c r="D119" s="132">
        <f t="shared" si="3"/>
        <v>0</v>
      </c>
      <c r="E119" s="133">
        <f>R67</f>
        <v>0</v>
      </c>
      <c r="F119" s="124">
        <f t="shared" si="5"/>
        <v>0</v>
      </c>
      <c r="G119" s="130"/>
      <c r="H119" s="127"/>
      <c r="I119" s="127"/>
      <c r="J119" s="127"/>
      <c r="K119" s="127"/>
      <c r="L119" s="131"/>
    </row>
    <row r="120" spans="2:12" ht="40.5" hidden="1" customHeight="1" x14ac:dyDescent="0.25">
      <c r="B120" s="118">
        <f t="shared" si="6"/>
        <v>0</v>
      </c>
      <c r="C120" s="132">
        <f t="shared" ref="C120:C122" si="7">P68</f>
        <v>0</v>
      </c>
      <c r="D120" s="132">
        <f t="shared" si="3"/>
        <v>0</v>
      </c>
      <c r="E120" s="133">
        <f>R68</f>
        <v>0</v>
      </c>
      <c r="F120" s="124">
        <f t="shared" si="5"/>
        <v>0</v>
      </c>
      <c r="G120" s="130"/>
      <c r="H120" s="127"/>
      <c r="I120" s="127"/>
      <c r="J120" s="127"/>
      <c r="K120" s="127"/>
      <c r="L120" s="131"/>
    </row>
    <row r="121" spans="2:12" ht="40.5" hidden="1" customHeight="1" x14ac:dyDescent="0.25">
      <c r="B121" s="118">
        <f t="shared" si="6"/>
        <v>0</v>
      </c>
      <c r="C121" s="132">
        <f t="shared" si="7"/>
        <v>0</v>
      </c>
      <c r="D121" s="132">
        <f t="shared" si="3"/>
        <v>0</v>
      </c>
      <c r="E121" s="133">
        <f>R69</f>
        <v>0</v>
      </c>
      <c r="F121" s="124">
        <f t="shared" si="5"/>
        <v>0</v>
      </c>
      <c r="G121" s="130"/>
      <c r="H121" s="127"/>
      <c r="I121" s="127"/>
      <c r="J121" s="127"/>
      <c r="K121" s="127"/>
      <c r="L121" s="131"/>
    </row>
    <row r="122" spans="2:12" ht="40.5" hidden="1" customHeight="1" x14ac:dyDescent="0.25">
      <c r="B122" s="118">
        <f t="shared" si="6"/>
        <v>0</v>
      </c>
      <c r="C122" s="132">
        <f t="shared" si="7"/>
        <v>0</v>
      </c>
      <c r="D122" s="132">
        <f t="shared" si="3"/>
        <v>0</v>
      </c>
      <c r="E122" s="133">
        <f>R70</f>
        <v>0</v>
      </c>
      <c r="F122" s="124">
        <f t="shared" si="5"/>
        <v>0</v>
      </c>
      <c r="G122" s="130"/>
      <c r="H122" s="127"/>
      <c r="I122" s="127"/>
      <c r="J122" s="127"/>
      <c r="K122" s="127"/>
      <c r="L122" s="131"/>
    </row>
    <row r="123" spans="2:12" ht="24" customHeight="1" x14ac:dyDescent="0.25">
      <c r="B123" s="134" t="s">
        <v>94</v>
      </c>
      <c r="C123" s="135"/>
      <c r="D123" s="135"/>
      <c r="E123" s="135"/>
      <c r="F123" s="135"/>
      <c r="G123" s="135"/>
      <c r="H123" s="135"/>
      <c r="I123" s="135"/>
      <c r="J123" s="135"/>
      <c r="K123" s="136"/>
      <c r="L123" s="131">
        <f>SUM(L58)</f>
        <v>0</v>
      </c>
    </row>
    <row r="124" spans="2:12" ht="30" customHeight="1" thickBot="1" x14ac:dyDescent="0.3">
      <c r="B124" s="137" t="s">
        <v>95</v>
      </c>
      <c r="C124" s="138"/>
      <c r="D124" s="138"/>
      <c r="E124" s="138"/>
      <c r="F124" s="138"/>
      <c r="G124" s="138"/>
      <c r="H124" s="138"/>
      <c r="I124" s="138"/>
      <c r="J124" s="138"/>
      <c r="K124" s="138"/>
      <c r="L124" s="139"/>
    </row>
    <row r="125" spans="2:12" ht="18.75" customHeight="1" x14ac:dyDescent="0.3">
      <c r="B125" s="77" t="s">
        <v>96</v>
      </c>
      <c r="C125" s="140"/>
      <c r="D125" s="140"/>
      <c r="E125" s="140"/>
      <c r="F125" s="140"/>
      <c r="G125" s="140"/>
      <c r="H125" s="140"/>
      <c r="I125" s="140"/>
      <c r="J125" s="140"/>
      <c r="K125" s="140"/>
    </row>
    <row r="126" spans="2:12" ht="18.75" customHeight="1" x14ac:dyDescent="0.25">
      <c r="B126" s="77" t="s">
        <v>97</v>
      </c>
      <c r="C126" s="77"/>
      <c r="D126" s="77"/>
      <c r="E126" s="77"/>
      <c r="F126" s="77"/>
      <c r="G126" s="77"/>
      <c r="H126" s="77"/>
      <c r="I126" s="77"/>
      <c r="J126" s="77"/>
      <c r="K126" s="77"/>
      <c r="L126" s="77"/>
    </row>
    <row r="127" spans="2:12" ht="19.5" customHeight="1" x14ac:dyDescent="0.25">
      <c r="B127" s="77" t="s">
        <v>98</v>
      </c>
      <c r="C127" s="77"/>
      <c r="D127" s="77"/>
      <c r="E127" s="77"/>
      <c r="F127" s="77"/>
      <c r="G127" s="77"/>
      <c r="H127" s="77"/>
      <c r="I127" s="77"/>
      <c r="J127" s="77"/>
      <c r="K127" s="77"/>
      <c r="L127" s="77"/>
    </row>
    <row r="128" spans="2:12" ht="21.75" thickBot="1" x14ac:dyDescent="0.3">
      <c r="B128" s="141" t="s">
        <v>99</v>
      </c>
      <c r="C128" s="141"/>
      <c r="D128" s="141"/>
      <c r="E128" s="141"/>
      <c r="F128" s="142"/>
      <c r="G128" s="143"/>
      <c r="H128" s="143"/>
      <c r="I128" s="143"/>
      <c r="J128" s="143"/>
      <c r="K128" s="143"/>
      <c r="L128" s="143"/>
    </row>
    <row r="129" spans="2:12" ht="20.25" hidden="1" x14ac:dyDescent="0.25">
      <c r="B129" s="144"/>
      <c r="C129" s="144"/>
      <c r="D129" s="144"/>
      <c r="E129" s="144"/>
      <c r="F129" s="144"/>
      <c r="G129" s="144"/>
      <c r="H129" s="144"/>
      <c r="I129" s="144"/>
      <c r="J129" s="144"/>
      <c r="K129" s="144"/>
      <c r="L129" s="144"/>
    </row>
    <row r="130" spans="2:12" ht="68.25" customHeight="1" x14ac:dyDescent="0.25">
      <c r="B130" s="145" t="s">
        <v>100</v>
      </c>
      <c r="C130" s="146"/>
      <c r="D130" s="146"/>
      <c r="E130" s="146"/>
      <c r="F130" s="146"/>
      <c r="G130" s="146"/>
      <c r="H130" s="146"/>
      <c r="I130" s="146"/>
      <c r="J130" s="146"/>
      <c r="K130" s="146"/>
      <c r="L130" s="146"/>
    </row>
    <row r="131" spans="2:12" ht="1.5" hidden="1" customHeight="1" x14ac:dyDescent="0.25">
      <c r="B131" s="142"/>
      <c r="C131" s="142"/>
      <c r="D131" s="142"/>
      <c r="E131" s="142"/>
      <c r="F131" s="142"/>
      <c r="G131" s="147"/>
      <c r="H131" s="147"/>
      <c r="I131" s="147"/>
      <c r="J131" s="147"/>
      <c r="K131" s="147"/>
      <c r="L131" s="147"/>
    </row>
    <row r="132" spans="2:12" ht="1.5" customHeight="1" thickBot="1" x14ac:dyDescent="0.3">
      <c r="B132" s="142"/>
      <c r="C132" s="142"/>
      <c r="D132" s="142"/>
      <c r="E132" s="142"/>
      <c r="F132" s="142"/>
      <c r="G132" s="147"/>
      <c r="H132" s="147"/>
      <c r="I132" s="147"/>
      <c r="J132" s="147"/>
      <c r="K132" s="147"/>
      <c r="L132" s="147"/>
    </row>
    <row r="133" spans="2:12" ht="18.75" x14ac:dyDescent="0.25">
      <c r="B133" s="148" t="s">
        <v>101</v>
      </c>
      <c r="C133" s="149"/>
      <c r="D133" s="149"/>
      <c r="E133" s="149"/>
      <c r="F133" s="150"/>
      <c r="G133" s="151"/>
      <c r="H133" s="152"/>
      <c r="I133" s="152"/>
      <c r="J133" s="152"/>
      <c r="K133" s="152"/>
      <c r="L133" s="153"/>
    </row>
    <row r="134" spans="2:12" ht="18.75" customHeight="1" x14ac:dyDescent="0.25">
      <c r="B134" s="154" t="s">
        <v>102</v>
      </c>
      <c r="C134" s="155"/>
      <c r="D134" s="155"/>
      <c r="E134" s="155"/>
      <c r="F134" s="156"/>
      <c r="G134" s="157" t="s">
        <v>103</v>
      </c>
      <c r="H134" s="158"/>
      <c r="I134" s="158"/>
      <c r="J134" s="158"/>
      <c r="K134" s="158"/>
      <c r="L134" s="159"/>
    </row>
    <row r="135" spans="2:12" ht="24" customHeight="1" x14ac:dyDescent="0.25">
      <c r="B135" s="154" t="s">
        <v>104</v>
      </c>
      <c r="C135" s="155"/>
      <c r="D135" s="155"/>
      <c r="E135" s="155"/>
      <c r="F135" s="156"/>
      <c r="G135" s="160"/>
      <c r="H135" s="161"/>
      <c r="I135" s="161"/>
      <c r="J135" s="161"/>
      <c r="K135" s="161"/>
      <c r="L135" s="162"/>
    </row>
    <row r="136" spans="2:12" ht="36" customHeight="1" x14ac:dyDescent="0.25">
      <c r="B136" s="154" t="s">
        <v>105</v>
      </c>
      <c r="C136" s="155"/>
      <c r="D136" s="155"/>
      <c r="E136" s="155"/>
      <c r="F136" s="156"/>
      <c r="G136" s="160"/>
      <c r="H136" s="161"/>
      <c r="I136" s="161"/>
      <c r="J136" s="161"/>
      <c r="K136" s="161"/>
      <c r="L136" s="162"/>
    </row>
    <row r="137" spans="2:12" ht="19.5" thickBot="1" x14ac:dyDescent="0.3">
      <c r="B137" s="163" t="s">
        <v>106</v>
      </c>
      <c r="C137" s="164"/>
      <c r="D137" s="164"/>
      <c r="E137" s="164"/>
      <c r="F137" s="165"/>
      <c r="G137" s="166"/>
      <c r="H137" s="167"/>
      <c r="I137" s="167"/>
      <c r="J137" s="167"/>
      <c r="K137" s="167"/>
      <c r="L137" s="168"/>
    </row>
    <row r="138" spans="2:12" ht="21" x14ac:dyDescent="0.35">
      <c r="B138" s="169" t="s">
        <v>69</v>
      </c>
      <c r="C138" s="49"/>
      <c r="D138" s="49"/>
      <c r="E138" s="49"/>
      <c r="F138" s="84"/>
      <c r="G138" s="85"/>
      <c r="H138" s="85"/>
      <c r="I138" s="85"/>
      <c r="J138" s="85"/>
      <c r="K138" s="170"/>
      <c r="L138" s="171"/>
    </row>
    <row r="139" spans="2:12" ht="18.75" x14ac:dyDescent="0.3">
      <c r="B139" s="172" t="s">
        <v>107</v>
      </c>
      <c r="C139" s="173"/>
      <c r="D139" s="173"/>
      <c r="E139" s="173"/>
      <c r="F139" s="173"/>
      <c r="G139" s="173"/>
      <c r="H139" s="173"/>
      <c r="I139" s="173"/>
      <c r="J139" s="173"/>
      <c r="K139" s="173"/>
      <c r="L139" s="174"/>
    </row>
    <row r="140" spans="2:12" ht="35.25" customHeight="1" x14ac:dyDescent="0.3">
      <c r="B140" s="172" t="s">
        <v>108</v>
      </c>
      <c r="C140" s="173"/>
      <c r="D140" s="173"/>
      <c r="E140" s="173"/>
      <c r="F140" s="173"/>
      <c r="G140" s="173"/>
      <c r="H140" s="173"/>
      <c r="I140" s="173"/>
      <c r="J140" s="173"/>
      <c r="K140" s="173"/>
      <c r="L140" s="174"/>
    </row>
    <row r="141" spans="2:12" ht="21" customHeight="1" thickBot="1" x14ac:dyDescent="0.35">
      <c r="B141" s="175"/>
      <c r="C141" s="176"/>
      <c r="D141" s="176"/>
      <c r="E141" s="176"/>
      <c r="F141" s="81"/>
      <c r="G141" s="177"/>
      <c r="H141" s="177"/>
      <c r="I141" s="177"/>
      <c r="J141" s="177"/>
      <c r="K141" s="177"/>
      <c r="L141" s="178"/>
    </row>
    <row r="142" spans="2:12" ht="42" customHeight="1" thickBot="1" x14ac:dyDescent="0.3">
      <c r="B142" s="179" t="s">
        <v>109</v>
      </c>
      <c r="C142" s="180"/>
      <c r="D142" s="180"/>
      <c r="E142" s="180"/>
      <c r="F142" s="180"/>
      <c r="G142" s="180"/>
      <c r="H142" s="180"/>
      <c r="I142" s="180"/>
      <c r="J142" s="180"/>
      <c r="K142" s="180"/>
      <c r="L142" s="181"/>
    </row>
    <row r="143" spans="2:12" x14ac:dyDescent="0.25">
      <c r="B143" s="182"/>
      <c r="C143" s="182"/>
      <c r="D143" s="182"/>
      <c r="E143" s="182"/>
      <c r="F143" s="182"/>
      <c r="G143" s="182"/>
      <c r="H143" s="182"/>
      <c r="I143" s="182"/>
      <c r="J143" s="182"/>
      <c r="K143" s="182"/>
      <c r="L143" s="182"/>
    </row>
    <row r="144" spans="2:12" ht="21" x14ac:dyDescent="0.35">
      <c r="B144" s="183" t="s">
        <v>110</v>
      </c>
      <c r="C144" s="182"/>
      <c r="D144" s="182"/>
      <c r="E144" s="182"/>
      <c r="F144" s="182"/>
      <c r="G144" s="182"/>
      <c r="H144" s="182"/>
      <c r="I144" s="182"/>
      <c r="J144" s="182"/>
      <c r="K144" s="182"/>
      <c r="L144" s="182"/>
    </row>
    <row r="145" spans="2:12" x14ac:dyDescent="0.25">
      <c r="B145" s="182"/>
      <c r="C145" s="182"/>
      <c r="D145" s="182"/>
      <c r="E145" s="182"/>
      <c r="F145" s="182"/>
      <c r="G145" s="182"/>
      <c r="H145" s="182"/>
      <c r="I145" s="182"/>
      <c r="J145" s="182"/>
      <c r="K145" s="182"/>
      <c r="L145" s="182"/>
    </row>
    <row r="146" spans="2:12" ht="93" customHeight="1" x14ac:dyDescent="0.25">
      <c r="B146" s="184" t="s">
        <v>111</v>
      </c>
      <c r="C146" s="184"/>
      <c r="D146" s="184"/>
      <c r="E146" s="184"/>
      <c r="F146" s="184"/>
      <c r="G146" s="184"/>
      <c r="H146" s="184"/>
      <c r="I146" s="184"/>
      <c r="J146" s="184"/>
      <c r="K146" s="184"/>
      <c r="L146" s="184"/>
    </row>
  </sheetData>
  <mergeCells count="59">
    <mergeCell ref="B142:L142"/>
    <mergeCell ref="B146:L146"/>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FC0AFBB8-D685-44B7-B5F0-24C99433827D}"/>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2021-10-14T02:31:42Z</dcterms:created>
  <dcterms:modified xsi:type="dcterms:W3CDTF">2021-10-14T02:33:41Z</dcterms:modified>
</cp:coreProperties>
</file>