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hidePivotFieldList="1" defaultThemeVersion="166925"/>
  <mc:AlternateContent xmlns:mc="http://schemas.openxmlformats.org/markup-compatibility/2006">
    <mc:Choice Requires="x15">
      <x15ac:absPath xmlns:x15ac="http://schemas.microsoft.com/office/spreadsheetml/2010/11/ac" url="C:\Users\epacheco\Desktop\DETALLE DE CARPETAS\SD 4 ADQUISICION DE INSUMOS ODONTOLOGICOS 2 SEMESTRE 2021\"/>
    </mc:Choice>
  </mc:AlternateContent>
  <xr:revisionPtr revIDLastSave="0" documentId="13_ncr:1_{E36B8C7C-3BF2-4139-9196-8BEECDCA8F5F}" xr6:coauthVersionLast="47" xr6:coauthVersionMax="47" xr10:uidLastSave="{00000000-0000-0000-0000-000000000000}"/>
  <bookViews>
    <workbookView xWindow="-120" yWindow="-120" windowWidth="29040" windowHeight="15990" xr2:uid="{2A6CCBA9-9870-4FE4-B2D6-7250B3A439D2}"/>
  </bookViews>
  <sheets>
    <sheet name="COTIZACION sobres" sheetId="1" r:id="rId1"/>
  </sheets>
  <definedNames>
    <definedName name="_xlnm.Print_Area" localSheetId="0">'COTIZACION sobres'!$B$1:$L$146</definedName>
  </definedNames>
  <calcPr calcId="191029"/>
  <pivotCaches>
    <pivotCache cacheId="70"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23" i="1" l="1"/>
  <c r="F122" i="1"/>
  <c r="E122" i="1"/>
  <c r="D122" i="1"/>
  <c r="C122" i="1"/>
  <c r="B122" i="1"/>
  <c r="F121"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E113" i="1"/>
  <c r="D113" i="1"/>
  <c r="C113" i="1"/>
  <c r="B113" i="1"/>
  <c r="E112" i="1"/>
  <c r="D112" i="1"/>
  <c r="C112" i="1"/>
  <c r="B112" i="1"/>
  <c r="E111" i="1"/>
  <c r="D111" i="1"/>
  <c r="C111" i="1"/>
  <c r="B111" i="1"/>
  <c r="E110" i="1"/>
  <c r="D110" i="1"/>
  <c r="C110" i="1"/>
  <c r="B110" i="1"/>
  <c r="E109" i="1"/>
  <c r="D109" i="1"/>
  <c r="C109" i="1"/>
  <c r="B109" i="1"/>
  <c r="E108" i="1"/>
  <c r="D108" i="1"/>
  <c r="C108" i="1"/>
  <c r="B108" i="1"/>
  <c r="E107" i="1"/>
  <c r="D107" i="1"/>
  <c r="C107" i="1"/>
  <c r="B107" i="1"/>
  <c r="E106" i="1"/>
  <c r="D106" i="1"/>
  <c r="C106" i="1"/>
  <c r="B106" i="1"/>
  <c r="E105" i="1"/>
  <c r="D105" i="1"/>
  <c r="C105" i="1"/>
  <c r="B105" i="1"/>
  <c r="E104" i="1"/>
  <c r="D104" i="1"/>
  <c r="C104" i="1"/>
  <c r="B104" i="1"/>
  <c r="E103" i="1"/>
  <c r="D103" i="1"/>
  <c r="C103" i="1"/>
  <c r="B103" i="1"/>
  <c r="E102" i="1"/>
  <c r="D102" i="1"/>
  <c r="C102" i="1"/>
  <c r="B102" i="1"/>
  <c r="E101" i="1"/>
  <c r="D101" i="1"/>
  <c r="C101" i="1"/>
  <c r="B101" i="1"/>
  <c r="E100" i="1"/>
  <c r="D100" i="1"/>
  <c r="C100" i="1"/>
  <c r="B100" i="1"/>
  <c r="E99" i="1"/>
  <c r="D99" i="1"/>
  <c r="C99" i="1"/>
  <c r="B99" i="1"/>
  <c r="E98" i="1"/>
  <c r="D98" i="1"/>
  <c r="C98" i="1"/>
  <c r="B98" i="1"/>
  <c r="E97" i="1"/>
  <c r="D97" i="1"/>
  <c r="C97" i="1"/>
  <c r="B97" i="1"/>
  <c r="E96" i="1"/>
  <c r="D96" i="1"/>
  <c r="C96" i="1"/>
  <c r="B96" i="1"/>
  <c r="E95" i="1"/>
  <c r="D95" i="1"/>
  <c r="C95" i="1"/>
  <c r="B95" i="1"/>
  <c r="E94" i="1"/>
  <c r="D94" i="1"/>
  <c r="C94" i="1"/>
  <c r="B94" i="1"/>
  <c r="E93" i="1"/>
  <c r="D93" i="1"/>
  <c r="C93" i="1"/>
  <c r="B93" i="1"/>
  <c r="E92" i="1"/>
  <c r="D92" i="1"/>
  <c r="C92" i="1"/>
  <c r="B92" i="1"/>
  <c r="E91" i="1"/>
  <c r="D91" i="1"/>
  <c r="C91" i="1"/>
  <c r="B91" i="1"/>
  <c r="E90" i="1"/>
  <c r="D90" i="1"/>
  <c r="C90" i="1"/>
  <c r="B90" i="1"/>
  <c r="E89" i="1"/>
  <c r="D89" i="1"/>
  <c r="C89" i="1"/>
  <c r="B89" i="1"/>
  <c r="E88" i="1"/>
  <c r="D88" i="1"/>
  <c r="C88" i="1"/>
  <c r="B88" i="1"/>
  <c r="E87" i="1"/>
  <c r="D87" i="1"/>
  <c r="C87" i="1"/>
  <c r="B87" i="1"/>
  <c r="E86" i="1"/>
  <c r="D86" i="1"/>
  <c r="C86" i="1"/>
  <c r="B86" i="1"/>
  <c r="E85" i="1"/>
  <c r="D85" i="1"/>
  <c r="C85" i="1"/>
  <c r="B85" i="1"/>
  <c r="E84" i="1"/>
  <c r="D84" i="1"/>
  <c r="C84" i="1"/>
  <c r="B84" i="1"/>
  <c r="E83" i="1"/>
  <c r="D83" i="1"/>
  <c r="C83" i="1"/>
  <c r="B83" i="1"/>
  <c r="E82" i="1"/>
  <c r="D82" i="1"/>
  <c r="C82" i="1"/>
  <c r="B82" i="1"/>
  <c r="E81" i="1"/>
  <c r="D81" i="1"/>
  <c r="C81" i="1"/>
  <c r="B81" i="1"/>
  <c r="E80" i="1"/>
  <c r="D80" i="1"/>
  <c r="C80" i="1"/>
  <c r="B80" i="1"/>
  <c r="E79" i="1"/>
  <c r="D79" i="1"/>
  <c r="C79" i="1"/>
  <c r="B79" i="1"/>
  <c r="E78" i="1"/>
  <c r="D78" i="1"/>
  <c r="C78" i="1"/>
  <c r="B78" i="1"/>
  <c r="E77" i="1"/>
  <c r="D77" i="1"/>
  <c r="C77" i="1"/>
  <c r="B77" i="1"/>
  <c r="E76" i="1"/>
  <c r="D76" i="1"/>
  <c r="C76" i="1"/>
  <c r="B76" i="1"/>
  <c r="E75" i="1"/>
  <c r="D75" i="1"/>
  <c r="C75" i="1"/>
  <c r="B75" i="1"/>
  <c r="E74" i="1"/>
  <c r="D74" i="1"/>
  <c r="C74" i="1"/>
  <c r="B74" i="1"/>
  <c r="E73" i="1"/>
  <c r="D73" i="1"/>
  <c r="C73" i="1"/>
  <c r="B73" i="1"/>
  <c r="E72" i="1"/>
  <c r="D72" i="1"/>
  <c r="C72" i="1"/>
  <c r="B72" i="1"/>
  <c r="E71" i="1"/>
  <c r="D71" i="1"/>
  <c r="C71" i="1"/>
  <c r="B71" i="1"/>
  <c r="E70" i="1"/>
  <c r="D70" i="1"/>
  <c r="C70" i="1"/>
  <c r="B70" i="1"/>
  <c r="E69" i="1"/>
  <c r="D69" i="1"/>
  <c r="C69" i="1"/>
  <c r="B69" i="1"/>
  <c r="E68" i="1"/>
  <c r="D68" i="1"/>
  <c r="C68" i="1"/>
  <c r="B68" i="1"/>
  <c r="E67" i="1"/>
  <c r="D67" i="1"/>
  <c r="C67" i="1"/>
  <c r="B67" i="1"/>
  <c r="E66" i="1"/>
  <c r="D66" i="1"/>
  <c r="C66" i="1"/>
  <c r="B66" i="1"/>
  <c r="E65" i="1"/>
  <c r="D65" i="1"/>
  <c r="C65" i="1"/>
  <c r="B65" i="1"/>
  <c r="E64" i="1"/>
  <c r="D64" i="1"/>
  <c r="C64" i="1"/>
  <c r="B64" i="1"/>
  <c r="E63" i="1"/>
  <c r="D63" i="1"/>
  <c r="C63" i="1"/>
  <c r="B63" i="1"/>
  <c r="E62" i="1"/>
  <c r="D62" i="1"/>
  <c r="C62" i="1"/>
  <c r="B62" i="1"/>
  <c r="E61" i="1"/>
  <c r="D61" i="1"/>
  <c r="C61" i="1"/>
  <c r="B61" i="1"/>
  <c r="E60" i="1"/>
  <c r="D60" i="1"/>
  <c r="C60" i="1"/>
  <c r="B60" i="1"/>
  <c r="E59" i="1"/>
  <c r="D59" i="1"/>
  <c r="C59" i="1"/>
  <c r="B59" i="1"/>
  <c r="E58" i="1"/>
  <c r="D58" i="1"/>
  <c r="C58" i="1"/>
  <c r="B58" i="1"/>
  <c r="F54" i="1"/>
  <c r="F53" i="1"/>
  <c r="D6" i="1"/>
</calcChain>
</file>

<file path=xl/sharedStrings.xml><?xml version="1.0" encoding="utf-8"?>
<sst xmlns="http://schemas.openxmlformats.org/spreadsheetml/2006/main" count="362" uniqueCount="150">
  <si>
    <t xml:space="preserve">Nº </t>
  </si>
  <si>
    <t>SD-4</t>
  </si>
  <si>
    <t>CORPORACIÓN MINERA DE BOLIVIA
EMPRESA MINERA COLQUIRI 
UNIDAD DE ADQUISICIONES</t>
  </si>
  <si>
    <t>AÑO</t>
  </si>
  <si>
    <t>(Todas)</t>
  </si>
  <si>
    <t>REGISTRO</t>
  </si>
  <si>
    <t>REG-ADQ-001-A</t>
  </si>
  <si>
    <t>CONCEPTO</t>
  </si>
  <si>
    <t>NO</t>
  </si>
  <si>
    <t>CANT</t>
  </si>
  <si>
    <t>UN</t>
  </si>
  <si>
    <t xml:space="preserve">D E S C R I P C I O N </t>
  </si>
  <si>
    <t>MEDTODO DE ADJUDICACION</t>
  </si>
  <si>
    <t>FORMA DE ADJUDICACION</t>
  </si>
  <si>
    <t>TEXTO ADICIONAL</t>
  </si>
  <si>
    <t>REV-0000</t>
  </si>
  <si>
    <t>CLQ-21-SD-165/2021 ADQUISICION DE INSUMOS ODONTOLOGICOS 2º SEMESTRE 2021</t>
  </si>
  <si>
    <t>JERINGA</t>
  </si>
  <si>
    <t>ACIDO GRABADOR  CODIGODO001</t>
  </si>
  <si>
    <t>PRECIO Y CALIDAD</t>
  </si>
  <si>
    <t>POR ITEMS</t>
  </si>
  <si>
    <t>(en blanco)</t>
  </si>
  <si>
    <t>FRASCO</t>
  </si>
  <si>
    <t>ADHESIVO DENTINARIO  (SINGLE BOND 3M)CODIGODO002</t>
  </si>
  <si>
    <t>PIEZA</t>
  </si>
  <si>
    <t>AGUJAS PARA CARPULE CORTASCODIGODO005</t>
  </si>
  <si>
    <t>AGUJAS PARA CARPULE LARGACODIGODO004</t>
  </si>
  <si>
    <t>Fecha lÍmite de presentaccion de propuestas</t>
  </si>
  <si>
    <t>20 de OCTUBRE de 2021, Horas: 14:30</t>
  </si>
  <si>
    <t>EDTA al 17 % PARA IRRIGACION CONDUCTO RADICULARCODIGODO029</t>
  </si>
  <si>
    <t>CAJAX 50PZAS.</t>
  </si>
  <si>
    <t>BARNIZ DE FLUOR (SOLUCION) CAJACODIGODO008</t>
  </si>
  <si>
    <t>Encargado de atender consultas</t>
  </si>
  <si>
    <t>Eddy Faz Pacheco</t>
  </si>
  <si>
    <t>e-mail:</t>
  </si>
  <si>
    <t>epacheco@colquiri.gob.bo</t>
  </si>
  <si>
    <t>CAJA</t>
  </si>
  <si>
    <t>CEMENTO ENDODONTICO  REABSORVIBLE   (PASTA FS)CODIGODO010</t>
  </si>
  <si>
    <t>CEMENTO ENDODONTICO  NO REABSORVIBLE  (ENDOMETAZONA)CODIGODO009</t>
  </si>
  <si>
    <t xml:space="preserve">PRESENTACIÓN DE PROPUESTA </t>
  </si>
  <si>
    <t>CEMENTO PROVISIONAL (LIBRE DE EUGENOL)CODIGODO012</t>
  </si>
  <si>
    <t>CONOS DE GUTAPERCHA 1° SERIE 15-40CODIGODO019</t>
  </si>
  <si>
    <t>1.-IDENTIFICACION DEL PROPONENTE</t>
  </si>
  <si>
    <t>CONOS DE GUTAPERCHA 2° SERIE 45-80CODIGODO020</t>
  </si>
  <si>
    <t>DESVITALIZANTE PULPAR SIN ARSENICOCODIGODO026</t>
  </si>
  <si>
    <t xml:space="preserve">DATOS GENERALES DEL PROPONENTE </t>
  </si>
  <si>
    <t>DIAMINO FLUORURO DE PLATA  (CARISOTATICO)CODIGODO027</t>
  </si>
  <si>
    <t>EUGENOLCODIGODO033</t>
  </si>
  <si>
    <t>NOMBRE DE LA EMPRESA:</t>
  </si>
  <si>
    <t>ESPACIADOR DIGITAL 15-40  /25 MMCODIGODO030</t>
  </si>
  <si>
    <t>FRESAS GATE GLIDENCODIGODO044</t>
  </si>
  <si>
    <t>RAZON SOCIAL:</t>
  </si>
  <si>
    <t>FORMOCRESOLCODIGODO037</t>
  </si>
  <si>
    <t>FRESAS DE CARBURO A/V (DISTINTAS FORMAS Y TAMAÑOS) REDONDA GRANDE, REDONDA MEDIANA, CONO INVERTIDO MEDIANA, CILINDRICACODIGODO040</t>
  </si>
  <si>
    <t>REPRESENTANTE LEGAL:</t>
  </si>
  <si>
    <t>FRESAS DE DIAMANTE A/V (DISTINTAS FORMAS Y TAMAÑOS)CODIGODO042</t>
  </si>
  <si>
    <t>FRESAS QUIRURGICAS A/V (REDONDA Y FISURA)CODIGODO045</t>
  </si>
  <si>
    <t xml:space="preserve"> NÚMERO DE IDENTIFICACIÓN TRIBUTARIA:   (VALIDO Y ACTIVO).</t>
  </si>
  <si>
    <t>APLICADORES DE ADHESIVO O MICROBRUSH DE PUNTA FINA Y MEDIANACODIGODO006</t>
  </si>
  <si>
    <t>HEMOSTATICO (ESPONJA REABSORVIBLE-CAJA)CODIGODO051</t>
  </si>
  <si>
    <t>DOMICILIO:</t>
  </si>
  <si>
    <t>HIDROXIDO DE CALCIO (PASTA-PASTA)CODIGODO052</t>
  </si>
  <si>
    <t>FRESA ENDOZETA CODIGODO039</t>
  </si>
  <si>
    <t>TELEFONO FIJO:</t>
  </si>
  <si>
    <t>IONOMERO DE BASE (FOTOPOLOMERIZABLE VITREBOND) CODIGODO057</t>
  </si>
  <si>
    <t>IONOMERO DE RESTAURACION (FOTOPOLIMERIZABLE VITREMER)CODIGODO058</t>
  </si>
  <si>
    <t>TELEFONO MOVIL:</t>
  </si>
  <si>
    <t>IONOMERO DE VIDRIO DE RESTAURACION (AUTOPOLIMERIZABLE KETAC MOLAR)CODIGODO060</t>
  </si>
  <si>
    <t>LIMA K (15-40: 25,28,31 MM)CODIGODO065</t>
  </si>
  <si>
    <t>CORREO ELECTRONICO:</t>
  </si>
  <si>
    <t>LIMA K (45-80: 25,28,31 MM)CODIGODO066</t>
  </si>
  <si>
    <t>LIMA H (15-40:21,28 MM)CODIGODO063</t>
  </si>
  <si>
    <t>*Documentación adjunta Cedula de Identidad del Representante Legal o Propietario, Certificado de Actualización de Matricula de Comercio/ Registro de FUNDEMPRESA, Número de Identificación tributaria (NIT) actualizado. (Todo en copia simple).</t>
  </si>
  <si>
    <t>LIMA H (45-80:21,28 MM)CODIGODO064</t>
  </si>
  <si>
    <r>
      <t xml:space="preserve">(La presentación de la documentación detallada es </t>
    </r>
    <r>
      <rPr>
        <b/>
        <u/>
        <sz val="14"/>
        <color theme="1"/>
        <rFont val="Calibri"/>
        <family val="2"/>
        <scheme val="minor"/>
      </rPr>
      <t>OBLIGATORIA</t>
    </r>
    <r>
      <rPr>
        <sz val="14"/>
        <color theme="1"/>
        <rFont val="Calibri"/>
        <family val="2"/>
        <scheme val="minor"/>
      </rPr>
      <t>)</t>
    </r>
  </si>
  <si>
    <t>FRESA PARA PULIR RESINA (DIFERENTES FORMAS)CODIGODO038</t>
  </si>
  <si>
    <t>CEPILLO PROFILACTICO (DIFERENTES FORMAS)CODIGODO017</t>
  </si>
  <si>
    <t>CONDICIONES:</t>
  </si>
  <si>
    <t>HIDROXIDO DE CALCIO QUIMICAMENTE PUROCODIGODO054</t>
  </si>
  <si>
    <t>a) Declaro que la información proporcionada es veridica y podra ser comprobada con los originales en cualquier momeno del proceso, asi como posteriormente al mismo.</t>
  </si>
  <si>
    <t>MATRIZ METALICACODIGODO074</t>
  </si>
  <si>
    <t>b) En caso de ser adjudicado, esta expresión de interes constituira una nota de aceptación, compromiso obligatorio hasta la formalización de la contratación mediante Notificación de Adjudicación y Orden de Compra/Servicios ó contrato.</t>
  </si>
  <si>
    <t>OXIDO DE ZINCCODIGODO076</t>
  </si>
  <si>
    <t>c) Declaro no tener conflicto de intereses para el presente proceso de adquisición de bienes o servicios.</t>
  </si>
  <si>
    <t>PAPEL DE ARTICULAR   (CAJA)CODIGODO077</t>
  </si>
  <si>
    <t>d) Declaro, que como proponente, no me encuentro en las causas de impedimento, establecidos en el D.S.  0181, para participar en los procesos de contratación de bienes y servicios.</t>
  </si>
  <si>
    <t>IONOMERO DE VIDRIO PARA CEMENTACION (MERON)CODIGODO061</t>
  </si>
  <si>
    <t>e) Declaro en caso de ser adjudicado presentar Certificado de No Adeudo de Empleadores por Contribuciones al Seguro Social Obligatorio de Largo Plazo y al Sistema Integral de Pensiones, excepto personas naturales.</t>
  </si>
  <si>
    <t>RESINA FLUIDA FOTOPOLIMERIZABLECODIGODO087</t>
  </si>
  <si>
    <t>f) Declaro en caso de ser adjudicado presentar Certificado del RUPE vigente para el proceso de contratación (Solo para valores totales mayores a 20,000.00 Bs.).</t>
  </si>
  <si>
    <t>KIT</t>
  </si>
  <si>
    <t>DISCOS PARA PULIR RESINA CON MANDRIL (DIFERENTE TEXTURA ACABADO Y TAMAÑO)CODIGODO028</t>
  </si>
  <si>
    <t>BOLSA</t>
  </si>
  <si>
    <t>BABEROS DESCARTABLESCODIGODO007</t>
  </si>
  <si>
    <t>g) Declaro en caso de ser adjudicado presentar  Garantia equivalente al 7% del monto total adjudicado, documentos mercantiles y otros documentos que la Empresa Minera Colquiri solicite.</t>
  </si>
  <si>
    <t>RESINA FOTOPOLIMERIZABLE A1,A2,A3 (Z350XT 3M)CODIGODO088</t>
  </si>
  <si>
    <t>PARAMONOCLOROFENOL ALCANFORADOCODIGODO078</t>
  </si>
  <si>
    <t>ROLLOS DE ALGODÓN (TRENZADO-ABSORVENTES-BOLSA)CODIGODO091</t>
  </si>
  <si>
    <t>(Firma del proponente)
 (Nombre completo del proponente o representante legal)</t>
  </si>
  <si>
    <t>SELLANTE DE FOSAS Y FISURASCODIGODO092</t>
  </si>
  <si>
    <t>PZA</t>
  </si>
  <si>
    <t>HILO DENTALCODIGODO055</t>
  </si>
  <si>
    <t>TIRA NERVIOS (CORTOS- CAJA)CODIGODO096</t>
  </si>
  <si>
    <t>2.PROPUESTA ECONOMICA Y ESPECIFICACIONES TECNICAS- ECONOMICAS</t>
  </si>
  <si>
    <t>TIRA NERVIOS (LARGOS- CAJA)CODIGODO097</t>
  </si>
  <si>
    <t>Método de Selección y Adjudicación:</t>
  </si>
  <si>
    <t>SOBRE</t>
  </si>
  <si>
    <t>TIRAS DE CELULOIDE (SOBRE)CODIGODO098</t>
  </si>
  <si>
    <t>Forma de Adjudicación:</t>
  </si>
  <si>
    <t>TIRAS DE LIJA METALICA (CAJA DE 4 Y 6 MM)CODIGODO099</t>
  </si>
  <si>
    <t>CARTUCHO DENTAL</t>
  </si>
  <si>
    <t>LIDOCAINA CLORHIDRATO + EPINEFRINA (CARTUCHO DENTAL 2%CODIGONO111</t>
  </si>
  <si>
    <t>DATOS COMPLETADOS POR LA ENTIDAD CONVOCANTE</t>
  </si>
  <si>
    <t xml:space="preserve">PROPUESTA
(A SER COMPLETADA POR EL PROPONENTE) </t>
  </si>
  <si>
    <t>CEMENTO OXIFOSFATO  (POLVO LIQUIDO)CODIGODO011</t>
  </si>
  <si>
    <t>Item</t>
  </si>
  <si>
    <t>Cant.</t>
  </si>
  <si>
    <t>Unidad</t>
  </si>
  <si>
    <t>DESCRIPCION DEL BIEN</t>
  </si>
  <si>
    <t>CARACTERISTICAS TECNICAS</t>
  </si>
  <si>
    <t>CARACTERISTICA PROPUESTA (**)</t>
  </si>
  <si>
    <t>Marca/Mod.</t>
  </si>
  <si>
    <t xml:space="preserve">Pais de Origen </t>
  </si>
  <si>
    <t>Cantidad Ofertada</t>
  </si>
  <si>
    <t>Precio Unit. Bs.</t>
  </si>
  <si>
    <t>Precio Total Bs.</t>
  </si>
  <si>
    <t>EUCALIPTOLCODIGODO0032</t>
  </si>
  <si>
    <t>PASTA ALVEOLAR ANTISEPTICACODIGODO081</t>
  </si>
  <si>
    <t>IODOFORMOCODIGODO056</t>
  </si>
  <si>
    <t xml:space="preserve">LIDOCAINA SPRAY </t>
  </si>
  <si>
    <t>Total general</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</si>
  <si>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</si>
  <si>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</si>
  <si>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</si>
  <si>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</si>
  <si>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</si>
  <si>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</si>
  <si>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</si>
  <si>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</si>
  <si>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</si>
  <si>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</si>
  <si>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</si>
  <si>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</si>
  <si>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VALIDEZ DE LA PROPUESTA (SOLO EN DIAS CALENDARIOS MINIMO 45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</si>
  <si>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</si>
  <si>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</si>
  <si>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</si>
  <si>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</si>
  <si>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</si>
  <si>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CLQ-21-SD-4/2021 ADQUISICION DE INSUMOS ODONTOLOGICOS 2º SEMESTRE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</si>
</sst>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5">
    <xf numFmtId="0" fontId="0" fillId="0" borderId="0" xfId="0"/>
    <xf numFmtId="0" fontId="5" fillId="0" borderId="0" xfId="0"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0" fillId="0" borderId="0" xfId="0" applyFont="1" applyAlignment="1">
      <alignment horizontal="left" vertical="center"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6" fillId="6" borderId="9" xfId="0" applyFont="1" applyFill="1" applyBorder="1"/>
    <xf numFmtId="0" fontId="0" fillId="0" borderId="10" xfId="0" applyBorder="1"/>
    <xf numFmtId="0" fontId="0" fillId="0" borderId="11" xfId="0" applyBorder="1"/>
    <xf numFmtId="0" fontId="3" fillId="0" borderId="8" xfId="0" applyFont="1" applyBorder="1" applyAlignment="1">
      <alignment horizontal="center" vertical="center"/>
    </xf>
    <xf numFmtId="0" fontId="6" fillId="0" borderId="0" xfId="0" applyFont="1"/>
    <xf numFmtId="0" fontId="0" fillId="0" borderId="12" xfId="0" applyBorder="1"/>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3" fillId="0" borderId="0" xfId="0" applyFont="1" applyAlignment="1">
      <alignment horizontal="center"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1" fillId="0" borderId="8"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0" xfId="0" applyFont="1" applyAlignment="1">
      <alignment horizontal="center" vertical="center" wrapText="1"/>
    </xf>
    <xf numFmtId="0" fontId="22" fillId="0" borderId="0" xfId="0" applyFont="1"/>
    <xf numFmtId="0" fontId="23" fillId="0" borderId="0" xfId="0" applyFont="1"/>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4" xfId="0" applyFill="1" applyBorder="1" applyAlignment="1">
      <alignment horizontal="left" vertical="center" wrapText="1"/>
    </xf>
    <xf numFmtId="0" fontId="23" fillId="0" borderId="0" xfId="0" applyFont="1"/>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0" borderId="0" xfId="0" applyFont="1"/>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4"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25" fillId="6" borderId="2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5" fillId="6" borderId="22" xfId="0" applyFont="1" applyFill="1" applyBorder="1" applyAlignment="1">
      <alignment horizontal="center" vertical="center" wrapText="1"/>
    </xf>
    <xf numFmtId="0" fontId="26" fillId="0" borderId="1" xfId="0" applyFont="1" applyBorder="1" applyAlignment="1">
      <alignment horizontal="center" vertical="center" wrapText="1"/>
    </xf>
    <xf numFmtId="49" fontId="26"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0" fillId="0" borderId="1" xfId="0" applyBorder="1" applyAlignment="1">
      <alignment vertical="center" wrapText="1"/>
    </xf>
    <xf numFmtId="0" fontId="26" fillId="0" borderId="1" xfId="0" applyFont="1" applyBorder="1" applyAlignment="1">
      <alignment vertical="center"/>
    </xf>
    <xf numFmtId="0" fontId="26" fillId="0" borderId="0" xfId="0" applyFont="1" applyAlignment="1">
      <alignment vertical="center"/>
    </xf>
    <xf numFmtId="0" fontId="27" fillId="0" borderId="1" xfId="0" applyFont="1" applyBorder="1" applyAlignment="1">
      <alignment horizontal="left" vertical="center" wrapText="1"/>
    </xf>
    <xf numFmtId="0" fontId="26" fillId="0" borderId="1" xfId="0" applyFont="1" applyBorder="1"/>
    <xf numFmtId="0" fontId="26" fillId="0" borderId="0" xfId="0" applyFont="1"/>
    <xf numFmtId="0" fontId="0" fillId="0" borderId="1" xfId="0" applyBorder="1"/>
    <xf numFmtId="0" fontId="28" fillId="0" borderId="1" xfId="0" applyFont="1" applyBorder="1"/>
    <xf numFmtId="0" fontId="28" fillId="0" borderId="0" xfId="0" applyFont="1"/>
    <xf numFmtId="0" fontId="0" fillId="0" borderId="1" xfId="0" applyBorder="1" applyAlignment="1">
      <alignment horizontal="left" vertical="center" wrapText="1"/>
    </xf>
    <xf numFmtId="0" fontId="0" fillId="0" borderId="22" xfId="0" applyBorder="1"/>
    <xf numFmtId="0" fontId="27"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14" xfId="0" applyBorder="1" applyAlignment="1">
      <alignment horizontal="left" vertical="center" wrapText="1"/>
    </xf>
    <xf numFmtId="0" fontId="30" fillId="9" borderId="1" xfId="0" applyFont="1" applyFill="1" applyBorder="1" applyAlignment="1">
      <alignment horizontal="left" vertical="center" wrapText="1"/>
    </xf>
    <xf numFmtId="0" fontId="31" fillId="9" borderId="1" xfId="0" applyFont="1" applyFill="1" applyBorder="1" applyAlignment="1">
      <alignment horizontal="left" vertical="top" wrapText="1"/>
    </xf>
    <xf numFmtId="0" fontId="32" fillId="9" borderId="1" xfId="0" applyFont="1" applyFill="1" applyBorder="1" applyAlignment="1">
      <alignment horizontal="left" vertical="top" wrapText="1"/>
    </xf>
    <xf numFmtId="0" fontId="0" fillId="0" borderId="0" xfId="0" applyAlignment="1">
      <alignment horizontal="left" vertical="center"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7" fillId="0" borderId="19" xfId="0" applyFont="1" applyBorder="1" applyAlignment="1">
      <alignment horizontal="left" vertical="center" wrapText="1"/>
    </xf>
    <xf numFmtId="0" fontId="27" fillId="0" borderId="17" xfId="0" applyFont="1" applyBorder="1" applyAlignment="1">
      <alignment horizontal="left" vertical="center" wrapText="1"/>
    </xf>
    <xf numFmtId="0" fontId="27" fillId="0" borderId="20"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30"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34" fillId="0" borderId="0" xfId="0" applyFont="1"/>
    <xf numFmtId="0" fontId="13" fillId="0" borderId="0" xfId="0" applyFont="1"/>
    <xf numFmtId="0" fontId="13" fillId="0" borderId="0" xfId="0" applyFont="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115</xdr:row>
      <xdr:rowOff>0</xdr:rowOff>
    </xdr:from>
    <xdr:to>
      <xdr:col>12</xdr:col>
      <xdr:colOff>304800</xdr:colOff>
      <xdr:row>123</xdr:row>
      <xdr:rowOff>12479</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A10C2A18-0B30-4FED-99D8-85677B48F023}"/>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562EA328-8C1B-495D-B8F9-49C44F9C8767}"/>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C6AAC7E6-D53E-43BD-8BCD-B42EACCAF56F}"/>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4D7E7CE4-24BB-49ED-AF85-46A7DEAA3641}"/>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837AFF3F-C837-42F7-BD19-FD6672D52E0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18A83BCC-AAF6-4290-B045-D9A40A8B844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B25DC8EA-26F6-4FAB-930E-5C4E9FE545E0}"/>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827FF6AD-113D-40E3-ADAD-DF48BB4B17A5}"/>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BCCEBD27-0898-4B05-8D67-8B763606E1AC}"/>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19575FFC-85BE-4ECF-8FC3-96DA1963ACB9}"/>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14720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3E89E290-49DD-47E4-8FAF-D82553628439}"/>
            </a:ext>
          </a:extLst>
        </xdr:cNvPr>
        <xdr:cNvSpPr>
          <a:spLocks noChangeAspect="1" noChangeArrowheads="1"/>
        </xdr:cNvSpPr>
      </xdr:nvSpPr>
      <xdr:spPr bwMode="auto">
        <a:xfrm>
          <a:off x="16544925" y="41738550"/>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46DF0576-06D2-4BF0-BB31-ED383E0DC7BC}"/>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79A7FD09-48B9-4F9C-9948-8782969BF6AF}"/>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8144FB38-A329-4B86-95A9-C4B827A3442C}"/>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232307F3-4B8D-423D-97DF-E71F084ADD73}"/>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12479</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7B16C507-171B-43C7-BAC8-1A0F7FD64224}"/>
            </a:ext>
          </a:extLst>
        </xdr:cNvPr>
        <xdr:cNvSpPr>
          <a:spLocks noChangeAspect="1" noChangeArrowheads="1"/>
        </xdr:cNvSpPr>
      </xdr:nvSpPr>
      <xdr:spPr bwMode="auto">
        <a:xfrm>
          <a:off x="16544925" y="4173855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13040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788B27FA-1C03-46A3-ACA1-FA22858E896E}"/>
            </a:ext>
          </a:extLst>
        </xdr:cNvPr>
        <xdr:cNvSpPr>
          <a:spLocks noChangeAspect="1" noChangeArrowheads="1"/>
        </xdr:cNvSpPr>
      </xdr:nvSpPr>
      <xdr:spPr bwMode="auto">
        <a:xfrm>
          <a:off x="16544925" y="41738550"/>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61F4F6C6-C3AD-4BA2-8674-1A65A658FBA7}"/>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B5ACD540-6FDA-45C7-B3B8-2E78DD422E70}"/>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7C5FC25-1A85-4290-B0AF-1AD900292B7C}"/>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5600EC89-4C47-45A9-BC68-41F6C7E09D17}"/>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51BFB253-C849-422A-8ABE-0EEEA95D0F6A}"/>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4DAFE0DE-F859-47D4-83BE-67266DCC5ECC}"/>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20425DFA-C79A-4517-ACB4-703321D6E0B4}"/>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1AD309FB-EF55-4B00-979B-478BA57B1E14}"/>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10237</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F876CE79-350F-452F-B7F4-2AD515B1AC58}"/>
            </a:ext>
          </a:extLst>
        </xdr:cNvPr>
        <xdr:cNvSpPr>
          <a:spLocks noChangeAspect="1" noChangeArrowheads="1"/>
        </xdr:cNvSpPr>
      </xdr:nvSpPr>
      <xdr:spPr bwMode="auto">
        <a:xfrm>
          <a:off x="16544925" y="41738550"/>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115</xdr:row>
      <xdr:rowOff>0</xdr:rowOff>
    </xdr:from>
    <xdr:to>
      <xdr:col>12</xdr:col>
      <xdr:colOff>304800</xdr:colOff>
      <xdr:row>123</xdr:row>
      <xdr:rowOff>8557</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93B355AE-101E-4452-A99C-184ABBCA82BE}"/>
            </a:ext>
          </a:extLst>
        </xdr:cNvPr>
        <xdr:cNvSpPr>
          <a:spLocks noChangeAspect="1" noChangeArrowheads="1"/>
        </xdr:cNvSpPr>
      </xdr:nvSpPr>
      <xdr:spPr bwMode="auto">
        <a:xfrm>
          <a:off x="16544925" y="41738550"/>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C6B19AF5-5562-4FA2-B92B-9DA5D6F2F5C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ACCCEB49-F333-45C4-B6FB-89D1CFA6BB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6B814EE5-EC0C-45E8-BF2A-024567F918CA}"/>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9EA31F91-04E7-4D6E-A0DC-72A5BCE5E35D}"/>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C41C149B-3EC8-4028-9797-7FD98C1C6AC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AFE2EF78-A4EE-40DD-AC01-5673B8C722E8}"/>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9FA4E051-36A0-4E83-B6A8-CD44D7ED424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3427540A-C3F3-448E-AEF2-96BA6569D0AC}"/>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6D00AC59-690A-40E5-BCD2-AE59A95D4055}"/>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3E3D1C34-9216-4D04-A90B-030CBEB8EA4A}"/>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46BC21CA-9B15-4A86-9466-E0E99A196E70}"/>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B8602A41-1D25-4F10-86C7-647D81250D0E}"/>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F024FB99-4F7B-4F19-85DD-4C0982BA0B1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FB15815A-DF14-444A-9250-4D8342090B1A}"/>
            </a:ext>
          </a:extLst>
        </xdr:cNvPr>
        <xdr:cNvSpPr>
          <a:spLocks noChangeAspect="1" noChangeArrowheads="1"/>
        </xdr:cNvSpPr>
      </xdr:nvSpPr>
      <xdr:spPr bwMode="auto">
        <a:xfrm>
          <a:off x="16887825" y="4977765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FB3AC657-F8F0-4B87-9E2F-93A6987F2CE6}"/>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CCC301B4-2923-46F4-A0A8-617DC31E2F5A}"/>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9B8739C9-D73D-49CC-8644-CE97F7BE694F}"/>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FF27B5B7-C7FF-4AAC-A7DF-69F578085CB9}"/>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141</xdr:row>
      <xdr:rowOff>0</xdr:rowOff>
    </xdr:from>
    <xdr:to>
      <xdr:col>13</xdr:col>
      <xdr:colOff>304800</xdr:colOff>
      <xdr:row>141</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BC969983-6D1E-423F-AEEE-55203A16E80E}"/>
            </a:ext>
          </a:extLst>
        </xdr:cNvPr>
        <xdr:cNvSpPr>
          <a:spLocks noChangeAspect="1" noChangeArrowheads="1"/>
        </xdr:cNvSpPr>
      </xdr:nvSpPr>
      <xdr:spPr bwMode="auto">
        <a:xfrm>
          <a:off x="16887825" y="4977765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eddy%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82.755350578707" createdVersion="6" refreshedVersion="7" minRefreshableVersion="3" recordCount="3000" xr:uid="{FC935EC3-2535-4A5A-B8A1-F600B9C19B90}">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26">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 v="CD-158"/>
        <s v="CD-148"/>
        <s v="CD-124"/>
        <s v="CD-108"/>
        <s v="CD-120"/>
        <s v="CD-139"/>
        <s v="CD-145"/>
        <s v="CD-185"/>
        <s v="CD-161"/>
        <s v="CM-132"/>
        <s v="CD-177"/>
        <s v="CD-197"/>
        <s v="CD-165"/>
        <s v="SD-4"/>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14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50">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D-107/2021 ADQUISICION HERRAMIENTAS MANUALES PARA TALLER ELECTRICO DE LA EMPRESA MINERA COLQUIRI (MODALIDAD DE CONTRATACION DIRECTA) "/>
        <s v="CLQ-21-CD-158/2021 ADQUISICION DE REPUESTOS PARA MANTENIMIENTO PREVENTIVO DE EQUIPO DE PERFORACION STOPE MATE DE LA EMPRESA MINERA COLQUIRI (MODALIDAD DE CONTRATACION DIRECTA) "/>
        <s v="CLQ-21-CD-148/2021 ADQUISICION DE PLANCHA BASE Y LATERALES PARA SKIP WINCHE PHB DE LA EMPRESA MINERA COLQUIRI (MODALIDAD DE CONTRATACION DIRECTA) "/>
        <s v="CLQ-21-CD-124/2021 ADQUISICION DE REPUESTOS PARA CARGADOR FRONTAL CAT 950H DE LA EMPRESA MINERA COLQUIRI (MODALIDAD DE CONTRATACION DIRECTA) "/>
        <s v="CLQ-21-CD-108/2021 ADQUISICION DE REPUESTOS PARA SCOOPTRAM DE INTERIOR MINA DE LA EMPRESA MINERA COLQUIRI (MODALIDAD DE CONTRATACION DIRECTA) "/>
        <s v="CLQ-21-CD-120/2021 ADQUISICION DE FILTROS EQUIPOS PESADOS PLANTA "/>
        <s v="CLQ-21-CD-139/2021 ADQUISICION DE FAJAS CALENTADORAS PARA LUBRICANTES "/>
        <s v="CLQ-21-CD-145/2021 ADQUISICION DE BATERIAS PARA EQUIPO SOKIA ESTACION TOTAL Y CARGADOR DE BATERIA PARA EQUIPO SOKIA ESTACION TOTAL DE LA EMPRESA MINERA COLQUIRI"/>
        <s v="CLQ-21-CD-185/2021 ADQUISICION DE MATERIALES IMPRESOS ACRILICOS"/>
        <s v="CLQ-21-CD-161/2021 ADQUISICION DE CONSUMIBLES METALICOS, HERRAMIENTAS Y ACCESORIOS"/>
        <s v="CLQ-21-CM-132/2021 MANTENIMIENTO CALIBRACION DE BALANZA"/>
        <s v="CLQ-21-CD-177/2021 ADQUISICION REPUESTOS LOCOMOTORA SIEMENS DE LA EMPRESA MINERA COLQUIRI (MODALIDAD DE CONTRATACION DIRECTA)"/>
        <s v="CLQ-21-CD-197/2021 ADQUISICION DE BOLAS DE ACERO FORJADO DE 2 1/2 PULGADA (2 1/2&quot;)"/>
        <s v="CLQ-21-CD-165/2021 ADQUISICION LUBRICANTES ESPECIALES PARA TALLER DE MANTENIMIENTO DE LA EMPRESA MINERA COLQUIRI (MODALIDAD DE CONTRATACION DIRECTA)"/>
        <s v="CLQ-21-SD-165/2021 ADQUISICION DE INSUMOS ODONTOLOGICOS 2º SEMESTRE 2021"/>
        <s v="CLQ-21-CM-107/2021 ADQUISICION HERRAMIENTAS MANUALES PARA TALLER ELECTRICO DE LA EMPRESA MINERA COLQUIRI (MODALIDAD DE CONTRATACION DIRECTA) " u="1"/>
        <s v="CLQ-21-CM-124/2021 ADQUISICION DE REPUESTOS PARA CARGADOR FRONTAL CAT 950H DE LA EMPRESA MINERA COLQUIRI (MODALIDAD DE CONTRATACION DIRECTA) " u="1"/>
        <s v="CLQ-21-CM-148/2021 ADQUISICION DE PLANCHA BASE Y LATERALES PARA SKIP WINCHE PHB DE LA EMPRESA MINERA COLQUIRI (MODALIDAD DE CONTRATACION DIRECTA) " u="1"/>
        <s v="CLQ-21-CD-09/2021 SERVICIO DE TRANSPORTE DE CONCENTRADOS DE Zn A ORURO, TRANSPORTE DE CARGA MINERALIZADA" u="1"/>
        <s v="CLQ-21-CD-10/2021 SERVICIO DE TRANSPORTE DE CONCENTRADOS DE Zn A ORURO, TRANSPORTE DE CARGA MINERALIZADA" u="1"/>
        <s v="CLQ-21-CM-185/2021 ADQUISICION DE MATERIALES IMPRESOS ACRILICOS" u="1"/>
        <s v="CLQ-21-CD-44/2021 ADQUISICIÓN DE TELA POLIPROPILENO PARA FILTRO DE Zn" u="1"/>
        <s v="CLQ-21-CM-145/2021 ADQUISICION DE BATERIAS PARA EQUIPO SOKIA ESTACION TOTAL Y CARGADOR DE BATERIA PARA EQUIPO SOKIA ESTACION TOTAL DE LA EMPRESA MINERA COLQUIRI" u="1"/>
        <s v="CLQ-21-CM-139/2021 ADQUISICION DE FAJAS CALENTADORAS PARA LUBRICANTES " u="1"/>
        <s v="CLQ-21-CD-50 ADQUISICION DE AGENTE REACTIVO XANTATO Z-11 (ISOPROPILICO DE SODIO) INVITACION DIRECTA" u="1"/>
        <s v="CLQ-21-CM-158/2021 ADQUISICION DE REPUESTOS PARA MANTENIMIENTO PREVENTIVO DE EQUIPO DE PERFORACION STOPE MATE DE LA EMPRESA MINERA COLQUIRI (MODALIDAD DE CONTRATACION DIRECTA) " u="1"/>
        <s v="CLQ-21-CM-120/2021 ADQUISICION DE FILTROS EQUIPO PESADO EN PLANTA "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M-161/2021 ADQUISICION DE CONSUMIBLES METALICOS, HERRAMIENTAS Y ACCESORIOS" u="1"/>
        <s v="CLQ-21-CD-21/2021 ADQUISICION DE CODOS DE IMPACTODE GOMA" u="1"/>
        <s v="CLQ-21-CD-51 ADQUISICION DE AGENTE REACTIVO XANTATO Z-14 (ISOBUTILICO DE SODIO) INVITACION DIRECTA" u="1"/>
        <s v="CLQ-21-CD-113/2021 ADQUISICION DE MATERIAL ELECTRICO" u="1"/>
        <s v="CLQ-21-CM-107/2021 HERRAMIENTAS MANUALES PARA TALLER ELECTRICO DE LA EMPRESA MINERA COLQUIRI (MODALIDAD DE CONTRATACION DIRECTA) " u="1"/>
        <s v="CLQ-21-CM-158/2021 HERRAMIENTAS MANUALES PARA TALLER ELECTRICO DE LA EMPRESA MINERA COLQUIRI (MODALIDAD DE CONTRATACION DIRECTA) " u="1"/>
        <s v="CLQ-21-CD-12/2021 ADQUISICION DE REACTIVO ESPUMANTE METIL ISOBUTIL CARBONIL (MIBC)" u="1"/>
        <s v="CLQ-21-CD-50/2021 ADQUISICION DE AGENTE REACTIVO XANTATO Z-11 (ISOPROPILICO DE SODIO) INVITACION DIRECTA" u="1"/>
        <s v="CLQ-21-CM-108/2021 ADQUISICION DE REPUESTOS PARA SCOOPTRAM DE INTERIOR MINA DE LA EMPRESA MINERA COLQUIRI (MODALIDAD DE CONTRATACION DIRECTA) "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6" count="97">
        <s v="1"/>
        <s v="2"/>
        <s v="3"/>
        <s v="4"/>
        <s v="5"/>
        <s v="6"/>
        <s v="7"/>
        <m/>
        <s v="8"/>
        <s v="9"/>
        <s v="10"/>
        <s v="11"/>
        <s v="12"/>
        <s v="13"/>
        <s v="14"/>
        <s v="15"/>
        <s v="16"/>
        <s v="17"/>
        <s v="18"/>
        <s v="19"/>
        <s v="20"/>
        <s v="21"/>
        <s v="22"/>
        <s v="23"/>
        <s v="24"/>
        <s v="25"/>
        <s v="26"/>
        <s v="27"/>
        <s v="28"/>
        <s v="29"/>
        <s v="30"/>
        <s v="31"/>
        <s v="32"/>
        <s v="33"/>
        <s v="34"/>
        <s v="35"/>
        <s v="36"/>
        <s v="37"/>
        <s v="38"/>
        <s v="39"/>
        <s v="4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sharedItems>
    </cacheField>
    <cacheField name="D E S C R I P C I O N " numFmtId="0">
      <sharedItems containsBlank="1" count="878"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VALVE 5 SPOOL Nº DE PARTE 3670073"/>
        <s v="VALVE PNEUMATIC DRILL CONTROL S36IR Nº DE PARTE S21002"/>
        <s v="MOTOR HIDRAULIC Nº DE PARTE 3670059"/>
        <s v="RESERVOIR OIL ACEMENT PARTS Nº DE PARTE 3570065"/>
        <s v="STRAINER 2&quot; TANK Nº DE PARTE 3670035"/>
        <s v="OIL LEVEL SIGHT GAUGE Nº DE PARTE 342210010"/>
        <s v="C/SCR.HH M20X2,5X100 Nº DE PARTE 68998"/>
        <s v="LONG NUT Nº DE PARTE 31899088"/>
        <s v="SUPPORT FEEDSCREW Nº DE PARTE 12MSB388A"/>
        <s v="FEEDSCREW 30&quot; TRAVEL Nº DE PARTE 3670117"/>
        <s v="BEARING Nº DE PARTE 315322100"/>
        <s v="NUT FORT FEED SCREW NUT Nº DE PARTE SC1876"/>
        <s v="NUT FEEDSCREW Nº DE PARTE SC3098"/>
        <s v="VALVE COUNTER BALANCE Nº DE PARTE 342020208"/>
        <s v="BALL BUSHING Nº DE PARTE 322050254"/>
        <s v="RETAINING RING Nº DE PARTE 322050342"/>
        <s v="CHECK VALVE DOUBLE PILOT OPERATED Nº DE PARTE 342020029"/>
        <s v="Fondo metal-goma de jebe o poliuretano para skip de e=2&quot; con 18 perforaciones de 63&quot;X30&quot;X2&quot;"/>
        <s v="Lateral metal-goma de jebe o poliuretano para skip e=1&quot; con 15 perforaciones de 49&quot;X53&quot;X1&quot;"/>
        <s v="SEAL AS (Conjunto de Sello)"/>
        <s v="INYECTOR GP FUEL"/>
        <s v="IDLER  GP BELT  (Grupo de Rueda Loca de Correa)"/>
        <s v="PUMP GP  WATER (Bomba  de  Agua)"/>
        <s v="TURBOCHARGER GP (Turbo Cargador)"/>
        <s v="CONJUNTO NUCLEO  DEL RADIADOR"/>
        <s v="TAPA  DE  RADIADOR"/>
        <s v="GRUPO DE  BOMBA HIDRAULICA  DE  INJECTOR  UNITARIO  (BOMBA INYECTORA)"/>
        <s v="REGULADOR DE PRESION  DE COMBUSTIBLE"/>
        <s v="CORREA DE  7 CANALES PK"/>
        <s v="GRUPO  DE CONTROL DE MANIJA"/>
        <s v="ANILLO  DE DESGASTE"/>
        <s v="CONJUNTO DE SELLO  AMORTIGUADOR  (SELLO BUFF)"/>
        <s v="CONJUNTO DE SELLO"/>
        <s v="ANILLO  DE DESGASTE (ARO  CILINDRO)"/>
        <s v="SELLO  O·RING"/>
        <s v="ANILLO  DE  RESPALDO"/>
        <s v="SELLO  0-RING"/>
        <s v="ANILLO  SOPORTE"/>
        <s v="ANILLO DE  DESGASTE"/>
        <s v="CONJUNTO  DE SELLO"/>
        <s v="CONJUNTO DE MANGUERA"/>
        <s v="CONJUNTO DE  MANGUERA"/>
        <s v="ESPEJOS"/>
        <s v="GAUGE Nº DE PARTE 5537673000"/>
        <s v="PANELPLATE Nº DE PARTE 5580018165"/>
        <s v="GAUGE Nº DE PARTE 5573656200"/>
        <s v="SOLENOIO VA LV E Nº DE PARTE 5541540300"/>
        <s v="GAUGE Nº DE PARTE 5537672600"/>
        <s v="GAUGE Nº DE PARTE  5573656100"/>
        <s v="LENS Nº DE PARTE 5541712100"/>
        <s v="GAUGE Nº DE PARTE 5573656400"/>
        <s v="PLATE Nº DE PARTE 5573656300"/>
        <s v="SWITCH Nº DE PARTE 5541858600"/>
        <s v="BELT Nº DE PARTE 5541092400"/>
        <s v="TRIGGER Nº DE PARTE 3217000444"/>
        <s v="CONTROL SWITCH Nº DE PARTE 3217001025"/>
        <s v="CONTROL SWITCH Nº DE PARTE 3217001011"/>
        <s v="LAMP Nº DE PARTE 5535650900"/>
        <s v="FUSE CON.  TERM Nº DE PARTE 3176000567"/>
        <s v="RELAY Nº DE PARTE 5541403800"/>
        <s v="RELAY Nº DE PARTE 3222327302"/>
        <s v="MIN CIRC BREAK Nº DE PARTE 5112315997"/>
        <s v="MI N CI RC BREAK Nº DE PARTE 5112315995"/>
        <s v="RELAY Nº DE PARTE 5541086000"/>
        <s v="HORN Nº DE PARTE 5541570800"/>
        <s v="HEADUGHT Nº DE PARTE 3176002820 Nº DE PARTE ACTUALIZADA 3176003741"/>
        <s v="LENS Nº DE PARTE 5590009818"/>
        <s v="HEADUGHT Nº DE PARTE 3176002819 Nº DE PARTE ACTUALIZADA 3176003688"/>
        <s v="LENS Nº DE PARTE 5590009815"/>
        <s v="FUSE Nº DE PARTE 5112304316"/>
        <s v="RELAY Nº DE PARTE 5537379000 Nº DE PARTE ACTUALIZADA 3176005906"/>
        <s v="SENSOR Nº DE PARTE 5580005216"/>
        <s v="RELAY Nº DE PARTE 5575701287"/>
        <s v="FUSE Nº DE PARTE 5580005179"/>
        <s v="PRESS. SWITCH Nº DE PARTE 5500560400"/>
        <s v="FLASH LIGHT Nº DE PARTE 3222345582"/>
        <s v="BEARING KIT Nº DE PARTE 5580010176"/>
        <s v="LAMP Nº DE PARTE 5537275200"/>
        <s v="ISO SWITCH Nº DE PARTE 5575701284 Nº DE PARTE ACTUALIZADA 3176003622"/>
        <s v="TEMP. SENSOR Nº DE PARTE S535002900"/>
        <s v="PLC SYSTEM Nº DE PARTE 5580016370"/>
        <s v="GENERATOR Nº DE PARTE 5590000737"/>
        <s v="ALTERNATOR Nº DE PARTE 5540465800"/>
        <s v="INTRUMENT Nº DE PARTE 3176002806"/>
        <s v="FILTRO DEPOSITO HIDRAULICO"/>
        <s v="FILTRO DE ACEITE DE MOTOR"/>
        <s v="FILTRO DE ACEITE DE TRANSMISIÓN"/>
        <s v="FILTRO DE ACEITE  HIDRÁULICO"/>
        <s v="FILTRO DE ACEITE MOTOR"/>
        <s v="FILTRO RETORNO HIDRÁULICO"/>
        <s v="ELEMENTO FILTRANTE DE COMBUSTIBLE"/>
        <s v="ELEMENTO ACEITE"/>
        <s v="FILTRO COMBUSTIBLE"/>
        <s v="CARTUCHO (separador de agua)"/>
        <s v="FILTRO DE AIRE SECUNDARIO"/>
        <s v="FILTRO DE AIRE PRIMARIO"/>
        <s v="CONJUNTO-ELEMENTO"/>
        <s v="FILTROS DE AIRE"/>
        <s v="ELEMENTO FILTRANTE"/>
        <s v="Fajas calentadoras "/>
        <s v="Baterias para equipo sokia estacion total"/>
        <s v="Cargador de bateria para equipo sokia estacion total"/>
        <s v="LETRERO ACRILICO CON REFLECTIVO 30 X 15 CM FONDO AZUL, LETRAS Y LOGOTIPO AMARILLO  COMIBOL."/>
        <s v="LETRERO ACRILICO CON REFLECTIVO 40 X 20 CM FONDO COLOR ROJO, VERDE, BLANCO Y AZUL SEÑALIZACION  DE SEGURIDAD  Y GRUPOS  DE MATERIALES"/>
        <s v="LETRERO ACRILICO CON  REFLECTIVO 40 X 30 CM FONDO COLOR ROJO VERDE, BLANCO Y AZUL, AREAS ALMACEN  Y SEÑALIZACION   DE SEGURIDAD"/>
        <s v="LETRERO ACRILICO CON REFLECTIVO 40 X 60 CM FONDO  COLOR ROJO VERDE, BLANCO Y AZUL, AREAS ALMACEN Y SEÑALIZACION  DE SEGURIDAD"/>
        <s v="ALAMBRE FIERRO GALVANIZADO AWG-10"/>
        <s v="ALAMBRE FIERRO GALVANIZADO AWG-14"/>
        <s v="ALAMBRE FIERRO GALVANIZADO AWG-16"/>
        <s v="ALAMBRE DE AMARRE #10"/>
        <s v="ALAMBRE DE AMARRE #16 "/>
        <s v="ARCO PARA SIERRA METALICA 12&quot; "/>
        <s v="CANDADO 50 MM YALE 0 SIMILAR "/>
        <s v="CANDADOS 60 MM YALE 0 SIMILAR "/>
        <s v="CANDADOS 70 MM YALE 0 SIMILAR "/>
        <s v="PATIN HIDRAULICO (TRASPALETA) 3 TN GLADIATOR TRP 830 0 MEJOR "/>
        <s v="CEPILLO DE ACERO TRUPPER 0 TRAMANTINA "/>
        <s v="CINTA TEFLON 3/4 "/>
        <s v="CLAVO ACERO 2&quot; "/>
        <s v="CLAVO ACERO 2.1/2&quot;&quot; "/>
        <s v="CLAVO ACERO 3&quot; "/>
        <s v="COMBO DE ACERO 6 LBS (MANGO LARGO 12&quot;-36&quot;) "/>
        <s v="COMBO DE ACERO 16 LBS (MANGO LARGO 12&quot;-36&quot;) "/>
        <s v="DISCO DE CORTE DE 9&quot;X1/8&quot;X7/8&quot; NORTON 0 MEJOR "/>
        <s v="FIERRO EN PLANCHA 2 X 1 MTS X 1/4&quot; AC A36 "/>
        <s v="FIERRO EN PLANCHA 2 X 1 MTS X 1/8&quot; AC A36 "/>
        <s v="FIERRO EN PLANCHA 2 X 1 M X 5/16&quot; (8.00 MM) AC A36 "/>
        <s v="HOJA PARA SIERRA MECANICA 1/2&quot; X 12&quot; 24 TPI NICHOLSON 0 MEJOR "/>
        <s v="HOJA PARA SIERRA MECANICA 1/2&quot; X 12&quot; 18 TPI NICHOLSON 0 MEJOR "/>
        <s v="LIJA P/METAL EN TELA k246 (OXIDO DE ALUMINIO) N° 40 NORTON 0 MEJOR"/>
        <s v="LIJA P/METAL EN TELA k246 (OXIDO DE ALUMINIO) NO.120 NORTON 0 MEJOR"/>
        <s v="LIJA P/METAL EN TELA k246 (OXIDO DE ALUMINIO) N° 220 NORTON 0 MEJOR"/>
        <s v="LIJA P/METAL EN TELA k246 (OXIDO DE ALUMINIO) N° 240 NORTON 0 MEJOR"/>
        <s v="LIJA DE AGUA EN PAPEL T216 NO.400 NORTON 0 MEJOR "/>
        <s v="LIJA DE AGUA EN PAPEL T216 NO.600 NORTON 0 MEJOR "/>
        <s v="BROCA MECANICA HSS-COBALTO CABO RECTO, 7 MM "/>
        <s v="SET BROCAS CABO RECTO HSS-COBALTO EN PULGADAS APROX 20 PZAS O MAS"/>
        <s v="SET BROCAS CABO RECTO HSS-COBALTO EN MILIMETROS APROX 20 PZAS 0 MAS"/>
        <s v="LLANTA IMPONCHABLE PARA CARRETILLA COMPLETA 16&quot; "/>
        <s v="MALLA OLIMPICA ALAMBRE GALV.BWG 10 (25 X 2 M) "/>
        <s v="HIDROLAVADORA 1500 WATTS 2100 PSI KARCHER K5 POWER CONTROL 0 MEJOR"/>
        <s v="PALA CUADRADA PUNO &quot;Y&quot; TRUPPER 0 MEJOR "/>
        <s v="PALA PUNTA HUEVO MANGO &quot;Y&quot; ANCHO: 8.1/4&quot; X LARGO CBZ: 19.3/8&quot; X TOTAL: 40.1/2&quot; (MODELO T-2000, 17160 - TRUPER) 0 SIMILAR"/>
        <s v="SILICONA ALTA TEMPERATURA ROJO 85 GR AMERICANO "/>
        <s v="EMGRAMPADORA PROFESIONAL PARA MADERA INCLUYE GRAPAS "/>
        <s v="Servicio de mantenimiento preventivo balanza Acculab"/>
        <s v="Servicio de mantenimiento preventivo balanza Metler Toledo"/>
        <s v="Servicio de mantenimiento preventivo balanza marca AND"/>
        <s v="Logistica (viaticos y transporte de herramientas, equipo patrones y personal)"/>
        <s v="Marca Metler Toledo Max=220 g x_x000a_d= 0,0001 g; Serie B332638849"/>
        <s v="Marca: Acculab, Max 60 g x d=0,0001g;_x000a_Serie 13404304"/>
        <s v="Marca: AND Max = 4100 g x d=0,01 g; Serie:_x000a_P1827046"/>
        <s v="BUJE PARTIDO EN BRONCE FOSFORADO (C/JGO DE 2 PZAS) PARA LOCOMOTORA SIEMENS DE 7 TN"/>
        <s v="40,000.00 (40 toneladas) Bolas de acero forjado ø 2 1/2&quot;"/>
        <s v="Aceite hidraulico FLAME OUT 220 de 2.5 Gal"/>
        <s v="Grasa base litio p/rodamiento LGMT-2 (SKF) en tambor de 50Kg."/>
        <s v="Grasa p/rodamiento GR217P (TIMKEM) en balde de 16 kg."/>
        <s v="Grasa base litio p/rodamiento LGMT-2AL(SKF) en envase de 1 kg."/>
        <s v="Grasa p/rodamiento GR217P (TIMKEM) en envase de 1 kg."/>
        <s v="ACIDO GRABADOR  CODIGODO001"/>
        <s v="ADHESIVO DENTINARIO  (SINGLE BOND 3M)CODIGODO002"/>
        <s v="AGUJAS PARA CARPULE CORTASCODIGODO005"/>
        <s v="AGUJAS PARA CARPULE LARGACODIGODO004"/>
        <s v="EDTA al 17 % PARA IRRIGACION CONDUCTO RADICULARCODIGODO029"/>
        <s v="BARNIZ DE FLUOR (SOLUCION) CAJACODIGODO008"/>
        <s v="CEMENTO ENDODONTICO  REABSORVIBLE   (PASTA FS)CODIGODO010"/>
        <s v="CEMENTO ENDODONTICO  NO REABSORVIBLE  (ENDOMETAZONA)CODIGODO009"/>
        <s v="CEMENTO PROVISIONAL (LIBRE DE EUGENOL)CODIGODO012"/>
        <s v="CONOS DE GUTAPERCHA 1° SERIE 15-40CODIGODO019"/>
        <s v="CONOS DE GUTAPERCHA 2° SERIE 45-80CODIGODO020"/>
        <s v="DESVITALIZANTE PULPAR SIN ARSENICOCODIGODO026"/>
        <s v="DIAMINO FLUORURO DE PLATA  (CARISOTATICO)CODIGODO027"/>
        <s v="EUGENOLCODIGODO033"/>
        <s v="ESPACIADOR DIGITAL 15-40  /25 MMCODIGODO030"/>
        <s v="FRESAS GATE GLIDENCODIGODO044"/>
        <s v="FORMOCRESOLCODIGODO037"/>
        <s v="FRESAS DE CARBURO A/V (DISTINTAS FORMAS Y TAMAÑOS) REDONDA GRANDE, REDONDA MEDIANA, CONO INVERTIDO MEDIANA, CILINDRICACODIGODO040"/>
        <s v="FRESAS DE DIAMANTE A/V (DISTINTAS FORMAS Y TAMAÑOS)CODIGODO042"/>
        <s v="FRESAS QUIRURGICAS A/V (REDONDA Y FISURA)CODIGODO045"/>
        <s v="APLICADORES DE ADHESIVO O MICROBRUSH DE PUNTA FINA Y MEDIANACODIGODO006"/>
        <s v="HEMOSTATICO (ESPONJA REABSORVIBLE-CAJA)CODIGODO051"/>
        <s v="HIDROXIDO DE CALCIO (PASTA-PASTA)CODIGODO052"/>
        <s v="FRESA ENDOZETA CODIGODO039"/>
        <s v="IONOMERO DE BASE (FOTOPOLOMERIZABLE VITREBOND) CODIGODO057"/>
        <s v="IONOMERO DE RESTAURACION (FOTOPOLIMERIZABLE VITREMER)CODIGODO058"/>
        <s v="IONOMERO DE VIDRIO DE RESTAURACION (AUTOPOLIMERIZABLE KETAC MOLAR)CODIGODO060"/>
        <s v="LIMA K (15-40: 25,28,31 MM)CODIGODO065"/>
        <s v="LIMA K (45-80: 25,28,31 MM)CODIGODO066"/>
        <s v="LIMA H (15-40:21,28 MM)CODIGODO063"/>
        <s v="LIMA H (45-80:21,28 MM)CODIGODO064"/>
        <s v="FRESA PARA PULIR RESINA (DIFERENTES FORMAS)CODIGODO038"/>
        <s v="CEPILLO PROFILACTICO (DIFERENTES FORMAS)CODIGODO017"/>
        <s v="HIDROXIDO DE CALCIO QUIMICAMENTE PUROCODIGODO054"/>
        <s v="MATRIZ METALICACODIGODO074"/>
        <s v="OXIDO DE ZINCCODIGODO076"/>
        <s v="PAPEL DE ARTICULAR   (CAJA)CODIGODO077"/>
        <s v="IONOMERO DE VIDRIO PARA CEMENTACION (MERON)CODIGODO061"/>
        <s v="RESINA FLUIDA FOTOPOLIMERIZABLECODIGODO087"/>
        <s v="DISCOS PARA PULIR RESINA CON MANDRIL (DIFERENTE TEXTURA ACABADO Y TAMAÑO)CODIGODO028"/>
        <s v="BABEROS DESCARTABLESCODIGODO007"/>
        <s v="RESINA FOTOPOLIMERIZABLE A1,A2,A3 (Z350XT 3M)CODIGODO088"/>
        <s v="PARAMONOCLOROFENOL ALCANFORADOCODIGODO078"/>
        <s v="ROLLOS DE ALGODÓN (TRENZADO-ABSORVENTES-BOLSA)CODIGODO091"/>
        <s v="SELLANTE DE FOSAS Y FISURASCODIGODO092"/>
        <s v="HILO DENTALCODIGODO055"/>
        <s v="TIRA NERVIOS (CORTOS- CAJA)CODIGODO096"/>
        <s v="TIRA NERVIOS (LARGOS- CAJA)CODIGODO097"/>
        <s v="TIRAS DE CELULOIDE (SOBRE)CODIGODO098"/>
        <s v="TIRAS DE LIJA METALICA (CAJA DE 4 Y 6 MM)CODIGODO099"/>
        <s v="LIDOCAINA CLORHIDRATO + EPINEFRINA (CARTUCHO DENTAL 2%CODIGONO111"/>
        <s v="CEMENTO OXIFOSFATO  (POLVO LIQUIDO)CODIGODO011"/>
        <s v="EUCALIPTOLCODIGODO0032"/>
        <s v="PASTA ALVEOLAR ANTISEPTICACODIGODO081"/>
        <s v="IODOFORMOCODIGODO056"/>
        <s v="LIDOCAINA SPRAY "/>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7">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s v="Juegos"/>
        <s v="Pieza"/>
        <n v="1200"/>
        <n v="45"/>
        <n v="238" u="1"/>
        <n v="40000" u="1"/>
        <n v="12300" u="1"/>
        <n v="90" u="1"/>
        <n v="4250" u="1"/>
      </sharedItems>
    </cacheField>
    <cacheField name="UN" numFmtId="0">
      <sharedItems containsBlank="1" count="6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KG "/>
        <s v="HOJA"/>
        <s v="Toneladas"/>
        <s v="JERINGA"/>
        <s v="FRASCO"/>
        <s v="PIEZA"/>
        <s v="CAJAX 50PZAS."/>
        <s v="CAJA"/>
        <s v="KIT"/>
        <s v="BOLSA"/>
        <s v="SOBRE"/>
        <s v="CARTUCHO DENTAL"/>
        <s v="Pza. " u="1"/>
        <s v="Paquete " u="1"/>
        <s v="Bolsa " u="1"/>
        <s v="Bidón " u="1"/>
        <s v="Paquete" u="1"/>
        <s v="Frasco " u="1"/>
      </sharedItems>
    </cacheField>
    <cacheField name="TEXTO ADICIONAL" numFmtId="0">
      <sharedItems containsBlank="1" containsMixedTypes="1" containsNumber="1" containsInteger="1" minValue="40003" maxValue="400040" count="113"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GARANTIA POR DEFECTOS DE FABRICA"/>
        <s v="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CONDICIONES TECNICAS_x000a_Equipo: cargador frontal CAT 950H_x000a_Marca: Caterpìller_x000a_Identificación: CAT0950HCM1G00878_x000a_Manuales: Debe contar con ficha técnica_x000a_Garantía mínima de 1 año "/>
        <s v="CONDICIONES TECNICAS_x000a_Equipo: SCOOPTRAM ST2G_x000a_Marca: ATLAS COPCO_x000a_Manuales: Debe contar con ficha técnica_x000a_Garantía mínima de 1 año"/>
        <s v="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 Bateria de Litio-ion de alta capacidad.                                                * Para uso en los modelos Sokkia SET310, SET330R, SET500, SET 510, SET530, SET600, SET610, SET630R, SDL30, SDL50, SET550"/>
        <s v="Voltaje de entrada: 7,2V            Voltaje de salida: 100 - 240 V  50/60hZ"/>
        <s v="•    Los acrílicos deben ser impresos en papel reflectivo de buena calidad y deben_x000a_cumplir las especificaciones y medidas solicitadas."/>
        <s v="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MANTENIMIENTO PREVENTIVO"/>
        <s v="CALIBRACION DE LAS BALANZAS"/>
        <s v="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53"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CALIDAD Y COSTO"/>
        <s v="PRECIO EVALUADO MAS BAJO"/>
        <s v="COSTO Y CALIDAD"/>
        <s v="PRECIO Y CALIDAD"/>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6"/>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Blank="1" containsMixedTypes="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Blank="1" containsMixedTypes="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D-107/2021 ADQUISICION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D-107/2021 ADQUISICION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D-107/2021 ADQUISICION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D-107/2021 ADQUISICION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D-107/2021 ADQUISICION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1"/>
    <x v="483"/>
    <x v="0"/>
    <x v="41"/>
    <x v="95"/>
    <s v="CD-158"/>
    <x v="5"/>
    <x v="3"/>
    <m/>
    <m/>
    <m/>
    <m/>
    <m/>
    <m/>
    <m/>
    <m/>
    <m/>
    <m/>
    <m/>
    <m/>
    <m/>
    <m/>
    <m/>
    <m/>
    <m/>
    <m/>
    <m/>
    <s v="CLQ-21-CD-158/2021 ADQUISICION DE REPUESTOS PARA MANTENIMIENTO PREVENTIVO DE EQUIPO DE PERFORACION STOPE MATE DE LA EMPRESA MINERA COLQUIRI (MODALIDAD DE CONTRATACION DIRECTA) "/>
    <s v="MANTTO Y SERV. 205/2021"/>
    <n v="39800"/>
    <n v="1"/>
    <s v="VALVE 5 SPOOL Nº DE PARTE 3670073 GARANTIA POR DEFECTOS DE FABRICA"/>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2"/>
    <x v="484"/>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2"/>
    <s v="VALVE PNEUMATIC DRILL CONTROL S36IR Nº DE PARTE S21002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3"/>
    <x v="485"/>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3"/>
    <s v="MOTOR HIDRAULIC Nº DE PARTE 3670059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4"/>
    <x v="486"/>
    <x v="0"/>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4"/>
    <s v="RESERVOIR OIL ACEMENT PARTS Nº DE PARTE 3570065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5"/>
    <x v="487"/>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5"/>
    <s v="STRAINER 2&quot; TANK Nº DE PARTE 367003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6"/>
    <x v="488"/>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6"/>
    <s v="OIL LEVEL SIGHT GAUGE Nº DE PARTE 34221001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7"/>
    <x v="489"/>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7"/>
    <s v="C/SCR.HH M20X2,5X100 Nº DE PARTE 6899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8"/>
    <x v="490"/>
    <x v="38"/>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8"/>
    <s v="LONG NUT Nº DE PARTE 31899088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49"/>
    <x v="491"/>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9"/>
    <s v="SUPPORT FEEDSCREW Nº DE PARTE 12MSB388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0"/>
    <x v="492"/>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0"/>
    <s v="FEEDSCREW 30&quot; TRAVEL Nº DE PARTE 367011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1"/>
    <x v="493"/>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1"/>
    <s v="BEARING Nº DE PARTE 3153221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2"/>
    <x v="494"/>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2"/>
    <s v="NUT FORT FEED SCREW NUT Nº DE PARTE SC187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3"/>
    <x v="495"/>
    <x v="4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3"/>
    <s v="NUT FEEDSCREW Nº DE PARTE SC3098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4"/>
    <x v="496"/>
    <x v="5"/>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4"/>
    <s v="VALVE COUNTER BALANCE Nº DE PARTE 34202020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5"/>
    <x v="497"/>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5"/>
    <s v="BALL BUSHING Nº DE PARTE 322050254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6"/>
    <x v="498"/>
    <x v="1"/>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6"/>
    <s v="RETAINING RING Nº DE PARTE 322050342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2"/>
    <m/>
    <s v="COTIZACION"/>
    <s v="SEPTIEMBRE"/>
    <s v="22/09/2021"/>
    <s v="CO3- EDDY PACHECO"/>
    <n v="39800"/>
    <s v="OTROS REPUESTOS Y ACCESORIOS"/>
    <s v="MANTENIMIENTO"/>
    <s v="PERCY BORIS ROJAS BILBAO"/>
    <s v="MANTTO Y SERV. 205/2021"/>
    <d v="2021-10-05T00:00:00"/>
    <m/>
    <n v="776"/>
    <s v="BIEN"/>
    <x v="109"/>
    <n v="492213.99"/>
    <x v="57"/>
    <x v="499"/>
    <x v="6"/>
    <x v="41"/>
    <x v="0"/>
    <s v="CD-158"/>
    <x v="1"/>
    <x v="8"/>
    <m/>
    <m/>
    <m/>
    <m/>
    <m/>
    <m/>
    <m/>
    <m/>
    <m/>
    <m/>
    <m/>
    <m/>
    <m/>
    <m/>
    <m/>
    <m/>
    <m/>
    <m/>
    <m/>
    <s v="CLQ-21-CD-158/2021 ADQUISICION DE REPUESTOS PARA MANTENIMIENTO PREVENTIVO DE EQUIPO DE PERFORACION STOPE MATE DE LA EMPRESA MINERA COLQUIRI (MODALIDAD DE CONTRATACION DIRECTA) "/>
    <s v="MANTTO Y SERV. 205/2021"/>
    <n v="39800"/>
    <n v="17"/>
    <s v="CHECK VALVE DOUBLE PILOT OPERATED Nº DE PARTE 342020029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1"/>
    <x v="500"/>
    <x v="5"/>
    <x v="41"/>
    <x v="96"/>
    <s v="CD-148"/>
    <x v="5"/>
    <x v="3"/>
    <m/>
    <m/>
    <m/>
    <m/>
    <m/>
    <m/>
    <m/>
    <m/>
    <m/>
    <m/>
    <m/>
    <m/>
    <m/>
    <m/>
    <m/>
    <m/>
    <m/>
    <m/>
    <m/>
    <s v="CLQ-21-CD-148/2021 ADQUISICION DE PLANCHA BASE Y LATERALES PARA SKIP WINCHE PHB DE LA EMPRESA MINERA COLQUIRI (MODALIDAD DE CONTRATACION DIRECTA) "/>
    <s v="MANTTO Y SERV. 173/2021"/>
    <n v="34400"/>
    <n v="1"/>
    <s v="Fondo metal-goma de jebe o poliuretano para skip de e=2&quot; con 18 perforaciones de 63&quot;X30&quot;X2&quot; CARACTERISTICAS TECNICAS_x000a_Dureza: Shore75/80_x000a_Material: _x000a_Fondo metal-goma de jebe o poliuretano para skip de 2” (espesor) con 18 perforaciones de _x000a_63”X30”X2”_x000a_Lateral metal-goma de jebe o poliuretano para skip de 1” (espesor) con 15 perforaciones de 49”X53”X1”_x000a_Garantía mínima de 1 añ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3"/>
    <m/>
    <s v="COTIZACION"/>
    <s v="SEPTIEMBRE"/>
    <s v="24/09/2021"/>
    <s v="CO3- EDDY PACHECO"/>
    <n v="34400"/>
    <s v="PRODUCTOS DE CUERO Y CAUCHO"/>
    <s v="MANTENIMIENTO"/>
    <s v="PERCY BORIS ROJAS BILBAO"/>
    <s v="MANTTO Y SERV. 173/2021"/>
    <d v="2021-10-05T00:00:00"/>
    <m/>
    <n v="776"/>
    <s v="BIEN"/>
    <x v="110"/>
    <n v="75400"/>
    <x v="42"/>
    <x v="501"/>
    <x v="41"/>
    <x v="41"/>
    <x v="0"/>
    <s v="CD-148"/>
    <x v="1"/>
    <x v="8"/>
    <m/>
    <m/>
    <m/>
    <m/>
    <m/>
    <m/>
    <m/>
    <m/>
    <m/>
    <m/>
    <m/>
    <m/>
    <m/>
    <m/>
    <m/>
    <m/>
    <m/>
    <m/>
    <m/>
    <s v="CLQ-21-CD-148/2021 ADQUISICION DE PLANCHA BASE Y LATERALES PARA SKIP WINCHE PHB DE LA EMPRESA MINERA COLQUIRI (MODALIDAD DE CONTRATACION DIRECTA) "/>
    <s v="MANTTO Y SERV. 173/2021"/>
    <n v="34400"/>
    <n v="2"/>
    <s v="Lateral metal-goma de jebe o poliuretano para skip e=1&quot; con 15 perforaciones de 49&quot;X53&quot;X1&quot;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1"/>
    <x v="502"/>
    <x v="41"/>
    <x v="41"/>
    <x v="97"/>
    <s v="CD-124"/>
    <x v="5"/>
    <x v="3"/>
    <m/>
    <m/>
    <m/>
    <m/>
    <m/>
    <m/>
    <m/>
    <m/>
    <m/>
    <m/>
    <m/>
    <m/>
    <m/>
    <m/>
    <m/>
    <m/>
    <m/>
    <m/>
    <m/>
    <s v="CLQ-21-CD-124/2021 ADQUISICION DE REPUESTOS PARA CARGADOR FRONTAL CAT 950H DE LA EMPRESA MINERA COLQUIRI (MODALIDAD DE CONTRATACION DIRECTA) "/>
    <s v="MANTTO Y SERV. 153/2021"/>
    <n v="39800"/>
    <n v="1"/>
    <s v="SEAL AS (Conjunto de Sello) CONDICIONES TECNICAS_x000a_Equipo: cargador frontal CAT 950H_x000a_Marca: Caterpìller_x000a_Identificación: CAT0950HCM1G00878_x000a_Manuales: Debe contar con ficha técnica_x000a_Garantía mínima de 1 añ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2"/>
    <x v="503"/>
    <x v="45"/>
    <x v="41"/>
    <x v="0"/>
    <s v="CD-124"/>
    <x v="1"/>
    <x v="8"/>
    <m/>
    <m/>
    <m/>
    <m/>
    <m/>
    <m/>
    <m/>
    <m/>
    <m/>
    <m/>
    <m/>
    <m/>
    <m/>
    <m/>
    <m/>
    <m/>
    <m/>
    <m/>
    <m/>
    <s v="CLQ-21-CD-124/2021 ADQUISICION DE REPUESTOS PARA CARGADOR FRONTAL CAT 950H DE LA EMPRESA MINERA COLQUIRI (MODALIDAD DE CONTRATACION DIRECTA) "/>
    <s v="MANTTO Y SERV. 153/2021"/>
    <n v="39800"/>
    <n v="2"/>
    <s v="INYECTOR GP FUEL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3"/>
    <x v="504"/>
    <x v="5"/>
    <x v="41"/>
    <x v="0"/>
    <s v="CD-124"/>
    <x v="1"/>
    <x v="8"/>
    <m/>
    <m/>
    <m/>
    <m/>
    <m/>
    <m/>
    <m/>
    <m/>
    <m/>
    <m/>
    <m/>
    <m/>
    <m/>
    <m/>
    <m/>
    <m/>
    <m/>
    <m/>
    <m/>
    <s v="CLQ-21-CD-124/2021 ADQUISICION DE REPUESTOS PARA CARGADOR FRONTAL CAT 950H DE LA EMPRESA MINERA COLQUIRI (MODALIDAD DE CONTRATACION DIRECTA) "/>
    <s v="MANTTO Y SERV. 153/2021"/>
    <n v="39800"/>
    <n v="3"/>
    <s v="IDLER  GP BELT  (Grupo de Rueda Loca de Corre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4"/>
    <x v="505"/>
    <x v="5"/>
    <x v="41"/>
    <x v="0"/>
    <s v="CD-124"/>
    <x v="1"/>
    <x v="8"/>
    <m/>
    <m/>
    <m/>
    <m/>
    <m/>
    <m/>
    <m/>
    <m/>
    <m/>
    <m/>
    <m/>
    <m/>
    <m/>
    <m/>
    <m/>
    <m/>
    <m/>
    <m/>
    <m/>
    <s v="CLQ-21-CD-124/2021 ADQUISICION DE REPUESTOS PARA CARGADOR FRONTAL CAT 950H DE LA EMPRESA MINERA COLQUIRI (MODALIDAD DE CONTRATACION DIRECTA) "/>
    <s v="MANTTO Y SERV. 153/2021"/>
    <n v="39800"/>
    <n v="4"/>
    <s v="PUMP GP  WATER (Bomba  de  Agu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5"/>
    <x v="506"/>
    <x v="5"/>
    <x v="41"/>
    <x v="0"/>
    <s v="CD-124"/>
    <x v="1"/>
    <x v="8"/>
    <m/>
    <m/>
    <m/>
    <m/>
    <m/>
    <m/>
    <m/>
    <m/>
    <m/>
    <m/>
    <m/>
    <m/>
    <m/>
    <m/>
    <m/>
    <m/>
    <m/>
    <m/>
    <m/>
    <s v="CLQ-21-CD-124/2021 ADQUISICION DE REPUESTOS PARA CARGADOR FRONTAL CAT 950H DE LA EMPRESA MINERA COLQUIRI (MODALIDAD DE CONTRATACION DIRECTA) "/>
    <s v="MANTTO Y SERV. 153/2021"/>
    <n v="39800"/>
    <n v="5"/>
    <s v="TURBOCHARGER GP (Turbo Carg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6"/>
    <x v="507"/>
    <x v="0"/>
    <x v="41"/>
    <x v="0"/>
    <s v="CD-124"/>
    <x v="1"/>
    <x v="8"/>
    <m/>
    <m/>
    <m/>
    <m/>
    <m/>
    <m/>
    <m/>
    <m/>
    <m/>
    <m/>
    <m/>
    <m/>
    <m/>
    <m/>
    <m/>
    <m/>
    <m/>
    <m/>
    <m/>
    <s v="CLQ-21-CD-124/2021 ADQUISICION DE REPUESTOS PARA CARGADOR FRONTAL CAT 950H DE LA EMPRESA MINERA COLQUIRI (MODALIDAD DE CONTRATACION DIRECTA) "/>
    <s v="MANTTO Y SERV. 153/2021"/>
    <n v="39800"/>
    <n v="6"/>
    <s v="CONJUNTO NUCLEO  DEL RADIADOR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7"/>
    <x v="508"/>
    <x v="5"/>
    <x v="41"/>
    <x v="0"/>
    <s v="CD-124"/>
    <x v="1"/>
    <x v="8"/>
    <m/>
    <m/>
    <m/>
    <m/>
    <m/>
    <m/>
    <m/>
    <m/>
    <m/>
    <m/>
    <m/>
    <m/>
    <m/>
    <m/>
    <m/>
    <m/>
    <m/>
    <m/>
    <m/>
    <s v="CLQ-21-CD-124/2021 ADQUISICION DE REPUESTOS PARA CARGADOR FRONTAL CAT 950H DE LA EMPRESA MINERA COLQUIRI (MODALIDAD DE CONTRATACION DIRECTA) "/>
    <s v="MANTTO Y SERV. 153/2021"/>
    <n v="39800"/>
    <n v="7"/>
    <s v="TAPA  DE  RADIADOR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8"/>
    <x v="509"/>
    <x v="0"/>
    <x v="41"/>
    <x v="0"/>
    <s v="CD-124"/>
    <x v="1"/>
    <x v="8"/>
    <m/>
    <m/>
    <m/>
    <m/>
    <m/>
    <m/>
    <m/>
    <m/>
    <m/>
    <m/>
    <m/>
    <m/>
    <m/>
    <m/>
    <m/>
    <m/>
    <m/>
    <m/>
    <m/>
    <s v="CLQ-21-CD-124/2021 ADQUISICION DE REPUESTOS PARA CARGADOR FRONTAL CAT 950H DE LA EMPRESA MINERA COLQUIRI (MODALIDAD DE CONTRATACION DIRECTA) "/>
    <s v="MANTTO Y SERV. 153/2021"/>
    <n v="39800"/>
    <n v="8"/>
    <s v="GRUPO DE  BOMBA HIDRAULICA  DE  INJECTOR  UNITARIO  (BOMBA INYECTORA)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49"/>
    <x v="510"/>
    <x v="5"/>
    <x v="41"/>
    <x v="0"/>
    <s v="CD-124"/>
    <x v="1"/>
    <x v="8"/>
    <m/>
    <m/>
    <m/>
    <m/>
    <m/>
    <m/>
    <m/>
    <m/>
    <m/>
    <m/>
    <m/>
    <m/>
    <m/>
    <m/>
    <m/>
    <m/>
    <m/>
    <m/>
    <m/>
    <s v="CLQ-21-CD-124/2021 ADQUISICION DE REPUESTOS PARA CARGADOR FRONTAL CAT 950H DE LA EMPRESA MINERA COLQUIRI (MODALIDAD DE CONTRATACION DIRECTA) "/>
    <s v="MANTTO Y SERV. 153/2021"/>
    <n v="39800"/>
    <n v="9"/>
    <s v="REGULADOR DE PRESION  DE COMBUSTIBL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0"/>
    <x v="511"/>
    <x v="5"/>
    <x v="41"/>
    <x v="0"/>
    <s v="CD-124"/>
    <x v="1"/>
    <x v="8"/>
    <m/>
    <m/>
    <m/>
    <m/>
    <m/>
    <m/>
    <m/>
    <m/>
    <m/>
    <m/>
    <m/>
    <m/>
    <m/>
    <m/>
    <m/>
    <m/>
    <m/>
    <m/>
    <m/>
    <s v="CLQ-21-CD-124/2021 ADQUISICION DE REPUESTOS PARA CARGADOR FRONTAL CAT 950H DE LA EMPRESA MINERA COLQUIRI (MODALIDAD DE CONTRATACION DIRECTA) "/>
    <s v="MANTTO Y SERV. 153/2021"/>
    <n v="39800"/>
    <n v="10"/>
    <s v="CORREA DE  7 CANALES PK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1"/>
    <x v="512"/>
    <x v="5"/>
    <x v="41"/>
    <x v="0"/>
    <s v="CD-124"/>
    <x v="1"/>
    <x v="8"/>
    <m/>
    <m/>
    <m/>
    <m/>
    <m/>
    <m/>
    <m/>
    <m/>
    <m/>
    <m/>
    <m/>
    <m/>
    <m/>
    <m/>
    <m/>
    <m/>
    <m/>
    <m/>
    <m/>
    <s v="CLQ-21-CD-124/2021 ADQUISICION DE REPUESTOS PARA CARGADOR FRONTAL CAT 950H DE LA EMPRESA MINERA COLQUIRI (MODALIDAD DE CONTRATACION DIRECTA) "/>
    <s v="MANTTO Y SERV. 153/2021"/>
    <n v="39800"/>
    <n v="11"/>
    <s v="GRUPO  DE CONTROL DE MANIJ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2"/>
    <x v="513"/>
    <x v="41"/>
    <x v="41"/>
    <x v="0"/>
    <s v="CD-124"/>
    <x v="1"/>
    <x v="8"/>
    <m/>
    <m/>
    <m/>
    <m/>
    <m/>
    <m/>
    <m/>
    <m/>
    <m/>
    <m/>
    <m/>
    <m/>
    <m/>
    <m/>
    <m/>
    <m/>
    <m/>
    <m/>
    <m/>
    <s v="CLQ-21-CD-124/2021 ADQUISICION DE REPUESTOS PARA CARGADOR FRONTAL CAT 950H DE LA EMPRESA MINERA COLQUIRI (MODALIDAD DE CONTRATACION DIRECTA) "/>
    <s v="MANTTO Y SERV. 153/2021"/>
    <n v="39800"/>
    <n v="12"/>
    <s v="ANILLO  DE DESGASTE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3"/>
    <x v="514"/>
    <x v="41"/>
    <x v="41"/>
    <x v="0"/>
    <s v="CD-124"/>
    <x v="1"/>
    <x v="8"/>
    <m/>
    <m/>
    <m/>
    <m/>
    <m/>
    <m/>
    <m/>
    <m/>
    <m/>
    <m/>
    <m/>
    <m/>
    <m/>
    <m/>
    <m/>
    <m/>
    <m/>
    <m/>
    <m/>
    <s v="CLQ-21-CD-124/2021 ADQUISICION DE REPUESTOS PARA CARGADOR FRONTAL CAT 950H DE LA EMPRESA MINERA COLQUIRI (MODALIDAD DE CONTRATACION DIRECTA) "/>
    <s v="MANTTO Y SERV. 153/2021"/>
    <n v="39800"/>
    <n v="13"/>
    <s v="CONJUNTO DE SELLO  AMORTIGUADOR  (SELLO BUFF)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4"/>
    <x v="515"/>
    <x v="41"/>
    <x v="41"/>
    <x v="0"/>
    <s v="CD-124"/>
    <x v="1"/>
    <x v="8"/>
    <m/>
    <m/>
    <m/>
    <m/>
    <m/>
    <m/>
    <m/>
    <m/>
    <m/>
    <m/>
    <m/>
    <m/>
    <m/>
    <m/>
    <m/>
    <m/>
    <m/>
    <m/>
    <m/>
    <s v="CLQ-21-CD-124/2021 ADQUISICION DE REPUESTOS PARA CARGADOR FRONTAL CAT 950H DE LA EMPRESA MINERA COLQUIRI (MODALIDAD DE CONTRATACION DIRECTA) "/>
    <s v="MANTTO Y SERV. 153/2021"/>
    <n v="39800"/>
    <n v="14"/>
    <s v="CONJUNTO DE SELL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5"/>
    <x v="516"/>
    <x v="41"/>
    <x v="41"/>
    <x v="0"/>
    <s v="CD-124"/>
    <x v="1"/>
    <x v="8"/>
    <m/>
    <m/>
    <m/>
    <m/>
    <m/>
    <m/>
    <m/>
    <m/>
    <m/>
    <m/>
    <m/>
    <m/>
    <m/>
    <m/>
    <m/>
    <m/>
    <m/>
    <m/>
    <m/>
    <s v="CLQ-21-CD-124/2021 ADQUISICION DE REPUESTOS PARA CARGADOR FRONTAL CAT 950H DE LA EMPRESA MINERA COLQUIRI (MODALIDAD DE CONTRATACION DIRECTA) "/>
    <s v="MANTTO Y SERV. 153/2021"/>
    <n v="39800"/>
    <n v="15"/>
    <s v="ANILLO  DE DESGASTE (ARO  CILINDR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6"/>
    <x v="517"/>
    <x v="41"/>
    <x v="41"/>
    <x v="0"/>
    <s v="CD-124"/>
    <x v="1"/>
    <x v="8"/>
    <m/>
    <m/>
    <m/>
    <m/>
    <m/>
    <m/>
    <m/>
    <m/>
    <m/>
    <m/>
    <m/>
    <m/>
    <m/>
    <m/>
    <m/>
    <m/>
    <m/>
    <m/>
    <m/>
    <s v="CLQ-21-CD-124/2021 ADQUISICION DE REPUESTOS PARA CARGADOR FRONTAL CAT 950H DE LA EMPRESA MINERA COLQUIRI (MODALIDAD DE CONTRATACION DIRECTA) "/>
    <s v="MANTTO Y SERV. 153/2021"/>
    <n v="39800"/>
    <n v="16"/>
    <s v="SELLO  O·RING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7"/>
    <x v="518"/>
    <x v="41"/>
    <x v="41"/>
    <x v="0"/>
    <s v="CD-124"/>
    <x v="1"/>
    <x v="8"/>
    <m/>
    <m/>
    <m/>
    <m/>
    <m/>
    <m/>
    <m/>
    <m/>
    <m/>
    <m/>
    <m/>
    <m/>
    <m/>
    <m/>
    <m/>
    <m/>
    <m/>
    <m/>
    <m/>
    <s v="CLQ-21-CD-124/2021 ADQUISICION DE REPUESTOS PARA CARGADOR FRONTAL CAT 950H DE LA EMPRESA MINERA COLQUIRI (MODALIDAD DE CONTRATACION DIRECTA) "/>
    <s v="MANTTO Y SERV. 153/2021"/>
    <n v="39800"/>
    <n v="17"/>
    <s v="ANILLO  DE  RESPALD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8"/>
    <x v="519"/>
    <x v="5"/>
    <x v="41"/>
    <x v="0"/>
    <s v="CD-124"/>
    <x v="1"/>
    <x v="8"/>
    <m/>
    <m/>
    <m/>
    <m/>
    <m/>
    <m/>
    <m/>
    <m/>
    <m/>
    <m/>
    <m/>
    <m/>
    <m/>
    <m/>
    <m/>
    <m/>
    <m/>
    <m/>
    <m/>
    <s v="CLQ-21-CD-124/2021 ADQUISICION DE REPUESTOS PARA CARGADOR FRONTAL CAT 950H DE LA EMPRESA MINERA COLQUIRI (MODALIDAD DE CONTRATACION DIRECTA) "/>
    <s v="MANTTO Y SERV. 153/2021"/>
    <n v="39800"/>
    <n v="18"/>
    <s v="SELLO  0-RING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59"/>
    <x v="520"/>
    <x v="5"/>
    <x v="41"/>
    <x v="0"/>
    <s v="CD-124"/>
    <x v="1"/>
    <x v="8"/>
    <m/>
    <m/>
    <m/>
    <m/>
    <m/>
    <m/>
    <m/>
    <m/>
    <m/>
    <m/>
    <m/>
    <m/>
    <m/>
    <m/>
    <m/>
    <m/>
    <m/>
    <m/>
    <m/>
    <s v="CLQ-21-CD-124/2021 ADQUISICION DE REPUESTOS PARA CARGADOR FRONTAL CAT 950H DE LA EMPRESA MINERA COLQUIRI (MODALIDAD DE CONTRATACION DIRECTA) "/>
    <s v="MANTTO Y SERV. 153/2021"/>
    <n v="39800"/>
    <n v="19"/>
    <s v="ANILLO  SOPOR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0"/>
    <x v="521"/>
    <x v="5"/>
    <x v="41"/>
    <x v="0"/>
    <s v="CD-124"/>
    <x v="1"/>
    <x v="8"/>
    <m/>
    <m/>
    <m/>
    <m/>
    <m/>
    <m/>
    <m/>
    <m/>
    <m/>
    <m/>
    <m/>
    <m/>
    <m/>
    <m/>
    <m/>
    <m/>
    <m/>
    <m/>
    <m/>
    <s v="CLQ-21-CD-124/2021 ADQUISICION DE REPUESTOS PARA CARGADOR FRONTAL CAT 950H DE LA EMPRESA MINERA COLQUIRI (MODALIDAD DE CONTRATACION DIRECTA) "/>
    <s v="MANTTO Y SERV. 153/2021"/>
    <n v="39800"/>
    <n v="20"/>
    <s v="ANILLO DE  DESGASTE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1"/>
    <x v="522"/>
    <x v="5"/>
    <x v="41"/>
    <x v="0"/>
    <s v="CD-124"/>
    <x v="1"/>
    <x v="8"/>
    <m/>
    <m/>
    <m/>
    <m/>
    <m/>
    <m/>
    <m/>
    <m/>
    <m/>
    <m/>
    <m/>
    <m/>
    <m/>
    <m/>
    <m/>
    <m/>
    <m/>
    <m/>
    <m/>
    <s v="CLQ-21-CD-124/2021 ADQUISICION DE REPUESTOS PARA CARGADOR FRONTAL CAT 950H DE LA EMPRESA MINERA COLQUIRI (MODALIDAD DE CONTRATACION DIRECTA) "/>
    <s v="MANTTO Y SERV. 153/2021"/>
    <n v="39800"/>
    <n v="21"/>
    <s v="CONJUNTO  DE SELL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2"/>
    <x v="523"/>
    <x v="5"/>
    <x v="41"/>
    <x v="0"/>
    <s v="CD-124"/>
    <x v="1"/>
    <x v="8"/>
    <m/>
    <m/>
    <m/>
    <m/>
    <m/>
    <m/>
    <m/>
    <m/>
    <m/>
    <m/>
    <m/>
    <m/>
    <m/>
    <m/>
    <m/>
    <m/>
    <m/>
    <m/>
    <m/>
    <s v="CLQ-21-CD-124/2021 ADQUISICION DE REPUESTOS PARA CARGADOR FRONTAL CAT 950H DE LA EMPRESA MINERA COLQUIRI (MODALIDAD DE CONTRATACION DIRECTA) "/>
    <s v="MANTTO Y SERV. 153/2021"/>
    <n v="39800"/>
    <n v="22"/>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3"/>
    <x v="524"/>
    <x v="5"/>
    <x v="41"/>
    <x v="0"/>
    <s v="CD-124"/>
    <x v="1"/>
    <x v="8"/>
    <m/>
    <m/>
    <m/>
    <m/>
    <m/>
    <m/>
    <m/>
    <m/>
    <m/>
    <m/>
    <m/>
    <m/>
    <m/>
    <m/>
    <m/>
    <m/>
    <m/>
    <m/>
    <m/>
    <s v="CLQ-21-CD-124/2021 ADQUISICION DE REPUESTOS PARA CARGADOR FRONTAL CAT 950H DE LA EMPRESA MINERA COLQUIRI (MODALIDAD DE CONTRATACION DIRECTA) "/>
    <s v="MANTTO Y SERV. 153/2021"/>
    <n v="39800"/>
    <n v="23"/>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4"/>
    <x v="523"/>
    <x v="5"/>
    <x v="41"/>
    <x v="0"/>
    <s v="CD-124"/>
    <x v="1"/>
    <x v="8"/>
    <m/>
    <m/>
    <m/>
    <m/>
    <m/>
    <m/>
    <m/>
    <m/>
    <m/>
    <m/>
    <m/>
    <m/>
    <m/>
    <m/>
    <m/>
    <m/>
    <m/>
    <m/>
    <m/>
    <s v="CLQ-21-CD-124/2021 ADQUISICION DE REPUESTOS PARA CARGADOR FRONTAL CAT 950H DE LA EMPRESA MINERA COLQUIRI (MODALIDAD DE CONTRATACION DIRECTA) "/>
    <s v="MANTTO Y SERV. 153/2021"/>
    <n v="39800"/>
    <n v="24"/>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5"/>
    <x v="523"/>
    <x v="5"/>
    <x v="41"/>
    <x v="0"/>
    <s v="CD-124"/>
    <x v="1"/>
    <x v="8"/>
    <m/>
    <m/>
    <m/>
    <m/>
    <m/>
    <m/>
    <m/>
    <m/>
    <m/>
    <m/>
    <m/>
    <m/>
    <m/>
    <m/>
    <m/>
    <m/>
    <m/>
    <m/>
    <m/>
    <s v="CLQ-21-CD-124/2021 ADQUISICION DE REPUESTOS PARA CARGADOR FRONTAL CAT 950H DE LA EMPRESA MINERA COLQUIRI (MODALIDAD DE CONTRATACION DIRECTA) "/>
    <s v="MANTTO Y SERV. 153/2021"/>
    <n v="39800"/>
    <n v="25"/>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6"/>
    <x v="523"/>
    <x v="5"/>
    <x v="41"/>
    <x v="0"/>
    <s v="CD-124"/>
    <x v="1"/>
    <x v="8"/>
    <m/>
    <m/>
    <m/>
    <m/>
    <m/>
    <m/>
    <m/>
    <m/>
    <m/>
    <m/>
    <m/>
    <m/>
    <m/>
    <m/>
    <m/>
    <m/>
    <m/>
    <m/>
    <m/>
    <s v="CLQ-21-CD-124/2021 ADQUISICION DE REPUESTOS PARA CARGADOR FRONTAL CAT 950H DE LA EMPRESA MINERA COLQUIRI (MODALIDAD DE CONTRATACION DIRECTA) "/>
    <s v="MANTTO Y SERV. 153/2021"/>
    <n v="39800"/>
    <n v="26"/>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7"/>
    <x v="523"/>
    <x v="5"/>
    <x v="41"/>
    <x v="0"/>
    <s v="CD-124"/>
    <x v="1"/>
    <x v="8"/>
    <m/>
    <m/>
    <m/>
    <m/>
    <m/>
    <m/>
    <m/>
    <m/>
    <m/>
    <m/>
    <m/>
    <m/>
    <m/>
    <m/>
    <m/>
    <m/>
    <m/>
    <m/>
    <m/>
    <s v="CLQ-21-CD-124/2021 ADQUISICION DE REPUESTOS PARA CARGADOR FRONTAL CAT 950H DE LA EMPRESA MINERA COLQUIRI (MODALIDAD DE CONTRATACION DIRECTA) "/>
    <s v="MANTTO Y SERV. 153/2021"/>
    <n v="39800"/>
    <n v="27"/>
    <s v="CONJUNTO DE MANGUERA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4"/>
    <m/>
    <s v="COTIZACION"/>
    <s v="SEPTIEMBRE"/>
    <s v="29/09/2021"/>
    <s v="CO3- EDDY PACHECO"/>
    <n v="39800"/>
    <s v="OTROS REPUESTOS Y ACCESORIOS"/>
    <s v="MANTENIMIENTO"/>
    <s v="PERCY BORIS ROJAS BILBAO"/>
    <s v="MANTTO Y SERV. 153/2021"/>
    <d v="2021-10-05T00:00:00"/>
    <m/>
    <n v="776"/>
    <s v="BIEN"/>
    <x v="111"/>
    <n v="412135.56"/>
    <x v="68"/>
    <x v="525"/>
    <x v="5"/>
    <x v="41"/>
    <x v="0"/>
    <s v="CD-124"/>
    <x v="1"/>
    <x v="8"/>
    <m/>
    <m/>
    <m/>
    <m/>
    <m/>
    <m/>
    <m/>
    <m/>
    <m/>
    <m/>
    <m/>
    <m/>
    <m/>
    <m/>
    <m/>
    <m/>
    <m/>
    <m/>
    <m/>
    <s v="CLQ-21-CD-124/2021 ADQUISICION DE REPUESTOS PARA CARGADOR FRONTAL CAT 950H DE LA EMPRESA MINERA COLQUIRI (MODALIDAD DE CONTRATACION DIRECTA) "/>
    <s v="MANTTO Y SERV. 153/2021"/>
    <n v="39800"/>
    <n v="28"/>
    <s v="ESPEJOS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1"/>
    <x v="526"/>
    <x v="5"/>
    <x v="41"/>
    <x v="98"/>
    <s v="CD-108"/>
    <x v="5"/>
    <x v="3"/>
    <m/>
    <m/>
    <m/>
    <m/>
    <m/>
    <m/>
    <m/>
    <m/>
    <m/>
    <m/>
    <m/>
    <m/>
    <m/>
    <m/>
    <m/>
    <m/>
    <m/>
    <m/>
    <m/>
    <s v="CLQ-21-CD-108/2021 ADQUISICION DE REPUESTOS PARA SCOOPTRAM DE INTERIOR MINA DE LA EMPRESA MINERA COLQUIRI (MODALIDAD DE CONTRATACION DIRECTA) "/>
    <s v="MANTTO Y SERV. 154/2021"/>
    <n v="39800"/>
    <n v="1"/>
    <s v="GAUGE Nº DE PARTE 5537673000 CONDICIONES TECNICAS_x000a_Equipo: SCOOPTRAM ST2G_x000a_Marca: ATLAS COPCO_x000a_Manuales: Debe contar con ficha técnica_x000a_Garantía mínima de 1 año"/>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2"/>
    <x v="527"/>
    <x v="5"/>
    <x v="41"/>
    <x v="0"/>
    <s v="CD-108"/>
    <x v="1"/>
    <x v="8"/>
    <m/>
    <m/>
    <m/>
    <m/>
    <m/>
    <m/>
    <m/>
    <m/>
    <m/>
    <m/>
    <m/>
    <m/>
    <m/>
    <m/>
    <m/>
    <m/>
    <m/>
    <m/>
    <m/>
    <s v="CLQ-21-CD-108/2021 ADQUISICION DE REPUESTOS PARA SCOOPTRAM DE INTERIOR MINA DE LA EMPRESA MINERA COLQUIRI (MODALIDAD DE CONTRATACION DIRECTA) "/>
    <s v="MANTTO Y SERV. 154/2021"/>
    <n v="39800"/>
    <n v="2"/>
    <s v="PANELPLATE Nº DE PARTE 558001816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3"/>
    <x v="528"/>
    <x v="5"/>
    <x v="41"/>
    <x v="0"/>
    <s v="CD-108"/>
    <x v="1"/>
    <x v="8"/>
    <m/>
    <m/>
    <m/>
    <m/>
    <m/>
    <m/>
    <m/>
    <m/>
    <m/>
    <m/>
    <m/>
    <m/>
    <m/>
    <m/>
    <m/>
    <m/>
    <m/>
    <m/>
    <m/>
    <s v="CLQ-21-CD-108/2021 ADQUISICION DE REPUESTOS PARA SCOOPTRAM DE INTERIOR MINA DE LA EMPRESA MINERA COLQUIRI (MODALIDAD DE CONTRATACION DIRECTA) "/>
    <s v="MANTTO Y SERV. 154/2021"/>
    <n v="39800"/>
    <n v="3"/>
    <s v="GAUGE Nº DE PARTE 55736562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4"/>
    <x v="529"/>
    <x v="1"/>
    <x v="41"/>
    <x v="0"/>
    <s v="CD-108"/>
    <x v="1"/>
    <x v="8"/>
    <m/>
    <m/>
    <m/>
    <m/>
    <m/>
    <m/>
    <m/>
    <m/>
    <m/>
    <m/>
    <m/>
    <m/>
    <m/>
    <m/>
    <m/>
    <m/>
    <m/>
    <m/>
    <m/>
    <s v="CLQ-21-CD-108/2021 ADQUISICION DE REPUESTOS PARA SCOOPTRAM DE INTERIOR MINA DE LA EMPRESA MINERA COLQUIRI (MODALIDAD DE CONTRATACION DIRECTA) "/>
    <s v="MANTTO Y SERV. 154/2021"/>
    <n v="39800"/>
    <n v="4"/>
    <s v="SOLENOIO VA LV E Nº DE PARTE 55415403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5"/>
    <x v="530"/>
    <x v="5"/>
    <x v="41"/>
    <x v="0"/>
    <s v="CD-108"/>
    <x v="1"/>
    <x v="8"/>
    <m/>
    <m/>
    <m/>
    <m/>
    <m/>
    <m/>
    <m/>
    <m/>
    <m/>
    <m/>
    <m/>
    <m/>
    <m/>
    <m/>
    <m/>
    <m/>
    <m/>
    <m/>
    <m/>
    <s v="CLQ-21-CD-108/2021 ADQUISICION DE REPUESTOS PARA SCOOPTRAM DE INTERIOR MINA DE LA EMPRESA MINERA COLQUIRI (MODALIDAD DE CONTRATACION DIRECTA) "/>
    <s v="MANTTO Y SERV. 154/2021"/>
    <n v="39800"/>
    <n v="5"/>
    <s v="GAUGE Nº DE PARTE 55376726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6"/>
    <x v="531"/>
    <x v="5"/>
    <x v="41"/>
    <x v="0"/>
    <s v="CD-108"/>
    <x v="1"/>
    <x v="8"/>
    <m/>
    <m/>
    <m/>
    <m/>
    <m/>
    <m/>
    <m/>
    <m/>
    <m/>
    <m/>
    <m/>
    <m/>
    <m/>
    <m/>
    <m/>
    <m/>
    <m/>
    <m/>
    <m/>
    <s v="CLQ-21-CD-108/2021 ADQUISICION DE REPUESTOS PARA SCOOPTRAM DE INTERIOR MINA DE LA EMPRESA MINERA COLQUIRI (MODALIDAD DE CONTRATACION DIRECTA) "/>
    <s v="MANTTO Y SERV. 154/2021"/>
    <n v="39800"/>
    <n v="6"/>
    <s v="GAUGE Nº DE PARTE  55736561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7"/>
    <x v="532"/>
    <x v="41"/>
    <x v="41"/>
    <x v="0"/>
    <s v="CD-108"/>
    <x v="1"/>
    <x v="8"/>
    <m/>
    <m/>
    <m/>
    <m/>
    <m/>
    <m/>
    <m/>
    <m/>
    <m/>
    <m/>
    <m/>
    <m/>
    <m/>
    <m/>
    <m/>
    <m/>
    <m/>
    <m/>
    <m/>
    <s v="CLQ-21-CD-108/2021 ADQUISICION DE REPUESTOS PARA SCOOPTRAM DE INTERIOR MINA DE LA EMPRESA MINERA COLQUIRI (MODALIDAD DE CONTRATACION DIRECTA) "/>
    <s v="MANTTO Y SERV. 154/2021"/>
    <n v="39800"/>
    <n v="7"/>
    <s v="LENS Nº DE PARTE 55417121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8"/>
    <x v="533"/>
    <x v="5"/>
    <x v="41"/>
    <x v="0"/>
    <s v="CD-108"/>
    <x v="1"/>
    <x v="8"/>
    <m/>
    <m/>
    <m/>
    <m/>
    <m/>
    <m/>
    <m/>
    <m/>
    <m/>
    <m/>
    <m/>
    <m/>
    <m/>
    <m/>
    <m/>
    <m/>
    <m/>
    <m/>
    <m/>
    <s v="CLQ-21-CD-108/2021 ADQUISICION DE REPUESTOS PARA SCOOPTRAM DE INTERIOR MINA DE LA EMPRESA MINERA COLQUIRI (MODALIDAD DE CONTRATACION DIRECTA) "/>
    <s v="MANTTO Y SERV. 154/2021"/>
    <n v="39800"/>
    <n v="8"/>
    <s v="GAUGE Nº DE PARTE 5573656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49"/>
    <x v="534"/>
    <x v="5"/>
    <x v="41"/>
    <x v="0"/>
    <s v="CD-108"/>
    <x v="1"/>
    <x v="8"/>
    <m/>
    <m/>
    <m/>
    <m/>
    <m/>
    <m/>
    <m/>
    <m/>
    <m/>
    <m/>
    <m/>
    <m/>
    <m/>
    <m/>
    <m/>
    <m/>
    <m/>
    <m/>
    <m/>
    <s v="CLQ-21-CD-108/2021 ADQUISICION DE REPUESTOS PARA SCOOPTRAM DE INTERIOR MINA DE LA EMPRESA MINERA COLQUIRI (MODALIDAD DE CONTRATACION DIRECTA) "/>
    <s v="MANTTO Y SERV. 154/2021"/>
    <n v="39800"/>
    <n v="9"/>
    <s v="PLATE Nº DE PARTE 55736563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0"/>
    <x v="535"/>
    <x v="46"/>
    <x v="41"/>
    <x v="0"/>
    <s v="CD-108"/>
    <x v="1"/>
    <x v="8"/>
    <m/>
    <m/>
    <m/>
    <m/>
    <m/>
    <m/>
    <m/>
    <m/>
    <m/>
    <m/>
    <m/>
    <m/>
    <m/>
    <m/>
    <m/>
    <m/>
    <m/>
    <m/>
    <m/>
    <s v="CLQ-21-CD-108/2021 ADQUISICION DE REPUESTOS PARA SCOOPTRAM DE INTERIOR MINA DE LA EMPRESA MINERA COLQUIRI (MODALIDAD DE CONTRATACION DIRECTA) "/>
    <s v="MANTTO Y SERV. 154/2021"/>
    <n v="39800"/>
    <n v="10"/>
    <s v="SWITCH Nº DE PARTE 55418586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1"/>
    <x v="536"/>
    <x v="1"/>
    <x v="41"/>
    <x v="0"/>
    <s v="CD-108"/>
    <x v="1"/>
    <x v="8"/>
    <m/>
    <m/>
    <m/>
    <m/>
    <m/>
    <m/>
    <m/>
    <m/>
    <m/>
    <m/>
    <m/>
    <m/>
    <m/>
    <m/>
    <m/>
    <m/>
    <m/>
    <m/>
    <m/>
    <s v="CLQ-21-CD-108/2021 ADQUISICION DE REPUESTOS PARA SCOOPTRAM DE INTERIOR MINA DE LA EMPRESA MINERA COLQUIRI (MODALIDAD DE CONTRATACION DIRECTA) "/>
    <s v="MANTTO Y SERV. 154/2021"/>
    <n v="39800"/>
    <n v="11"/>
    <s v="BELT Nº DE PARTE 55410924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2"/>
    <x v="537"/>
    <x v="5"/>
    <x v="41"/>
    <x v="0"/>
    <s v="CD-108"/>
    <x v="1"/>
    <x v="8"/>
    <m/>
    <m/>
    <m/>
    <m/>
    <m/>
    <m/>
    <m/>
    <m/>
    <m/>
    <m/>
    <m/>
    <m/>
    <m/>
    <m/>
    <m/>
    <m/>
    <m/>
    <m/>
    <m/>
    <s v="CLQ-21-CD-108/2021 ADQUISICION DE REPUESTOS PARA SCOOPTRAM DE INTERIOR MINA DE LA EMPRESA MINERA COLQUIRI (MODALIDAD DE CONTRATACION DIRECTA) "/>
    <s v="MANTTO Y SERV. 154/2021"/>
    <n v="39800"/>
    <n v="12"/>
    <s v="TRIGGER Nº DE PARTE 3217000444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3"/>
    <x v="538"/>
    <x v="41"/>
    <x v="41"/>
    <x v="0"/>
    <s v="CD-108"/>
    <x v="1"/>
    <x v="8"/>
    <m/>
    <m/>
    <m/>
    <m/>
    <m/>
    <m/>
    <m/>
    <m/>
    <m/>
    <m/>
    <m/>
    <m/>
    <m/>
    <m/>
    <m/>
    <m/>
    <m/>
    <m/>
    <m/>
    <s v="CLQ-21-CD-108/2021 ADQUISICION DE REPUESTOS PARA SCOOPTRAM DE INTERIOR MINA DE LA EMPRESA MINERA COLQUIRI (MODALIDAD DE CONTRATACION DIRECTA) "/>
    <s v="MANTTO Y SERV. 154/2021"/>
    <n v="39800"/>
    <n v="13"/>
    <s v="CONTROL SWITCH Nº DE PARTE 3217001025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4"/>
    <x v="539"/>
    <x v="41"/>
    <x v="41"/>
    <x v="0"/>
    <s v="CD-108"/>
    <x v="1"/>
    <x v="8"/>
    <m/>
    <m/>
    <m/>
    <m/>
    <m/>
    <m/>
    <m/>
    <m/>
    <m/>
    <m/>
    <m/>
    <m/>
    <m/>
    <m/>
    <m/>
    <m/>
    <m/>
    <m/>
    <m/>
    <s v="CLQ-21-CD-108/2021 ADQUISICION DE REPUESTOS PARA SCOOPTRAM DE INTERIOR MINA DE LA EMPRESA MINERA COLQUIRI (MODALIDAD DE CONTRATACION DIRECTA) "/>
    <s v="MANTTO Y SERV. 154/2021"/>
    <n v="39800"/>
    <n v="14"/>
    <s v="CONTROL SWITCH Nº DE PARTE 321700101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5"/>
    <x v="540"/>
    <x v="1"/>
    <x v="41"/>
    <x v="0"/>
    <s v="CD-108"/>
    <x v="1"/>
    <x v="8"/>
    <m/>
    <m/>
    <m/>
    <m/>
    <m/>
    <m/>
    <m/>
    <m/>
    <m/>
    <m/>
    <m/>
    <m/>
    <m/>
    <m/>
    <m/>
    <m/>
    <m/>
    <m/>
    <m/>
    <s v="CLQ-21-CD-108/2021 ADQUISICION DE REPUESTOS PARA SCOOPTRAM DE INTERIOR MINA DE LA EMPRESA MINERA COLQUIRI (MODALIDAD DE CONTRATACION DIRECTA) "/>
    <s v="MANTTO Y SERV. 154/2021"/>
    <n v="39800"/>
    <n v="15"/>
    <s v="LAMP Nº DE PARTE 5535650900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6"/>
    <x v="541"/>
    <x v="38"/>
    <x v="41"/>
    <x v="0"/>
    <s v="CD-108"/>
    <x v="1"/>
    <x v="8"/>
    <m/>
    <m/>
    <m/>
    <m/>
    <m/>
    <m/>
    <m/>
    <m/>
    <m/>
    <m/>
    <m/>
    <m/>
    <m/>
    <m/>
    <m/>
    <m/>
    <m/>
    <m/>
    <m/>
    <s v="CLQ-21-CD-108/2021 ADQUISICION DE REPUESTOS PARA SCOOPTRAM DE INTERIOR MINA DE LA EMPRESA MINERA COLQUIRI (MODALIDAD DE CONTRATACION DIRECTA) "/>
    <s v="MANTTO Y SERV. 154/2021"/>
    <n v="39800"/>
    <n v="16"/>
    <s v="FUSE CON.  TERM Nº DE PARTE 3176000567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7"/>
    <x v="542"/>
    <x v="46"/>
    <x v="41"/>
    <x v="0"/>
    <s v="CD-108"/>
    <x v="1"/>
    <x v="8"/>
    <m/>
    <m/>
    <m/>
    <m/>
    <m/>
    <m/>
    <m/>
    <m/>
    <m/>
    <m/>
    <m/>
    <m/>
    <m/>
    <m/>
    <m/>
    <m/>
    <m/>
    <m/>
    <m/>
    <s v="CLQ-21-CD-108/2021 ADQUISICION DE REPUESTOS PARA SCOOPTRAM DE INTERIOR MINA DE LA EMPRESA MINERA COLQUIRI (MODALIDAD DE CONTRATACION DIRECTA) "/>
    <s v="MANTTO Y SERV. 154/2021"/>
    <n v="39800"/>
    <n v="17"/>
    <s v="RELAY Nº DE PARTE 5541403800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8"/>
    <x v="543"/>
    <x v="46"/>
    <x v="41"/>
    <x v="0"/>
    <s v="CD-108"/>
    <x v="1"/>
    <x v="8"/>
    <m/>
    <m/>
    <m/>
    <m/>
    <m/>
    <m/>
    <m/>
    <m/>
    <m/>
    <m/>
    <m/>
    <m/>
    <m/>
    <m/>
    <m/>
    <m/>
    <m/>
    <m/>
    <m/>
    <s v="CLQ-21-CD-108/2021 ADQUISICION DE REPUESTOS PARA SCOOPTRAM DE INTERIOR MINA DE LA EMPRESA MINERA COLQUIRI (MODALIDAD DE CONTRATACION DIRECTA) "/>
    <s v="MANTTO Y SERV. 154/2021"/>
    <n v="39800"/>
    <n v="18"/>
    <s v="RELAY Nº DE PARTE 3222327302 "/>
    <s v="Piezas"/>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59"/>
    <x v="544"/>
    <x v="5"/>
    <x v="41"/>
    <x v="0"/>
    <s v="CD-108"/>
    <x v="1"/>
    <x v="8"/>
    <m/>
    <m/>
    <m/>
    <m/>
    <m/>
    <m/>
    <m/>
    <m/>
    <m/>
    <m/>
    <m/>
    <m/>
    <m/>
    <m/>
    <m/>
    <m/>
    <m/>
    <m/>
    <m/>
    <s v="CLQ-21-CD-108/2021 ADQUISICION DE REPUESTOS PARA SCOOPTRAM DE INTERIOR MINA DE LA EMPRESA MINERA COLQUIRI (MODALIDAD DE CONTRATACION DIRECTA) "/>
    <s v="MANTTO Y SERV. 154/2021"/>
    <n v="39800"/>
    <n v="19"/>
    <s v="MIN CIRC BREAK Nº DE PARTE 511231599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0"/>
    <x v="545"/>
    <x v="5"/>
    <x v="41"/>
    <x v="0"/>
    <s v="CD-108"/>
    <x v="1"/>
    <x v="8"/>
    <m/>
    <m/>
    <m/>
    <m/>
    <m/>
    <m/>
    <m/>
    <m/>
    <m/>
    <m/>
    <m/>
    <m/>
    <m/>
    <m/>
    <m/>
    <m/>
    <m/>
    <m/>
    <m/>
    <s v="CLQ-21-CD-108/2021 ADQUISICION DE REPUESTOS PARA SCOOPTRAM DE INTERIOR MINA DE LA EMPRESA MINERA COLQUIRI (MODALIDAD DE CONTRATACION DIRECTA) "/>
    <s v="MANTTO Y SERV. 154/2021"/>
    <n v="39800"/>
    <n v="20"/>
    <s v="MI N CI RC BREAK Nº DE PARTE 511231599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1"/>
    <x v="546"/>
    <x v="40"/>
    <x v="41"/>
    <x v="0"/>
    <s v="CD-108"/>
    <x v="1"/>
    <x v="8"/>
    <m/>
    <m/>
    <m/>
    <m/>
    <m/>
    <m/>
    <m/>
    <m/>
    <m/>
    <m/>
    <m/>
    <m/>
    <m/>
    <m/>
    <m/>
    <m/>
    <m/>
    <m/>
    <m/>
    <s v="CLQ-21-CD-108/2021 ADQUISICION DE REPUESTOS PARA SCOOPTRAM DE INTERIOR MINA DE LA EMPRESA MINERA COLQUIRI (MODALIDAD DE CONTRATACION DIRECTA) "/>
    <s v="MANTTO Y SERV. 154/2021"/>
    <n v="39800"/>
    <n v="21"/>
    <s v="RELAY Nº DE PARTE 5541086000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2"/>
    <x v="547"/>
    <x v="41"/>
    <x v="41"/>
    <x v="0"/>
    <s v="CD-108"/>
    <x v="1"/>
    <x v="8"/>
    <m/>
    <m/>
    <m/>
    <m/>
    <m/>
    <m/>
    <m/>
    <m/>
    <m/>
    <m/>
    <m/>
    <m/>
    <m/>
    <m/>
    <m/>
    <m/>
    <m/>
    <m/>
    <m/>
    <s v="CLQ-21-CD-108/2021 ADQUISICION DE REPUESTOS PARA SCOOPTRAM DE INTERIOR MINA DE LA EMPRESA MINERA COLQUIRI (MODALIDAD DE CONTRATACION DIRECTA) "/>
    <s v="MANTTO Y SERV. 154/2021"/>
    <n v="39800"/>
    <n v="22"/>
    <s v="HORN Nº DE PARTE 55415708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3"/>
    <x v="548"/>
    <x v="41"/>
    <x v="41"/>
    <x v="0"/>
    <s v="CD-108"/>
    <x v="1"/>
    <x v="8"/>
    <m/>
    <m/>
    <m/>
    <m/>
    <m/>
    <m/>
    <m/>
    <m/>
    <m/>
    <m/>
    <m/>
    <m/>
    <m/>
    <m/>
    <m/>
    <m/>
    <m/>
    <m/>
    <m/>
    <s v="CLQ-21-CD-108/2021 ADQUISICION DE REPUESTOS PARA SCOOPTRAM DE INTERIOR MINA DE LA EMPRESA MINERA COLQUIRI (MODALIDAD DE CONTRATACION DIRECTA) "/>
    <s v="MANTTO Y SERV. 154/2021"/>
    <n v="39800"/>
    <n v="23"/>
    <s v="HEADUGHT Nº DE PARTE 3176002820 Nº DE PARTE ACTUALIZADA 3176003741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4"/>
    <x v="549"/>
    <x v="1"/>
    <x v="41"/>
    <x v="0"/>
    <s v="CD-108"/>
    <x v="1"/>
    <x v="8"/>
    <m/>
    <m/>
    <m/>
    <m/>
    <m/>
    <m/>
    <m/>
    <m/>
    <m/>
    <m/>
    <m/>
    <m/>
    <m/>
    <m/>
    <m/>
    <m/>
    <m/>
    <m/>
    <m/>
    <s v="CLQ-21-CD-108/2021 ADQUISICION DE REPUESTOS PARA SCOOPTRAM DE INTERIOR MINA DE LA EMPRESA MINERA COLQUIRI (MODALIDAD DE CONTRATACION DIRECTA) "/>
    <s v="MANTTO Y SERV. 154/2021"/>
    <n v="39800"/>
    <n v="24"/>
    <s v="LENS Nº DE PARTE 5590009818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5"/>
    <x v="550"/>
    <x v="5"/>
    <x v="41"/>
    <x v="0"/>
    <s v="CD-108"/>
    <x v="1"/>
    <x v="8"/>
    <m/>
    <m/>
    <m/>
    <m/>
    <m/>
    <m/>
    <m/>
    <m/>
    <m/>
    <m/>
    <m/>
    <m/>
    <m/>
    <m/>
    <m/>
    <m/>
    <m/>
    <m/>
    <m/>
    <s v="CLQ-21-CD-108/2021 ADQUISICION DE REPUESTOS PARA SCOOPTRAM DE INTERIOR MINA DE LA EMPRESA MINERA COLQUIRI (MODALIDAD DE CONTRATACION DIRECTA) "/>
    <s v="MANTTO Y SERV. 154/2021"/>
    <n v="39800"/>
    <n v="25"/>
    <s v="HEADUGHT Nº DE PARTE 3176002819 Nº DE PARTE ACTUALIZADA 3176003688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6"/>
    <x v="551"/>
    <x v="5"/>
    <x v="41"/>
    <x v="0"/>
    <s v="CD-108"/>
    <x v="1"/>
    <x v="8"/>
    <m/>
    <m/>
    <m/>
    <m/>
    <m/>
    <m/>
    <m/>
    <m/>
    <m/>
    <m/>
    <m/>
    <m/>
    <m/>
    <m/>
    <m/>
    <m/>
    <m/>
    <m/>
    <m/>
    <s v="CLQ-21-CD-108/2021 ADQUISICION DE REPUESTOS PARA SCOOPTRAM DE INTERIOR MINA DE LA EMPRESA MINERA COLQUIRI (MODALIDAD DE CONTRATACION DIRECTA) "/>
    <s v="MANTTO Y SERV. 154/2021"/>
    <n v="39800"/>
    <n v="26"/>
    <s v="LENS Nº DE PARTE 5590009815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7"/>
    <x v="552"/>
    <x v="40"/>
    <x v="41"/>
    <x v="0"/>
    <s v="CD-108"/>
    <x v="1"/>
    <x v="8"/>
    <m/>
    <m/>
    <m/>
    <m/>
    <m/>
    <m/>
    <m/>
    <m/>
    <m/>
    <m/>
    <m/>
    <m/>
    <m/>
    <m/>
    <m/>
    <m/>
    <m/>
    <m/>
    <m/>
    <s v="CLQ-21-CD-108/2021 ADQUISICION DE REPUESTOS PARA SCOOPTRAM DE INTERIOR MINA DE LA EMPRESA MINERA COLQUIRI (MODALIDAD DE CONTRATACION DIRECTA) "/>
    <s v="MANTTO Y SERV. 154/2021"/>
    <n v="39800"/>
    <n v="27"/>
    <s v="FUSE Nº DE PARTE 5112304316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8"/>
    <x v="553"/>
    <x v="1"/>
    <x v="41"/>
    <x v="0"/>
    <s v="CD-108"/>
    <x v="1"/>
    <x v="8"/>
    <m/>
    <m/>
    <m/>
    <m/>
    <m/>
    <m/>
    <m/>
    <m/>
    <m/>
    <m/>
    <m/>
    <m/>
    <m/>
    <m/>
    <m/>
    <m/>
    <m/>
    <m/>
    <m/>
    <s v="CLQ-21-CD-108/2021 ADQUISICION DE REPUESTOS PARA SCOOPTRAM DE INTERIOR MINA DE LA EMPRESA MINERA COLQUIRI (MODALIDAD DE CONTRATACION DIRECTA) "/>
    <s v="MANTTO Y SERV. 154/2021"/>
    <n v="39800"/>
    <n v="28"/>
    <s v="RELAY Nº DE PARTE 5537379000 Nº DE PARTE ACTUALIZADA 3176005906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69"/>
    <x v="554"/>
    <x v="41"/>
    <x v="41"/>
    <x v="0"/>
    <s v="CD-108"/>
    <x v="1"/>
    <x v="8"/>
    <m/>
    <m/>
    <m/>
    <m/>
    <m/>
    <m/>
    <m/>
    <m/>
    <m/>
    <m/>
    <m/>
    <m/>
    <m/>
    <m/>
    <m/>
    <m/>
    <m/>
    <m/>
    <m/>
    <s v="CLQ-21-CD-108/2021 ADQUISICION DE REPUESTOS PARA SCOOPTRAM DE INTERIOR MINA DE LA EMPRESA MINERA COLQUIRI (MODALIDAD DE CONTRATACION DIRECTA) "/>
    <s v="MANTTO Y SERV. 154/2021"/>
    <n v="39800"/>
    <n v="29"/>
    <s v="SENSOR Nº DE PARTE 5580005216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0"/>
    <x v="555"/>
    <x v="1"/>
    <x v="41"/>
    <x v="0"/>
    <s v="CD-108"/>
    <x v="1"/>
    <x v="8"/>
    <m/>
    <m/>
    <m/>
    <m/>
    <m/>
    <m/>
    <m/>
    <m/>
    <m/>
    <m/>
    <m/>
    <m/>
    <m/>
    <m/>
    <m/>
    <m/>
    <m/>
    <m/>
    <m/>
    <s v="CLQ-21-CD-108/2021 ADQUISICION DE REPUESTOS PARA SCOOPTRAM DE INTERIOR MINA DE LA EMPRESA MINERA COLQUIRI (MODALIDAD DE CONTRATACION DIRECTA) "/>
    <s v="MANTTO Y SERV. 154/2021"/>
    <n v="39800"/>
    <n v="30"/>
    <s v="RELAY Nº DE PARTE 5575701287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1"/>
    <x v="556"/>
    <x v="40"/>
    <x v="41"/>
    <x v="0"/>
    <s v="CD-108"/>
    <x v="1"/>
    <x v="8"/>
    <m/>
    <m/>
    <m/>
    <m/>
    <m/>
    <m/>
    <m/>
    <m/>
    <m/>
    <m/>
    <m/>
    <m/>
    <m/>
    <m/>
    <m/>
    <m/>
    <m/>
    <m/>
    <m/>
    <s v="CLQ-21-CD-108/2021 ADQUISICION DE REPUESTOS PARA SCOOPTRAM DE INTERIOR MINA DE LA EMPRESA MINERA COLQUIRI (MODALIDAD DE CONTRATACION DIRECTA) "/>
    <s v="MANTTO Y SERV. 154/2021"/>
    <n v="39800"/>
    <n v="31"/>
    <s v="FUSE Nº DE PARTE 5580005179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2"/>
    <x v="557"/>
    <x v="5"/>
    <x v="41"/>
    <x v="0"/>
    <s v="CD-108"/>
    <x v="1"/>
    <x v="8"/>
    <m/>
    <m/>
    <m/>
    <m/>
    <m/>
    <m/>
    <m/>
    <m/>
    <m/>
    <m/>
    <m/>
    <m/>
    <m/>
    <m/>
    <m/>
    <m/>
    <m/>
    <m/>
    <m/>
    <s v="CLQ-21-CD-108/2021 ADQUISICION DE REPUESTOS PARA SCOOPTRAM DE INTERIOR MINA DE LA EMPRESA MINERA COLQUIRI (MODALIDAD DE CONTRATACION DIRECTA) "/>
    <s v="MANTTO Y SERV. 154/2021"/>
    <n v="39800"/>
    <n v="32"/>
    <s v="PRESS. SWITCH Nº DE PARTE 55005604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3"/>
    <x v="558"/>
    <x v="5"/>
    <x v="41"/>
    <x v="0"/>
    <s v="CD-108"/>
    <x v="1"/>
    <x v="8"/>
    <m/>
    <m/>
    <m/>
    <m/>
    <m/>
    <m/>
    <m/>
    <m/>
    <m/>
    <m/>
    <m/>
    <m/>
    <m/>
    <m/>
    <m/>
    <m/>
    <m/>
    <m/>
    <m/>
    <s v="CLQ-21-CD-108/2021 ADQUISICION DE REPUESTOS PARA SCOOPTRAM DE INTERIOR MINA DE LA EMPRESA MINERA COLQUIRI (MODALIDAD DE CONTRATACION DIRECTA) "/>
    <s v="MANTTO Y SERV. 154/2021"/>
    <n v="39800"/>
    <n v="33"/>
    <s v="FLASH LIGHT Nº DE PARTE 322234558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4"/>
    <x v="559"/>
    <x v="5"/>
    <x v="41"/>
    <x v="0"/>
    <s v="CD-108"/>
    <x v="1"/>
    <x v="8"/>
    <m/>
    <m/>
    <m/>
    <m/>
    <m/>
    <m/>
    <m/>
    <m/>
    <m/>
    <m/>
    <m/>
    <m/>
    <m/>
    <m/>
    <m/>
    <m/>
    <m/>
    <m/>
    <m/>
    <s v="CLQ-21-CD-108/2021 ADQUISICION DE REPUESTOS PARA SCOOPTRAM DE INTERIOR MINA DE LA EMPRESA MINERA COLQUIRI (MODALIDAD DE CONTRATACION DIRECTA) "/>
    <s v="MANTTO Y SERV. 154/2021"/>
    <n v="39800"/>
    <n v="34"/>
    <s v="BEARING KIT Nº DE PARTE 558001017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5"/>
    <x v="560"/>
    <x v="41"/>
    <x v="41"/>
    <x v="0"/>
    <s v="CD-108"/>
    <x v="1"/>
    <x v="8"/>
    <m/>
    <m/>
    <m/>
    <m/>
    <m/>
    <m/>
    <m/>
    <m/>
    <m/>
    <m/>
    <m/>
    <m/>
    <m/>
    <m/>
    <m/>
    <m/>
    <m/>
    <m/>
    <m/>
    <s v="CLQ-21-CD-108/2021 ADQUISICION DE REPUESTOS PARA SCOOPTRAM DE INTERIOR MINA DE LA EMPRESA MINERA COLQUIRI (MODALIDAD DE CONTRATACION DIRECTA) "/>
    <s v="MANTTO Y SERV. 154/2021"/>
    <n v="39800"/>
    <n v="35"/>
    <s v="LAMP Nº DE PARTE 55372752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6"/>
    <x v="561"/>
    <x v="5"/>
    <x v="41"/>
    <x v="0"/>
    <s v="CD-108"/>
    <x v="1"/>
    <x v="8"/>
    <m/>
    <m/>
    <m/>
    <m/>
    <m/>
    <m/>
    <m/>
    <m/>
    <m/>
    <m/>
    <m/>
    <m/>
    <m/>
    <m/>
    <m/>
    <m/>
    <m/>
    <m/>
    <m/>
    <s v="CLQ-21-CD-108/2021 ADQUISICION DE REPUESTOS PARA SCOOPTRAM DE INTERIOR MINA DE LA EMPRESA MINERA COLQUIRI (MODALIDAD DE CONTRATACION DIRECTA) "/>
    <s v="MANTTO Y SERV. 154/2021"/>
    <n v="39800"/>
    <n v="36"/>
    <s v="ISO SWITCH Nº DE PARTE 5575701284 Nº DE PARTE ACTUALIZADA 3176003622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7"/>
    <x v="562"/>
    <x v="41"/>
    <x v="41"/>
    <x v="0"/>
    <s v="CD-108"/>
    <x v="1"/>
    <x v="8"/>
    <m/>
    <m/>
    <m/>
    <m/>
    <m/>
    <m/>
    <m/>
    <m/>
    <m/>
    <m/>
    <m/>
    <m/>
    <m/>
    <m/>
    <m/>
    <m/>
    <m/>
    <m/>
    <m/>
    <s v="CLQ-21-CD-108/2021 ADQUISICION DE REPUESTOS PARA SCOOPTRAM DE INTERIOR MINA DE LA EMPRESA MINERA COLQUIRI (MODALIDAD DE CONTRATACION DIRECTA) "/>
    <s v="MANTTO Y SERV. 154/2021"/>
    <n v="39800"/>
    <n v="37"/>
    <s v="TEMP. SENSOR Nº DE PARTE S535002900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8"/>
    <x v="563"/>
    <x v="5"/>
    <x v="41"/>
    <x v="0"/>
    <s v="CD-108"/>
    <x v="1"/>
    <x v="8"/>
    <m/>
    <m/>
    <m/>
    <m/>
    <m/>
    <m/>
    <m/>
    <m/>
    <m/>
    <m/>
    <m/>
    <m/>
    <m/>
    <m/>
    <m/>
    <m/>
    <m/>
    <m/>
    <m/>
    <s v="CLQ-21-CD-108/2021 ADQUISICION DE REPUESTOS PARA SCOOPTRAM DE INTERIOR MINA DE LA EMPRESA MINERA COLQUIRI (MODALIDAD DE CONTRATACION DIRECTA) "/>
    <s v="MANTTO Y SERV. 154/2021"/>
    <n v="39800"/>
    <n v="38"/>
    <s v="PLC SYSTEM Nº DE PARTE 558001637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79"/>
    <x v="564"/>
    <x v="5"/>
    <x v="41"/>
    <x v="0"/>
    <s v="CD-108"/>
    <x v="1"/>
    <x v="8"/>
    <m/>
    <m/>
    <m/>
    <m/>
    <m/>
    <m/>
    <m/>
    <m/>
    <m/>
    <m/>
    <m/>
    <m/>
    <m/>
    <m/>
    <m/>
    <m/>
    <m/>
    <m/>
    <m/>
    <s v="CLQ-21-CD-108/2021 ADQUISICION DE REPUESTOS PARA SCOOPTRAM DE INTERIOR MINA DE LA EMPRESA MINERA COLQUIRI (MODALIDAD DE CONTRATACION DIRECTA) "/>
    <s v="MANTTO Y SERV. 154/2021"/>
    <n v="39800"/>
    <n v="39"/>
    <s v="GENERATOR Nº DE PARTE 5590000737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0"/>
    <x v="565"/>
    <x v="5"/>
    <x v="41"/>
    <x v="0"/>
    <s v="CD-108"/>
    <x v="1"/>
    <x v="8"/>
    <m/>
    <m/>
    <m/>
    <m/>
    <m/>
    <m/>
    <m/>
    <m/>
    <m/>
    <m/>
    <m/>
    <m/>
    <m/>
    <m/>
    <m/>
    <m/>
    <m/>
    <m/>
    <m/>
    <s v="CLQ-21-CD-108/2021 ADQUISICION DE REPUESTOS PARA SCOOPTRAM DE INTERIOR MINA DE LA EMPRESA MINERA COLQUIRI (MODALIDAD DE CONTRATACION DIRECTA) "/>
    <s v="MANTTO Y SERV. 154/2021"/>
    <n v="39800"/>
    <n v="40"/>
    <s v="ALTERNATOR Nº DE PARTE 5540465800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5"/>
    <m/>
    <s v="COTIZACION"/>
    <s v="SEPTIEMBRE"/>
    <s v="29/09/2021"/>
    <s v="CO3- EDDY PACHECO"/>
    <n v="39800"/>
    <s v="OTROS REPUESTOS Y ACCESORIOS"/>
    <s v="MANTENIMIENTO"/>
    <s v="PERCY BORIS ROJAS BILBAO"/>
    <s v="MANTTO Y SERV. 154/2021"/>
    <d v="2021-10-05T00:00:00"/>
    <m/>
    <n v="776"/>
    <s v="BIEN"/>
    <x v="112"/>
    <n v="293226.56"/>
    <x v="81"/>
    <x v="566"/>
    <x v="5"/>
    <x v="41"/>
    <x v="0"/>
    <s v="CD-108"/>
    <x v="1"/>
    <x v="8"/>
    <m/>
    <m/>
    <m/>
    <m/>
    <m/>
    <m/>
    <m/>
    <m/>
    <m/>
    <m/>
    <m/>
    <m/>
    <m/>
    <m/>
    <m/>
    <m/>
    <m/>
    <m/>
    <m/>
    <s v="CLQ-21-CD-108/2021 ADQUISICION DE REPUESTOS PARA SCOOPTRAM DE INTERIOR MINA DE LA EMPRESA MINERA COLQUIRI (MODALIDAD DE CONTRATACION DIRECTA) "/>
    <s v="MANTTO Y SERV. 154/2021"/>
    <n v="39800"/>
    <n v="41"/>
    <s v="INTRUMENT Nº DE PARTE 3176002806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1"/>
    <x v="567"/>
    <x v="0"/>
    <x v="41"/>
    <x v="99"/>
    <s v="CD-120"/>
    <x v="48"/>
    <x v="3"/>
    <m/>
    <m/>
    <m/>
    <m/>
    <m/>
    <m/>
    <m/>
    <m/>
    <m/>
    <m/>
    <m/>
    <m/>
    <m/>
    <m/>
    <m/>
    <m/>
    <m/>
    <m/>
    <m/>
    <s v="CLQ-21-CD-120/2021 ADQUISICION DE FILTROS EQUIPOS PESADOS PLANTA "/>
    <s v="EMC-PCPL-124/2021"/>
    <n v="39800"/>
    <n v="1"/>
    <s v="FILTRO DEPOSITO HIDRAULICO FASE 1        (DOCUMENTOS  CUMPLE Y NO CUMPLE) (FOTOCOPIAS)_x000a_-        Cedula de identidad  del  representante  legal  o propietario_x000a__x000a_-   Certificación de actualización  de matrícula de comercio/registro  FUNDEMPRESA (actualizado)_x000a_-     Número de identificación tributaria  actualizado._x000a__x000a__x000a_NOTA.-  El  incumplimiento de presentación de cualquiera  de los documentos  mencionados  se descalificara del  proceso._x000a__x000a_FASE 11    (VALORACION TECNICA)_x000a__x000a_A)   Calidad (65%)_x000a_a.    Hoja de especificaciones técnicas  (30%)_x000a_b.     PROCEDENCIA (15%)_x000a_l.  NORTE  AMERICA- EUROPA (15%)_x000a_11.  GRUPO  BRICS  (5%)_x000a_c.    Certificados de calidad basados según NORMA NACIONAL  E  INTERNACIONAL (10%)_x000a_d.    Experiencia  de la Empresa  (10%)_x000a__x000a_FASE 111_x000a__x000a_B)  Costo (35%)"/>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2"/>
    <x v="568"/>
    <x v="38"/>
    <x v="41"/>
    <x v="0"/>
    <s v="CD-120"/>
    <x v="1"/>
    <x v="8"/>
    <m/>
    <m/>
    <m/>
    <m/>
    <m/>
    <m/>
    <m/>
    <m/>
    <m/>
    <m/>
    <m/>
    <m/>
    <m/>
    <m/>
    <m/>
    <m/>
    <m/>
    <m/>
    <m/>
    <s v="CLQ-21-CD-120/2021 ADQUISICION DE FILTROS EQUIPOS PESADOS PLANTA "/>
    <s v="EMC-PCPL-124/2021"/>
    <n v="39800"/>
    <n v="2"/>
    <s v="FILTRO DE ACEITE DE MOTOR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3"/>
    <x v="569"/>
    <x v="0"/>
    <x v="41"/>
    <x v="0"/>
    <s v="CD-120"/>
    <x v="1"/>
    <x v="8"/>
    <m/>
    <m/>
    <m/>
    <m/>
    <m/>
    <m/>
    <m/>
    <m/>
    <m/>
    <m/>
    <m/>
    <m/>
    <m/>
    <m/>
    <m/>
    <m/>
    <m/>
    <m/>
    <m/>
    <s v="CLQ-21-CD-120/2021 ADQUISICION DE FILTROS EQUIPOS PESADOS PLANTA "/>
    <s v="EMC-PCPL-124/2021"/>
    <n v="39800"/>
    <n v="3"/>
    <s v="FILTRO DE ACEITE DE TRANSMISIÓN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4"/>
    <x v="570"/>
    <x v="5"/>
    <x v="41"/>
    <x v="0"/>
    <s v="CD-120"/>
    <x v="1"/>
    <x v="8"/>
    <m/>
    <m/>
    <m/>
    <m/>
    <m/>
    <m/>
    <m/>
    <m/>
    <m/>
    <m/>
    <m/>
    <m/>
    <m/>
    <m/>
    <m/>
    <m/>
    <m/>
    <m/>
    <m/>
    <s v="CLQ-21-CD-120/2021 ADQUISICION DE FILTROS EQUIPOS PESADOS PLANTA "/>
    <s v="EMC-PCPL-124/2021"/>
    <n v="39800"/>
    <n v="4"/>
    <s v="FILTRO DE ACEITE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5"/>
    <x v="571"/>
    <x v="1"/>
    <x v="41"/>
    <x v="0"/>
    <s v="CD-120"/>
    <x v="1"/>
    <x v="8"/>
    <m/>
    <m/>
    <m/>
    <m/>
    <m/>
    <m/>
    <m/>
    <m/>
    <m/>
    <m/>
    <m/>
    <m/>
    <m/>
    <m/>
    <m/>
    <m/>
    <m/>
    <m/>
    <m/>
    <s v="CLQ-21-CD-120/2021 ADQUISICION DE FILTROS EQUIPOS PESADOS PLANTA "/>
    <s v="EMC-PCPL-124/2021"/>
    <n v="39800"/>
    <n v="5"/>
    <s v="FILTRO DE ACEITE MOTOR "/>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6"/>
    <x v="572"/>
    <x v="5"/>
    <x v="41"/>
    <x v="0"/>
    <s v="CD-120"/>
    <x v="1"/>
    <x v="8"/>
    <m/>
    <m/>
    <m/>
    <m/>
    <m/>
    <m/>
    <m/>
    <m/>
    <m/>
    <m/>
    <m/>
    <m/>
    <m/>
    <m/>
    <m/>
    <m/>
    <m/>
    <m/>
    <m/>
    <s v="CLQ-21-CD-120/2021 ADQUISICION DE FILTROS EQUIPOS PESADOS PLANTA "/>
    <s v="EMC-PCPL-124/2021"/>
    <n v="39800"/>
    <n v="6"/>
    <s v="FILTRO RETORNO HIDRÁULIC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7"/>
    <x v="573"/>
    <x v="37"/>
    <x v="41"/>
    <x v="0"/>
    <s v="CD-120"/>
    <x v="1"/>
    <x v="8"/>
    <m/>
    <m/>
    <m/>
    <m/>
    <m/>
    <m/>
    <m/>
    <m/>
    <m/>
    <m/>
    <m/>
    <m/>
    <m/>
    <m/>
    <m/>
    <m/>
    <m/>
    <m/>
    <m/>
    <s v="CLQ-21-CD-120/2021 ADQUISICION DE FILTROS EQUIPOS PESADOS PLANTA "/>
    <s v="EMC-PCPL-124/2021"/>
    <n v="39800"/>
    <n v="7"/>
    <s v="ELEMENTO FILTRANTE DE COMBUSTIBLE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8"/>
    <x v="574"/>
    <x v="45"/>
    <x v="41"/>
    <x v="0"/>
    <s v="CD-120"/>
    <x v="1"/>
    <x v="8"/>
    <m/>
    <m/>
    <m/>
    <m/>
    <m/>
    <m/>
    <m/>
    <m/>
    <m/>
    <m/>
    <m/>
    <m/>
    <m/>
    <m/>
    <m/>
    <m/>
    <m/>
    <m/>
    <m/>
    <s v="CLQ-21-CD-120/2021 ADQUISICION DE FILTROS EQUIPOS PESADOS PLANTA "/>
    <s v="EMC-PCPL-124/2021"/>
    <n v="39800"/>
    <n v="8"/>
    <s v="ELEMENTO ACEIT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49"/>
    <x v="575"/>
    <x v="45"/>
    <x v="41"/>
    <x v="0"/>
    <s v="CD-120"/>
    <x v="1"/>
    <x v="8"/>
    <m/>
    <m/>
    <m/>
    <m/>
    <m/>
    <m/>
    <m/>
    <m/>
    <m/>
    <m/>
    <m/>
    <m/>
    <m/>
    <m/>
    <m/>
    <m/>
    <m/>
    <m/>
    <m/>
    <s v="CLQ-21-CD-120/2021 ADQUISICION DE FILTROS EQUIPOS PESADOS PLANTA "/>
    <s v="EMC-PCPL-124/2021"/>
    <n v="39800"/>
    <n v="9"/>
    <s v="FILTRO COMBUSTIBLE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0"/>
    <x v="576"/>
    <x v="45"/>
    <x v="41"/>
    <x v="0"/>
    <s v="CD-120"/>
    <x v="1"/>
    <x v="8"/>
    <m/>
    <m/>
    <m/>
    <m/>
    <m/>
    <m/>
    <m/>
    <m/>
    <m/>
    <m/>
    <m/>
    <m/>
    <m/>
    <m/>
    <m/>
    <m/>
    <m/>
    <m/>
    <m/>
    <s v="CLQ-21-CD-120/2021 ADQUISICION DE FILTROS EQUIPOS PESADOS PLANTA "/>
    <s v="EMC-PCPL-124/2021"/>
    <n v="39800"/>
    <n v="10"/>
    <s v="CARTUCHO (separador de agua) "/>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1"/>
    <x v="577"/>
    <x v="6"/>
    <x v="41"/>
    <x v="0"/>
    <s v="CD-120"/>
    <x v="1"/>
    <x v="8"/>
    <m/>
    <m/>
    <m/>
    <m/>
    <m/>
    <m/>
    <m/>
    <m/>
    <m/>
    <m/>
    <m/>
    <m/>
    <m/>
    <m/>
    <m/>
    <m/>
    <m/>
    <m/>
    <m/>
    <s v="CLQ-21-CD-120/2021 ADQUISICION DE FILTROS EQUIPOS PESADOS PLANTA "/>
    <s v="EMC-PCPL-124/2021"/>
    <n v="39800"/>
    <n v="11"/>
    <s v="FILTRO DE AIRE SECUNDARIO "/>
    <s v="Piezas"/>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2"/>
    <x v="578"/>
    <x v="41"/>
    <x v="41"/>
    <x v="0"/>
    <s v="CD-120"/>
    <x v="1"/>
    <x v="8"/>
    <m/>
    <m/>
    <m/>
    <m/>
    <m/>
    <m/>
    <m/>
    <m/>
    <m/>
    <m/>
    <m/>
    <m/>
    <m/>
    <m/>
    <m/>
    <m/>
    <m/>
    <m/>
    <m/>
    <s v="CLQ-21-CD-120/2021 ADQUISICION DE FILTROS EQUIPOS PESADOS PLANTA "/>
    <s v="EMC-PCPL-124/2021"/>
    <n v="39800"/>
    <n v="12"/>
    <s v="FILTRO DE AIRE PRIMARIO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3"/>
    <x v="579"/>
    <x v="5"/>
    <x v="41"/>
    <x v="0"/>
    <s v="CD-120"/>
    <x v="1"/>
    <x v="8"/>
    <m/>
    <m/>
    <m/>
    <m/>
    <m/>
    <m/>
    <m/>
    <m/>
    <m/>
    <m/>
    <m/>
    <m/>
    <m/>
    <m/>
    <m/>
    <m/>
    <m/>
    <m/>
    <m/>
    <s v="CLQ-21-CD-120/2021 ADQUISICION DE FILTROS EQUIPOS PESADOS PLANTA "/>
    <s v="EMC-PCPL-124/2021"/>
    <n v="39800"/>
    <n v="13"/>
    <s v="CONJUNTO-ELEMENTO "/>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4"/>
    <x v="580"/>
    <x v="0"/>
    <x v="41"/>
    <x v="0"/>
    <s v="CD-120"/>
    <x v="1"/>
    <x v="8"/>
    <m/>
    <m/>
    <m/>
    <m/>
    <m/>
    <m/>
    <m/>
    <m/>
    <m/>
    <m/>
    <m/>
    <m/>
    <m/>
    <m/>
    <m/>
    <m/>
    <m/>
    <m/>
    <m/>
    <s v="CLQ-21-CD-120/2021 ADQUISICION DE FILTROS EQUIPOS PESADOS PLANTA "/>
    <s v="EMC-PCPL-124/2021"/>
    <n v="39800"/>
    <n v="14"/>
    <s v="FILTROS DE AIR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6"/>
    <m/>
    <s v="COTIZACION"/>
    <s v="SEPTIEMBRE"/>
    <s v="27/09/2021"/>
    <s v="CO3- EDDY PACHECO"/>
    <n v="39800"/>
    <s v="OTROS REPUESTOS Y ACCESORIOS"/>
    <s v="PLANTA CONCENTRADORA"/>
    <s v="VICTOR HUGO TORREZ ROQUE"/>
    <s v="EMC-PCPL-124/2021"/>
    <d v="2021-10-06T00:00:00"/>
    <m/>
    <n v="776"/>
    <s v="BIEN"/>
    <x v="113"/>
    <n v="39800"/>
    <x v="55"/>
    <x v="581"/>
    <x v="0"/>
    <x v="41"/>
    <x v="0"/>
    <s v="CD-120"/>
    <x v="1"/>
    <x v="8"/>
    <m/>
    <m/>
    <m/>
    <m/>
    <m/>
    <m/>
    <m/>
    <m/>
    <m/>
    <m/>
    <m/>
    <m/>
    <m/>
    <m/>
    <m/>
    <m/>
    <m/>
    <m/>
    <m/>
    <s v="CLQ-21-CD-120/2021 ADQUISICION DE FILTROS EQUIPOS PESADOS PLANTA "/>
    <s v="EMC-PCPL-124/2021"/>
    <n v="39800"/>
    <n v="15"/>
    <s v="ELEMENTO FILTRANTE "/>
    <s v="Pie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17"/>
    <m/>
    <s v="COTIZACION"/>
    <s v="SEPTIEMBRE"/>
    <s v="27/09/2021"/>
    <s v="CO3- EDDY PACHECO"/>
    <n v="39700"/>
    <s v="MATERIAL ELECTRICO"/>
    <s v="PLANTA CONCENTRADORA"/>
    <s v="VICTOR HUGO TORREZ ROQUE"/>
    <s v="EMC-PCPL-135/2021"/>
    <d v="2021-10-06T00:00:00"/>
    <m/>
    <n v="776"/>
    <s v="BIEN"/>
    <x v="114"/>
    <n v="19800"/>
    <x v="41"/>
    <x v="582"/>
    <x v="5"/>
    <x v="41"/>
    <x v="100"/>
    <s v="CD-139"/>
    <x v="1"/>
    <x v="2"/>
    <m/>
    <m/>
    <m/>
    <m/>
    <m/>
    <m/>
    <m/>
    <m/>
    <m/>
    <m/>
    <m/>
    <m/>
    <m/>
    <m/>
    <m/>
    <m/>
    <m/>
    <m/>
    <m/>
    <s v="CLQ-21-CD-139/2021 ADQUISICION DE FAJAS CALENTADORAS PARA LUBRICANTES "/>
    <s v="EMC-PCPL-135/2021"/>
    <n v="39700"/>
    <n v="1"/>
    <s v="Fajas calentadoras  Aplicación  para tambores  200 Litros ± 5 %_x000a__x000a_Diámetro  de instalación  580 mm_x000a__x000a_Potencia  1000 W ± 20 %_x000a__x000a_Termostato O  + 120  ºC ± 5 %_x000a_                                                    _x000a_Alimentacion de 220 a 230V_x000a__x000a_Cable de alimentación  2 metros como mínimo_x000a__x000a_Tamaño  1665 x 180  mm± 5 %_x000a__x000a__x000a__x000a__x000a_Certificación de actualización  de matrícula  de comercio/registro  FUNDEMPRESA (actualizado)_x000a__x000a_Número de identificación tributaria actualizado_x000a__x000a__x000a_NOTA.-  El incumplimiento de presentación  de cualquiera de los documentos  mencionados  se descalificara del proceso_x000a__x000a_FASE  11    (VALORACIÓN TÉCNICA)_x000a__x000a_A)   Calidad (65%)_x000a_l._x0009_Hoja de especificaciones técnicas  en cumpliento. (45%)_x000a_2.     PROCEDENCIA (15%)_x000a_l.  NORTE AMERICA-  EUROPA  (15%)_x000a_11.  GRUPO  BRICS (5%)_x000a_3.    Certificados  de calidad basados  según  NORMA NACIONAL  E INTERNACIONAL (10%)_x000a__x000a__x000a_FASE III_x000a__x000a_B)  Costo (30%)"/>
    <s v="Piezas"/>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1"/>
    <x v="583"/>
    <x v="45"/>
    <x v="41"/>
    <x v="101"/>
    <s v="CD-145"/>
    <x v="49"/>
    <x v="3"/>
    <m/>
    <m/>
    <m/>
    <m/>
    <m/>
    <m/>
    <m/>
    <m/>
    <m/>
    <m/>
    <m/>
    <m/>
    <m/>
    <m/>
    <m/>
    <m/>
    <m/>
    <m/>
    <m/>
    <s v="CLQ-21-CD-145/2021 ADQUISICION DE BATERIAS PARA EQUIPO SOKIA ESTACION TOTAL Y CARGADOR DE BATERIA PARA EQUIPO SOKIA ESTACION TOTAL DE LA EMPRESA MINERA COLQUIRI"/>
    <s v="CMB/EMC/ING-PLA/0047/2021"/>
    <n v="39700"/>
    <n v="1"/>
    <s v="Baterias para equipo sokia estacion total * Bateria de Litio-ion de alta capacidad.                                                * Para uso en los modelos Sokkia SET310, SET330R, SET500, SET 510, SET530, SET600, SET610, SET630R, SDL30, SDL50, SET550"/>
    <s v="Piezas"/>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18"/>
    <m/>
    <s v="COTIZACION"/>
    <s v="SEPTIEMBRE"/>
    <s v="17/09/2021"/>
    <s v="CO3- EDDY PACHECO"/>
    <n v="39700"/>
    <s v="MATERIAL ELECTRICO"/>
    <s v="INGENIERIA Y PLANIFICACION"/>
    <s v="CLETO QUISPE COPA"/>
    <s v="CMB/EMC/ING-PLA/0047/2021"/>
    <d v="2021-10-06T00:00:00"/>
    <m/>
    <n v="776"/>
    <s v="BIEN"/>
    <x v="115"/>
    <n v="18660"/>
    <x v="42"/>
    <x v="584"/>
    <x v="1"/>
    <x v="41"/>
    <x v="102"/>
    <s v="CD-145"/>
    <x v="1"/>
    <x v="8"/>
    <m/>
    <m/>
    <m/>
    <m/>
    <m/>
    <m/>
    <m/>
    <m/>
    <m/>
    <m/>
    <m/>
    <m/>
    <m/>
    <m/>
    <m/>
    <m/>
    <m/>
    <m/>
    <m/>
    <s v="CLQ-21-CD-145/2021 ADQUISICION DE BATERIAS PARA EQUIPO SOKIA ESTACION TOTAL Y CARGADOR DE BATERIA PARA EQUIPO SOKIA ESTACION TOTAL DE LA EMPRESA MINERA COLQUIRI"/>
    <s v="CMB/EMC/ING-PLA/0047/2021"/>
    <n v="39700"/>
    <n v="2"/>
    <s v="Cargador de bateria para equipo sokia estacion total Voltaje de entrada: 7,2V            Voltaje de salida: 100 - 240 V  50/60hZ"/>
    <s v="Piezas"/>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1"/>
    <x v="585"/>
    <x v="40"/>
    <x v="41"/>
    <x v="103"/>
    <s v="CD-185"/>
    <x v="1"/>
    <x v="8"/>
    <m/>
    <m/>
    <m/>
    <m/>
    <m/>
    <m/>
    <m/>
    <m/>
    <m/>
    <m/>
    <m/>
    <m/>
    <m/>
    <m/>
    <m/>
    <m/>
    <m/>
    <m/>
    <m/>
    <s v="CLQ-21-CD-185/2021 ADQUISICION DE MATERIALES IMPRESOS ACRILICOS"/>
    <s v="EMC/ADQ-ALM. 013/2021"/>
    <n v="25600"/>
    <n v="1"/>
    <s v="LETRERO ACRILICO CON REFLECTIVO 30 X 15 CM FONDO AZUL, LETRAS Y LOGOTIPO AMARILLO  COMIBOL. •    Los acrílicos deben ser impresos en papel reflectivo de buena calidad y deben_x000a_cumplir las especificaciones y medidas solicitadas."/>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2"/>
    <x v="586"/>
    <x v="39"/>
    <x v="41"/>
    <x v="0"/>
    <s v="CD-185"/>
    <x v="1"/>
    <x v="8"/>
    <m/>
    <m/>
    <m/>
    <m/>
    <m/>
    <m/>
    <m/>
    <m/>
    <m/>
    <m/>
    <m/>
    <m/>
    <m/>
    <m/>
    <m/>
    <m/>
    <m/>
    <m/>
    <m/>
    <s v="CLQ-21-CD-185/2021 ADQUISICION DE MATERIALES IMPRESOS ACRILICOS"/>
    <s v="EMC/ADQ-ALM. 013/2021"/>
    <n v="25600"/>
    <n v="2"/>
    <s v="LETRERO ACRILICO CON REFLECTIVO 40 X 20 CM FONDO COLOR ROJO, VERDE, BLANCO Y AZUL SEÑALIZACION  DE SEGURIDAD  Y GRUPOS  DE MATERIALES "/>
    <s v="Piezas"/>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3"/>
    <x v="587"/>
    <x v="40"/>
    <x v="41"/>
    <x v="0"/>
    <s v="CD-185"/>
    <x v="1"/>
    <x v="8"/>
    <m/>
    <m/>
    <m/>
    <m/>
    <m/>
    <m/>
    <m/>
    <m/>
    <m/>
    <m/>
    <m/>
    <m/>
    <m/>
    <m/>
    <m/>
    <m/>
    <m/>
    <m/>
    <m/>
    <s v="CLQ-21-CD-185/2021 ADQUISICION DE MATERIALES IMPRESOS ACRILICOS"/>
    <s v="EMC/ADQ-ALM. 013/2021"/>
    <n v="25600"/>
    <n v="3"/>
    <s v="LETRERO ACRILICO CON  REFLECTIVO 40 X 30 CM FONDO COLOR ROJO VERDE, BLANCO Y AZUL, AREAS ALMACEN  Y SEÑALIZACION   DE SEGURIDAD "/>
    <s v="Piezas"/>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19"/>
    <m/>
    <s v="COTIZACION"/>
    <s v="SEPTIEMBRE"/>
    <s v="30/09/2021"/>
    <s v="CO3- EDDY PACHECO"/>
    <n v="25600"/>
    <s v="SERVICIO DE IMPRENTA, FOTOCOPIADOS Y FOTOGRÁFICOS"/>
    <s v="ADMINISTRACION"/>
    <s v="JUDITH ARGHATA CHAMBI"/>
    <s v="EMC/ADQ-ALM. 013/2021"/>
    <d v="2021-10-06T00:00:00"/>
    <m/>
    <n v="776"/>
    <s v="BIEN"/>
    <x v="116"/>
    <n v="12600"/>
    <x v="44"/>
    <x v="588"/>
    <x v="37"/>
    <x v="41"/>
    <x v="0"/>
    <s v="CD-185"/>
    <x v="1"/>
    <x v="8"/>
    <m/>
    <m/>
    <m/>
    <m/>
    <m/>
    <m/>
    <m/>
    <m/>
    <m/>
    <m/>
    <m/>
    <m/>
    <m/>
    <m/>
    <m/>
    <m/>
    <m/>
    <m/>
    <m/>
    <s v="CLQ-21-CD-185/2021 ADQUISICION DE MATERIALES IMPRESOS ACRILICOS"/>
    <s v="EMC/ADQ-ALM. 013/2021"/>
    <n v="25600"/>
    <n v="4"/>
    <s v="LETRERO ACRILICO CON REFLECTIVO 40 X 60 CM FONDO  COLOR ROJO VERDE, BLANCO Y AZUL, AREAS ALMACEN Y SEÑALIZACION  DE SEGURIDAD "/>
    <s v="Piezas"/>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1"/>
    <x v="589"/>
    <x v="39"/>
    <x v="44"/>
    <x v="104"/>
    <s v="CD-161"/>
    <x v="50"/>
    <x v="3"/>
    <m/>
    <m/>
    <m/>
    <m/>
    <m/>
    <m/>
    <m/>
    <m/>
    <m/>
    <m/>
    <m/>
    <m/>
    <m/>
    <m/>
    <m/>
    <m/>
    <m/>
    <m/>
    <m/>
    <s v="CLQ-21-CD-161/2021 ADQUISICION DE CONSUMIBLES METALICOS, HERRAMIENTAS Y ACCESORIOS"/>
    <s v="EMC/ADQ-ALM. 014/2021"/>
    <n v="34600"/>
    <n v="1"/>
    <s v="ALAMBRE FIERRO GALVANIZADO AWG-10 ESPECIFICACIONES_x000a_1._x0009_EMPRESA:_x000a_-Registro FUNDEMPRESA (Fotocopia)_x000a_-Nurnero de Identificacion tributaria NIT (fotocopia)_x000a_CONDICIONES DE LA ADQUISICION_x000a_•   El material debe ser de la calidad solicitada o mejor._x000a_•   Las entregas de los materiales no deben ser mayor a 45 dias, _x000a_de preferencia entrega inmediata._x000a_ GARANTIA_x000a_El proponente adjudicado debera constituir la garantia del _x000a_cumplimiento de contrato o solicitar la retencion del 7% o del 3.5% segiin corresponda."/>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2"/>
    <x v="590"/>
    <x v="63"/>
    <x v="44"/>
    <x v="0"/>
    <s v="CD-161"/>
    <x v="1"/>
    <x v="8"/>
    <m/>
    <m/>
    <m/>
    <m/>
    <m/>
    <m/>
    <m/>
    <m/>
    <m/>
    <m/>
    <m/>
    <m/>
    <m/>
    <m/>
    <m/>
    <m/>
    <m/>
    <m/>
    <m/>
    <s v="CLQ-21-CD-161/2021 ADQUISICION DE CONSUMIBLES METALICOS, HERRAMIENTAS Y ACCESORIOS"/>
    <s v="EMC/ADQ-ALM. 014/2021"/>
    <n v="34800"/>
    <n v="2"/>
    <s v="ALAMBRE FIERRO GALVANIZADO AWG-14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3"/>
    <x v="591"/>
    <x v="39"/>
    <x v="44"/>
    <x v="0"/>
    <s v="CD-161"/>
    <x v="1"/>
    <x v="8"/>
    <m/>
    <m/>
    <m/>
    <m/>
    <m/>
    <m/>
    <m/>
    <m/>
    <m/>
    <m/>
    <m/>
    <m/>
    <m/>
    <m/>
    <m/>
    <m/>
    <m/>
    <m/>
    <m/>
    <s v="CLQ-21-CD-161/2021 ADQUISICION DE CONSUMIBLES METALICOS, HERRAMIENTAS Y ACCESORIOS"/>
    <s v="EMC/ADQ-ALM. 014/2021"/>
    <n v="34300"/>
    <n v="3"/>
    <s v="ALAMBRE FIERRO GALVANIZADO AWG-16 "/>
    <s v="KG "/>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4"/>
    <x v="592"/>
    <x v="63"/>
    <x v="44"/>
    <x v="0"/>
    <s v="CD-161"/>
    <x v="1"/>
    <x v="8"/>
    <m/>
    <m/>
    <m/>
    <m/>
    <m/>
    <m/>
    <m/>
    <m/>
    <m/>
    <m/>
    <m/>
    <m/>
    <m/>
    <m/>
    <m/>
    <m/>
    <m/>
    <m/>
    <m/>
    <s v="CLQ-21-CD-161/2021 ADQUISICION DE CONSUMIBLES METALICOS, HERRAMIENTAS Y ACCESORIOS"/>
    <s v="EMC/ADQ-ALM. 014/2021"/>
    <n v="34600"/>
    <n v="4"/>
    <s v="ALAMBRE DE AMARRE #10 "/>
    <s v="KG "/>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5"/>
    <x v="593"/>
    <x v="63"/>
    <x v="8"/>
    <x v="0"/>
    <s v="CD-161"/>
    <x v="1"/>
    <x v="8"/>
    <m/>
    <m/>
    <m/>
    <m/>
    <m/>
    <m/>
    <m/>
    <m/>
    <m/>
    <m/>
    <m/>
    <m/>
    <m/>
    <m/>
    <m/>
    <m/>
    <m/>
    <m/>
    <m/>
    <s v="CLQ-21-CD-161/2021 ADQUISICION DE CONSUMIBLES METALICOS, HERRAMIENTAS Y ACCESORIOS"/>
    <s v="EMC/ADQ-ALM. 014/2021"/>
    <n v="34800"/>
    <n v="5"/>
    <s v="ALAMBRE DE AMARRE #16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6"/>
    <x v="594"/>
    <x v="39"/>
    <x v="2"/>
    <x v="0"/>
    <s v="CD-161"/>
    <x v="1"/>
    <x v="8"/>
    <m/>
    <m/>
    <m/>
    <m/>
    <m/>
    <m/>
    <m/>
    <m/>
    <m/>
    <m/>
    <m/>
    <m/>
    <m/>
    <m/>
    <m/>
    <m/>
    <m/>
    <m/>
    <m/>
    <s v="CLQ-21-CD-161/2021 ADQUISICION DE CONSUMIBLES METALICOS, HERRAMIENTAS Y ACCESORIOS"/>
    <s v="EMC/ADQ-ALM. 014/2021"/>
    <n v="34300"/>
    <n v="6"/>
    <s v="ARCO PARA SIERRA METALICA 12&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47"/>
    <x v="595"/>
    <x v="54"/>
    <x v="2"/>
    <x v="0"/>
    <s v="CD-161"/>
    <x v="1"/>
    <x v="8"/>
    <m/>
    <m/>
    <m/>
    <m/>
    <m/>
    <m/>
    <m/>
    <m/>
    <m/>
    <m/>
    <m/>
    <m/>
    <m/>
    <m/>
    <m/>
    <m/>
    <m/>
    <m/>
    <m/>
    <s v="CLQ-21-CD-161/2021 ADQUISICION DE CONSUMIBLES METALICOS, HERRAMIENTAS Y ACCESORIOS"/>
    <s v="EMC/ADQ-ALM. 014/2021"/>
    <n v="34600"/>
    <n v="7"/>
    <s v="CANDADO 5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48"/>
    <x v="596"/>
    <x v="54"/>
    <x v="2"/>
    <x v="0"/>
    <s v="CD-161"/>
    <x v="1"/>
    <x v="8"/>
    <m/>
    <m/>
    <m/>
    <m/>
    <m/>
    <m/>
    <m/>
    <m/>
    <m/>
    <m/>
    <m/>
    <m/>
    <m/>
    <m/>
    <m/>
    <m/>
    <m/>
    <m/>
    <m/>
    <s v="CLQ-21-CD-161/2021 ADQUISICION DE CONSUMIBLES METALICOS, HERRAMIENTAS Y ACCESORIOS"/>
    <s v="EMC/ADQ-ALM. 014/2021"/>
    <n v="34800"/>
    <n v="8"/>
    <s v="CANDADOS 6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49"/>
    <x v="597"/>
    <x v="54"/>
    <x v="2"/>
    <x v="0"/>
    <s v="CD-161"/>
    <x v="1"/>
    <x v="8"/>
    <m/>
    <m/>
    <m/>
    <m/>
    <m/>
    <m/>
    <m/>
    <m/>
    <m/>
    <m/>
    <m/>
    <m/>
    <m/>
    <m/>
    <m/>
    <m/>
    <m/>
    <m/>
    <m/>
    <s v="CLQ-21-CD-161/2021 ADQUISICION DE CONSUMIBLES METALICOS, HERRAMIENTAS Y ACCESORIOS"/>
    <s v="EMC/ADQ-ALM. 014/2021"/>
    <n v="34300"/>
    <n v="9"/>
    <s v="CANDADOS 70 MM YALE 0 SIMILAR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0"/>
    <x v="598"/>
    <x v="5"/>
    <x v="2"/>
    <x v="0"/>
    <s v="CD-161"/>
    <x v="1"/>
    <x v="8"/>
    <m/>
    <m/>
    <m/>
    <m/>
    <m/>
    <m/>
    <m/>
    <m/>
    <m/>
    <m/>
    <m/>
    <m/>
    <m/>
    <m/>
    <m/>
    <m/>
    <m/>
    <m/>
    <m/>
    <s v="CLQ-21-CD-161/2021 ADQUISICION DE CONSUMIBLES METALICOS, HERRAMIENTAS Y ACCESORIOS"/>
    <s v="EMC/ADQ-ALM. 014/2021"/>
    <n v="34600"/>
    <n v="10"/>
    <s v="PATIN HIDRAULICO (TRASPALETA) 3 TN GLADIATOR TRP 830 0 MEJOR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1"/>
    <x v="599"/>
    <x v="63"/>
    <x v="2"/>
    <x v="0"/>
    <s v="CD-161"/>
    <x v="1"/>
    <x v="8"/>
    <m/>
    <m/>
    <m/>
    <m/>
    <m/>
    <m/>
    <m/>
    <m/>
    <m/>
    <m/>
    <m/>
    <m/>
    <m/>
    <m/>
    <m/>
    <m/>
    <m/>
    <m/>
    <m/>
    <s v="CLQ-21-CD-161/2021 ADQUISICION DE CONSUMIBLES METALICOS, HERRAMIENTAS Y ACCESORIOS"/>
    <s v="EMC/ADQ-ALM. 014/2021"/>
    <n v="34800"/>
    <n v="11"/>
    <s v="CEPILLO DE ACERO TRUPPER 0 TRAMANTINA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2"/>
    <x v="600"/>
    <x v="63"/>
    <x v="2"/>
    <x v="0"/>
    <s v="CD-161"/>
    <x v="1"/>
    <x v="8"/>
    <m/>
    <m/>
    <m/>
    <m/>
    <m/>
    <m/>
    <m/>
    <m/>
    <m/>
    <m/>
    <m/>
    <m/>
    <m/>
    <m/>
    <m/>
    <m/>
    <m/>
    <m/>
    <m/>
    <s v="CLQ-21-CD-161/2021 ADQUISICION DE CONSUMIBLES METALICOS, HERRAMIENTAS Y ACCESORIOS"/>
    <s v="EMC/ADQ-ALM. 014/2021"/>
    <n v="34300"/>
    <n v="12"/>
    <s v="CINTA TEFLON 3/4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3"/>
    <x v="601"/>
    <x v="63"/>
    <x v="8"/>
    <x v="0"/>
    <s v="CD-161"/>
    <x v="1"/>
    <x v="8"/>
    <m/>
    <m/>
    <m/>
    <m/>
    <m/>
    <m/>
    <m/>
    <m/>
    <m/>
    <m/>
    <m/>
    <m/>
    <m/>
    <m/>
    <m/>
    <m/>
    <m/>
    <m/>
    <m/>
    <s v="CLQ-21-CD-161/2021 ADQUISICION DE CONSUMIBLES METALICOS, HERRAMIENTAS Y ACCESORIOS"/>
    <s v="EMC/ADQ-ALM. 014/2021"/>
    <n v="34600"/>
    <n v="13"/>
    <s v="CLAVO ACERO 2&quot;  "/>
    <s v="KG"/>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4"/>
    <x v="602"/>
    <x v="39"/>
    <x v="8"/>
    <x v="0"/>
    <s v="CD-161"/>
    <x v="1"/>
    <x v="8"/>
    <m/>
    <m/>
    <m/>
    <m/>
    <m/>
    <m/>
    <m/>
    <m/>
    <m/>
    <m/>
    <m/>
    <m/>
    <m/>
    <m/>
    <m/>
    <m/>
    <m/>
    <m/>
    <m/>
    <s v="CLQ-21-CD-161/2021 ADQUISICION DE CONSUMIBLES METALICOS, HERRAMIENTAS Y ACCESORIOS"/>
    <s v="EMC/ADQ-ALM. 014/2021"/>
    <n v="34800"/>
    <n v="14"/>
    <s v="CLAVO ACERO 2.1/2&quot;&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5"/>
    <x v="603"/>
    <x v="39"/>
    <x v="8"/>
    <x v="0"/>
    <s v="CD-161"/>
    <x v="1"/>
    <x v="8"/>
    <m/>
    <m/>
    <m/>
    <m/>
    <m/>
    <m/>
    <m/>
    <m/>
    <m/>
    <m/>
    <m/>
    <m/>
    <m/>
    <m/>
    <m/>
    <m/>
    <m/>
    <m/>
    <m/>
    <s v="CLQ-21-CD-161/2021 ADQUISICION DE CONSUMIBLES METALICOS, HERRAMIENTAS Y ACCESORIOS"/>
    <s v="EMC/ADQ-ALM. 014/2021"/>
    <n v="34300"/>
    <n v="15"/>
    <s v="CLAVO ACERO 3&quot;  "/>
    <s v="KG"/>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6"/>
    <x v="604"/>
    <x v="39"/>
    <x v="2"/>
    <x v="0"/>
    <s v="CD-161"/>
    <x v="1"/>
    <x v="8"/>
    <m/>
    <m/>
    <m/>
    <m/>
    <m/>
    <m/>
    <m/>
    <m/>
    <m/>
    <m/>
    <m/>
    <m/>
    <m/>
    <m/>
    <m/>
    <m/>
    <m/>
    <m/>
    <m/>
    <s v="CLQ-21-CD-161/2021 ADQUISICION DE CONSUMIBLES METALICOS, HERRAMIENTAS Y ACCESORIOS"/>
    <s v="EMC/ADQ-ALM. 014/2021"/>
    <n v="34600"/>
    <n v="16"/>
    <s v="COMBO DE ACERO 6 LBS (MANGO LARGO 12&quot;-36&quot;)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57"/>
    <x v="605"/>
    <x v="55"/>
    <x v="2"/>
    <x v="0"/>
    <s v="CD-161"/>
    <x v="1"/>
    <x v="8"/>
    <m/>
    <m/>
    <m/>
    <m/>
    <m/>
    <m/>
    <m/>
    <m/>
    <m/>
    <m/>
    <m/>
    <m/>
    <m/>
    <m/>
    <m/>
    <m/>
    <m/>
    <m/>
    <m/>
    <s v="CLQ-21-CD-161/2021 ADQUISICION DE CONSUMIBLES METALICOS, HERRAMIENTAS Y ACCESORIOS"/>
    <s v="EMC/ADQ-ALM. 014/2021"/>
    <n v="34800"/>
    <n v="17"/>
    <s v="COMBO DE ACERO 16 LBS (MANGO LARGO 12&quot;-36&quot;)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58"/>
    <x v="606"/>
    <x v="78"/>
    <x v="2"/>
    <x v="0"/>
    <s v="CD-161"/>
    <x v="1"/>
    <x v="8"/>
    <m/>
    <m/>
    <m/>
    <m/>
    <m/>
    <m/>
    <m/>
    <m/>
    <m/>
    <m/>
    <m/>
    <m/>
    <m/>
    <m/>
    <m/>
    <m/>
    <m/>
    <m/>
    <m/>
    <s v="CLQ-21-CD-161/2021 ADQUISICION DE CONSUMIBLES METALICOS, HERRAMIENTAS Y ACCESORIOS"/>
    <s v="EMC/ADQ-ALM. 014/2021"/>
    <n v="34300"/>
    <n v="18"/>
    <s v="DISCO DE CORTE DE 9&quot;X1/8&quot;X7/8&quot; NORTON 0 MEJOR  "/>
    <s v="PZ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59"/>
    <x v="607"/>
    <x v="54"/>
    <x v="2"/>
    <x v="0"/>
    <s v="CD-161"/>
    <x v="1"/>
    <x v="8"/>
    <m/>
    <m/>
    <m/>
    <m/>
    <m/>
    <m/>
    <m/>
    <m/>
    <m/>
    <m/>
    <m/>
    <m/>
    <m/>
    <m/>
    <m/>
    <m/>
    <m/>
    <m/>
    <m/>
    <s v="CLQ-21-CD-161/2021 ADQUISICION DE CONSUMIBLES METALICOS, HERRAMIENTAS Y ACCESORIOS"/>
    <s v="EMC/ADQ-ALM. 014/2021"/>
    <n v="34600"/>
    <n v="19"/>
    <s v="FIERRO EN PLANCHA 2 X 1 MTS X 1/4&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0"/>
    <x v="608"/>
    <x v="54"/>
    <x v="2"/>
    <x v="0"/>
    <s v="CD-161"/>
    <x v="1"/>
    <x v="8"/>
    <m/>
    <m/>
    <m/>
    <m/>
    <m/>
    <m/>
    <m/>
    <m/>
    <m/>
    <m/>
    <m/>
    <m/>
    <m/>
    <m/>
    <m/>
    <m/>
    <m/>
    <m/>
    <m/>
    <s v="CLQ-21-CD-161/2021 ADQUISICION DE CONSUMIBLES METALICOS, HERRAMIENTAS Y ACCESORIOS"/>
    <s v="EMC/ADQ-ALM. 014/2021"/>
    <n v="34800"/>
    <n v="20"/>
    <s v="FIERRO EN PLANCHA 2 X 1 MTS X 1/8&quot; AC A36  "/>
    <s v="PZ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1"/>
    <x v="609"/>
    <x v="40"/>
    <x v="2"/>
    <x v="0"/>
    <s v="CD-161"/>
    <x v="1"/>
    <x v="8"/>
    <m/>
    <m/>
    <m/>
    <m/>
    <m/>
    <m/>
    <m/>
    <m/>
    <m/>
    <m/>
    <m/>
    <m/>
    <m/>
    <m/>
    <m/>
    <m/>
    <m/>
    <m/>
    <m/>
    <s v="CLQ-21-CD-161/2021 ADQUISICION DE CONSUMIBLES METALICOS, HERRAMIENTAS Y ACCESORIOS"/>
    <s v="EMC/ADQ-ALM. 014/2021"/>
    <n v="34300"/>
    <n v="21"/>
    <s v="FIERRO EN PLANCHA 2 X 1 M X 5/16&quot; (8.00 MM) AC A36  "/>
    <s v="P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2"/>
    <x v="610"/>
    <x v="39"/>
    <x v="2"/>
    <x v="0"/>
    <s v="CD-161"/>
    <x v="1"/>
    <x v="8"/>
    <m/>
    <m/>
    <m/>
    <m/>
    <m/>
    <m/>
    <m/>
    <m/>
    <m/>
    <m/>
    <m/>
    <m/>
    <m/>
    <m/>
    <m/>
    <m/>
    <m/>
    <m/>
    <m/>
    <s v="CLQ-21-CD-161/2021 ADQUISICION DE CONSUMIBLES METALICOS, HERRAMIENTAS Y ACCESORIOS"/>
    <s v="EMC/ADQ-ALM. 014/2021"/>
    <n v="34600"/>
    <n v="22"/>
    <s v="HOJA PARA SIERRA MECANICA 1/2&quot; X 12&quot; 24 TPI NICHOLSON 0 MEJOR  "/>
    <s v="PZA"/>
    <n v="100"/>
    <n v="789"/>
    <n v="78900"/>
    <m/>
    <m/>
    <n v="170"/>
    <n v="134130"/>
    <n v="113.36206896551724"/>
    <n v="19271.551724137931"/>
    <n v="16766.25"/>
    <n v="-7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3"/>
    <x v="611"/>
    <x v="63"/>
    <x v="2"/>
    <x v="0"/>
    <s v="CD-161"/>
    <x v="1"/>
    <x v="8"/>
    <m/>
    <m/>
    <m/>
    <m/>
    <m/>
    <m/>
    <m/>
    <m/>
    <m/>
    <m/>
    <m/>
    <m/>
    <m/>
    <m/>
    <m/>
    <m/>
    <m/>
    <m/>
    <m/>
    <s v="CLQ-21-CD-161/2021 ADQUISICION DE CONSUMIBLES METALICOS, HERRAMIENTAS Y ACCESORIOS"/>
    <s v="EMC/ADQ-ALM. 014/2021"/>
    <n v="34800"/>
    <n v="23"/>
    <s v="HOJA PARA SIERRA MECANICA 1/2&quot; X 12&quot; 18 TPI NICHOLSON 0 MEJOR  "/>
    <s v="PZ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4"/>
    <x v="612"/>
    <x v="63"/>
    <x v="45"/>
    <x v="0"/>
    <s v="CD-161"/>
    <x v="1"/>
    <x v="8"/>
    <m/>
    <m/>
    <m/>
    <m/>
    <m/>
    <m/>
    <m/>
    <m/>
    <m/>
    <m/>
    <m/>
    <m/>
    <m/>
    <m/>
    <m/>
    <m/>
    <m/>
    <m/>
    <m/>
    <s v="CLQ-21-CD-161/2021 ADQUISICION DE CONSUMIBLES METALICOS, HERRAMIENTAS Y ACCESORIOS"/>
    <s v="EMC/ADQ-ALM. 014/2021"/>
    <n v="34300"/>
    <n v="24"/>
    <s v="LIJA P/METAL EN TELA k246 (OXIDO DE ALUMINIO) N° 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5"/>
    <x v="613"/>
    <x v="78"/>
    <x v="45"/>
    <x v="0"/>
    <s v="CD-161"/>
    <x v="1"/>
    <x v="8"/>
    <m/>
    <m/>
    <m/>
    <m/>
    <m/>
    <m/>
    <m/>
    <m/>
    <m/>
    <m/>
    <m/>
    <m/>
    <m/>
    <m/>
    <m/>
    <m/>
    <m/>
    <m/>
    <m/>
    <s v="CLQ-21-CD-161/2021 ADQUISICION DE CONSUMIBLES METALICOS, HERRAMIENTAS Y ACCESORIOS"/>
    <s v="EMC/ADQ-ALM. 014/2021"/>
    <n v="34600"/>
    <n v="25"/>
    <s v="LIJA P/METAL EN TELA k246 (OXIDO DE ALUMINIO) NO.120 NORTON 0 MEJOR "/>
    <s v="HOJA"/>
    <n v="300"/>
    <n v="789"/>
    <n v="23670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6"/>
    <x v="614"/>
    <x v="63"/>
    <x v="45"/>
    <x v="0"/>
    <s v="CD-161"/>
    <x v="1"/>
    <x v="8"/>
    <m/>
    <m/>
    <m/>
    <m/>
    <m/>
    <m/>
    <m/>
    <m/>
    <m/>
    <m/>
    <m/>
    <m/>
    <m/>
    <m/>
    <m/>
    <m/>
    <m/>
    <m/>
    <m/>
    <s v="CLQ-21-CD-161/2021 ADQUISICION DE CONSUMIBLES METALICOS, HERRAMIENTAS Y ACCESORIOS"/>
    <s v="EMC/ADQ-ALM. 014/2021"/>
    <n v="34800"/>
    <n v="26"/>
    <s v="LIJA P/METAL EN TELA k246 (OXIDO DE ALUMINIO) N° 22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67"/>
    <x v="615"/>
    <x v="63"/>
    <x v="45"/>
    <x v="0"/>
    <s v="CD-161"/>
    <x v="1"/>
    <x v="8"/>
    <m/>
    <m/>
    <m/>
    <m/>
    <m/>
    <m/>
    <m/>
    <m/>
    <m/>
    <m/>
    <m/>
    <m/>
    <m/>
    <m/>
    <m/>
    <m/>
    <m/>
    <m/>
    <m/>
    <s v="CLQ-21-CD-161/2021 ADQUISICION DE CONSUMIBLES METALICOS, HERRAMIENTAS Y ACCESORIOS"/>
    <s v="EMC/ADQ-ALM. 014/2021"/>
    <n v="34300"/>
    <n v="27"/>
    <s v="LIJA P/METAL EN TELA k246 (OXIDO DE ALUMINIO) N° 24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68"/>
    <x v="616"/>
    <x v="63"/>
    <x v="45"/>
    <x v="0"/>
    <s v="CD-161"/>
    <x v="1"/>
    <x v="8"/>
    <m/>
    <m/>
    <m/>
    <m/>
    <m/>
    <m/>
    <m/>
    <m/>
    <m/>
    <m/>
    <m/>
    <m/>
    <m/>
    <m/>
    <m/>
    <m/>
    <m/>
    <m/>
    <m/>
    <s v="CLQ-21-CD-161/2021 ADQUISICION DE CONSUMIBLES METALICOS, HERRAMIENTAS Y ACCESORIOS"/>
    <s v="EMC/ADQ-ALM. 014/2021"/>
    <n v="34600"/>
    <n v="28"/>
    <s v="LIJA DE AGUA EN PAPEL T216 NO.4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69"/>
    <x v="617"/>
    <x v="63"/>
    <x v="45"/>
    <x v="0"/>
    <s v="CD-161"/>
    <x v="1"/>
    <x v="8"/>
    <m/>
    <m/>
    <m/>
    <m/>
    <m/>
    <m/>
    <m/>
    <m/>
    <m/>
    <m/>
    <m/>
    <m/>
    <m/>
    <m/>
    <m/>
    <m/>
    <m/>
    <m/>
    <m/>
    <s v="CLQ-21-CD-161/2021 ADQUISICION DE CONSUMIBLES METALICOS, HERRAMIENTAS Y ACCESORIOS"/>
    <s v="EMC/ADQ-ALM. 014/2021"/>
    <n v="34800"/>
    <n v="29"/>
    <s v="LIJA DE AGUA EN PAPEL T216 NO.600 NORTON 0 MEJOR  "/>
    <s v="HOJA"/>
    <n v="200"/>
    <n v="789"/>
    <n v="157800"/>
    <m/>
    <m/>
    <n v="170"/>
    <n v="134130"/>
    <n v="113.36206896551724"/>
    <n v="19271.551724137931"/>
    <n v="16766.25"/>
    <n v="3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0"/>
    <x v="618"/>
    <x v="45"/>
    <x v="2"/>
    <x v="0"/>
    <s v="CD-161"/>
    <x v="1"/>
    <x v="8"/>
    <m/>
    <m/>
    <m/>
    <m/>
    <m/>
    <m/>
    <m/>
    <m/>
    <m/>
    <m/>
    <m/>
    <m/>
    <m/>
    <m/>
    <m/>
    <m/>
    <m/>
    <m/>
    <m/>
    <s v="CLQ-21-CD-161/2021 ADQUISICION DE CONSUMIBLES METALICOS, HERRAMIENTAS Y ACCESORIOS"/>
    <s v="EMC/ADQ-ALM. 014/2021"/>
    <n v="34300"/>
    <n v="30"/>
    <s v="BROCA MECANICA HSS-COBALTO CABO RECTO, 7 MM  "/>
    <s v="PZA"/>
    <n v="12"/>
    <n v="789"/>
    <n v="9468"/>
    <m/>
    <m/>
    <n v="170"/>
    <n v="134130"/>
    <n v="113.36206896551724"/>
    <n v="19271.551724137931"/>
    <n v="16766.25"/>
    <n v="-158"/>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1"/>
    <x v="619"/>
    <x v="5"/>
    <x v="2"/>
    <x v="0"/>
    <s v="CD-161"/>
    <x v="1"/>
    <x v="8"/>
    <m/>
    <m/>
    <m/>
    <m/>
    <m/>
    <m/>
    <m/>
    <m/>
    <m/>
    <m/>
    <m/>
    <m/>
    <m/>
    <m/>
    <m/>
    <m/>
    <m/>
    <m/>
    <m/>
    <s v="CLQ-21-CD-161/2021 ADQUISICION DE CONSUMIBLES METALICOS, HERRAMIENTAS Y ACCESORIOS"/>
    <s v="EMC/ADQ-ALM. 014/2021"/>
    <n v="34600"/>
    <n v="31"/>
    <s v="SET BROCAS CABO RECTO HSS-COBALTO EN PULGADAS APROX 20 PZAS O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2"/>
    <x v="620"/>
    <x v="5"/>
    <x v="2"/>
    <x v="0"/>
    <s v="CD-161"/>
    <x v="1"/>
    <x v="8"/>
    <m/>
    <m/>
    <m/>
    <m/>
    <m/>
    <m/>
    <m/>
    <m/>
    <m/>
    <m/>
    <m/>
    <m/>
    <m/>
    <m/>
    <m/>
    <m/>
    <m/>
    <m/>
    <m/>
    <s v="CLQ-21-CD-161/2021 ADQUISICION DE CONSUMIBLES METALICOS, HERRAMIENTAS Y ACCESORIOS"/>
    <s v="EMC/ADQ-ALM. 014/2021"/>
    <n v="34800"/>
    <n v="32"/>
    <s v="SET BROCAS CABO RECTO HSS-COBALTO EN MILIMETROS APROX 20 PZAS 0 M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3"/>
    <x v="621"/>
    <x v="37"/>
    <x v="2"/>
    <x v="0"/>
    <s v="CD-161"/>
    <x v="1"/>
    <x v="8"/>
    <m/>
    <m/>
    <m/>
    <m/>
    <m/>
    <m/>
    <m/>
    <m/>
    <m/>
    <m/>
    <m/>
    <m/>
    <m/>
    <m/>
    <m/>
    <m/>
    <m/>
    <m/>
    <m/>
    <s v="CLQ-21-CD-161/2021 ADQUISICION DE CONSUMIBLES METALICOS, HERRAMIENTAS Y ACCESORIOS"/>
    <s v="EMC/ADQ-ALM. 014/2021"/>
    <n v="34300"/>
    <n v="33"/>
    <s v="LLANTA IMPONCHABLE PARA CARRETILLA COMPLETA 16&quot;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4"/>
    <x v="622"/>
    <x v="92"/>
    <x v="34"/>
    <x v="0"/>
    <s v="CD-161"/>
    <x v="1"/>
    <x v="8"/>
    <m/>
    <m/>
    <m/>
    <m/>
    <m/>
    <m/>
    <m/>
    <m/>
    <m/>
    <m/>
    <m/>
    <m/>
    <m/>
    <m/>
    <m/>
    <m/>
    <m/>
    <m/>
    <m/>
    <s v="CLQ-21-CD-161/2021 ADQUISICION DE CONSUMIBLES METALICOS, HERRAMIENTAS Y ACCESORIOS"/>
    <s v="EMC/ADQ-ALM. 014/2021"/>
    <n v="34600"/>
    <n v="34"/>
    <s v="MALLA OLIMPICA ALAMBRE GALV.BWG 10 (25 X 2 M)  "/>
    <s v="M2"/>
    <n v="500"/>
    <n v="789"/>
    <n v="394500"/>
    <m/>
    <m/>
    <n v="170"/>
    <n v="134130"/>
    <n v="113.36206896551724"/>
    <n v="19271.551724137931"/>
    <n v="16766.25"/>
    <n v="33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5"/>
    <x v="623"/>
    <x v="0"/>
    <x v="2"/>
    <x v="0"/>
    <s v="CD-161"/>
    <x v="1"/>
    <x v="8"/>
    <m/>
    <m/>
    <m/>
    <m/>
    <m/>
    <m/>
    <m/>
    <m/>
    <m/>
    <m/>
    <m/>
    <m/>
    <m/>
    <m/>
    <m/>
    <m/>
    <m/>
    <m/>
    <m/>
    <s v="CLQ-21-CD-161/2021 ADQUISICION DE CONSUMIBLES METALICOS, HERRAMIENTAS Y ACCESORIOS"/>
    <s v="EMC/ADQ-ALM. 014/2021"/>
    <n v="34800"/>
    <n v="35"/>
    <s v="HIDROLAVADORA 1500 WATTS 2100 PSI KARCHER K5 POWER CONTROL 0 MEJOR "/>
    <s v="PZA"/>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6"/>
    <x v="624"/>
    <x v="55"/>
    <x v="2"/>
    <x v="0"/>
    <s v="CD-161"/>
    <x v="1"/>
    <x v="8"/>
    <m/>
    <m/>
    <m/>
    <m/>
    <m/>
    <m/>
    <m/>
    <m/>
    <m/>
    <m/>
    <m/>
    <m/>
    <m/>
    <m/>
    <m/>
    <m/>
    <m/>
    <m/>
    <m/>
    <s v="CLQ-21-CD-161/2021 ADQUISICION DE CONSUMIBLES METALICOS, HERRAMIENTAS Y ACCESORIOS"/>
    <s v="EMC/ADQ-ALM. 014/2021"/>
    <n v="34300"/>
    <n v="36"/>
    <s v="PALA CUADRADA PUNO &quot;Y&quot; TRUPPER 0 MEJOR  "/>
    <s v="PZA"/>
    <n v="60"/>
    <n v="789"/>
    <n v="47340"/>
    <m/>
    <m/>
    <n v="170"/>
    <n v="134130"/>
    <n v="113.36206896551724"/>
    <n v="19271.551724137931"/>
    <n v="16766.25"/>
    <n v="-110"/>
    <d v="1899-12-30T00:00:00"/>
    <m/>
    <s v="mayo"/>
    <d v="2019-08-09T00:00:00"/>
    <n v="7089"/>
    <n v="102"/>
    <n v="132"/>
    <m/>
    <n v="43686"/>
    <n v="58596031.800000004"/>
    <n v="9389.1"/>
    <n v="-58471290.899999999"/>
    <m/>
    <m/>
    <m/>
    <m/>
    <m/>
    <m/>
    <m/>
    <s v="GASTO"/>
    <s v="L"/>
    <m/>
    <s v="OC"/>
    <s v="-"/>
    <s v="-"/>
    <m/>
    <s v="-"/>
    <m/>
    <n v="107"/>
  </r>
  <r>
    <x v="1"/>
    <x v="120"/>
    <m/>
    <s v="COTIZACION"/>
    <s v="SEPTIEMBRE"/>
    <s v="30/09/2021"/>
    <s v="CO3- EDDY PACHECO"/>
    <n v="34600"/>
    <s v="PRODUCTOS METÁLICOS"/>
    <s v="ADMINISTRACION"/>
    <s v="JUDITH ARGHATA CHAMBI"/>
    <s v="EMC/ADQ-ALM. 014/2021"/>
    <d v="2021-10-06T00:00:00"/>
    <m/>
    <n v="776"/>
    <s v="BIEN"/>
    <x v="117"/>
    <n v="301663.84000000003"/>
    <x v="77"/>
    <x v="625"/>
    <x v="37"/>
    <x v="2"/>
    <x v="0"/>
    <s v="CD-161"/>
    <x v="1"/>
    <x v="8"/>
    <m/>
    <m/>
    <m/>
    <m/>
    <m/>
    <m/>
    <m/>
    <m/>
    <m/>
    <m/>
    <m/>
    <m/>
    <m/>
    <m/>
    <m/>
    <m/>
    <m/>
    <m/>
    <m/>
    <s v="CLQ-21-CD-161/2021 ADQUISICION DE CONSUMIBLES METALICOS, HERRAMIENTAS Y ACCESORIOS"/>
    <s v="EMC/ADQ-ALM. 014/2021"/>
    <n v="34600"/>
    <n v="37"/>
    <s v="PALA PUNTA HUEVO MANGO &quot;Y&quot; ANCHO: 8.1/4&quot; X LARGO CBZ: 19.3/8&quot; X TOTAL: 40.1/2&quot; (MODELO T-2000, 17160 - TRUPER) 0 SIMILAR "/>
    <s v="PZA"/>
    <n v="30"/>
    <n v="789"/>
    <n v="23670"/>
    <m/>
    <m/>
    <n v="170"/>
    <n v="134130"/>
    <n v="113.36206896551724"/>
    <n v="19271.551724137931"/>
    <n v="16766.25"/>
    <n v="-140"/>
    <d v="1899-12-30T00:00:00"/>
    <m/>
    <s v="mayo"/>
    <d v="2019-08-09T00:00:00"/>
    <n v="7089"/>
    <n v="102"/>
    <n v="132"/>
    <m/>
    <n v="43686"/>
    <n v="58596031.800000004"/>
    <n v="9389.1"/>
    <n v="-58471290.899999999"/>
    <m/>
    <m/>
    <m/>
    <m/>
    <m/>
    <m/>
    <m/>
    <s v="GASTO"/>
    <s v="L"/>
    <m/>
    <s v="OC"/>
    <s v="-"/>
    <s v="-"/>
    <m/>
    <s v="-"/>
    <m/>
    <n v="107"/>
  </r>
  <r>
    <x v="1"/>
    <x v="120"/>
    <m/>
    <s v="COTIZACION"/>
    <s v="SEPTIEMBRE"/>
    <s v="30/09/2021"/>
    <s v="CO3- EDDY PACHECO"/>
    <n v="34800"/>
    <s v="HERRAMIENTAS MENORES"/>
    <s v="ADMINISTRACION"/>
    <s v="JUDITH ARGHATA CHAMBI"/>
    <s v="EMC/ADQ-ALM. 014/2021"/>
    <d v="2021-10-06T00:00:00"/>
    <m/>
    <n v="776"/>
    <s v="BIEN"/>
    <x v="117"/>
    <n v="301663.84000000003"/>
    <x v="78"/>
    <x v="626"/>
    <x v="107"/>
    <x v="2"/>
    <x v="0"/>
    <s v="CD-161"/>
    <x v="1"/>
    <x v="8"/>
    <m/>
    <m/>
    <m/>
    <m/>
    <m/>
    <m/>
    <m/>
    <m/>
    <m/>
    <m/>
    <m/>
    <m/>
    <m/>
    <m/>
    <m/>
    <m/>
    <m/>
    <m/>
    <m/>
    <s v="CLQ-21-CD-161/2021 ADQUISICION DE CONSUMIBLES METALICOS, HERRAMIENTAS Y ACCESORIOS"/>
    <s v="EMC/ADQ-ALM. 014/2021"/>
    <n v="34800"/>
    <n v="38"/>
    <s v="SILICONA ALTA TEMPERATURA ROJO 85 GR AMERICANO  "/>
    <s v="PZA"/>
    <n v="150"/>
    <n v="789"/>
    <n v="118350"/>
    <m/>
    <m/>
    <n v="170"/>
    <n v="134130"/>
    <n v="113.36206896551724"/>
    <n v="19271.551724137931"/>
    <n v="16766.25"/>
    <n v="-20"/>
    <d v="1899-12-30T00:00:00"/>
    <m/>
    <s v="mayo"/>
    <d v="2019-08-09T00:00:00"/>
    <n v="7089"/>
    <n v="102"/>
    <n v="132"/>
    <m/>
    <n v="43686"/>
    <n v="58596031.800000004"/>
    <n v="9389.1"/>
    <n v="-58471290.899999999"/>
    <m/>
    <m/>
    <m/>
    <m/>
    <m/>
    <m/>
    <m/>
    <s v="GASTO"/>
    <s v="L"/>
    <m/>
    <s v="OC"/>
    <s v="-"/>
    <s v="-"/>
    <m/>
    <s v="-"/>
    <m/>
    <n v="107"/>
  </r>
  <r>
    <x v="1"/>
    <x v="120"/>
    <m/>
    <s v="COTIZACION"/>
    <s v="SEPTIEMBRE"/>
    <s v="30/09/2021"/>
    <s v="CO3- EDDY PACHECO"/>
    <n v="34300"/>
    <s v="LLANTAS Y NEUMÁTICOS"/>
    <s v="ADMINISTRACION"/>
    <s v="JUDITH ARGHATA CHAMBI"/>
    <s v="EMC/ADQ-ALM. 014/2021"/>
    <d v="2021-10-06T00:00:00"/>
    <m/>
    <n v="776"/>
    <s v="BIEN"/>
    <x v="117"/>
    <n v="301663.84000000003"/>
    <x v="79"/>
    <x v="627"/>
    <x v="5"/>
    <x v="2"/>
    <x v="0"/>
    <s v="CD-161"/>
    <x v="1"/>
    <x v="8"/>
    <m/>
    <m/>
    <m/>
    <m/>
    <m/>
    <m/>
    <m/>
    <m/>
    <m/>
    <m/>
    <m/>
    <m/>
    <m/>
    <m/>
    <m/>
    <m/>
    <m/>
    <m/>
    <m/>
    <s v="CLQ-21-CD-161/2021 ADQUISICION DE CONSUMIBLES METALICOS, HERRAMIENTAS Y ACCESORIOS"/>
    <s v="EMC/ADQ-ALM. 014/2021"/>
    <n v="34300"/>
    <n v="39"/>
    <s v="EMGRAMPADORA PROFESIONAL PARA MADERA INCLUYE GRAPAS  "/>
    <s v="PZ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28"/>
    <x v="117"/>
    <x v="42"/>
    <x v="105"/>
    <s v="CM-132"/>
    <x v="49"/>
    <x v="2"/>
    <m/>
    <m/>
    <m/>
    <m/>
    <m/>
    <m/>
    <m/>
    <m/>
    <m/>
    <m/>
    <m/>
    <m/>
    <m/>
    <m/>
    <m/>
    <m/>
    <m/>
    <m/>
    <m/>
    <s v="CLQ-21-CM-132/2021 MANTENIMIENTO CALIBRACION DE BALANZA"/>
    <s v="LAB-088/2021"/>
    <n v="24120"/>
    <n v="1"/>
    <s v="Servicio de mantenimiento preventivo balanza Acculab MANTENIMIENTO PREVENTIVO"/>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29"/>
    <x v="117"/>
    <x v="42"/>
    <x v="0"/>
    <s v="CM-132"/>
    <x v="1"/>
    <x v="8"/>
    <m/>
    <m/>
    <m/>
    <m/>
    <m/>
    <m/>
    <m/>
    <m/>
    <m/>
    <m/>
    <m/>
    <m/>
    <m/>
    <m/>
    <m/>
    <m/>
    <m/>
    <m/>
    <m/>
    <s v="CLQ-21-CM-132/2021 MANTENIMIENTO CALIBRACION DE BALANZA"/>
    <s v="LAB-088/2021"/>
    <n v="24120"/>
    <n v="2"/>
    <s v="Servicio de mantenimiento preventivo balanza Metler Toledo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0"/>
    <x v="117"/>
    <x v="42"/>
    <x v="0"/>
    <s v="CM-132"/>
    <x v="1"/>
    <x v="8"/>
    <m/>
    <m/>
    <m/>
    <m/>
    <m/>
    <m/>
    <m/>
    <m/>
    <m/>
    <m/>
    <m/>
    <m/>
    <m/>
    <m/>
    <m/>
    <m/>
    <m/>
    <m/>
    <m/>
    <s v="CLQ-21-CM-132/2021 MANTENIMIENTO CALIBRACION DE BALANZA"/>
    <s v="LAB-088/2021"/>
    <n v="24120"/>
    <n v="3"/>
    <s v="Servicio de mantenimiento preventivo balanza marca AND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4"/>
    <x v="631"/>
    <x v="117"/>
    <x v="42"/>
    <x v="106"/>
    <s v="CM-132"/>
    <x v="1"/>
    <x v="8"/>
    <m/>
    <m/>
    <m/>
    <m/>
    <m/>
    <m/>
    <m/>
    <m/>
    <m/>
    <m/>
    <m/>
    <m/>
    <m/>
    <m/>
    <m/>
    <m/>
    <m/>
    <m/>
    <m/>
    <s v="CLQ-21-CM-132/2021 MANTENIMIENTO CALIBRACION DE BALANZA"/>
    <s v="LAB-088/2021"/>
    <n v="24120"/>
    <n v="4"/>
    <s v="Logistica (viaticos y transporte de herramientas, equipo patrones y personal) CALIBRACION DE LAS BALANZAS"/>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1"/>
    <x v="632"/>
    <x v="117"/>
    <x v="42"/>
    <x v="0"/>
    <s v="CM-132"/>
    <x v="1"/>
    <x v="8"/>
    <m/>
    <m/>
    <m/>
    <m/>
    <m/>
    <m/>
    <m/>
    <m/>
    <m/>
    <m/>
    <m/>
    <m/>
    <m/>
    <m/>
    <m/>
    <m/>
    <m/>
    <m/>
    <m/>
    <s v="CLQ-21-CM-132/2021 MANTENIMIENTO CALIBRACION DE BALANZA"/>
    <s v="LAB-088/2021"/>
    <n v="24120"/>
    <n v="1"/>
    <s v="Marca Metler Toledo Max=220 g x_x000a_d= 0,0001 g; Serie B332638849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2"/>
    <x v="633"/>
    <x v="117"/>
    <x v="42"/>
    <x v="0"/>
    <s v="CM-132"/>
    <x v="1"/>
    <x v="8"/>
    <m/>
    <m/>
    <m/>
    <m/>
    <m/>
    <m/>
    <m/>
    <m/>
    <m/>
    <m/>
    <m/>
    <m/>
    <m/>
    <m/>
    <m/>
    <m/>
    <m/>
    <m/>
    <m/>
    <s v="CLQ-21-CM-132/2021 MANTENIMIENTO CALIBRACION DE BALANZA"/>
    <s v="LAB-088/2021"/>
    <n v="24120"/>
    <n v="2"/>
    <s v="Marca: Acculab, Max 60 g x d=0,0001g;_x000a_Serie 13404304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1"/>
    <m/>
    <s v="COTIZACION"/>
    <s v="SEPTIEMBRE"/>
    <s v="18/09/2021"/>
    <s v="CO3- EDDY PACHECO"/>
    <n v="24120"/>
    <s v="MANTENIMIENTO Y REPARACION DE MAQUINARIA Y EQUIPOS"/>
    <s v="LABORATORIO QUIMICO"/>
    <s v="MANUELA N. QUISPE CHINO"/>
    <s v="LAB-088/2021"/>
    <d v="2021-10-07T00:00:00"/>
    <m/>
    <n v="776"/>
    <s v="BIEN"/>
    <x v="118"/>
    <n v="3675"/>
    <x v="43"/>
    <x v="634"/>
    <x v="117"/>
    <x v="42"/>
    <x v="0"/>
    <s v="CM-132"/>
    <x v="1"/>
    <x v="8"/>
    <m/>
    <m/>
    <m/>
    <m/>
    <m/>
    <m/>
    <m/>
    <m/>
    <m/>
    <m/>
    <m/>
    <m/>
    <m/>
    <m/>
    <m/>
    <m/>
    <m/>
    <m/>
    <m/>
    <s v="CLQ-21-CM-132/2021 MANTENIMIENTO CALIBRACION DE BALANZA"/>
    <s v="LAB-088/2021"/>
    <n v="24120"/>
    <n v="3"/>
    <s v="Marca: AND Max = 4100 g x d=0,01 g; Serie:_x000a_P1827046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22"/>
    <m/>
    <s v="COTIZACION"/>
    <s v="OCTUBRE"/>
    <s v="04/10/2021"/>
    <s v="CO3- EDDY PACHECO"/>
    <n v="39800"/>
    <s v="OTROS REPUESTOS Y ACCESORIOS"/>
    <s v="MANTENIMIENTO"/>
    <s v="PERCY BORIS ROJAS BILBAO"/>
    <s v="MANTTO Y SERV. 178/2021"/>
    <d v="2021-10-13T00:00:00"/>
    <m/>
    <n v="776"/>
    <s v="BIEN"/>
    <x v="119"/>
    <n v="44600"/>
    <x v="41"/>
    <x v="635"/>
    <x v="118"/>
    <x v="42"/>
    <x v="0"/>
    <s v="CD-177"/>
    <x v="1"/>
    <x v="8"/>
    <m/>
    <m/>
    <m/>
    <m/>
    <m/>
    <m/>
    <m/>
    <m/>
    <m/>
    <m/>
    <m/>
    <m/>
    <m/>
    <m/>
    <m/>
    <m/>
    <m/>
    <m/>
    <m/>
    <s v="CLQ-21-CD-177/2021 ADQUISICION REPUESTOS LOCOMOTORA SIEMENS DE LA EMPRESA MINERA COLQUIRI (MODALIDAD DE CONTRATACION DIRECTA)"/>
    <s v="MANTTO Y SERV. 178/2021"/>
    <n v="39800"/>
    <n v="1"/>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2"/>
    <x v="635"/>
    <x v="118"/>
    <x v="42"/>
    <x v="0"/>
    <n v="0"/>
    <x v="1"/>
    <x v="8"/>
    <m/>
    <m/>
    <m/>
    <m/>
    <m/>
    <m/>
    <m/>
    <m/>
    <m/>
    <m/>
    <m/>
    <m/>
    <m/>
    <m/>
    <m/>
    <m/>
    <m/>
    <m/>
    <m/>
    <n v="0"/>
    <n v="0"/>
    <n v="0"/>
    <n v="2"/>
    <s v="BUJE PARTIDO EN BRONCE FOSFORADO (C/JGO DE 2 PZAS) PARA LOCOMOTORA SIEMENS DE 7 TN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3"/>
    <x v="25"/>
    <x v="118"/>
    <x v="42"/>
    <x v="0"/>
    <n v="0"/>
    <x v="1"/>
    <x v="8"/>
    <m/>
    <m/>
    <m/>
    <m/>
    <m/>
    <m/>
    <m/>
    <m/>
    <m/>
    <m/>
    <m/>
    <m/>
    <m/>
    <m/>
    <m/>
    <m/>
    <m/>
    <m/>
    <m/>
    <n v="0"/>
    <n v="0"/>
    <n v="0"/>
    <n v="3"/>
    <s v=" "/>
    <n v="0"/>
    <s v="Juegos"/>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09"/>
    <m/>
    <m/>
    <m/>
    <m/>
    <m/>
    <m/>
    <e v="#N/A"/>
    <m/>
    <m/>
    <m/>
    <m/>
    <m/>
    <m/>
    <m/>
    <x v="106"/>
    <m/>
    <x v="44"/>
    <x v="25"/>
    <x v="119"/>
    <x v="42"/>
    <x v="0"/>
    <n v="0"/>
    <x v="1"/>
    <x v="8"/>
    <m/>
    <m/>
    <m/>
    <m/>
    <m/>
    <m/>
    <m/>
    <m/>
    <m/>
    <m/>
    <m/>
    <m/>
    <m/>
    <m/>
    <m/>
    <m/>
    <m/>
    <m/>
    <m/>
    <n v="0"/>
    <n v="0"/>
    <n v="0"/>
    <n v="4"/>
    <s v=" "/>
    <n v="0"/>
    <s v="Pieza"/>
    <n v="789"/>
    <e v="#VALUE!"/>
    <m/>
    <m/>
    <n v="170"/>
    <n v="134130"/>
    <n v="113.36206896551724"/>
    <n v="19271.551724137931"/>
    <n v="16766.25"/>
    <e v="#VALUE!"/>
    <d v="1899-12-30T00:00:00"/>
    <m/>
    <s v="mayo"/>
    <d v="2019-08-09T00:00:00"/>
    <n v="7089"/>
    <n v="102"/>
    <n v="132"/>
    <m/>
    <n v="43686"/>
    <n v="58596031.800000004"/>
    <n v="9389.1"/>
    <n v="-58471290.899999999"/>
    <m/>
    <m/>
    <m/>
    <m/>
    <m/>
    <m/>
    <m/>
    <s v="GASTO"/>
    <s v="L"/>
    <m/>
    <s v="OC"/>
    <s v="-"/>
    <s v="-"/>
    <m/>
    <s v="-"/>
    <m/>
    <n v="107"/>
  </r>
  <r>
    <x v="1"/>
    <x v="123"/>
    <m/>
    <s v="COTIZACION"/>
    <s v="OCTUBRE"/>
    <s v="11/10/2021"/>
    <s v="CO3- EDDY PACHECO"/>
    <n v="34600"/>
    <s v="PRODUCTOS METÁLICOS"/>
    <s v="PLANTA CONCENTRADORA"/>
    <s v="CESAR ROCHA ZANGA"/>
    <s v="EMC-PCPL-143/2021"/>
    <d v="2021-10-13T00:00:00"/>
    <m/>
    <n v="776"/>
    <s v="BIEN"/>
    <x v="120"/>
    <n v="696000"/>
    <x v="41"/>
    <x v="636"/>
    <x v="93"/>
    <x v="46"/>
    <x v="107"/>
    <s v="CD-197"/>
    <x v="48"/>
    <x v="2"/>
    <m/>
    <m/>
    <m/>
    <m/>
    <m/>
    <m/>
    <m/>
    <m/>
    <m/>
    <m/>
    <m/>
    <m/>
    <m/>
    <m/>
    <m/>
    <m/>
    <m/>
    <m/>
    <m/>
    <s v="CLQ-21-CD-197/2021 ADQUISICION DE BOLAS DE ACERO FORJADO DE 2 1/2 PULGADA (2 1/2&quot;)"/>
    <s v="EMC-PCPL-143/2021"/>
    <n v="34600"/>
    <n v="1"/>
    <s v="40,000.00 (40 toneladas) Bolas de acero forjado ø 2 1/2&quot; Acero  forjado  ya que este  proceso  es el  más adecuado  para el  trabajo,  debe  de contar con su certificado  de garantía y procedencia._x000a_COMPOSICIÓN QUÍMICA_x000a__x000a_%Fe de 96 - 97_x000a_%C O. 70- 0.90_x000a_%Mn 0.90- 1.00_x000a_% Cr 0.85- 1.00_x000a_%Mo 0.01 - 0.03_x000a_%Si manor a O. 7_x000a_%P manor a O. 03_x000a__x000a__x000a_NOTA.-_x000a__x000a_-_x0009_Se solicita  muestra  de 5 bolas perforadas  (3/8&quot;x3/4&quot;)  para realizar  pruebas  metalúrgicas, la  Empresa  que no presente  muestra,  podrá ser objeto a descalificación_x000a_El  restante con entregas parciales de acuerdo a requerimiento planta. Las ofertas deben ser entregadas EN SOBRE CERRADO"/>
    <s v="Toneladas"/>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1"/>
    <x v="637"/>
    <x v="41"/>
    <x v="41"/>
    <x v="0"/>
    <s v="CD-165"/>
    <x v="5"/>
    <x v="3"/>
    <m/>
    <m/>
    <m/>
    <m/>
    <m/>
    <m/>
    <m/>
    <m/>
    <m/>
    <m/>
    <m/>
    <m/>
    <m/>
    <m/>
    <m/>
    <m/>
    <m/>
    <m/>
    <m/>
    <s v="CLQ-21-CD-165/2021 ADQUISICION LUBRICANTES ESPECIALES PARA TALLER DE MANTENIMIENTO DE LA EMPRESA MINERA COLQUIRI (MODALIDAD DE CONTRATACION DIRECTA)"/>
    <s v="ADQ. MANTTO Y SERV. 177/2021"/>
    <n v="34110"/>
    <n v="1"/>
    <s v="Aceite hidraulico FLAME OUT 220 de 2.5 Gal "/>
    <s v="Piezas"/>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2"/>
    <x v="638"/>
    <x v="47"/>
    <x v="41"/>
    <x v="0"/>
    <s v="CD-165"/>
    <x v="1"/>
    <x v="8"/>
    <m/>
    <m/>
    <m/>
    <m/>
    <m/>
    <m/>
    <m/>
    <m/>
    <m/>
    <m/>
    <m/>
    <m/>
    <m/>
    <m/>
    <m/>
    <m/>
    <m/>
    <m/>
    <m/>
    <s v="CLQ-21-CD-165/2021 ADQUISICION LUBRICANTES ESPECIALES PARA TALLER DE MANTENIMIENTO DE LA EMPRESA MINERA COLQUIRI (MODALIDAD DE CONTRATACION DIRECTA)"/>
    <s v="ADQ. MANTTO Y SERV. 177/2021"/>
    <n v="34110"/>
    <n v="2"/>
    <s v="Grasa base litio p/rodamiento LGMT-2 (SKF) en tambor de 50Kg. "/>
    <s v="Piezas"/>
    <n v="5"/>
    <n v="789"/>
    <n v="3945"/>
    <m/>
    <m/>
    <n v="170"/>
    <n v="134130"/>
    <n v="113.36206896551724"/>
    <n v="19271.551724137931"/>
    <n v="16766.25"/>
    <n v="-165"/>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3"/>
    <x v="639"/>
    <x v="38"/>
    <x v="41"/>
    <x v="0"/>
    <s v="CD-165"/>
    <x v="1"/>
    <x v="8"/>
    <m/>
    <m/>
    <m/>
    <m/>
    <m/>
    <m/>
    <m/>
    <m/>
    <m/>
    <m/>
    <m/>
    <m/>
    <m/>
    <m/>
    <m/>
    <m/>
    <m/>
    <m/>
    <m/>
    <s v="CLQ-21-CD-165/2021 ADQUISICION LUBRICANTES ESPECIALES PARA TALLER DE MANTENIMIENTO DE LA EMPRESA MINERA COLQUIRI (MODALIDAD DE CONTRATACION DIRECTA)"/>
    <s v="ADQ. MANTTO Y SERV. 177/2021"/>
    <n v="34110"/>
    <n v="3"/>
    <s v="Grasa p/rodamiento GR217P (TIMKEM) en balde de 16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4"/>
    <x v="640"/>
    <x v="38"/>
    <x v="41"/>
    <x v="0"/>
    <s v="CD-165"/>
    <x v="1"/>
    <x v="8"/>
    <m/>
    <m/>
    <m/>
    <m/>
    <m/>
    <m/>
    <m/>
    <m/>
    <m/>
    <m/>
    <m/>
    <m/>
    <m/>
    <m/>
    <m/>
    <m/>
    <m/>
    <m/>
    <m/>
    <s v="CLQ-21-CD-165/2021 ADQUISICION LUBRICANTES ESPECIALES PARA TALLER DE MANTENIMIENTO DE LA EMPRESA MINERA COLQUIRI (MODALIDAD DE CONTRATACION DIRECTA)"/>
    <s v="ADQ. MANTTO Y SERV. 177/2021"/>
    <n v="34110"/>
    <n v="4"/>
    <s v="Grasa base litio p/rodamiento LGMT-2AL(SKF)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4"/>
    <m/>
    <s v="COTIZACION"/>
    <s v="OCTUBRE"/>
    <s v="04/10/2021"/>
    <s v="CO3- EDDY PACHECO"/>
    <n v="34110"/>
    <s v="COMBUSTIBLES, LUBRICANTES Y DERIVADOS PARA CONSUMO"/>
    <s v="MANTENIMIENTO"/>
    <s v="PERCY BORIS ROJAS BILBAO"/>
    <s v="ADQ. MANTTO Y SERV. 177/2021"/>
    <d v="2021-10-13T00:00:00"/>
    <m/>
    <n v="776"/>
    <s v="BIEN"/>
    <x v="121"/>
    <n v="38505.35"/>
    <x v="45"/>
    <x v="641"/>
    <x v="38"/>
    <x v="41"/>
    <x v="0"/>
    <s v="CD-165"/>
    <x v="1"/>
    <x v="8"/>
    <m/>
    <m/>
    <m/>
    <m/>
    <m/>
    <m/>
    <m/>
    <m/>
    <m/>
    <m/>
    <m/>
    <m/>
    <m/>
    <m/>
    <m/>
    <m/>
    <m/>
    <m/>
    <m/>
    <s v="CLQ-21-CD-165/2021 ADQUISICION LUBRICANTES ESPECIALES PARA TALLER DE MANTENIMIENTO DE LA EMPRESA MINERA COLQUIRI (MODALIDAD DE CONTRATACION DIRECTA)"/>
    <s v="ADQ. MANTTO Y SERV. 177/2021"/>
    <n v="34110"/>
    <n v="5"/>
    <s v="Grasa p/rodamiento GR217P (TIMKEM) en envase de 1 kg. "/>
    <s v="Piezas"/>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1"/>
    <x v="642"/>
    <x v="46"/>
    <x v="47"/>
    <x v="0"/>
    <s v="SD-4"/>
    <x v="51"/>
    <x v="3"/>
    <m/>
    <m/>
    <m/>
    <m/>
    <m/>
    <m/>
    <m/>
    <m/>
    <m/>
    <m/>
    <m/>
    <m/>
    <m/>
    <m/>
    <m/>
    <m/>
    <m/>
    <m/>
    <m/>
    <s v="CLQ-21-SD-165/2021 ADQUISICION DE INSUMOS ODONTOLOGICOS 2º SEMESTRE 2021"/>
    <s v="E.M.C.-SD-92/2021"/>
    <n v="34200"/>
    <n v="1"/>
    <s v="ACIDO GRABADOR  CODIGODO001 "/>
    <s v="JERINGA"/>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2"/>
    <x v="643"/>
    <x v="46"/>
    <x v="48"/>
    <x v="0"/>
    <s v="SD-4"/>
    <x v="1"/>
    <x v="8"/>
    <m/>
    <m/>
    <m/>
    <m/>
    <m/>
    <m/>
    <m/>
    <m/>
    <m/>
    <m/>
    <m/>
    <m/>
    <m/>
    <m/>
    <m/>
    <m/>
    <m/>
    <m/>
    <m/>
    <s v="CLQ-21-SD-165/2021 ADQUISICION DE INSUMOS ODONTOLOGICOS 2º SEMESTRE 2021"/>
    <s v="E.M.C.-SD-92/2021"/>
    <n v="34200"/>
    <n v="2"/>
    <s v="ADHESIVO DENTINARIO  (SINGLE BOND 3M)CODIGODO002 "/>
    <s v="FRASCO"/>
    <n v="7"/>
    <n v="789"/>
    <n v="5523"/>
    <m/>
    <m/>
    <n v="170"/>
    <n v="134130"/>
    <n v="113.36206896551724"/>
    <n v="19271.551724137931"/>
    <n v="16766.25"/>
    <n v="-163"/>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3"/>
    <x v="644"/>
    <x v="97"/>
    <x v="49"/>
    <x v="0"/>
    <s v="SD-4"/>
    <x v="1"/>
    <x v="8"/>
    <m/>
    <m/>
    <m/>
    <m/>
    <m/>
    <m/>
    <m/>
    <m/>
    <m/>
    <m/>
    <m/>
    <m/>
    <m/>
    <m/>
    <m/>
    <m/>
    <m/>
    <m/>
    <m/>
    <s v="CLQ-21-SD-165/2021 ADQUISICION DE INSUMOS ODONTOLOGICOS 2º SEMESTRE 2021"/>
    <s v="E.M.C.-SD-92/2021"/>
    <n v="34200"/>
    <n v="3"/>
    <s v="AGUJAS PARA CARPULE CORTASCODIGODO005 "/>
    <s v="PIEZA"/>
    <n v="400"/>
    <n v="789"/>
    <n v="315600"/>
    <m/>
    <m/>
    <n v="170"/>
    <n v="134130"/>
    <n v="113.36206896551724"/>
    <n v="19271.551724137931"/>
    <n v="16766.25"/>
    <n v="2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4"/>
    <x v="645"/>
    <x v="120"/>
    <x v="49"/>
    <x v="0"/>
    <s v="SD-4"/>
    <x v="1"/>
    <x v="8"/>
    <m/>
    <m/>
    <m/>
    <m/>
    <m/>
    <m/>
    <m/>
    <m/>
    <m/>
    <m/>
    <m/>
    <m/>
    <m/>
    <m/>
    <m/>
    <m/>
    <m/>
    <m/>
    <m/>
    <s v="CLQ-21-SD-165/2021 ADQUISICION DE INSUMOS ODONTOLOGICOS 2º SEMESTRE 2021"/>
    <s v="E.M.C.-SD-92/2021"/>
    <n v="34200"/>
    <n v="4"/>
    <s v="AGUJAS PARA CARPULE LARGACODIGODO004 "/>
    <s v="PIEZA"/>
    <n v="1200"/>
    <n v="789"/>
    <n v="946800"/>
    <m/>
    <m/>
    <n v="170"/>
    <n v="134130"/>
    <n v="113.36206896551724"/>
    <n v="19271.551724137931"/>
    <n v="16766.25"/>
    <n v="10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5"/>
    <x v="646"/>
    <x v="41"/>
    <x v="48"/>
    <x v="0"/>
    <s v="SD-4"/>
    <x v="1"/>
    <x v="8"/>
    <m/>
    <m/>
    <m/>
    <m/>
    <m/>
    <m/>
    <m/>
    <m/>
    <m/>
    <m/>
    <m/>
    <m/>
    <m/>
    <m/>
    <m/>
    <m/>
    <m/>
    <m/>
    <m/>
    <s v="CLQ-21-SD-165/2021 ADQUISICION DE INSUMOS ODONTOLOGICOS 2º SEMESTRE 2021"/>
    <s v="E.M.C.-SD-92/2021"/>
    <n v="34200"/>
    <n v="5"/>
    <s v="EDTA al 17 % PARA IRRIGACION CONDUCTO RADICULARCODIGODO02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6"/>
    <x v="647"/>
    <x v="0"/>
    <x v="50"/>
    <x v="0"/>
    <s v="SD-4"/>
    <x v="1"/>
    <x v="8"/>
    <m/>
    <m/>
    <m/>
    <m/>
    <m/>
    <m/>
    <m/>
    <m/>
    <m/>
    <m/>
    <m/>
    <m/>
    <m/>
    <m/>
    <m/>
    <m/>
    <m/>
    <m/>
    <m/>
    <s v="CLQ-21-SD-165/2021 ADQUISICION DE INSUMOS ODONTOLOGICOS 2º SEMESTRE 2021"/>
    <s v="E.M.C.-SD-92/2021"/>
    <n v="34200"/>
    <n v="6"/>
    <s v="BARNIZ DE FLUOR (SOLUCION) CAJACODIGODO008 "/>
    <s v="CAJAX 50PZAS."/>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7"/>
    <x v="648"/>
    <x v="41"/>
    <x v="51"/>
    <x v="0"/>
    <s v="SD-4"/>
    <x v="1"/>
    <x v="8"/>
    <m/>
    <m/>
    <m/>
    <m/>
    <m/>
    <m/>
    <m/>
    <m/>
    <m/>
    <m/>
    <m/>
    <m/>
    <m/>
    <m/>
    <m/>
    <m/>
    <m/>
    <m/>
    <m/>
    <s v="CLQ-21-SD-165/2021 ADQUISICION DE INSUMOS ODONTOLOGICOS 2º SEMESTRE 2021"/>
    <s v="E.M.C.-SD-92/2021"/>
    <n v="34200"/>
    <n v="7"/>
    <s v="CEMENTO ENDODONTICO  REABSORVIBLE   (PASTA FS)CODIGODO01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8"/>
    <x v="649"/>
    <x v="41"/>
    <x v="48"/>
    <x v="0"/>
    <s v="SD-4"/>
    <x v="1"/>
    <x v="8"/>
    <m/>
    <m/>
    <m/>
    <m/>
    <m/>
    <m/>
    <m/>
    <m/>
    <m/>
    <m/>
    <m/>
    <m/>
    <m/>
    <m/>
    <m/>
    <m/>
    <m/>
    <m/>
    <m/>
    <s v="CLQ-21-SD-165/2021 ADQUISICION DE INSUMOS ODONTOLOGICOS 2º SEMESTRE 2021"/>
    <s v="E.M.C.-SD-92/2021"/>
    <n v="34200"/>
    <n v="8"/>
    <s v="CEMENTO ENDODONTICO  NO REABSORVIBLE  (ENDOMETAZONA)CODIGODO009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49"/>
    <x v="650"/>
    <x v="38"/>
    <x v="48"/>
    <x v="0"/>
    <s v="SD-4"/>
    <x v="1"/>
    <x v="8"/>
    <m/>
    <m/>
    <m/>
    <m/>
    <m/>
    <m/>
    <m/>
    <m/>
    <m/>
    <m/>
    <m/>
    <m/>
    <m/>
    <m/>
    <m/>
    <m/>
    <m/>
    <m/>
    <m/>
    <s v="CLQ-21-SD-165/2021 ADQUISICION DE INSUMOS ODONTOLOGICOS 2º SEMESTRE 2021"/>
    <s v="E.M.C.-SD-92/2021"/>
    <n v="34200"/>
    <n v="9"/>
    <s v="CEMENTO PROVISIONAL (LIBRE DE EUGENOL)CODIGODO012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0"/>
    <x v="651"/>
    <x v="93"/>
    <x v="49"/>
    <x v="0"/>
    <s v="SD-4"/>
    <x v="1"/>
    <x v="8"/>
    <m/>
    <m/>
    <m/>
    <m/>
    <m/>
    <m/>
    <m/>
    <m/>
    <m/>
    <m/>
    <m/>
    <m/>
    <m/>
    <m/>
    <m/>
    <m/>
    <m/>
    <m/>
    <m/>
    <s v="CLQ-21-SD-165/2021 ADQUISICION DE INSUMOS ODONTOLOGICOS 2º SEMESTRE 2021"/>
    <s v="E.M.C.-SD-92/2021"/>
    <n v="34200"/>
    <n v="10"/>
    <s v="CONOS DE GUTAPERCHA 1° SERIE 15-40CODIGODO019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1"/>
    <x v="652"/>
    <x v="93"/>
    <x v="49"/>
    <x v="0"/>
    <s v="SD-4"/>
    <x v="1"/>
    <x v="8"/>
    <m/>
    <m/>
    <m/>
    <m/>
    <m/>
    <m/>
    <m/>
    <m/>
    <m/>
    <m/>
    <m/>
    <m/>
    <m/>
    <m/>
    <m/>
    <m/>
    <m/>
    <m/>
    <m/>
    <s v="CLQ-21-SD-165/2021 ADQUISICION DE INSUMOS ODONTOLOGICOS 2º SEMESTRE 2021"/>
    <s v="E.M.C.-SD-92/2021"/>
    <n v="34200"/>
    <n v="11"/>
    <s v="CONOS DE GUTAPERCHA 2° SERIE 45-80CODIGODO020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2"/>
    <x v="653"/>
    <x v="5"/>
    <x v="48"/>
    <x v="0"/>
    <s v="SD-4"/>
    <x v="1"/>
    <x v="8"/>
    <m/>
    <m/>
    <m/>
    <m/>
    <m/>
    <m/>
    <m/>
    <m/>
    <m/>
    <m/>
    <m/>
    <m/>
    <m/>
    <m/>
    <m/>
    <m/>
    <m/>
    <m/>
    <m/>
    <s v="CLQ-21-SD-165/2021 ADQUISICION DE INSUMOS ODONTOLOGICOS 2º SEMESTRE 2021"/>
    <s v="E.M.C.-SD-92/2021"/>
    <n v="34200"/>
    <n v="12"/>
    <s v="DESVITALIZANTE PULPAR SIN ARSENICOCODIGODO026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3"/>
    <x v="654"/>
    <x v="41"/>
    <x v="48"/>
    <x v="0"/>
    <s v="SD-4"/>
    <x v="1"/>
    <x v="8"/>
    <m/>
    <m/>
    <m/>
    <m/>
    <m/>
    <m/>
    <m/>
    <m/>
    <m/>
    <m/>
    <m/>
    <m/>
    <m/>
    <m/>
    <m/>
    <m/>
    <m/>
    <m/>
    <m/>
    <s v="CLQ-21-SD-165/2021 ADQUISICION DE INSUMOS ODONTOLOGICOS 2º SEMESTRE 2021"/>
    <s v="E.M.C.-SD-92/2021"/>
    <n v="34200"/>
    <n v="13"/>
    <s v="DIAMINO FLUORURO DE PLATA  (CARISOTATICO)CODIGODO02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4"/>
    <x v="655"/>
    <x v="1"/>
    <x v="48"/>
    <x v="0"/>
    <s v="SD-4"/>
    <x v="1"/>
    <x v="8"/>
    <m/>
    <m/>
    <m/>
    <m/>
    <m/>
    <m/>
    <m/>
    <m/>
    <m/>
    <m/>
    <m/>
    <m/>
    <m/>
    <m/>
    <m/>
    <m/>
    <m/>
    <m/>
    <m/>
    <s v="CLQ-21-SD-165/2021 ADQUISICION DE INSUMOS ODONTOLOGICOS 2º SEMESTRE 2021"/>
    <s v="E.M.C.-SD-92/2021"/>
    <n v="34200"/>
    <n v="14"/>
    <s v="EUGENOLCODIGODO033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5"/>
    <x v="656"/>
    <x v="38"/>
    <x v="51"/>
    <x v="0"/>
    <s v="SD-4"/>
    <x v="1"/>
    <x v="8"/>
    <m/>
    <m/>
    <m/>
    <m/>
    <m/>
    <m/>
    <m/>
    <m/>
    <m/>
    <m/>
    <m/>
    <m/>
    <m/>
    <m/>
    <m/>
    <m/>
    <m/>
    <m/>
    <m/>
    <s v="CLQ-21-SD-165/2021 ADQUISICION DE INSUMOS ODONTOLOGICOS 2º SEMESTRE 2021"/>
    <s v="E.M.C.-SD-92/2021"/>
    <n v="34200"/>
    <n v="15"/>
    <s v="ESPACIADOR DIGITAL 15-40  /25 MMCODIGODO030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6"/>
    <x v="657"/>
    <x v="38"/>
    <x v="51"/>
    <x v="0"/>
    <s v="SD-4"/>
    <x v="1"/>
    <x v="8"/>
    <m/>
    <m/>
    <m/>
    <m/>
    <m/>
    <m/>
    <m/>
    <m/>
    <m/>
    <m/>
    <m/>
    <m/>
    <m/>
    <m/>
    <m/>
    <m/>
    <m/>
    <m/>
    <m/>
    <s v="CLQ-21-SD-165/2021 ADQUISICION DE INSUMOS ODONTOLOGICOS 2º SEMESTRE 2021"/>
    <s v="E.M.C.-SD-92/2021"/>
    <n v="34200"/>
    <n v="16"/>
    <s v="FRESAS GATE GLIDENCODIGODO04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7"/>
    <x v="658"/>
    <x v="41"/>
    <x v="48"/>
    <x v="0"/>
    <s v="SD-4"/>
    <x v="1"/>
    <x v="8"/>
    <m/>
    <m/>
    <m/>
    <m/>
    <m/>
    <m/>
    <m/>
    <m/>
    <m/>
    <m/>
    <m/>
    <m/>
    <m/>
    <m/>
    <m/>
    <m/>
    <m/>
    <m/>
    <m/>
    <s v="CLQ-21-SD-165/2021 ADQUISICION DE INSUMOS ODONTOLOGICOS 2º SEMESTRE 2021"/>
    <s v="E.M.C.-SD-92/2021"/>
    <n v="34200"/>
    <n v="17"/>
    <s v="FORMOCRESOLCODIGODO037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8"/>
    <x v="659"/>
    <x v="52"/>
    <x v="49"/>
    <x v="0"/>
    <s v="SD-4"/>
    <x v="1"/>
    <x v="8"/>
    <m/>
    <m/>
    <m/>
    <m/>
    <m/>
    <m/>
    <m/>
    <m/>
    <m/>
    <m/>
    <m/>
    <m/>
    <m/>
    <m/>
    <m/>
    <m/>
    <m/>
    <m/>
    <m/>
    <s v="CLQ-21-SD-165/2021 ADQUISICION DE INSUMOS ODONTOLOGICOS 2º SEMESTRE 2021"/>
    <s v="E.M.C.-SD-92/2021"/>
    <n v="34200"/>
    <n v="18"/>
    <s v="FRESAS DE CARBURO A/V (DISTINTAS FORMAS Y TAMAÑOS) REDONDA GRANDE, REDONDA MEDIANA, CONO INVERTIDO MEDIANA, CILINDRICACODIGODO040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59"/>
    <x v="660"/>
    <x v="52"/>
    <x v="49"/>
    <x v="0"/>
    <s v="SD-4"/>
    <x v="1"/>
    <x v="8"/>
    <m/>
    <m/>
    <m/>
    <m/>
    <m/>
    <m/>
    <m/>
    <m/>
    <m/>
    <m/>
    <m/>
    <m/>
    <m/>
    <m/>
    <m/>
    <m/>
    <m/>
    <m/>
    <m/>
    <s v="CLQ-21-SD-165/2021 ADQUISICION DE INSUMOS ODONTOLOGICOS 2º SEMESTRE 2021"/>
    <s v="E.M.C.-SD-92/2021"/>
    <n v="34200"/>
    <n v="19"/>
    <s v="FRESAS DE DIAMANTE A/V (DISTINTAS FORMAS Y TAMAÑOS)CODIGODO042 "/>
    <s v="PIEZA"/>
    <n v="80"/>
    <n v="789"/>
    <n v="63120"/>
    <m/>
    <m/>
    <n v="170"/>
    <n v="134130"/>
    <n v="113.36206896551724"/>
    <n v="19271.551724137931"/>
    <n v="16766.25"/>
    <n v="-9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0"/>
    <x v="661"/>
    <x v="40"/>
    <x v="49"/>
    <x v="0"/>
    <s v="SD-4"/>
    <x v="1"/>
    <x v="8"/>
    <m/>
    <m/>
    <m/>
    <m/>
    <m/>
    <m/>
    <m/>
    <m/>
    <m/>
    <m/>
    <m/>
    <m/>
    <m/>
    <m/>
    <m/>
    <m/>
    <m/>
    <m/>
    <m/>
    <s v="CLQ-21-SD-165/2021 ADQUISICION DE INSUMOS ODONTOLOGICOS 2º SEMESTRE 2021"/>
    <s v="E.M.C.-SD-92/2021"/>
    <n v="34200"/>
    <n v="20"/>
    <s v="FRESAS QUIRURGICAS A/V (REDONDA Y FISURA)CODIGODO045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1"/>
    <x v="662"/>
    <x v="38"/>
    <x v="48"/>
    <x v="0"/>
    <s v="SD-4"/>
    <x v="1"/>
    <x v="8"/>
    <m/>
    <m/>
    <m/>
    <m/>
    <m/>
    <m/>
    <m/>
    <m/>
    <m/>
    <m/>
    <m/>
    <m/>
    <m/>
    <m/>
    <m/>
    <m/>
    <m/>
    <m/>
    <m/>
    <s v="CLQ-21-SD-165/2021 ADQUISICION DE INSUMOS ODONTOLOGICOS 2º SEMESTRE 2021"/>
    <s v="E.M.C.-SD-92/2021"/>
    <n v="34200"/>
    <n v="21"/>
    <s v="APLICADORES DE ADHESIVO O MICROBRUSH DE PUNTA FINA Y MEDIANACODIGODO006 "/>
    <s v="FRASCO"/>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2"/>
    <x v="663"/>
    <x v="41"/>
    <x v="51"/>
    <x v="0"/>
    <s v="SD-4"/>
    <x v="1"/>
    <x v="8"/>
    <m/>
    <m/>
    <m/>
    <m/>
    <m/>
    <m/>
    <m/>
    <m/>
    <m/>
    <m/>
    <m/>
    <m/>
    <m/>
    <m/>
    <m/>
    <m/>
    <m/>
    <m/>
    <m/>
    <s v="CLQ-21-SD-165/2021 ADQUISICION DE INSUMOS ODONTOLOGICOS 2º SEMESTRE 2021"/>
    <s v="E.M.C.-SD-92/2021"/>
    <n v="34200"/>
    <n v="22"/>
    <s v="HEMOSTATICO (ESPONJA REABSORVIBLE-CAJA)CODIGODO051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3"/>
    <x v="664"/>
    <x v="41"/>
    <x v="51"/>
    <x v="0"/>
    <s v="SD-4"/>
    <x v="1"/>
    <x v="8"/>
    <m/>
    <m/>
    <m/>
    <m/>
    <m/>
    <m/>
    <m/>
    <m/>
    <m/>
    <m/>
    <m/>
    <m/>
    <m/>
    <m/>
    <m/>
    <m/>
    <m/>
    <m/>
    <m/>
    <s v="CLQ-21-SD-165/2021 ADQUISICION DE INSUMOS ODONTOLOGICOS 2º SEMESTRE 2021"/>
    <s v="E.M.C.-SD-92/2021"/>
    <n v="34200"/>
    <n v="23"/>
    <s v="HIDROXIDO DE CALCIO (PASTA-PASTA)CODIGODO052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4"/>
    <x v="665"/>
    <x v="38"/>
    <x v="49"/>
    <x v="0"/>
    <s v="SD-4"/>
    <x v="1"/>
    <x v="8"/>
    <m/>
    <m/>
    <m/>
    <m/>
    <m/>
    <m/>
    <m/>
    <m/>
    <m/>
    <m/>
    <m/>
    <m/>
    <m/>
    <m/>
    <m/>
    <m/>
    <m/>
    <m/>
    <m/>
    <s v="CLQ-21-SD-165/2021 ADQUISICION DE INSUMOS ODONTOLOGICOS 2º SEMESTRE 2021"/>
    <s v="E.M.C.-SD-92/2021"/>
    <n v="34200"/>
    <n v="24"/>
    <s v="FRESA ENDOZETA CODIGODO039 "/>
    <s v="PIEZ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5"/>
    <x v="666"/>
    <x v="1"/>
    <x v="51"/>
    <x v="0"/>
    <s v="SD-4"/>
    <x v="1"/>
    <x v="8"/>
    <m/>
    <m/>
    <m/>
    <m/>
    <m/>
    <m/>
    <m/>
    <m/>
    <m/>
    <m/>
    <m/>
    <m/>
    <m/>
    <m/>
    <m/>
    <m/>
    <m/>
    <m/>
    <m/>
    <s v="CLQ-21-SD-165/2021 ADQUISICION DE INSUMOS ODONTOLOGICOS 2º SEMESTRE 2021"/>
    <s v="E.M.C.-SD-92/2021"/>
    <n v="34200"/>
    <n v="25"/>
    <s v="IONOMERO DE BASE (FOTOPOLOMERIZABLE VITREBOND) CODIGODO057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6"/>
    <x v="667"/>
    <x v="1"/>
    <x v="51"/>
    <x v="0"/>
    <s v="SD-4"/>
    <x v="1"/>
    <x v="8"/>
    <m/>
    <m/>
    <m/>
    <m/>
    <m/>
    <m/>
    <m/>
    <m/>
    <m/>
    <m/>
    <m/>
    <m/>
    <m/>
    <m/>
    <m/>
    <m/>
    <m/>
    <m/>
    <m/>
    <s v="CLQ-21-SD-165/2021 ADQUISICION DE INSUMOS ODONTOLOGICOS 2º SEMESTRE 2021"/>
    <s v="E.M.C.-SD-92/2021"/>
    <n v="34200"/>
    <n v="26"/>
    <s v="IONOMERO DE RESTAURACION (FOTOPOLIMERIZABLE VITREMER)CODIGODO058 "/>
    <s v="CAJ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7"/>
    <x v="668"/>
    <x v="41"/>
    <x v="51"/>
    <x v="0"/>
    <s v="SD-4"/>
    <x v="1"/>
    <x v="8"/>
    <m/>
    <m/>
    <m/>
    <m/>
    <m/>
    <m/>
    <m/>
    <m/>
    <m/>
    <m/>
    <m/>
    <m/>
    <m/>
    <m/>
    <m/>
    <m/>
    <m/>
    <m/>
    <m/>
    <s v="CLQ-21-SD-165/2021 ADQUISICION DE INSUMOS ODONTOLOGICOS 2º SEMESTRE 2021"/>
    <s v="E.M.C.-SD-92/2021"/>
    <n v="34200"/>
    <n v="27"/>
    <s v="IONOMERO DE VIDRIO DE RESTAURACION (AUTOPOLIMERIZABLE KETAC MOLAR)CODIGODO060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8"/>
    <x v="669"/>
    <x v="93"/>
    <x v="51"/>
    <x v="0"/>
    <s v="SD-4"/>
    <x v="1"/>
    <x v="8"/>
    <m/>
    <m/>
    <m/>
    <m/>
    <m/>
    <m/>
    <m/>
    <m/>
    <m/>
    <m/>
    <m/>
    <m/>
    <m/>
    <m/>
    <m/>
    <m/>
    <m/>
    <m/>
    <m/>
    <s v="CLQ-21-SD-165/2021 ADQUISICION DE INSUMOS ODONTOLOGICOS 2º SEMESTRE 2021"/>
    <s v="E.M.C.-SD-92/2021"/>
    <n v="34200"/>
    <n v="28"/>
    <s v="LIMA K (15-40: 25,28,31 MM)CODIGODO065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69"/>
    <x v="670"/>
    <x v="93"/>
    <x v="51"/>
    <x v="0"/>
    <s v="SD-4"/>
    <x v="1"/>
    <x v="8"/>
    <m/>
    <m/>
    <m/>
    <m/>
    <m/>
    <m/>
    <m/>
    <m/>
    <m/>
    <m/>
    <m/>
    <m/>
    <m/>
    <m/>
    <m/>
    <m/>
    <m/>
    <m/>
    <m/>
    <s v="CLQ-21-SD-165/2021 ADQUISICION DE INSUMOS ODONTOLOGICOS 2º SEMESTRE 2021"/>
    <s v="E.M.C.-SD-92/2021"/>
    <n v="34200"/>
    <n v="29"/>
    <s v="LIMA K (45-80: 25,28,31 MM)CODIGODO066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0"/>
    <x v="671"/>
    <x v="93"/>
    <x v="51"/>
    <x v="0"/>
    <s v="SD-4"/>
    <x v="1"/>
    <x v="8"/>
    <m/>
    <m/>
    <m/>
    <m/>
    <m/>
    <m/>
    <m/>
    <m/>
    <m/>
    <m/>
    <m/>
    <m/>
    <m/>
    <m/>
    <m/>
    <m/>
    <m/>
    <m/>
    <m/>
    <s v="CLQ-21-SD-165/2021 ADQUISICION DE INSUMOS ODONTOLOGICOS 2º SEMESTRE 2021"/>
    <s v="E.M.C.-SD-92/2021"/>
    <n v="34200"/>
    <n v="30"/>
    <s v="LIMA H (15-40:21,28 MM)CODIGODO063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1"/>
    <x v="672"/>
    <x v="93"/>
    <x v="51"/>
    <x v="0"/>
    <s v="SD-4"/>
    <x v="1"/>
    <x v="8"/>
    <m/>
    <m/>
    <m/>
    <m/>
    <m/>
    <m/>
    <m/>
    <m/>
    <m/>
    <m/>
    <m/>
    <m/>
    <m/>
    <m/>
    <m/>
    <m/>
    <m/>
    <m/>
    <m/>
    <s v="CLQ-21-SD-165/2021 ADQUISICION DE INSUMOS ODONTOLOGICOS 2º SEMESTRE 2021"/>
    <s v="E.M.C.-SD-92/2021"/>
    <n v="34200"/>
    <n v="31"/>
    <s v="LIMA H (45-80:21,28 MM)CODIGODO064 "/>
    <s v="CAJ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2"/>
    <x v="673"/>
    <x v="40"/>
    <x v="49"/>
    <x v="0"/>
    <s v="SD-4"/>
    <x v="1"/>
    <x v="8"/>
    <m/>
    <m/>
    <m/>
    <m/>
    <m/>
    <m/>
    <m/>
    <m/>
    <m/>
    <m/>
    <m/>
    <m/>
    <m/>
    <m/>
    <m/>
    <m/>
    <m/>
    <m/>
    <m/>
    <s v="CLQ-21-SD-165/2021 ADQUISICION DE INSUMOS ODONTOLOGICOS 2º SEMESTRE 2021"/>
    <s v="E.M.C.-SD-92/2021"/>
    <n v="34200"/>
    <n v="32"/>
    <s v="FRESA PARA PULIR RESINA (DIFERENTES FORMAS)CODIGODO038 "/>
    <s v="PIEZ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3"/>
    <x v="674"/>
    <x v="93"/>
    <x v="49"/>
    <x v="0"/>
    <s v="SD-4"/>
    <x v="1"/>
    <x v="8"/>
    <m/>
    <m/>
    <m/>
    <m/>
    <m/>
    <m/>
    <m/>
    <m/>
    <m/>
    <m/>
    <m/>
    <m/>
    <m/>
    <m/>
    <m/>
    <m/>
    <m/>
    <m/>
    <m/>
    <s v="CLQ-21-SD-165/2021 ADQUISICION DE INSUMOS ODONTOLOGICOS 2º SEMESTRE 2021"/>
    <s v="E.M.C.-SD-92/2021"/>
    <n v="34200"/>
    <n v="33"/>
    <s v="CEPILLO PROFILACTICO (DIFERENTES FORMAS)CODIGODO017 "/>
    <s v="PIEZA"/>
    <n v="40"/>
    <n v="789"/>
    <n v="31560"/>
    <m/>
    <m/>
    <n v="170"/>
    <n v="134130"/>
    <n v="113.36206896551724"/>
    <n v="19271.551724137931"/>
    <n v="16766.25"/>
    <n v="-1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4"/>
    <x v="675"/>
    <x v="41"/>
    <x v="48"/>
    <x v="0"/>
    <s v="SD-4"/>
    <x v="1"/>
    <x v="8"/>
    <m/>
    <m/>
    <m/>
    <m/>
    <m/>
    <m/>
    <m/>
    <m/>
    <m/>
    <m/>
    <m/>
    <m/>
    <m/>
    <m/>
    <m/>
    <m/>
    <m/>
    <m/>
    <m/>
    <s v="CLQ-21-SD-165/2021 ADQUISICION DE INSUMOS ODONTOLOGICOS 2º SEMESTRE 2021"/>
    <s v="E.M.C.-SD-92/2021"/>
    <n v="34200"/>
    <n v="34"/>
    <s v="HIDROXIDO DE CALCIO QUIMICAMENTE PUROCODIGODO054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5"/>
    <x v="676"/>
    <x v="38"/>
    <x v="51"/>
    <x v="0"/>
    <s v="SD-4"/>
    <x v="1"/>
    <x v="8"/>
    <m/>
    <m/>
    <m/>
    <m/>
    <m/>
    <m/>
    <m/>
    <m/>
    <m/>
    <m/>
    <m/>
    <m/>
    <m/>
    <m/>
    <m/>
    <m/>
    <m/>
    <m/>
    <m/>
    <s v="CLQ-21-SD-165/2021 ADQUISICION DE INSUMOS ODONTOLOGICOS 2º SEMESTRE 2021"/>
    <s v="E.M.C.-SD-92/2021"/>
    <n v="34200"/>
    <n v="35"/>
    <s v="MATRIZ METALICACODIGODO074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6"/>
    <x v="677"/>
    <x v="1"/>
    <x v="48"/>
    <x v="0"/>
    <s v="SD-4"/>
    <x v="1"/>
    <x v="8"/>
    <m/>
    <m/>
    <m/>
    <m/>
    <m/>
    <m/>
    <m/>
    <m/>
    <m/>
    <m/>
    <m/>
    <m/>
    <m/>
    <m/>
    <m/>
    <m/>
    <m/>
    <m/>
    <m/>
    <s v="CLQ-21-SD-165/2021 ADQUISICION DE INSUMOS ODONTOLOGICOS 2º SEMESTRE 2021"/>
    <s v="E.M.C.-SD-92/2021"/>
    <n v="34200"/>
    <n v="36"/>
    <s v="OXIDO DE ZINCCODIGODO076 "/>
    <s v="FRASCO"/>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7"/>
    <x v="678"/>
    <x v="41"/>
    <x v="51"/>
    <x v="0"/>
    <s v="SD-4"/>
    <x v="1"/>
    <x v="8"/>
    <m/>
    <m/>
    <m/>
    <m/>
    <m/>
    <m/>
    <m/>
    <m/>
    <m/>
    <m/>
    <m/>
    <m/>
    <m/>
    <m/>
    <m/>
    <m/>
    <m/>
    <m/>
    <m/>
    <s v="CLQ-21-SD-165/2021 ADQUISICION DE INSUMOS ODONTOLOGICOS 2º SEMESTRE 2021"/>
    <s v="E.M.C.-SD-92/2021"/>
    <n v="34200"/>
    <n v="37"/>
    <s v="PAPEL DE ARTICULAR   (CAJA)CODIGODO077 "/>
    <s v="CAJ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8"/>
    <x v="679"/>
    <x v="5"/>
    <x v="51"/>
    <x v="0"/>
    <s v="SD-4"/>
    <x v="1"/>
    <x v="8"/>
    <m/>
    <m/>
    <m/>
    <m/>
    <m/>
    <m/>
    <m/>
    <m/>
    <m/>
    <m/>
    <m/>
    <m/>
    <m/>
    <m/>
    <m/>
    <m/>
    <m/>
    <m/>
    <m/>
    <s v="CLQ-21-SD-165/2021 ADQUISICION DE INSUMOS ODONTOLOGICOS 2º SEMESTRE 2021"/>
    <s v="E.M.C.-SD-92/2021"/>
    <n v="34200"/>
    <n v="38"/>
    <s v="IONOMERO DE VIDRIO PARA CEMENTACION (MERON)CODIGODO06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79"/>
    <x v="680"/>
    <x v="41"/>
    <x v="47"/>
    <x v="0"/>
    <s v="SD-4"/>
    <x v="1"/>
    <x v="8"/>
    <m/>
    <m/>
    <m/>
    <m/>
    <m/>
    <m/>
    <m/>
    <m/>
    <m/>
    <m/>
    <m/>
    <m/>
    <m/>
    <m/>
    <m/>
    <m/>
    <m/>
    <m/>
    <m/>
    <s v="CLQ-21-SD-165/2021 ADQUISICION DE INSUMOS ODONTOLOGICOS 2º SEMESTRE 2021"/>
    <s v="E.M.C.-SD-92/2021"/>
    <n v="34200"/>
    <n v="39"/>
    <s v="RESINA FLUIDA FOTOPOLIMERIZABLECODIGODO087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0"/>
    <x v="681"/>
    <x v="5"/>
    <x v="52"/>
    <x v="0"/>
    <s v="SD-4"/>
    <x v="1"/>
    <x v="8"/>
    <m/>
    <m/>
    <m/>
    <m/>
    <m/>
    <m/>
    <m/>
    <m/>
    <m/>
    <m/>
    <m/>
    <m/>
    <m/>
    <m/>
    <m/>
    <m/>
    <m/>
    <m/>
    <m/>
    <s v="CLQ-21-SD-165/2021 ADQUISICION DE INSUMOS ODONTOLOGICOS 2º SEMESTRE 2021"/>
    <s v="E.M.C.-SD-92/2021"/>
    <n v="34200"/>
    <n v="40"/>
    <s v="DISCOS PARA PULIR RESINA CON MANDRIL (DIFERENTE TEXTURA ACABADO Y TAMAÑO)CODIGODO028 "/>
    <s v="KIT"/>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1"/>
    <x v="682"/>
    <x v="38"/>
    <x v="53"/>
    <x v="0"/>
    <s v="SD-4"/>
    <x v="1"/>
    <x v="8"/>
    <m/>
    <m/>
    <m/>
    <m/>
    <m/>
    <m/>
    <m/>
    <m/>
    <m/>
    <m/>
    <m/>
    <m/>
    <m/>
    <m/>
    <m/>
    <m/>
    <m/>
    <m/>
    <m/>
    <s v="CLQ-21-SD-165/2021 ADQUISICION DE INSUMOS ODONTOLOGICOS 2º SEMESTRE 2021"/>
    <s v="E.M.C.-SD-92/2021"/>
    <n v="34200"/>
    <n v="41"/>
    <s v="BABEROS DESCARTABLESCODIGODO007 "/>
    <s v="BOLS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2"/>
    <x v="683"/>
    <x v="121"/>
    <x v="47"/>
    <x v="0"/>
    <s v="SD-4"/>
    <x v="1"/>
    <x v="8"/>
    <m/>
    <m/>
    <m/>
    <m/>
    <m/>
    <m/>
    <m/>
    <m/>
    <m/>
    <m/>
    <m/>
    <m/>
    <m/>
    <m/>
    <m/>
    <m/>
    <m/>
    <m/>
    <m/>
    <s v="CLQ-21-SD-165/2021 ADQUISICION DE INSUMOS ODONTOLOGICOS 2º SEMESTRE 2021"/>
    <s v="E.M.C.-SD-92/2021"/>
    <n v="34200"/>
    <n v="42"/>
    <s v="RESINA FOTOPOLIMERIZABLE A1,A2,A3 (Z350XT 3M)CODIGODO088 "/>
    <s v="JERINGA"/>
    <n v="45"/>
    <n v="789"/>
    <n v="35505"/>
    <m/>
    <m/>
    <n v="170"/>
    <n v="134130"/>
    <n v="113.36206896551724"/>
    <n v="19271.551724137931"/>
    <n v="16766.25"/>
    <n v="-125"/>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3"/>
    <x v="684"/>
    <x v="41"/>
    <x v="48"/>
    <x v="0"/>
    <s v="SD-4"/>
    <x v="1"/>
    <x v="8"/>
    <m/>
    <m/>
    <m/>
    <m/>
    <m/>
    <m/>
    <m/>
    <m/>
    <m/>
    <m/>
    <m/>
    <m/>
    <m/>
    <m/>
    <m/>
    <m/>
    <m/>
    <m/>
    <m/>
    <s v="CLQ-21-SD-165/2021 ADQUISICION DE INSUMOS ODONTOLOGICOS 2º SEMESTRE 2021"/>
    <s v="E.M.C.-SD-92/2021"/>
    <n v="34200"/>
    <n v="43"/>
    <s v="PARAMONOCLOROFENOL ALCANFORADOCODIGODO078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4"/>
    <x v="685"/>
    <x v="40"/>
    <x v="53"/>
    <x v="0"/>
    <s v="SD-4"/>
    <x v="1"/>
    <x v="8"/>
    <m/>
    <m/>
    <m/>
    <m/>
    <m/>
    <m/>
    <m/>
    <m/>
    <m/>
    <m/>
    <m/>
    <m/>
    <m/>
    <m/>
    <m/>
    <m/>
    <m/>
    <m/>
    <m/>
    <s v="CLQ-21-SD-165/2021 ADQUISICION DE INSUMOS ODONTOLOGICOS 2º SEMESTRE 2021"/>
    <s v="E.M.C.-SD-92/2021"/>
    <n v="34200"/>
    <n v="44"/>
    <s v="ROLLOS DE ALGODÓN (TRENZADO-ABSORVENTES-BOLSA)CODIGODO091 "/>
    <s v="BOLSA"/>
    <n v="20"/>
    <n v="789"/>
    <n v="15780"/>
    <m/>
    <m/>
    <n v="170"/>
    <n v="134130"/>
    <n v="113.36206896551724"/>
    <n v="19271.551724137931"/>
    <n v="16766.25"/>
    <n v="-15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5"/>
    <x v="686"/>
    <x v="41"/>
    <x v="47"/>
    <x v="0"/>
    <s v="SD-4"/>
    <x v="1"/>
    <x v="8"/>
    <m/>
    <m/>
    <m/>
    <m/>
    <m/>
    <m/>
    <m/>
    <m/>
    <m/>
    <m/>
    <m/>
    <m/>
    <m/>
    <m/>
    <m/>
    <m/>
    <m/>
    <m/>
    <m/>
    <s v="CLQ-21-SD-165/2021 ADQUISICION DE INSUMOS ODONTOLOGICOS 2º SEMESTRE 2021"/>
    <s v="E.M.C.-SD-92/2021"/>
    <n v="34200"/>
    <n v="45"/>
    <s v="SELLANTE DE FOSAS Y FISURASCODIGODO092 "/>
    <s v="JERINGA"/>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6"/>
    <x v="687"/>
    <x v="1"/>
    <x v="2"/>
    <x v="0"/>
    <s v="SD-4"/>
    <x v="1"/>
    <x v="8"/>
    <m/>
    <m/>
    <m/>
    <m/>
    <m/>
    <m/>
    <m/>
    <m/>
    <m/>
    <m/>
    <m/>
    <m/>
    <m/>
    <m/>
    <m/>
    <m/>
    <m/>
    <m/>
    <m/>
    <s v="CLQ-21-SD-165/2021 ADQUISICION DE INSUMOS ODONTOLOGICOS 2º SEMESTRE 2021"/>
    <s v="E.M.C.-SD-92/2021"/>
    <n v="34200"/>
    <n v="46"/>
    <s v="HILO DENTALCODIGODO055 "/>
    <s v="PZA"/>
    <n v="6"/>
    <n v="789"/>
    <n v="4734"/>
    <m/>
    <m/>
    <n v="170"/>
    <n v="134130"/>
    <n v="113.36206896551724"/>
    <n v="19271.551724137931"/>
    <n v="16766.25"/>
    <n v="-164"/>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7"/>
    <x v="688"/>
    <x v="54"/>
    <x v="51"/>
    <x v="0"/>
    <s v="SD-4"/>
    <x v="1"/>
    <x v="8"/>
    <m/>
    <m/>
    <m/>
    <m/>
    <m/>
    <m/>
    <m/>
    <m/>
    <m/>
    <m/>
    <m/>
    <m/>
    <m/>
    <m/>
    <m/>
    <m/>
    <m/>
    <m/>
    <m/>
    <s v="CLQ-21-SD-165/2021 ADQUISICION DE INSUMOS ODONTOLOGICOS 2º SEMESTRE 2021"/>
    <s v="E.M.C.-SD-92/2021"/>
    <n v="34200"/>
    <n v="47"/>
    <s v="TIRA NERVIOS (CORTOS- CAJA)CODIGODO096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8"/>
    <x v="689"/>
    <x v="54"/>
    <x v="51"/>
    <x v="0"/>
    <s v="SD-4"/>
    <x v="1"/>
    <x v="8"/>
    <m/>
    <m/>
    <m/>
    <m/>
    <m/>
    <m/>
    <m/>
    <m/>
    <m/>
    <m/>
    <m/>
    <m/>
    <m/>
    <m/>
    <m/>
    <m/>
    <m/>
    <m/>
    <m/>
    <s v="CLQ-21-SD-165/2021 ADQUISICION DE INSUMOS ODONTOLOGICOS 2º SEMESTRE 2021"/>
    <s v="E.M.C.-SD-92/2021"/>
    <n v="34200"/>
    <n v="48"/>
    <s v="TIRA NERVIOS (LARGOS- CAJA)CODIGODO097 "/>
    <s v="CAJA"/>
    <n v="50"/>
    <n v="789"/>
    <n v="39450"/>
    <m/>
    <m/>
    <n v="170"/>
    <n v="134130"/>
    <n v="113.36206896551724"/>
    <n v="19271.551724137931"/>
    <n v="16766.25"/>
    <n v="-12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89"/>
    <x v="690"/>
    <x v="38"/>
    <x v="54"/>
    <x v="0"/>
    <s v="SD-4"/>
    <x v="1"/>
    <x v="8"/>
    <m/>
    <m/>
    <m/>
    <m/>
    <m/>
    <m/>
    <m/>
    <m/>
    <m/>
    <m/>
    <m/>
    <m/>
    <m/>
    <m/>
    <m/>
    <m/>
    <m/>
    <m/>
    <m/>
    <s v="CLQ-21-SD-165/2021 ADQUISICION DE INSUMOS ODONTOLOGICOS 2º SEMESTRE 2021"/>
    <s v="E.M.C.-SD-92/2021"/>
    <n v="34200"/>
    <n v="49"/>
    <s v="TIRAS DE CELULOIDE (SOBRE)CODIGODO098 "/>
    <s v="SOBRE"/>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0"/>
    <x v="691"/>
    <x v="38"/>
    <x v="51"/>
    <x v="0"/>
    <s v="SD-4"/>
    <x v="1"/>
    <x v="8"/>
    <m/>
    <m/>
    <m/>
    <m/>
    <m/>
    <m/>
    <m/>
    <m/>
    <m/>
    <m/>
    <m/>
    <m/>
    <m/>
    <m/>
    <m/>
    <m/>
    <m/>
    <m/>
    <m/>
    <s v="CLQ-21-SD-165/2021 ADQUISICION DE INSUMOS ODONTOLOGICOS 2º SEMESTRE 2021"/>
    <s v="E.M.C.-SD-92/2021"/>
    <n v="34200"/>
    <n v="50"/>
    <s v="TIRAS DE LIJA METALICA (CAJA DE 4 Y 6 MM)CODIGODO099 "/>
    <s v="CAJA"/>
    <n v="10"/>
    <n v="789"/>
    <n v="7890"/>
    <m/>
    <m/>
    <n v="170"/>
    <n v="134130"/>
    <n v="113.36206896551724"/>
    <n v="19271.551724137931"/>
    <n v="16766.25"/>
    <n v="-16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1"/>
    <x v="692"/>
    <x v="113"/>
    <x v="55"/>
    <x v="0"/>
    <s v="SD-4"/>
    <x v="1"/>
    <x v="8"/>
    <m/>
    <m/>
    <m/>
    <m/>
    <m/>
    <m/>
    <m/>
    <m/>
    <m/>
    <m/>
    <m/>
    <m/>
    <m/>
    <m/>
    <m/>
    <m/>
    <m/>
    <m/>
    <m/>
    <s v="CLQ-21-SD-165/2021 ADQUISICION DE INSUMOS ODONTOLOGICOS 2º SEMESTRE 2021"/>
    <s v="E.M.C.-SD-92/2021"/>
    <n v="34200"/>
    <n v="51"/>
    <s v="LIDOCAINA CLORHIDRATO + EPINEFRINA (CARTUCHO DENTAL 2%CODIGONO111 "/>
    <s v="CARTUCHO DENTAL"/>
    <n v="1500"/>
    <n v="789"/>
    <n v="1183500"/>
    <m/>
    <m/>
    <n v="170"/>
    <n v="134130"/>
    <n v="113.36206896551724"/>
    <n v="19271.551724137931"/>
    <n v="16766.25"/>
    <n v="1330"/>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2"/>
    <x v="693"/>
    <x v="5"/>
    <x v="51"/>
    <x v="0"/>
    <s v="SD-4"/>
    <x v="1"/>
    <x v="8"/>
    <m/>
    <m/>
    <m/>
    <m/>
    <m/>
    <m/>
    <m/>
    <m/>
    <m/>
    <m/>
    <m/>
    <m/>
    <m/>
    <m/>
    <m/>
    <m/>
    <m/>
    <m/>
    <m/>
    <s v="CLQ-21-SD-165/2021 ADQUISICION DE INSUMOS ODONTOLOGICOS 2º SEMESTRE 2021"/>
    <s v="E.M.C.-SD-92/2021"/>
    <n v="34200"/>
    <n v="52"/>
    <s v="CEMENTO OXIFOSFATO  (POLVO LIQUIDO)CODIGODO011 "/>
    <s v="CAJA"/>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3"/>
    <x v="694"/>
    <x v="5"/>
    <x v="48"/>
    <x v="0"/>
    <s v="SD-4"/>
    <x v="1"/>
    <x v="8"/>
    <m/>
    <m/>
    <m/>
    <m/>
    <m/>
    <m/>
    <m/>
    <m/>
    <m/>
    <m/>
    <m/>
    <m/>
    <m/>
    <m/>
    <m/>
    <m/>
    <m/>
    <m/>
    <m/>
    <s v="CLQ-21-SD-165/2021 ADQUISICION DE INSUMOS ODONTOLOGICOS 2º SEMESTRE 2021"/>
    <s v="E.M.C.-SD-92/2021"/>
    <n v="34200"/>
    <n v="53"/>
    <s v="EUCALIPTOLCODIGODO0032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4"/>
    <x v="695"/>
    <x v="5"/>
    <x v="48"/>
    <x v="0"/>
    <s v="SD-4"/>
    <x v="1"/>
    <x v="8"/>
    <m/>
    <m/>
    <m/>
    <m/>
    <m/>
    <m/>
    <m/>
    <m/>
    <m/>
    <m/>
    <m/>
    <m/>
    <m/>
    <m/>
    <m/>
    <m/>
    <m/>
    <m/>
    <m/>
    <s v="CLQ-21-SD-165/2021 ADQUISICION DE INSUMOS ODONTOLOGICOS 2º SEMESTRE 2021"/>
    <s v="E.M.C.-SD-92/2021"/>
    <n v="34200"/>
    <n v="54"/>
    <s v="PASTA ALVEOLAR ANTISEPTICACODIGODO081 "/>
    <s v="FRASC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5"/>
    <x v="696"/>
    <x v="41"/>
    <x v="48"/>
    <x v="0"/>
    <s v="SD-4"/>
    <x v="1"/>
    <x v="8"/>
    <m/>
    <m/>
    <m/>
    <m/>
    <m/>
    <m/>
    <m/>
    <m/>
    <m/>
    <m/>
    <m/>
    <m/>
    <m/>
    <m/>
    <m/>
    <m/>
    <m/>
    <m/>
    <m/>
    <s v="CLQ-21-SD-165/2021 ADQUISICION DE INSUMOS ODONTOLOGICOS 2º SEMESTRE 2021"/>
    <s v="E.M.C.-SD-92/2021"/>
    <n v="34200"/>
    <n v="55"/>
    <s v="IODOFORMOCODIGODO056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25"/>
    <m/>
    <s v="COTIZACION"/>
    <s v="OCTUBRE"/>
    <s v="07/10/2021"/>
    <s v="CO3- EDDY PACHECO"/>
    <n v="34200"/>
    <s v="PRODUCTOS QUIMICOS"/>
    <m/>
    <s v="JENESIS ROJAS FLORES"/>
    <s v="E.M.C.-SD-92/2021"/>
    <d v="2021-10-13T00:00:00"/>
    <m/>
    <n v="776"/>
    <s v="BIEN"/>
    <x v="122"/>
    <n v="55000"/>
    <x v="96"/>
    <x v="697"/>
    <x v="41"/>
    <x v="48"/>
    <x v="0"/>
    <s v="SD-4"/>
    <x v="1"/>
    <x v="8"/>
    <m/>
    <m/>
    <m/>
    <m/>
    <m/>
    <m/>
    <m/>
    <m/>
    <m/>
    <m/>
    <m/>
    <m/>
    <m/>
    <m/>
    <m/>
    <m/>
    <m/>
    <m/>
    <m/>
    <s v="CLQ-21-SD-165/2021 ADQUISICION DE INSUMOS ODONTOLOGICOS 2º SEMESTRE 2021"/>
    <s v="E.M.C.-SD-92/2021"/>
    <n v="34200"/>
    <n v="56"/>
    <s v="LIDOCAINA SPRAY  "/>
    <s v="FRASCO"/>
    <n v="4"/>
    <n v="789"/>
    <n v="3156"/>
    <m/>
    <m/>
    <n v="170"/>
    <n v="134130"/>
    <n v="113.36206896551724"/>
    <n v="19271.551724137931"/>
    <n v="16766.25"/>
    <n v="-166"/>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5D95B8-E59B-425C-A376-028B6FB7FF82}" name="Tabla dinámica1" cacheId="70"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61" firstHeaderRow="1" firstDataRow="1" firstDataCol="8" rowPageCount="2" colPageCount="1"/>
  <pivotFields count="91">
    <pivotField axis="axisPage" compact="0" outline="0" multipleItemSelectionAllowed="1" showAll="0" defaultSubtotal="0">
      <items count="3">
        <item x="2"/>
        <item x="0"/>
        <item x="1"/>
      </items>
    </pivotField>
    <pivotField axis="axisPage" compact="0" outline="0" showAll="0">
      <items count="127">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21"/>
        <item x="122"/>
        <item x="123"/>
        <item x="124"/>
        <item x="125"/>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50">
        <item x="106"/>
        <item x="0"/>
        <item x="1"/>
        <item x="2"/>
        <item x="3"/>
        <item x="4"/>
        <item x="5"/>
        <item x="6"/>
        <item x="7"/>
        <item x="8"/>
        <item m="1" x="126"/>
        <item x="10"/>
        <item x="11"/>
        <item x="12"/>
        <item m="1" x="127"/>
        <item x="14"/>
        <item x="15"/>
        <item x="16"/>
        <item x="17"/>
        <item x="18"/>
        <item x="19"/>
        <item x="20"/>
        <item x="21"/>
        <item x="22"/>
        <item x="23"/>
        <item x="24"/>
        <item x="25"/>
        <item m="1" x="145"/>
        <item x="26"/>
        <item x="27"/>
        <item x="28"/>
        <item x="30"/>
        <item x="31"/>
        <item x="32"/>
        <item x="33"/>
        <item x="29"/>
        <item m="1" x="140"/>
        <item x="35"/>
        <item x="9"/>
        <item x="13"/>
        <item x="34"/>
        <item x="36"/>
        <item x="37"/>
        <item x="38"/>
        <item x="39"/>
        <item x="40"/>
        <item x="41"/>
        <item x="42"/>
        <item x="43"/>
        <item x="44"/>
        <item x="45"/>
        <item x="46"/>
        <item x="47"/>
        <item x="48"/>
        <item x="49"/>
        <item x="50"/>
        <item m="1" x="137"/>
        <item x="52"/>
        <item x="53"/>
        <item x="54"/>
        <item x="55"/>
        <item m="1" x="148"/>
        <item x="57"/>
        <item x="58"/>
        <item x="59"/>
        <item x="60"/>
        <item m="1" x="138"/>
        <item m="1" x="129"/>
        <item x="63"/>
        <item x="64"/>
        <item x="65"/>
        <item x="66"/>
        <item m="1" x="132"/>
        <item m="1" x="141"/>
        <item m="1" x="149"/>
        <item x="61"/>
        <item m="1" x="146"/>
        <item m="1" x="136"/>
        <item x="69"/>
        <item x="56"/>
        <item x="62"/>
        <item x="67"/>
        <item x="68"/>
        <item x="70"/>
        <item x="71"/>
        <item x="72"/>
        <item x="73"/>
        <item x="74"/>
        <item x="75"/>
        <item m="1" x="135"/>
        <item x="77"/>
        <item x="78"/>
        <item x="79"/>
        <item x="80"/>
        <item x="81"/>
        <item x="82"/>
        <item x="83"/>
        <item x="51"/>
        <item x="76"/>
        <item x="84"/>
        <item m="1" x="142"/>
        <item x="86"/>
        <item x="87"/>
        <item x="88"/>
        <item x="89"/>
        <item x="90"/>
        <item x="91"/>
        <item x="85"/>
        <item x="92"/>
        <item x="93"/>
        <item x="94"/>
        <item x="95"/>
        <item x="96"/>
        <item x="97"/>
        <item x="98"/>
        <item x="99"/>
        <item x="100"/>
        <item x="101"/>
        <item x="102"/>
        <item x="103"/>
        <item x="104"/>
        <item x="105"/>
        <item x="107"/>
        <item m="1" x="143"/>
        <item m="1" x="144"/>
        <item m="1" x="123"/>
        <item m="1" x="133"/>
        <item m="1" x="125"/>
        <item m="1" x="124"/>
        <item m="1" x="147"/>
        <item m="1" x="134"/>
        <item m="1" x="131"/>
        <item m="1" x="130"/>
        <item m="1" x="128"/>
        <item m="1" x="139"/>
        <item x="108"/>
        <item x="109"/>
        <item x="110"/>
        <item x="111"/>
        <item x="112"/>
        <item x="113"/>
        <item x="114"/>
        <item x="115"/>
        <item x="116"/>
        <item x="117"/>
        <item x="118"/>
        <item x="119"/>
        <item x="120"/>
        <item x="121"/>
        <item x="122"/>
      </items>
    </pivotField>
    <pivotField compact="0" outline="0" showAll="0"/>
    <pivotField axis="axisRow" compact="0" outline="0" showAll="0" defaultSubtotal="0">
      <items count="97">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s>
    </pivotField>
    <pivotField axis="axisRow" compact="0" outline="0" showAll="0" defaultSubtotal="0">
      <items count="878">
        <item x="25"/>
        <item x="0"/>
        <item x="1"/>
        <item x="2"/>
        <item x="3"/>
        <item x="4"/>
        <item x="5"/>
        <item x="6"/>
        <item x="7"/>
        <item x="8"/>
        <item x="9"/>
        <item x="10"/>
        <item x="11"/>
        <item x="12"/>
        <item x="13"/>
        <item x="14"/>
        <item x="15"/>
        <item m="1" x="774"/>
        <item m="1" x="711"/>
        <item x="18"/>
        <item x="19"/>
        <item x="20"/>
        <item x="21"/>
        <item x="22"/>
        <item x="23"/>
        <item x="24"/>
        <item x="26"/>
        <item x="27"/>
        <item x="28"/>
        <item x="29"/>
        <item x="30"/>
        <item x="31"/>
        <item x="32"/>
        <item x="33"/>
        <item x="34"/>
        <item x="35"/>
        <item x="40"/>
        <item x="41"/>
        <item x="42"/>
        <item x="43"/>
        <item x="44"/>
        <item x="45"/>
        <item x="46"/>
        <item x="47"/>
        <item x="48"/>
        <item x="49"/>
        <item x="50"/>
        <item x="51"/>
        <item m="1" x="765"/>
        <item m="1" x="730"/>
        <item m="1" x="716"/>
        <item m="1" x="698"/>
        <item m="1" x="867"/>
        <item m="1" x="813"/>
        <item m="1" x="782"/>
        <item x="55"/>
        <item x="56"/>
        <item x="57"/>
        <item x="58"/>
        <item x="59"/>
        <item x="60"/>
        <item m="1" x="848"/>
        <item x="16"/>
        <item x="17"/>
        <item x="62"/>
        <item x="63"/>
        <item x="64"/>
        <item x="65"/>
        <item m="1" x="859"/>
        <item x="67"/>
        <item m="1" x="760"/>
        <item x="69"/>
        <item x="52"/>
        <item x="53"/>
        <item x="54"/>
        <item m="1" x="834"/>
        <item m="1" x="699"/>
        <item m="1" x="771"/>
        <item m="1" x="770"/>
        <item m="1" x="836"/>
        <item m="1" x="794"/>
        <item m="1" x="708"/>
        <item m="1" x="710"/>
        <item m="1" x="728"/>
        <item m="1" x="831"/>
        <item m="1" x="840"/>
        <item m="1" x="732"/>
        <item m="1" x="809"/>
        <item m="1" x="737"/>
        <item m="1" x="745"/>
        <item m="1" x="740"/>
        <item m="1" x="804"/>
        <item m="1" x="855"/>
        <item m="1" x="762"/>
        <item m="1" x="823"/>
        <item m="1" x="764"/>
        <item m="1" x="758"/>
        <item m="1" x="827"/>
        <item m="1" x="704"/>
        <item m="1" x="877"/>
        <item m="1" x="841"/>
        <item m="1" x="810"/>
        <item m="1" x="750"/>
        <item m="1" x="726"/>
        <item m="1" x="858"/>
        <item m="1" x="811"/>
        <item m="1" x="817"/>
        <item m="1" x="738"/>
        <item m="1" x="798"/>
        <item m="1" x="847"/>
        <item m="1" x="816"/>
        <item m="1" x="805"/>
        <item m="1" x="749"/>
        <item m="1" x="854"/>
        <item m="1" x="799"/>
        <item m="1" x="778"/>
        <item m="1" x="856"/>
        <item m="1" x="835"/>
        <item m="1" x="752"/>
        <item x="111"/>
        <item x="112"/>
        <item x="113"/>
        <item x="114"/>
        <item x="115"/>
        <item x="36"/>
        <item x="37"/>
        <item x="38"/>
        <item x="39"/>
        <item m="1" x="717"/>
        <item m="1" x="837"/>
        <item x="117"/>
        <item m="1" x="703"/>
        <item m="1" x="864"/>
        <item m="1" x="756"/>
        <item m="1" x="829"/>
        <item m="1" x="875"/>
        <item m="1" x="846"/>
        <item m="1" x="818"/>
        <item m="1" x="785"/>
        <item m="1" x="747"/>
        <item m="1" x="767"/>
        <item x="61"/>
        <item x="66"/>
        <item x="68"/>
        <item m="1" x="705"/>
        <item m="1" x="706"/>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802"/>
        <item m="1" x="759"/>
        <item m="1" x="868"/>
        <item m="1" x="820"/>
        <item m="1" x="870"/>
        <item m="1" x="819"/>
        <item x="169"/>
        <item x="170"/>
        <item x="171"/>
        <item x="172"/>
        <item x="173"/>
        <item m="1" x="843"/>
        <item x="174"/>
        <item x="175"/>
        <item x="176"/>
        <item m="1" x="797"/>
        <item m="1" x="793"/>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790"/>
        <item m="1" x="873"/>
        <item m="1" x="775"/>
        <item m="1" x="806"/>
        <item m="1" x="861"/>
        <item m="1" x="860"/>
        <item m="1" x="853"/>
        <item m="1" x="777"/>
        <item m="1" x="833"/>
        <item m="1" x="780"/>
        <item m="1" x="776"/>
        <item m="1" x="731"/>
        <item m="1" x="844"/>
        <item m="1" x="800"/>
        <item m="1" x="869"/>
        <item m="1" x="871"/>
        <item x="204"/>
        <item m="1" x="733"/>
        <item m="1" x="712"/>
        <item x="207"/>
        <item m="1" x="768"/>
        <item m="1" x="791"/>
        <item m="1" x="803"/>
        <item m="1" x="845"/>
        <item m="1" x="852"/>
        <item m="1" x="850"/>
        <item m="1" x="748"/>
        <item x="214"/>
        <item x="128"/>
        <item x="129"/>
        <item x="163"/>
        <item x="164"/>
        <item x="165"/>
        <item m="1" x="757"/>
        <item m="1" x="744"/>
        <item m="1" x="725"/>
        <item x="215"/>
        <item x="216"/>
        <item x="217"/>
        <item x="218"/>
        <item x="219"/>
        <item x="220"/>
        <item m="1" x="724"/>
        <item m="1" x="801"/>
        <item m="1" x="707"/>
        <item m="1" x="727"/>
        <item m="1" x="723"/>
        <item m="1" x="772"/>
        <item m="1" x="709"/>
        <item m="1" x="796"/>
        <item m="1" x="719"/>
        <item m="1" x="872"/>
        <item m="1" x="720"/>
        <item m="1" x="814"/>
        <item m="1" x="863"/>
        <item m="1" x="842"/>
        <item x="235"/>
        <item x="236"/>
        <item x="237"/>
        <item x="238"/>
        <item x="239"/>
        <item x="240"/>
        <item m="1" x="876"/>
        <item m="1" x="701"/>
        <item m="1" x="781"/>
        <item m="1" x="718"/>
        <item x="188"/>
        <item x="189"/>
        <item x="190"/>
        <item x="191"/>
        <item x="192"/>
        <item x="193"/>
        <item x="194"/>
        <item x="209"/>
        <item x="210"/>
        <item x="211"/>
        <item m="1" x="741"/>
        <item m="1" x="822"/>
        <item m="1" x="753"/>
        <item x="195"/>
        <item x="196"/>
        <item x="197"/>
        <item x="198"/>
        <item x="199"/>
        <item x="208"/>
        <item x="212"/>
        <item x="213"/>
        <item x="221"/>
        <item x="222"/>
        <item x="223"/>
        <item x="224"/>
        <item x="225"/>
        <item x="226"/>
        <item x="227"/>
        <item x="228"/>
        <item x="229"/>
        <item x="230"/>
        <item x="231"/>
        <item m="1" x="824"/>
        <item x="249"/>
        <item m="1" x="746"/>
        <item m="1" x="866"/>
        <item m="1" x="715"/>
        <item m="1" x="857"/>
        <item m="1" x="851"/>
        <item m="1" x="766"/>
        <item m="1" x="702"/>
        <item m="1" x="761"/>
        <item m="1" x="779"/>
        <item m="1" x="828"/>
        <item m="1" x="773"/>
        <item m="1" x="839"/>
        <item x="166"/>
        <item x="167"/>
        <item x="168"/>
        <item x="242"/>
        <item x="244"/>
        <item m="1" x="849"/>
        <item m="1" x="722"/>
        <item m="1" x="769"/>
        <item m="1" x="807"/>
        <item m="1" x="812"/>
        <item m="1" x="808"/>
        <item m="1" x="734"/>
        <item m="1" x="729"/>
        <item m="1" x="736"/>
        <item m="1" x="815"/>
        <item m="1" x="821"/>
        <item m="1" x="830"/>
        <item m="1" x="874"/>
        <item m="1" x="721"/>
        <item m="1" x="783"/>
        <item m="1" x="784"/>
        <item m="1" x="838"/>
        <item x="243"/>
        <item x="245"/>
        <item x="246"/>
        <item m="1" x="735"/>
        <item m="1" x="795"/>
        <item x="250"/>
        <item x="251"/>
        <item x="252"/>
        <item x="253"/>
        <item x="254"/>
        <item x="255"/>
        <item x="256"/>
        <item x="257"/>
        <item x="258"/>
        <item x="259"/>
        <item x="260"/>
        <item x="261"/>
        <item x="281"/>
        <item x="282"/>
        <item x="200"/>
        <item x="241"/>
        <item x="279"/>
        <item x="280"/>
        <item x="284"/>
        <item m="1" x="739"/>
        <item m="1" x="862"/>
        <item m="1" x="751"/>
        <item m="1" x="865"/>
        <item m="1" x="714"/>
        <item m="1" x="792"/>
        <item m="1" x="700"/>
        <item m="1" x="788"/>
        <item x="232"/>
        <item x="233"/>
        <item x="234"/>
        <item m="1" x="786"/>
        <item m="1" x="713"/>
        <item m="1" x="787"/>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832"/>
        <item x="262"/>
        <item x="263"/>
        <item x="264"/>
        <item x="265"/>
        <item x="266"/>
        <item x="267"/>
        <item x="268"/>
        <item x="269"/>
        <item x="270"/>
        <item x="271"/>
        <item x="272"/>
        <item x="273"/>
        <item x="274"/>
        <item x="275"/>
        <item x="276"/>
        <item x="277"/>
        <item x="278"/>
        <item x="329"/>
        <item x="330"/>
        <item m="1" x="755"/>
        <item m="1" x="826"/>
        <item m="1" x="825"/>
        <item x="334"/>
        <item x="335"/>
        <item x="285"/>
        <item x="286"/>
        <item x="293"/>
        <item x="336"/>
        <item x="337"/>
        <item x="338"/>
        <item x="339"/>
        <item x="340"/>
        <item m="1" x="743"/>
        <item x="341"/>
        <item x="342"/>
        <item x="343"/>
        <item x="344"/>
        <item x="345"/>
        <item x="346"/>
        <item x="347"/>
        <item x="348"/>
        <item x="349"/>
        <item x="350"/>
        <item x="351"/>
        <item x="248"/>
        <item m="1" x="742"/>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763"/>
        <item m="1" x="789"/>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m="1" x="754"/>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s>
    </pivotField>
    <pivotField axis="axisRow" compact="0" outline="0" showAll="0" defaultSubtotal="0">
      <items count="127">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5"/>
        <item x="61"/>
        <item x="62"/>
        <item x="63"/>
        <item x="64"/>
        <item x="65"/>
        <item x="66"/>
        <item x="67"/>
        <item x="68"/>
        <item x="69"/>
        <item x="70"/>
        <item x="71"/>
        <item x="7"/>
        <item x="31"/>
        <item x="60"/>
        <item x="72"/>
        <item x="73"/>
        <item x="74"/>
        <item x="75"/>
        <item x="76"/>
        <item x="77"/>
        <item x="78"/>
        <item x="102"/>
        <item x="80"/>
        <item x="81"/>
        <item m="1" x="122"/>
        <item x="83"/>
        <item x="84"/>
        <item x="85"/>
        <item x="86"/>
        <item x="87"/>
        <item x="88"/>
        <item x="89"/>
        <item m="1" x="123"/>
        <item x="91"/>
        <item x="79"/>
        <item x="92"/>
        <item x="10"/>
        <item x="12"/>
        <item x="14"/>
        <item x="16"/>
        <item x="18"/>
        <item x="20"/>
        <item x="22"/>
        <item x="24"/>
        <item x="93"/>
        <item x="99"/>
        <item m="1" x="126"/>
        <item x="8"/>
        <item x="9"/>
        <item x="11"/>
        <item x="13"/>
        <item x="15"/>
        <item x="17"/>
        <item x="19"/>
        <item x="21"/>
        <item x="23"/>
        <item x="25"/>
        <item x="32"/>
        <item x="33"/>
        <item x="34"/>
        <item x="35"/>
        <item x="90"/>
        <item x="94"/>
        <item x="95"/>
        <item x="96"/>
        <item x="97"/>
        <item x="98"/>
        <item m="1" x="124"/>
        <item x="101"/>
        <item x="103"/>
        <item x="104"/>
        <item x="105"/>
        <item x="106"/>
        <item x="107"/>
        <item x="108"/>
        <item x="109"/>
        <item x="110"/>
        <item x="111"/>
        <item x="112"/>
        <item x="113"/>
        <item x="82"/>
        <item x="100"/>
        <item x="114"/>
        <item x="115"/>
        <item x="116"/>
        <item x="118"/>
        <item x="119"/>
        <item x="120"/>
        <item x="121"/>
      </items>
    </pivotField>
    <pivotField axis="axisRow" compact="0" outline="0" showAll="0" defaultSubtotal="0">
      <items count="62">
        <item x="8"/>
        <item x="7"/>
        <item x="0"/>
        <item x="42"/>
        <item x="5"/>
        <item x="2"/>
        <item x="4"/>
        <item x="1"/>
        <item x="6"/>
        <item x="9"/>
        <item x="10"/>
        <item x="11"/>
        <item m="1" x="57"/>
        <item m="1" x="60"/>
        <item x="17"/>
        <item m="1" x="56"/>
        <item x="13"/>
        <item x="14"/>
        <item m="1" x="58"/>
        <item x="15"/>
        <item x="16"/>
        <item m="1" x="61"/>
        <item x="48"/>
        <item m="1" x="59"/>
        <item x="51"/>
        <item x="18"/>
        <item x="19"/>
        <item x="20"/>
        <item x="21"/>
        <item x="22"/>
        <item x="23"/>
        <item x="24"/>
        <item x="25"/>
        <item x="3"/>
        <item x="12"/>
        <item x="26"/>
        <item x="27"/>
        <item x="28"/>
        <item x="29"/>
        <item x="30"/>
        <item x="31"/>
        <item x="32"/>
        <item x="33"/>
        <item x="34"/>
        <item x="35"/>
        <item x="36"/>
        <item x="37"/>
        <item x="38"/>
        <item x="39"/>
        <item x="40"/>
        <item x="41"/>
        <item x="43"/>
        <item x="44"/>
        <item x="45"/>
        <item x="46"/>
        <item x="47"/>
        <item x="49"/>
        <item x="50"/>
        <item x="52"/>
        <item x="53"/>
        <item x="54"/>
        <item x="55"/>
      </items>
    </pivotField>
    <pivotField axis="axisRow" compact="0" outline="0" showAll="0">
      <items count="114">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109"/>
        <item m="1" x="112"/>
        <item m="1" x="110"/>
        <item m="1" x="111"/>
        <item m="1" x="108"/>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x="95"/>
        <item x="96"/>
        <item x="97"/>
        <item x="98"/>
        <item x="99"/>
        <item x="100"/>
        <item x="101"/>
        <item x="102"/>
        <item x="103"/>
        <item x="104"/>
        <item x="105"/>
        <item x="106"/>
        <item x="107"/>
        <item t="default"/>
      </items>
    </pivotField>
    <pivotField compact="0" outline="0" showAll="0" defaultSubtotal="0"/>
    <pivotField axis="axisRow" compact="0" outline="0" showAll="0" defaultSubtotal="0">
      <items count="53">
        <item x="6"/>
        <item x="5"/>
        <item x="1"/>
        <item x="7"/>
        <item x="0"/>
        <item x="2"/>
        <item x="3"/>
        <item x="4"/>
        <item x="8"/>
        <item x="9"/>
        <item x="10"/>
        <item x="11"/>
        <item x="12"/>
        <item x="13"/>
        <item x="14"/>
        <item x="15"/>
        <item x="16"/>
        <item x="17"/>
        <item x="18"/>
        <item x="19"/>
        <item x="20"/>
        <item x="21"/>
        <item x="22"/>
        <item m="1" x="52"/>
        <item x="24"/>
        <item x="25"/>
        <item x="26"/>
        <item x="27"/>
        <item x="28"/>
        <item x="29"/>
        <item x="30"/>
        <item x="31"/>
        <item x="32"/>
        <item x="33"/>
        <item x="34"/>
        <item x="35"/>
        <item x="23"/>
        <item x="36"/>
        <item x="37"/>
        <item x="38"/>
        <item x="39"/>
        <item x="40"/>
        <item x="41"/>
        <item x="42"/>
        <item x="43"/>
        <item x="44"/>
        <item x="45"/>
        <item x="46"/>
        <item x="47"/>
        <item x="48"/>
        <item x="49"/>
        <item x="50"/>
        <item x="51"/>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57">
    <i>
      <x v="149"/>
      <x v="41"/>
      <x v="6"/>
      <x v="55"/>
      <x v="822"/>
      <x v="52"/>
      <x v="1"/>
      <x/>
    </i>
    <i r="1">
      <x v="42"/>
      <x v="6"/>
      <x v="22"/>
      <x v="823"/>
      <x v="2"/>
      <x v="3"/>
      <x/>
    </i>
    <i r="1">
      <x v="43"/>
      <x v="103"/>
      <x v="56"/>
      <x v="824"/>
      <x v="2"/>
      <x v="3"/>
      <x/>
    </i>
    <i r="1">
      <x v="44"/>
      <x v="125"/>
      <x v="56"/>
      <x v="825"/>
      <x v="2"/>
      <x v="3"/>
      <x/>
    </i>
    <i r="1">
      <x v="45"/>
      <x v="3"/>
      <x v="22"/>
      <x v="826"/>
      <x v="2"/>
      <x v="3"/>
      <x/>
    </i>
    <i r="1">
      <x v="46"/>
      <x/>
      <x v="57"/>
      <x v="827"/>
      <x v="2"/>
      <x v="3"/>
      <x/>
    </i>
    <i r="1">
      <x v="47"/>
      <x v="3"/>
      <x v="24"/>
      <x v="828"/>
      <x v="2"/>
      <x v="3"/>
      <x/>
    </i>
    <i r="1">
      <x v="48"/>
      <x v="3"/>
      <x v="22"/>
      <x v="829"/>
      <x v="2"/>
      <x v="3"/>
      <x/>
    </i>
    <i r="1">
      <x v="49"/>
      <x v="9"/>
      <x v="22"/>
      <x v="830"/>
      <x v="2"/>
      <x v="3"/>
      <x/>
    </i>
    <i r="1">
      <x v="50"/>
      <x v="82"/>
      <x v="56"/>
      <x v="831"/>
      <x v="2"/>
      <x v="3"/>
      <x/>
    </i>
    <i r="1">
      <x v="51"/>
      <x v="82"/>
      <x v="56"/>
      <x v="832"/>
      <x v="2"/>
      <x v="3"/>
      <x/>
    </i>
    <i r="1">
      <x v="52"/>
      <x v="1"/>
      <x v="22"/>
      <x v="833"/>
      <x v="2"/>
      <x v="3"/>
      <x/>
    </i>
    <i r="1">
      <x v="53"/>
      <x v="3"/>
      <x v="22"/>
      <x v="834"/>
      <x v="2"/>
      <x v="3"/>
      <x/>
    </i>
    <i r="1">
      <x v="54"/>
      <x v="5"/>
      <x v="22"/>
      <x v="835"/>
      <x v="2"/>
      <x v="3"/>
      <x/>
    </i>
    <i r="1">
      <x v="55"/>
      <x v="9"/>
      <x v="24"/>
      <x v="836"/>
      <x v="2"/>
      <x v="3"/>
      <x/>
    </i>
    <i r="1">
      <x v="56"/>
      <x v="9"/>
      <x v="24"/>
      <x v="837"/>
      <x v="2"/>
      <x v="3"/>
      <x/>
    </i>
    <i r="1">
      <x v="57"/>
      <x v="3"/>
      <x v="22"/>
      <x v="838"/>
      <x v="2"/>
      <x v="3"/>
      <x/>
    </i>
    <i r="1">
      <x v="58"/>
      <x v="29"/>
      <x v="56"/>
      <x v="839"/>
      <x v="2"/>
      <x v="3"/>
      <x/>
    </i>
    <i r="1">
      <x v="59"/>
      <x v="29"/>
      <x v="56"/>
      <x v="840"/>
      <x v="2"/>
      <x v="3"/>
      <x/>
    </i>
    <i r="1">
      <x v="60"/>
      <x v="13"/>
      <x v="56"/>
      <x v="841"/>
      <x v="2"/>
      <x v="3"/>
      <x/>
    </i>
    <i r="1">
      <x v="61"/>
      <x v="9"/>
      <x v="22"/>
      <x v="842"/>
      <x v="2"/>
      <x v="3"/>
      <x/>
    </i>
    <i r="1">
      <x v="62"/>
      <x v="3"/>
      <x v="24"/>
      <x v="843"/>
      <x v="2"/>
      <x v="3"/>
      <x/>
    </i>
    <i r="1">
      <x v="63"/>
      <x v="3"/>
      <x v="24"/>
      <x v="844"/>
      <x v="2"/>
      <x v="3"/>
      <x/>
    </i>
    <i r="1">
      <x v="64"/>
      <x v="9"/>
      <x v="56"/>
      <x v="845"/>
      <x v="2"/>
      <x v="3"/>
      <x/>
    </i>
    <i r="1">
      <x v="65"/>
      <x v="5"/>
      <x v="24"/>
      <x v="846"/>
      <x v="2"/>
      <x v="3"/>
      <x/>
    </i>
    <i r="1">
      <x v="66"/>
      <x v="5"/>
      <x v="24"/>
      <x v="847"/>
      <x v="2"/>
      <x v="3"/>
      <x/>
    </i>
    <i r="1">
      <x v="67"/>
      <x v="3"/>
      <x v="24"/>
      <x v="848"/>
      <x v="2"/>
      <x v="3"/>
      <x/>
    </i>
    <i r="1">
      <x v="68"/>
      <x v="82"/>
      <x v="24"/>
      <x v="849"/>
      <x v="2"/>
      <x v="3"/>
      <x/>
    </i>
    <i r="1">
      <x v="69"/>
      <x v="82"/>
      <x v="24"/>
      <x v="850"/>
      <x v="2"/>
      <x v="3"/>
      <x/>
    </i>
    <i r="1">
      <x v="70"/>
      <x v="82"/>
      <x v="24"/>
      <x v="851"/>
      <x v="2"/>
      <x v="3"/>
      <x/>
    </i>
    <i r="1">
      <x v="71"/>
      <x v="82"/>
      <x v="24"/>
      <x v="852"/>
      <x v="2"/>
      <x v="3"/>
      <x/>
    </i>
    <i r="1">
      <x v="72"/>
      <x v="13"/>
      <x v="56"/>
      <x v="853"/>
      <x v="2"/>
      <x v="3"/>
      <x/>
    </i>
    <i r="1">
      <x v="73"/>
      <x v="82"/>
      <x v="56"/>
      <x v="854"/>
      <x v="2"/>
      <x v="3"/>
      <x/>
    </i>
    <i r="1">
      <x v="74"/>
      <x v="3"/>
      <x v="22"/>
      <x v="855"/>
      <x v="2"/>
      <x v="3"/>
      <x/>
    </i>
    <i r="1">
      <x v="75"/>
      <x v="9"/>
      <x v="24"/>
      <x v="856"/>
      <x v="2"/>
      <x v="3"/>
      <x/>
    </i>
    <i r="1">
      <x v="76"/>
      <x v="5"/>
      <x v="22"/>
      <x v="857"/>
      <x v="2"/>
      <x v="3"/>
      <x/>
    </i>
    <i r="1">
      <x v="77"/>
      <x v="3"/>
      <x v="24"/>
      <x v="858"/>
      <x v="2"/>
      <x v="3"/>
      <x/>
    </i>
    <i r="1">
      <x v="78"/>
      <x v="1"/>
      <x v="24"/>
      <x v="859"/>
      <x v="2"/>
      <x v="3"/>
      <x/>
    </i>
    <i r="1">
      <x v="79"/>
      <x v="3"/>
      <x v="55"/>
      <x v="860"/>
      <x v="2"/>
      <x v="3"/>
      <x/>
    </i>
    <i r="1">
      <x v="80"/>
      <x v="1"/>
      <x v="58"/>
      <x v="861"/>
      <x v="2"/>
      <x v="3"/>
      <x/>
    </i>
    <i r="1">
      <x v="81"/>
      <x v="9"/>
      <x v="59"/>
      <x v="862"/>
      <x v="2"/>
      <x v="3"/>
      <x/>
    </i>
    <i r="1">
      <x v="82"/>
      <x v="126"/>
      <x v="55"/>
      <x v="863"/>
      <x v="2"/>
      <x v="3"/>
      <x/>
    </i>
    <i r="1">
      <x v="83"/>
      <x v="3"/>
      <x v="22"/>
      <x v="864"/>
      <x v="2"/>
      <x v="3"/>
      <x/>
    </i>
    <i r="1">
      <x v="84"/>
      <x v="13"/>
      <x v="59"/>
      <x v="865"/>
      <x v="2"/>
      <x v="3"/>
      <x/>
    </i>
    <i r="1">
      <x v="85"/>
      <x v="3"/>
      <x v="55"/>
      <x v="866"/>
      <x v="2"/>
      <x v="3"/>
      <x/>
    </i>
    <i r="1">
      <x v="86"/>
      <x v="5"/>
      <x v="5"/>
      <x v="867"/>
      <x v="2"/>
      <x v="3"/>
      <x/>
    </i>
    <i r="1">
      <x v="87"/>
      <x v="31"/>
      <x v="24"/>
      <x v="868"/>
      <x v="2"/>
      <x v="3"/>
      <x/>
    </i>
    <i r="1">
      <x v="88"/>
      <x v="31"/>
      <x v="24"/>
      <x v="869"/>
      <x v="2"/>
      <x v="3"/>
      <x/>
    </i>
    <i r="1">
      <x v="89"/>
      <x v="9"/>
      <x v="60"/>
      <x v="870"/>
      <x v="2"/>
      <x v="3"/>
      <x/>
    </i>
    <i r="1">
      <x v="90"/>
      <x v="9"/>
      <x v="24"/>
      <x v="871"/>
      <x v="2"/>
      <x v="3"/>
      <x/>
    </i>
    <i r="1">
      <x v="91"/>
      <x v="117"/>
      <x v="61"/>
      <x v="872"/>
      <x v="2"/>
      <x v="3"/>
      <x/>
    </i>
    <i r="1">
      <x v="92"/>
      <x v="1"/>
      <x v="24"/>
      <x v="873"/>
      <x v="2"/>
      <x v="3"/>
      <x/>
    </i>
    <i r="1">
      <x v="93"/>
      <x v="1"/>
      <x v="22"/>
      <x v="874"/>
      <x v="2"/>
      <x v="3"/>
      <x/>
    </i>
    <i r="1">
      <x v="94"/>
      <x v="1"/>
      <x v="22"/>
      <x v="875"/>
      <x v="2"/>
      <x v="3"/>
      <x/>
    </i>
    <i r="1">
      <x v="95"/>
      <x v="3"/>
      <x v="22"/>
      <x v="876"/>
      <x v="2"/>
      <x v="3"/>
      <x/>
    </i>
    <i r="1">
      <x v="96"/>
      <x v="3"/>
      <x v="22"/>
      <x v="877"/>
      <x v="2"/>
      <x v="3"/>
      <x/>
    </i>
    <i t="grand">
      <x/>
    </i>
  </rowItems>
  <colItems count="1">
    <i/>
  </colItems>
  <pageFields count="2">
    <pageField fld="1" item="125"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6644-DFA9-42F8-9E34-FB5F1E6B7CD7}">
  <sheetPr codeName="Hoja11">
    <tabColor rgb="FF00B050"/>
  </sheetPr>
  <dimension ref="B1:U146"/>
  <sheetViews>
    <sheetView tabSelected="1" zoomScale="85" zoomScaleNormal="85" zoomScaleSheetLayoutView="90" workbookViewId="0">
      <selection activeCell="B8" sqref="B8"/>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19.28515625" bestFit="1" customWidth="1"/>
  </cols>
  <sheetData>
    <row r="1" spans="2:21" x14ac:dyDescent="0.25">
      <c r="N1" t="s">
        <v>0</v>
      </c>
      <c r="O1" t="s">
        <v>1</v>
      </c>
    </row>
    <row r="2" spans="2:21" ht="72" customHeight="1" x14ac:dyDescent="0.25">
      <c r="C2" s="1"/>
      <c r="D2" s="1"/>
      <c r="E2" s="2" t="s">
        <v>2</v>
      </c>
      <c r="F2" s="2"/>
      <c r="G2" s="2"/>
      <c r="H2" s="2"/>
      <c r="I2" s="1"/>
      <c r="L2" s="1"/>
      <c r="N2" t="s">
        <v>3</v>
      </c>
      <c r="O2" t="s">
        <v>4</v>
      </c>
    </row>
    <row r="3" spans="2:21" ht="13.5" customHeight="1" x14ac:dyDescent="0.25">
      <c r="B3" s="3"/>
      <c r="C3" s="3"/>
      <c r="D3" s="3"/>
      <c r="E3" s="3"/>
      <c r="F3" s="3"/>
      <c r="G3" s="3"/>
      <c r="H3" s="3"/>
      <c r="I3" s="3"/>
      <c r="J3" s="3"/>
      <c r="K3" s="4" t="s">
        <v>5</v>
      </c>
    </row>
    <row r="4" spans="2:21" ht="13.5" customHeight="1" x14ac:dyDescent="0.25">
      <c r="B4" s="3"/>
      <c r="C4" s="3"/>
      <c r="D4" s="3"/>
      <c r="E4" s="3"/>
      <c r="F4" s="3"/>
      <c r="G4" s="3"/>
      <c r="H4" s="3"/>
      <c r="I4" s="3"/>
      <c r="J4" s="3"/>
      <c r="K4" s="5" t="s">
        <v>6</v>
      </c>
      <c r="N4" t="s">
        <v>7</v>
      </c>
      <c r="O4" t="s">
        <v>8</v>
      </c>
      <c r="P4" t="s">
        <v>9</v>
      </c>
      <c r="Q4" t="s">
        <v>10</v>
      </c>
      <c r="R4" t="s">
        <v>11</v>
      </c>
      <c r="S4" t="s">
        <v>12</v>
      </c>
      <c r="T4" t="s">
        <v>13</v>
      </c>
      <c r="U4" t="s">
        <v>14</v>
      </c>
    </row>
    <row r="5" spans="2:21" ht="13.5" customHeight="1" x14ac:dyDescent="0.25">
      <c r="B5" s="3"/>
      <c r="C5" s="3"/>
      <c r="D5" s="3"/>
      <c r="E5" s="3"/>
      <c r="F5" s="3"/>
      <c r="G5" s="3"/>
      <c r="H5" s="3"/>
      <c r="I5" s="3"/>
      <c r="J5" s="3"/>
      <c r="K5" s="5" t="s">
        <v>15</v>
      </c>
      <c r="N5" t="s">
        <v>16</v>
      </c>
      <c r="O5">
        <v>1</v>
      </c>
      <c r="P5">
        <v>7</v>
      </c>
      <c r="Q5" t="s">
        <v>17</v>
      </c>
      <c r="R5" t="s">
        <v>18</v>
      </c>
      <c r="S5" t="s">
        <v>19</v>
      </c>
      <c r="T5" t="s">
        <v>20</v>
      </c>
      <c r="U5" t="s">
        <v>21</v>
      </c>
    </row>
    <row r="6" spans="2:21" ht="27" customHeight="1" x14ac:dyDescent="0.25">
      <c r="C6" s="6"/>
      <c r="D6" s="7" t="str">
        <f>"N° "&amp;O1&amp;"/2021"</f>
        <v>N° SD-4/2021</v>
      </c>
      <c r="E6" s="8"/>
      <c r="F6" s="8"/>
      <c r="O6">
        <v>2</v>
      </c>
      <c r="P6">
        <v>7</v>
      </c>
      <c r="Q6" t="s">
        <v>22</v>
      </c>
      <c r="R6" t="s">
        <v>23</v>
      </c>
      <c r="S6" t="s">
        <v>21</v>
      </c>
      <c r="T6" t="s">
        <v>21</v>
      </c>
      <c r="U6" t="s">
        <v>21</v>
      </c>
    </row>
    <row r="7" spans="2:21" ht="66.75" customHeight="1" x14ac:dyDescent="0.25">
      <c r="B7" s="9" t="s">
        <v>149</v>
      </c>
      <c r="C7" s="9"/>
      <c r="D7" s="9"/>
      <c r="E7" s="9"/>
      <c r="F7" s="9"/>
      <c r="G7" s="9"/>
      <c r="H7" s="9"/>
      <c r="I7" s="9"/>
      <c r="J7" s="9"/>
      <c r="K7" s="9"/>
      <c r="L7" s="9"/>
      <c r="O7">
        <v>3</v>
      </c>
      <c r="P7">
        <v>400</v>
      </c>
      <c r="Q7" t="s">
        <v>24</v>
      </c>
      <c r="R7" t="s">
        <v>25</v>
      </c>
      <c r="S7" t="s">
        <v>21</v>
      </c>
      <c r="T7" t="s">
        <v>21</v>
      </c>
      <c r="U7" t="s">
        <v>21</v>
      </c>
    </row>
    <row r="8" spans="2:21" ht="5.25" customHeight="1" x14ac:dyDescent="0.35">
      <c r="B8" s="10"/>
      <c r="C8" s="10"/>
      <c r="D8" s="10"/>
      <c r="E8" s="10"/>
      <c r="F8" s="10"/>
      <c r="G8" s="10"/>
      <c r="H8" s="10"/>
      <c r="I8" s="10"/>
      <c r="J8" s="10"/>
      <c r="K8" s="11"/>
      <c r="L8" s="11"/>
      <c r="O8">
        <v>4</v>
      </c>
      <c r="P8">
        <v>1200</v>
      </c>
      <c r="Q8" t="s">
        <v>24</v>
      </c>
      <c r="R8" t="s">
        <v>26</v>
      </c>
      <c r="S8" t="s">
        <v>21</v>
      </c>
      <c r="T8" t="s">
        <v>21</v>
      </c>
      <c r="U8" t="s">
        <v>21</v>
      </c>
    </row>
    <row r="9" spans="2:21" ht="24.75" customHeight="1" x14ac:dyDescent="0.35">
      <c r="B9" s="12"/>
      <c r="C9" s="13" t="s">
        <v>27</v>
      </c>
      <c r="D9" s="14"/>
      <c r="E9" s="15"/>
      <c r="F9" s="16" t="s">
        <v>28</v>
      </c>
      <c r="G9" s="17"/>
      <c r="H9" s="18"/>
      <c r="I9" s="18"/>
      <c r="J9" s="19"/>
      <c r="K9" s="20"/>
      <c r="L9" s="20"/>
      <c r="O9">
        <v>5</v>
      </c>
      <c r="P9">
        <v>4</v>
      </c>
      <c r="Q9" t="s">
        <v>22</v>
      </c>
      <c r="R9" t="s">
        <v>29</v>
      </c>
      <c r="S9" t="s">
        <v>21</v>
      </c>
      <c r="T9" t="s">
        <v>21</v>
      </c>
      <c r="U9" t="s">
        <v>21</v>
      </c>
    </row>
    <row r="10" spans="2:21" ht="6.75" customHeight="1" x14ac:dyDescent="0.35">
      <c r="B10" s="12"/>
      <c r="C10" s="19"/>
      <c r="D10" s="21"/>
      <c r="E10" s="21"/>
      <c r="F10" s="22"/>
      <c r="G10" s="18"/>
      <c r="H10" s="18"/>
      <c r="I10" s="18"/>
      <c r="J10" s="19"/>
      <c r="K10" s="23"/>
      <c r="L10" s="23"/>
      <c r="O10">
        <v>6</v>
      </c>
      <c r="P10">
        <v>1</v>
      </c>
      <c r="Q10" t="s">
        <v>30</v>
      </c>
      <c r="R10" t="s">
        <v>31</v>
      </c>
      <c r="S10" t="s">
        <v>21</v>
      </c>
      <c r="T10" t="s">
        <v>21</v>
      </c>
      <c r="U10" t="s">
        <v>21</v>
      </c>
    </row>
    <row r="11" spans="2:21" ht="25.5" customHeight="1" x14ac:dyDescent="0.35">
      <c r="B11" s="12"/>
      <c r="C11" s="13" t="s">
        <v>32</v>
      </c>
      <c r="D11" s="14"/>
      <c r="E11" s="15"/>
      <c r="F11" s="24" t="s">
        <v>33</v>
      </c>
      <c r="G11" s="25"/>
      <c r="H11" s="26" t="s">
        <v>34</v>
      </c>
      <c r="I11" s="27" t="s">
        <v>35</v>
      </c>
      <c r="J11" s="28"/>
      <c r="K11" s="29"/>
      <c r="L11" s="30"/>
      <c r="O11">
        <v>7</v>
      </c>
      <c r="P11">
        <v>4</v>
      </c>
      <c r="Q11" t="s">
        <v>36</v>
      </c>
      <c r="R11" t="s">
        <v>37</v>
      </c>
      <c r="S11" t="s">
        <v>21</v>
      </c>
      <c r="T11" t="s">
        <v>21</v>
      </c>
      <c r="U11" t="s">
        <v>21</v>
      </c>
    </row>
    <row r="12" spans="2:21" ht="7.5" customHeight="1" x14ac:dyDescent="0.3">
      <c r="B12" s="12"/>
      <c r="C12" s="31"/>
      <c r="D12" s="31"/>
      <c r="E12" s="31"/>
      <c r="F12" s="31"/>
      <c r="G12" s="32"/>
      <c r="H12" s="32"/>
      <c r="I12" s="32"/>
      <c r="J12" s="31"/>
      <c r="K12" s="33"/>
      <c r="L12" s="33"/>
      <c r="O12">
        <v>8</v>
      </c>
      <c r="P12">
        <v>4</v>
      </c>
      <c r="Q12" t="s">
        <v>22</v>
      </c>
      <c r="R12" t="s">
        <v>38</v>
      </c>
      <c r="S12" t="s">
        <v>21</v>
      </c>
      <c r="T12" t="s">
        <v>21</v>
      </c>
      <c r="U12" t="s">
        <v>21</v>
      </c>
    </row>
    <row r="13" spans="2:21" ht="21.75" customHeight="1" x14ac:dyDescent="0.25">
      <c r="B13" s="34" t="s">
        <v>39</v>
      </c>
      <c r="C13" s="34"/>
      <c r="D13" s="34"/>
      <c r="E13" s="34"/>
      <c r="F13" s="34"/>
      <c r="G13" s="34"/>
      <c r="H13" s="34"/>
      <c r="I13" s="34"/>
      <c r="J13" s="34"/>
      <c r="K13" s="34"/>
      <c r="L13" s="34"/>
      <c r="O13">
        <v>9</v>
      </c>
      <c r="P13">
        <v>10</v>
      </c>
      <c r="Q13" t="s">
        <v>22</v>
      </c>
      <c r="R13" t="s">
        <v>40</v>
      </c>
      <c r="S13" t="s">
        <v>21</v>
      </c>
      <c r="T13" t="s">
        <v>21</v>
      </c>
      <c r="U13" t="s">
        <v>21</v>
      </c>
    </row>
    <row r="14" spans="2:21" ht="8.25" customHeight="1" x14ac:dyDescent="0.25">
      <c r="B14" s="35"/>
      <c r="C14" s="35"/>
      <c r="D14" s="35"/>
      <c r="E14" s="35"/>
      <c r="F14" s="35"/>
      <c r="G14" s="35"/>
      <c r="H14" s="35"/>
      <c r="I14" s="35"/>
      <c r="J14" s="35"/>
      <c r="K14" s="35"/>
      <c r="L14" s="35"/>
      <c r="O14">
        <v>10</v>
      </c>
      <c r="P14">
        <v>40</v>
      </c>
      <c r="Q14" t="s">
        <v>24</v>
      </c>
      <c r="R14" t="s">
        <v>41</v>
      </c>
      <c r="S14" t="s">
        <v>21</v>
      </c>
      <c r="T14" t="s">
        <v>21</v>
      </c>
      <c r="U14" t="s">
        <v>21</v>
      </c>
    </row>
    <row r="15" spans="2:21" ht="16.5" customHeight="1" x14ac:dyDescent="0.35">
      <c r="B15" s="36"/>
      <c r="C15" s="37" t="s">
        <v>42</v>
      </c>
      <c r="D15" s="38"/>
      <c r="E15" s="38"/>
      <c r="F15" s="38"/>
      <c r="G15" s="39"/>
      <c r="H15" s="39"/>
      <c r="I15" s="39"/>
      <c r="J15" s="39"/>
      <c r="K15" s="39"/>
      <c r="O15">
        <v>11</v>
      </c>
      <c r="P15">
        <v>40</v>
      </c>
      <c r="Q15" t="s">
        <v>24</v>
      </c>
      <c r="R15" t="s">
        <v>43</v>
      </c>
      <c r="S15" t="s">
        <v>21</v>
      </c>
      <c r="T15" t="s">
        <v>21</v>
      </c>
      <c r="U15" t="s">
        <v>21</v>
      </c>
    </row>
    <row r="16" spans="2:21" ht="9.75" customHeight="1" thickBot="1" x14ac:dyDescent="0.3">
      <c r="B16" s="36"/>
      <c r="C16" s="40"/>
      <c r="D16" s="41"/>
      <c r="E16" s="41"/>
      <c r="F16" s="41"/>
      <c r="G16" s="42"/>
      <c r="H16" s="42"/>
      <c r="I16" s="42"/>
      <c r="J16" s="42"/>
      <c r="K16" s="42"/>
      <c r="O16">
        <v>12</v>
      </c>
      <c r="P16">
        <v>2</v>
      </c>
      <c r="Q16" t="s">
        <v>22</v>
      </c>
      <c r="R16" t="s">
        <v>44</v>
      </c>
      <c r="S16" t="s">
        <v>21</v>
      </c>
      <c r="T16" t="s">
        <v>21</v>
      </c>
      <c r="U16" t="s">
        <v>21</v>
      </c>
    </row>
    <row r="17" spans="2:21" ht="35.25" customHeight="1" thickBot="1" x14ac:dyDescent="0.3">
      <c r="B17" s="36"/>
      <c r="C17" s="43" t="s">
        <v>45</v>
      </c>
      <c r="D17" s="44"/>
      <c r="E17" s="44"/>
      <c r="F17" s="45"/>
      <c r="G17" s="46"/>
      <c r="H17" s="46"/>
      <c r="I17" s="46"/>
      <c r="J17" s="46"/>
      <c r="K17" s="47"/>
      <c r="O17">
        <v>13</v>
      </c>
      <c r="P17">
        <v>4</v>
      </c>
      <c r="Q17" t="s">
        <v>22</v>
      </c>
      <c r="R17" t="s">
        <v>46</v>
      </c>
      <c r="S17" t="s">
        <v>21</v>
      </c>
      <c r="T17" t="s">
        <v>21</v>
      </c>
      <c r="U17" t="s">
        <v>21</v>
      </c>
    </row>
    <row r="18" spans="2:21" ht="8.25" customHeight="1" thickBot="1" x14ac:dyDescent="0.45">
      <c r="C18" s="48"/>
      <c r="D18" s="49"/>
      <c r="E18" s="50"/>
      <c r="F18" s="50"/>
      <c r="G18" s="50"/>
      <c r="H18" s="49"/>
      <c r="I18" s="49"/>
      <c r="J18" s="49"/>
      <c r="K18" s="51"/>
      <c r="L18" s="42"/>
      <c r="O18">
        <v>14</v>
      </c>
      <c r="P18">
        <v>6</v>
      </c>
      <c r="Q18" t="s">
        <v>22</v>
      </c>
      <c r="R18" t="s">
        <v>47</v>
      </c>
      <c r="S18" t="s">
        <v>21</v>
      </c>
      <c r="T18" t="s">
        <v>21</v>
      </c>
      <c r="U18" t="s">
        <v>21</v>
      </c>
    </row>
    <row r="19" spans="2:21" ht="26.25" customHeight="1" thickBot="1" x14ac:dyDescent="0.35">
      <c r="B19" s="40"/>
      <c r="C19" s="52"/>
      <c r="D19" s="53" t="s">
        <v>48</v>
      </c>
      <c r="E19" s="54"/>
      <c r="F19" s="55"/>
      <c r="G19" s="56"/>
      <c r="H19" s="57"/>
      <c r="I19" s="57"/>
      <c r="J19" s="57"/>
      <c r="K19" s="58"/>
      <c r="O19">
        <v>15</v>
      </c>
      <c r="P19">
        <v>10</v>
      </c>
      <c r="Q19" t="s">
        <v>36</v>
      </c>
      <c r="R19" t="s">
        <v>49</v>
      </c>
      <c r="S19" t="s">
        <v>21</v>
      </c>
      <c r="T19" t="s">
        <v>21</v>
      </c>
      <c r="U19" t="s">
        <v>21</v>
      </c>
    </row>
    <row r="20" spans="2:21" ht="9" customHeight="1" thickBot="1" x14ac:dyDescent="0.35">
      <c r="B20" s="40"/>
      <c r="C20" s="59"/>
      <c r="D20" s="41"/>
      <c r="E20" s="41"/>
      <c r="F20" s="41"/>
      <c r="G20" s="60"/>
      <c r="K20" s="61"/>
      <c r="O20">
        <v>16</v>
      </c>
      <c r="P20">
        <v>10</v>
      </c>
      <c r="Q20" t="s">
        <v>36</v>
      </c>
      <c r="R20" t="s">
        <v>50</v>
      </c>
      <c r="S20" t="s">
        <v>21</v>
      </c>
      <c r="T20" t="s">
        <v>21</v>
      </c>
      <c r="U20" t="s">
        <v>21</v>
      </c>
    </row>
    <row r="21" spans="2:21" ht="25.5" customHeight="1" thickBot="1" x14ac:dyDescent="0.35">
      <c r="B21" s="40"/>
      <c r="C21" s="52"/>
      <c r="D21" s="53" t="s">
        <v>51</v>
      </c>
      <c r="E21" s="54"/>
      <c r="F21" s="55"/>
      <c r="G21" s="56"/>
      <c r="H21" s="57"/>
      <c r="I21" s="57"/>
      <c r="J21" s="57"/>
      <c r="K21" s="58"/>
      <c r="O21">
        <v>17</v>
      </c>
      <c r="P21">
        <v>4</v>
      </c>
      <c r="Q21" t="s">
        <v>22</v>
      </c>
      <c r="R21" t="s">
        <v>52</v>
      </c>
      <c r="S21" t="s">
        <v>21</v>
      </c>
      <c r="T21" t="s">
        <v>21</v>
      </c>
      <c r="U21" t="s">
        <v>21</v>
      </c>
    </row>
    <row r="22" spans="2:21" ht="12" customHeight="1" thickBot="1" x14ac:dyDescent="0.35">
      <c r="B22" s="40"/>
      <c r="C22" s="59"/>
      <c r="D22" s="41"/>
      <c r="E22" s="41"/>
      <c r="F22" s="41"/>
      <c r="G22" s="60"/>
      <c r="K22" s="61"/>
      <c r="O22">
        <v>18</v>
      </c>
      <c r="P22">
        <v>80</v>
      </c>
      <c r="Q22" t="s">
        <v>24</v>
      </c>
      <c r="R22" t="s">
        <v>53</v>
      </c>
      <c r="S22" t="s">
        <v>21</v>
      </c>
      <c r="T22" t="s">
        <v>21</v>
      </c>
      <c r="U22" t="s">
        <v>21</v>
      </c>
    </row>
    <row r="23" spans="2:21" ht="24" customHeight="1" thickBot="1" x14ac:dyDescent="0.3">
      <c r="B23" s="40"/>
      <c r="C23" s="52"/>
      <c r="D23" s="53" t="s">
        <v>54</v>
      </c>
      <c r="E23" s="54"/>
      <c r="F23" s="55"/>
      <c r="G23" s="62"/>
      <c r="H23" s="63"/>
      <c r="I23" s="63"/>
      <c r="J23" s="63"/>
      <c r="K23" s="64"/>
      <c r="O23">
        <v>19</v>
      </c>
      <c r="P23">
        <v>80</v>
      </c>
      <c r="Q23" t="s">
        <v>24</v>
      </c>
      <c r="R23" t="s">
        <v>55</v>
      </c>
      <c r="S23" t="s">
        <v>21</v>
      </c>
      <c r="T23" t="s">
        <v>21</v>
      </c>
      <c r="U23" t="s">
        <v>21</v>
      </c>
    </row>
    <row r="24" spans="2:21" ht="9" customHeight="1" thickBot="1" x14ac:dyDescent="0.35">
      <c r="B24" s="40"/>
      <c r="C24" s="59"/>
      <c r="D24" s="41"/>
      <c r="E24" s="41"/>
      <c r="F24" s="41"/>
      <c r="G24" s="60"/>
      <c r="K24" s="61"/>
      <c r="O24">
        <v>20</v>
      </c>
      <c r="P24">
        <v>20</v>
      </c>
      <c r="Q24" t="s">
        <v>24</v>
      </c>
      <c r="R24" t="s">
        <v>56</v>
      </c>
      <c r="S24" t="s">
        <v>21</v>
      </c>
      <c r="T24" t="s">
        <v>21</v>
      </c>
      <c r="U24" t="s">
        <v>21</v>
      </c>
    </row>
    <row r="25" spans="2:21" ht="25.5" customHeight="1" thickBot="1" x14ac:dyDescent="0.35">
      <c r="B25" s="65"/>
      <c r="C25" s="52"/>
      <c r="D25" s="66" t="s">
        <v>57</v>
      </c>
      <c r="E25" s="66"/>
      <c r="F25" s="67"/>
      <c r="G25" s="56"/>
      <c r="H25" s="57"/>
      <c r="I25" s="57"/>
      <c r="J25" s="57"/>
      <c r="K25" s="58"/>
      <c r="O25">
        <v>21</v>
      </c>
      <c r="P25">
        <v>10</v>
      </c>
      <c r="Q25" t="s">
        <v>22</v>
      </c>
      <c r="R25" t="s">
        <v>58</v>
      </c>
      <c r="S25" t="s">
        <v>21</v>
      </c>
      <c r="T25" t="s">
        <v>21</v>
      </c>
      <c r="U25" t="s">
        <v>21</v>
      </c>
    </row>
    <row r="26" spans="2:21" ht="9" customHeight="1" thickBot="1" x14ac:dyDescent="0.35">
      <c r="B26" s="40"/>
      <c r="C26" s="59"/>
      <c r="D26" s="40"/>
      <c r="E26" s="40"/>
      <c r="F26" s="40"/>
      <c r="G26" s="60"/>
      <c r="K26" s="61"/>
      <c r="O26">
        <v>22</v>
      </c>
      <c r="P26">
        <v>4</v>
      </c>
      <c r="Q26" t="s">
        <v>36</v>
      </c>
      <c r="R26" t="s">
        <v>59</v>
      </c>
      <c r="S26" t="s">
        <v>21</v>
      </c>
      <c r="T26" t="s">
        <v>21</v>
      </c>
      <c r="U26" t="s">
        <v>21</v>
      </c>
    </row>
    <row r="27" spans="2:21" ht="25.5" customHeight="1" thickBot="1" x14ac:dyDescent="0.3">
      <c r="B27" s="40"/>
      <c r="C27" s="52"/>
      <c r="D27" s="53" t="s">
        <v>60</v>
      </c>
      <c r="E27" s="54"/>
      <c r="F27" s="55"/>
      <c r="G27" s="62"/>
      <c r="H27" s="63"/>
      <c r="I27" s="63"/>
      <c r="J27" s="63"/>
      <c r="K27" s="64"/>
      <c r="O27">
        <v>23</v>
      </c>
      <c r="P27">
        <v>4</v>
      </c>
      <c r="Q27" t="s">
        <v>36</v>
      </c>
      <c r="R27" t="s">
        <v>61</v>
      </c>
      <c r="S27" t="s">
        <v>21</v>
      </c>
      <c r="T27" t="s">
        <v>21</v>
      </c>
      <c r="U27" t="s">
        <v>21</v>
      </c>
    </row>
    <row r="28" spans="2:21" ht="9" customHeight="1" thickBot="1" x14ac:dyDescent="0.35">
      <c r="B28" s="40"/>
      <c r="C28" s="68"/>
      <c r="D28" s="69"/>
      <c r="E28" s="69"/>
      <c r="F28" s="40"/>
      <c r="G28" s="60"/>
      <c r="K28" s="61"/>
      <c r="O28">
        <v>24</v>
      </c>
      <c r="P28">
        <v>10</v>
      </c>
      <c r="Q28" t="s">
        <v>24</v>
      </c>
      <c r="R28" t="s">
        <v>62</v>
      </c>
      <c r="S28" t="s">
        <v>21</v>
      </c>
      <c r="T28" t="s">
        <v>21</v>
      </c>
      <c r="U28" t="s">
        <v>21</v>
      </c>
    </row>
    <row r="29" spans="2:21" ht="29.25" customHeight="1" thickBot="1" x14ac:dyDescent="0.3">
      <c r="B29" s="40"/>
      <c r="C29" s="52"/>
      <c r="D29" s="53" t="s">
        <v>63</v>
      </c>
      <c r="E29" s="54"/>
      <c r="F29" s="55"/>
      <c r="G29" s="62"/>
      <c r="H29" s="63"/>
      <c r="I29" s="63"/>
      <c r="J29" s="63"/>
      <c r="K29" s="64"/>
      <c r="O29">
        <v>25</v>
      </c>
      <c r="P29">
        <v>6</v>
      </c>
      <c r="Q29" t="s">
        <v>36</v>
      </c>
      <c r="R29" t="s">
        <v>64</v>
      </c>
      <c r="S29" t="s">
        <v>21</v>
      </c>
      <c r="T29" t="s">
        <v>21</v>
      </c>
      <c r="U29" t="s">
        <v>21</v>
      </c>
    </row>
    <row r="30" spans="2:21" ht="9.75" customHeight="1" thickBot="1" x14ac:dyDescent="0.35">
      <c r="B30" s="40"/>
      <c r="C30" s="52"/>
      <c r="D30" s="53"/>
      <c r="E30" s="54"/>
      <c r="F30" s="55"/>
      <c r="G30" s="60"/>
      <c r="K30" s="61"/>
      <c r="O30">
        <v>26</v>
      </c>
      <c r="P30">
        <v>6</v>
      </c>
      <c r="Q30" t="s">
        <v>36</v>
      </c>
      <c r="R30" t="s">
        <v>65</v>
      </c>
      <c r="S30" t="s">
        <v>21</v>
      </c>
      <c r="T30" t="s">
        <v>21</v>
      </c>
      <c r="U30" t="s">
        <v>21</v>
      </c>
    </row>
    <row r="31" spans="2:21" ht="26.25" customHeight="1" thickBot="1" x14ac:dyDescent="0.3">
      <c r="B31" s="40"/>
      <c r="C31" s="52"/>
      <c r="D31" s="53" t="s">
        <v>66</v>
      </c>
      <c r="E31" s="54"/>
      <c r="F31" s="40"/>
      <c r="G31" s="62"/>
      <c r="H31" s="63"/>
      <c r="I31" s="63"/>
      <c r="J31" s="63"/>
      <c r="K31" s="64"/>
      <c r="O31">
        <v>27</v>
      </c>
      <c r="P31">
        <v>4</v>
      </c>
      <c r="Q31" t="s">
        <v>36</v>
      </c>
      <c r="R31" t="s">
        <v>67</v>
      </c>
      <c r="S31" t="s">
        <v>21</v>
      </c>
      <c r="T31" t="s">
        <v>21</v>
      </c>
      <c r="U31" t="s">
        <v>21</v>
      </c>
    </row>
    <row r="32" spans="2:21" ht="7.5" customHeight="1" thickBot="1" x14ac:dyDescent="0.35">
      <c r="B32" s="40"/>
      <c r="C32" s="70"/>
      <c r="D32" s="71"/>
      <c r="E32" s="71"/>
      <c r="F32" s="72"/>
      <c r="G32" s="60"/>
      <c r="K32" s="61"/>
      <c r="O32">
        <v>28</v>
      </c>
      <c r="P32">
        <v>40</v>
      </c>
      <c r="Q32" t="s">
        <v>36</v>
      </c>
      <c r="R32" t="s">
        <v>68</v>
      </c>
      <c r="S32" t="s">
        <v>21</v>
      </c>
      <c r="T32" t="s">
        <v>21</v>
      </c>
      <c r="U32" t="s">
        <v>21</v>
      </c>
    </row>
    <row r="33" spans="2:21" ht="30" customHeight="1" thickBot="1" x14ac:dyDescent="0.3">
      <c r="B33" s="40"/>
      <c r="C33" s="52"/>
      <c r="D33" s="66" t="s">
        <v>69</v>
      </c>
      <c r="E33" s="66"/>
      <c r="F33" s="73"/>
      <c r="G33" s="62"/>
      <c r="H33" s="63"/>
      <c r="I33" s="63"/>
      <c r="J33" s="63"/>
      <c r="K33" s="64"/>
      <c r="O33">
        <v>29</v>
      </c>
      <c r="P33">
        <v>40</v>
      </c>
      <c r="Q33" t="s">
        <v>36</v>
      </c>
      <c r="R33" t="s">
        <v>70</v>
      </c>
      <c r="S33" t="s">
        <v>21</v>
      </c>
      <c r="T33" t="s">
        <v>21</v>
      </c>
      <c r="U33" t="s">
        <v>21</v>
      </c>
    </row>
    <row r="34" spans="2:21" ht="10.5" customHeight="1" x14ac:dyDescent="0.25">
      <c r="B34" s="40"/>
      <c r="C34" s="74"/>
      <c r="D34" s="75"/>
      <c r="E34" s="75"/>
      <c r="F34" s="73"/>
      <c r="G34" s="76"/>
      <c r="K34" s="61"/>
      <c r="O34">
        <v>30</v>
      </c>
      <c r="P34">
        <v>40</v>
      </c>
      <c r="Q34" t="s">
        <v>36</v>
      </c>
      <c r="R34" t="s">
        <v>71</v>
      </c>
      <c r="S34" t="s">
        <v>21</v>
      </c>
      <c r="T34" t="s">
        <v>21</v>
      </c>
      <c r="U34" t="s">
        <v>21</v>
      </c>
    </row>
    <row r="35" spans="2:21" ht="37.5" customHeight="1" x14ac:dyDescent="0.25">
      <c r="B35" s="40"/>
      <c r="C35" s="74"/>
      <c r="D35" s="77" t="s">
        <v>72</v>
      </c>
      <c r="E35" s="77"/>
      <c r="F35" s="77"/>
      <c r="G35" s="77"/>
      <c r="H35" s="77"/>
      <c r="I35" s="77"/>
      <c r="J35" s="77"/>
      <c r="K35" s="78"/>
      <c r="O35">
        <v>31</v>
      </c>
      <c r="P35">
        <v>40</v>
      </c>
      <c r="Q35" t="s">
        <v>36</v>
      </c>
      <c r="R35" t="s">
        <v>73</v>
      </c>
      <c r="S35" t="s">
        <v>21</v>
      </c>
      <c r="T35" t="s">
        <v>21</v>
      </c>
      <c r="U35" t="s">
        <v>21</v>
      </c>
    </row>
    <row r="36" spans="2:21" ht="15.75" customHeight="1" x14ac:dyDescent="0.25">
      <c r="B36" s="40"/>
      <c r="C36" s="79"/>
      <c r="D36" s="77" t="s">
        <v>74</v>
      </c>
      <c r="E36" s="77"/>
      <c r="F36" s="77"/>
      <c r="G36" s="77"/>
      <c r="H36" s="77"/>
      <c r="I36" s="77"/>
      <c r="J36" s="77"/>
      <c r="K36" s="78"/>
      <c r="O36">
        <v>32</v>
      </c>
      <c r="P36">
        <v>20</v>
      </c>
      <c r="Q36" t="s">
        <v>24</v>
      </c>
      <c r="R36" t="s">
        <v>75</v>
      </c>
      <c r="S36" t="s">
        <v>21</v>
      </c>
      <c r="T36" t="s">
        <v>21</v>
      </c>
      <c r="U36" t="s">
        <v>21</v>
      </c>
    </row>
    <row r="37" spans="2:21" ht="10.5" customHeight="1" thickBot="1" x14ac:dyDescent="0.3">
      <c r="B37" s="40"/>
      <c r="C37" s="80"/>
      <c r="D37" s="81"/>
      <c r="E37" s="81"/>
      <c r="F37" s="81"/>
      <c r="G37" s="81"/>
      <c r="H37" s="81"/>
      <c r="I37" s="81"/>
      <c r="J37" s="81"/>
      <c r="K37" s="82"/>
      <c r="O37">
        <v>33</v>
      </c>
      <c r="P37">
        <v>40</v>
      </c>
      <c r="Q37" t="s">
        <v>24</v>
      </c>
      <c r="R37" t="s">
        <v>76</v>
      </c>
      <c r="S37" t="s">
        <v>21</v>
      </c>
      <c r="T37" t="s">
        <v>21</v>
      </c>
      <c r="U37" t="s">
        <v>21</v>
      </c>
    </row>
    <row r="38" spans="2:21" ht="30" customHeight="1" x14ac:dyDescent="0.3">
      <c r="B38" s="40"/>
      <c r="C38" s="83" t="s">
        <v>77</v>
      </c>
      <c r="D38" s="49"/>
      <c r="E38" s="49"/>
      <c r="F38" s="49"/>
      <c r="G38" s="84"/>
      <c r="H38" s="85"/>
      <c r="I38" s="85"/>
      <c r="J38" s="85"/>
      <c r="K38" s="86"/>
      <c r="O38">
        <v>34</v>
      </c>
      <c r="P38">
        <v>4</v>
      </c>
      <c r="Q38" t="s">
        <v>22</v>
      </c>
      <c r="R38" t="s">
        <v>78</v>
      </c>
      <c r="S38" t="s">
        <v>21</v>
      </c>
      <c r="T38" t="s">
        <v>21</v>
      </c>
      <c r="U38" t="s">
        <v>21</v>
      </c>
    </row>
    <row r="39" spans="2:21" ht="21.75" customHeight="1" x14ac:dyDescent="0.25">
      <c r="B39" s="40"/>
      <c r="C39" s="87" t="s">
        <v>79</v>
      </c>
      <c r="D39" s="54"/>
      <c r="E39" s="54"/>
      <c r="F39" s="54"/>
      <c r="G39" s="88"/>
      <c r="H39" s="73"/>
      <c r="I39" s="73"/>
      <c r="J39" s="73"/>
      <c r="K39" s="89"/>
      <c r="O39">
        <v>35</v>
      </c>
      <c r="P39">
        <v>10</v>
      </c>
      <c r="Q39" t="s">
        <v>36</v>
      </c>
      <c r="R39" t="s">
        <v>80</v>
      </c>
      <c r="S39" t="s">
        <v>21</v>
      </c>
      <c r="T39" t="s">
        <v>21</v>
      </c>
      <c r="U39" t="s">
        <v>21</v>
      </c>
    </row>
    <row r="40" spans="2:21" ht="32.25" customHeight="1" x14ac:dyDescent="0.25">
      <c r="B40" s="40"/>
      <c r="C40" s="90" t="s">
        <v>81</v>
      </c>
      <c r="D40" s="77"/>
      <c r="E40" s="77"/>
      <c r="F40" s="77"/>
      <c r="G40" s="77"/>
      <c r="H40" s="77"/>
      <c r="I40" s="77"/>
      <c r="J40" s="77"/>
      <c r="K40" s="78"/>
      <c r="O40">
        <v>36</v>
      </c>
      <c r="P40">
        <v>6</v>
      </c>
      <c r="Q40" t="s">
        <v>22</v>
      </c>
      <c r="R40" t="s">
        <v>82</v>
      </c>
      <c r="S40" t="s">
        <v>21</v>
      </c>
      <c r="T40" t="s">
        <v>21</v>
      </c>
      <c r="U40" t="s">
        <v>21</v>
      </c>
    </row>
    <row r="41" spans="2:21" ht="22.5" customHeight="1" x14ac:dyDescent="0.25">
      <c r="B41" s="40"/>
      <c r="C41" s="90" t="s">
        <v>83</v>
      </c>
      <c r="D41" s="77"/>
      <c r="E41" s="77"/>
      <c r="F41" s="77"/>
      <c r="G41" s="77"/>
      <c r="H41" s="77"/>
      <c r="I41" s="77"/>
      <c r="J41" s="77"/>
      <c r="K41" s="78"/>
      <c r="O41">
        <v>37</v>
      </c>
      <c r="P41">
        <v>4</v>
      </c>
      <c r="Q41" t="s">
        <v>36</v>
      </c>
      <c r="R41" t="s">
        <v>84</v>
      </c>
      <c r="S41" t="s">
        <v>21</v>
      </c>
      <c r="T41" t="s">
        <v>21</v>
      </c>
      <c r="U41" t="s">
        <v>21</v>
      </c>
    </row>
    <row r="42" spans="2:21" ht="38.25" customHeight="1" x14ac:dyDescent="0.25">
      <c r="B42" s="40"/>
      <c r="C42" s="90" t="s">
        <v>85</v>
      </c>
      <c r="D42" s="77"/>
      <c r="E42" s="77"/>
      <c r="F42" s="77"/>
      <c r="G42" s="77"/>
      <c r="H42" s="77"/>
      <c r="I42" s="77"/>
      <c r="J42" s="77"/>
      <c r="K42" s="78"/>
      <c r="O42">
        <v>38</v>
      </c>
      <c r="P42">
        <v>2</v>
      </c>
      <c r="Q42" t="s">
        <v>36</v>
      </c>
      <c r="R42" t="s">
        <v>86</v>
      </c>
      <c r="S42" t="s">
        <v>21</v>
      </c>
      <c r="T42" t="s">
        <v>21</v>
      </c>
      <c r="U42" t="s">
        <v>21</v>
      </c>
    </row>
    <row r="43" spans="2:21" ht="38.25" customHeight="1" x14ac:dyDescent="0.25">
      <c r="B43" s="40"/>
      <c r="C43" s="90" t="s">
        <v>87</v>
      </c>
      <c r="D43" s="77"/>
      <c r="E43" s="77"/>
      <c r="F43" s="77"/>
      <c r="G43" s="77"/>
      <c r="H43" s="77"/>
      <c r="I43" s="77"/>
      <c r="J43" s="77"/>
      <c r="K43" s="78"/>
      <c r="O43">
        <v>39</v>
      </c>
      <c r="P43">
        <v>4</v>
      </c>
      <c r="Q43" t="s">
        <v>17</v>
      </c>
      <c r="R43" t="s">
        <v>88</v>
      </c>
      <c r="S43" t="s">
        <v>21</v>
      </c>
      <c r="T43" t="s">
        <v>21</v>
      </c>
      <c r="U43" t="s">
        <v>21</v>
      </c>
    </row>
    <row r="44" spans="2:21" ht="22.5" customHeight="1" x14ac:dyDescent="0.25">
      <c r="B44" s="40"/>
      <c r="C44" s="90" t="s">
        <v>89</v>
      </c>
      <c r="D44" s="77"/>
      <c r="E44" s="77"/>
      <c r="F44" s="77"/>
      <c r="G44" s="77"/>
      <c r="H44" s="77"/>
      <c r="I44" s="77"/>
      <c r="J44" s="77"/>
      <c r="K44" s="78"/>
      <c r="O44">
        <v>40</v>
      </c>
      <c r="P44">
        <v>2</v>
      </c>
      <c r="Q44" t="s">
        <v>90</v>
      </c>
      <c r="R44" t="s">
        <v>91</v>
      </c>
      <c r="S44" t="s">
        <v>21</v>
      </c>
      <c r="T44" t="s">
        <v>21</v>
      </c>
      <c r="U44" t="s">
        <v>21</v>
      </c>
    </row>
    <row r="45" spans="2:21" ht="9" customHeight="1" x14ac:dyDescent="0.25">
      <c r="B45" s="40"/>
      <c r="C45" s="91"/>
      <c r="D45" s="92"/>
      <c r="E45" s="92"/>
      <c r="F45" s="92"/>
      <c r="G45" s="92"/>
      <c r="H45" s="92"/>
      <c r="I45" s="92"/>
      <c r="J45" s="92"/>
      <c r="K45" s="93"/>
      <c r="O45">
        <v>41</v>
      </c>
      <c r="P45">
        <v>10</v>
      </c>
      <c r="Q45" t="s">
        <v>92</v>
      </c>
      <c r="R45" t="s">
        <v>93</v>
      </c>
      <c r="S45" t="s">
        <v>21</v>
      </c>
      <c r="T45" t="s">
        <v>21</v>
      </c>
      <c r="U45" t="s">
        <v>21</v>
      </c>
    </row>
    <row r="46" spans="2:21" ht="29.25" customHeight="1" thickBot="1" x14ac:dyDescent="0.3">
      <c r="B46" s="40"/>
      <c r="C46" s="94" t="s">
        <v>94</v>
      </c>
      <c r="D46" s="95"/>
      <c r="E46" s="95"/>
      <c r="F46" s="95"/>
      <c r="G46" s="95"/>
      <c r="H46" s="95"/>
      <c r="I46" s="95"/>
      <c r="J46" s="95"/>
      <c r="K46" s="96"/>
      <c r="O46">
        <v>42</v>
      </c>
      <c r="P46">
        <v>45</v>
      </c>
      <c r="Q46" t="s">
        <v>17</v>
      </c>
      <c r="R46" t="s">
        <v>95</v>
      </c>
      <c r="S46" t="s">
        <v>21</v>
      </c>
      <c r="T46" t="s">
        <v>21</v>
      </c>
      <c r="U46" t="s">
        <v>21</v>
      </c>
    </row>
    <row r="47" spans="2:21" ht="24.75" customHeight="1" x14ac:dyDescent="0.25">
      <c r="O47">
        <v>43</v>
      </c>
      <c r="P47">
        <v>4</v>
      </c>
      <c r="Q47" t="s">
        <v>22</v>
      </c>
      <c r="R47" t="s">
        <v>96</v>
      </c>
      <c r="S47" t="s">
        <v>21</v>
      </c>
      <c r="T47" t="s">
        <v>21</v>
      </c>
      <c r="U47" t="s">
        <v>21</v>
      </c>
    </row>
    <row r="48" spans="2:21" ht="31.5" customHeight="1" x14ac:dyDescent="0.25">
      <c r="O48">
        <v>44</v>
      </c>
      <c r="P48">
        <v>20</v>
      </c>
      <c r="Q48" t="s">
        <v>92</v>
      </c>
      <c r="R48" t="s">
        <v>97</v>
      </c>
      <c r="S48" t="s">
        <v>21</v>
      </c>
      <c r="T48" t="s">
        <v>21</v>
      </c>
      <c r="U48" t="s">
        <v>21</v>
      </c>
    </row>
    <row r="49" spans="2:21" ht="44.25" customHeight="1" x14ac:dyDescent="0.25">
      <c r="B49" s="97" t="s">
        <v>98</v>
      </c>
      <c r="C49" s="97"/>
      <c r="D49" s="97"/>
      <c r="E49" s="97"/>
      <c r="F49" s="97"/>
      <c r="G49" s="97"/>
      <c r="H49" s="97"/>
      <c r="I49" s="97"/>
      <c r="J49" s="97"/>
      <c r="K49" s="97"/>
      <c r="L49" s="97"/>
      <c r="O49">
        <v>45</v>
      </c>
      <c r="P49">
        <v>4</v>
      </c>
      <c r="Q49" t="s">
        <v>17</v>
      </c>
      <c r="R49" t="s">
        <v>99</v>
      </c>
      <c r="S49" t="s">
        <v>21</v>
      </c>
      <c r="T49" t="s">
        <v>21</v>
      </c>
      <c r="U49" t="s">
        <v>21</v>
      </c>
    </row>
    <row r="50" spans="2:21" x14ac:dyDescent="0.25">
      <c r="O50">
        <v>46</v>
      </c>
      <c r="P50">
        <v>6</v>
      </c>
      <c r="Q50" t="s">
        <v>100</v>
      </c>
      <c r="R50" t="s">
        <v>101</v>
      </c>
      <c r="S50" t="s">
        <v>21</v>
      </c>
      <c r="T50" t="s">
        <v>21</v>
      </c>
      <c r="U50" t="s">
        <v>21</v>
      </c>
    </row>
    <row r="51" spans="2:21" x14ac:dyDescent="0.25">
      <c r="O51">
        <v>47</v>
      </c>
      <c r="P51">
        <v>50</v>
      </c>
      <c r="Q51" t="s">
        <v>36</v>
      </c>
      <c r="R51" t="s">
        <v>102</v>
      </c>
      <c r="S51" t="s">
        <v>21</v>
      </c>
      <c r="T51" t="s">
        <v>21</v>
      </c>
      <c r="U51" t="s">
        <v>21</v>
      </c>
    </row>
    <row r="52" spans="2:21" ht="23.25" x14ac:dyDescent="0.35">
      <c r="B52" s="98" t="s">
        <v>103</v>
      </c>
      <c r="C52" s="99"/>
      <c r="D52" s="99"/>
      <c r="E52" s="99"/>
      <c r="F52" s="99"/>
      <c r="G52" s="99"/>
      <c r="H52" s="99"/>
      <c r="I52" s="99"/>
      <c r="J52" s="99"/>
      <c r="K52" s="99"/>
      <c r="O52">
        <v>48</v>
      </c>
      <c r="P52">
        <v>50</v>
      </c>
      <c r="Q52" t="s">
        <v>36</v>
      </c>
      <c r="R52" t="s">
        <v>104</v>
      </c>
      <c r="S52" t="s">
        <v>21</v>
      </c>
      <c r="T52" t="s">
        <v>21</v>
      </c>
      <c r="U52" t="s">
        <v>21</v>
      </c>
    </row>
    <row r="53" spans="2:21" ht="33" customHeight="1" x14ac:dyDescent="0.35">
      <c r="B53" s="100" t="s">
        <v>105</v>
      </c>
      <c r="C53" s="101"/>
      <c r="D53" s="101"/>
      <c r="E53" s="102"/>
      <c r="F53" s="103" t="str">
        <f>+S5</f>
        <v>PRECIO Y CALIDAD</v>
      </c>
      <c r="G53" s="104"/>
      <c r="H53" s="105"/>
      <c r="I53" s="105"/>
      <c r="J53" s="105"/>
      <c r="K53" s="105"/>
      <c r="O53">
        <v>49</v>
      </c>
      <c r="P53">
        <v>10</v>
      </c>
      <c r="Q53" t="s">
        <v>106</v>
      </c>
      <c r="R53" t="s">
        <v>107</v>
      </c>
      <c r="S53" t="s">
        <v>21</v>
      </c>
      <c r="T53" t="s">
        <v>21</v>
      </c>
      <c r="U53" t="s">
        <v>21</v>
      </c>
    </row>
    <row r="54" spans="2:21" ht="24.75" customHeight="1" x14ac:dyDescent="0.35">
      <c r="B54" s="100" t="s">
        <v>108</v>
      </c>
      <c r="C54" s="101"/>
      <c r="D54" s="101"/>
      <c r="E54" s="102"/>
      <c r="F54" s="106" t="str">
        <f>+T5</f>
        <v>POR ITEMS</v>
      </c>
      <c r="G54" s="107"/>
      <c r="H54" s="105"/>
      <c r="I54" s="105"/>
      <c r="J54" s="105"/>
      <c r="K54" s="105"/>
      <c r="O54">
        <v>50</v>
      </c>
      <c r="P54">
        <v>10</v>
      </c>
      <c r="Q54" t="s">
        <v>36</v>
      </c>
      <c r="R54" t="s">
        <v>109</v>
      </c>
      <c r="S54" t="s">
        <v>21</v>
      </c>
      <c r="T54" t="s">
        <v>21</v>
      </c>
      <c r="U54" t="s">
        <v>21</v>
      </c>
    </row>
    <row r="55" spans="2:21" ht="16.5" customHeight="1" thickBot="1" x14ac:dyDescent="0.4">
      <c r="B55" s="108"/>
      <c r="C55" s="105"/>
      <c r="D55" s="105"/>
      <c r="E55" s="105"/>
      <c r="F55" s="105"/>
      <c r="G55" s="105"/>
      <c r="H55" s="105"/>
      <c r="I55" s="105"/>
      <c r="J55" s="105"/>
      <c r="K55" s="105"/>
      <c r="O55">
        <v>51</v>
      </c>
      <c r="P55">
        <v>1500</v>
      </c>
      <c r="Q55" t="s">
        <v>110</v>
      </c>
      <c r="R55" t="s">
        <v>111</v>
      </c>
      <c r="S55" t="s">
        <v>21</v>
      </c>
      <c r="T55" t="s">
        <v>21</v>
      </c>
      <c r="U55" t="s">
        <v>21</v>
      </c>
    </row>
    <row r="56" spans="2:21" ht="39.75" customHeight="1" x14ac:dyDescent="0.25">
      <c r="B56" s="109" t="s">
        <v>112</v>
      </c>
      <c r="C56" s="110"/>
      <c r="D56" s="110"/>
      <c r="E56" s="110"/>
      <c r="F56" s="111"/>
      <c r="G56" s="112" t="s">
        <v>113</v>
      </c>
      <c r="H56" s="113"/>
      <c r="I56" s="113"/>
      <c r="J56" s="113"/>
      <c r="K56" s="113"/>
      <c r="L56" s="114"/>
      <c r="O56">
        <v>52</v>
      </c>
      <c r="P56">
        <v>2</v>
      </c>
      <c r="Q56" t="s">
        <v>36</v>
      </c>
      <c r="R56" t="s">
        <v>114</v>
      </c>
      <c r="S56" t="s">
        <v>21</v>
      </c>
      <c r="T56" t="s">
        <v>21</v>
      </c>
      <c r="U56" t="s">
        <v>21</v>
      </c>
    </row>
    <row r="57" spans="2:21" s="31" customFormat="1" ht="25.5" x14ac:dyDescent="0.25">
      <c r="B57" s="115" t="s">
        <v>115</v>
      </c>
      <c r="C57" s="116" t="s">
        <v>116</v>
      </c>
      <c r="D57" s="116" t="s">
        <v>117</v>
      </c>
      <c r="E57" s="116" t="s">
        <v>118</v>
      </c>
      <c r="F57" s="116" t="s">
        <v>119</v>
      </c>
      <c r="G57" s="116" t="s">
        <v>120</v>
      </c>
      <c r="H57" s="116" t="s">
        <v>121</v>
      </c>
      <c r="I57" s="116" t="s">
        <v>122</v>
      </c>
      <c r="J57" s="116" t="s">
        <v>123</v>
      </c>
      <c r="K57" s="116" t="s">
        <v>124</v>
      </c>
      <c r="L57" s="117" t="s">
        <v>125</v>
      </c>
      <c r="N57"/>
      <c r="O57">
        <v>53</v>
      </c>
      <c r="P57">
        <v>2</v>
      </c>
      <c r="Q57" t="s">
        <v>22</v>
      </c>
      <c r="R57" t="s">
        <v>126</v>
      </c>
      <c r="S57" t="s">
        <v>21</v>
      </c>
      <c r="T57" t="s">
        <v>21</v>
      </c>
      <c r="U57" t="s">
        <v>21</v>
      </c>
    </row>
    <row r="58" spans="2:21" s="123" customFormat="1" ht="54.95" customHeight="1" x14ac:dyDescent="0.25">
      <c r="B58" s="118">
        <f>O5</f>
        <v>1</v>
      </c>
      <c r="C58" s="119">
        <f>P5</f>
        <v>7</v>
      </c>
      <c r="D58" s="118" t="str">
        <f t="shared" ref="D58:E113" si="0">Q5</f>
        <v>JERINGA</v>
      </c>
      <c r="E58" s="120" t="str">
        <f>R5</f>
        <v>ACIDO GRABADOR  CODIGODO001</v>
      </c>
      <c r="F58" s="121"/>
      <c r="G58" s="122"/>
      <c r="H58" s="122"/>
      <c r="I58" s="122"/>
      <c r="J58" s="122"/>
      <c r="K58" s="122"/>
      <c r="L58" s="122"/>
      <c r="N58"/>
      <c r="O58">
        <v>54</v>
      </c>
      <c r="P58">
        <v>2</v>
      </c>
      <c r="Q58" t="s">
        <v>22</v>
      </c>
      <c r="R58" t="s">
        <v>127</v>
      </c>
      <c r="S58" t="s">
        <v>21</v>
      </c>
      <c r="T58" t="s">
        <v>21</v>
      </c>
      <c r="U58" t="s">
        <v>21</v>
      </c>
    </row>
    <row r="59" spans="2:21" s="123" customFormat="1" ht="54.95" customHeight="1" x14ac:dyDescent="0.25">
      <c r="B59" s="118">
        <f t="shared" ref="B59:C118" si="1">O6</f>
        <v>2</v>
      </c>
      <c r="C59" s="119">
        <f t="shared" si="1"/>
        <v>7</v>
      </c>
      <c r="D59" s="118" t="str">
        <f t="shared" si="0"/>
        <v>FRASCO</v>
      </c>
      <c r="E59" s="120" t="str">
        <f t="shared" si="0"/>
        <v>ADHESIVO DENTINARIO  (SINGLE BOND 3M)CODIGODO002</v>
      </c>
      <c r="F59" s="121"/>
      <c r="G59" s="122"/>
      <c r="H59" s="122"/>
      <c r="I59" s="122"/>
      <c r="J59" s="122"/>
      <c r="K59" s="122"/>
      <c r="L59" s="122"/>
      <c r="N59"/>
      <c r="O59">
        <v>55</v>
      </c>
      <c r="P59">
        <v>4</v>
      </c>
      <c r="Q59" t="s">
        <v>22</v>
      </c>
      <c r="R59" t="s">
        <v>128</v>
      </c>
      <c r="S59" t="s">
        <v>21</v>
      </c>
      <c r="T59" t="s">
        <v>21</v>
      </c>
      <c r="U59" t="s">
        <v>21</v>
      </c>
    </row>
    <row r="60" spans="2:21" s="123" customFormat="1" ht="54.95" customHeight="1" x14ac:dyDescent="0.25">
      <c r="B60" s="118">
        <f t="shared" si="1"/>
        <v>3</v>
      </c>
      <c r="C60" s="119">
        <f t="shared" si="1"/>
        <v>400</v>
      </c>
      <c r="D60" s="118" t="str">
        <f t="shared" si="0"/>
        <v>PIEZA</v>
      </c>
      <c r="E60" s="120" t="str">
        <f t="shared" si="0"/>
        <v>AGUJAS PARA CARPULE CORTASCODIGODO005</v>
      </c>
      <c r="F60" s="121"/>
      <c r="G60" s="122"/>
      <c r="H60" s="122"/>
      <c r="I60" s="122"/>
      <c r="J60" s="122"/>
      <c r="K60" s="122"/>
      <c r="L60" s="122"/>
      <c r="N60"/>
      <c r="O60">
        <v>56</v>
      </c>
      <c r="P60">
        <v>4</v>
      </c>
      <c r="Q60" t="s">
        <v>22</v>
      </c>
      <c r="R60" t="s">
        <v>129</v>
      </c>
      <c r="S60" t="s">
        <v>21</v>
      </c>
      <c r="T60" t="s">
        <v>21</v>
      </c>
      <c r="U60" t="s">
        <v>21</v>
      </c>
    </row>
    <row r="61" spans="2:21" s="123" customFormat="1" ht="54.95" customHeight="1" x14ac:dyDescent="0.25">
      <c r="B61" s="118">
        <f t="shared" si="1"/>
        <v>4</v>
      </c>
      <c r="C61" s="119">
        <f t="shared" si="1"/>
        <v>1200</v>
      </c>
      <c r="D61" s="118" t="str">
        <f t="shared" si="0"/>
        <v>PIEZA</v>
      </c>
      <c r="E61" s="120" t="str">
        <f t="shared" si="0"/>
        <v>AGUJAS PARA CARPULE LARGACODIGODO004</v>
      </c>
      <c r="F61" s="124"/>
      <c r="G61" s="122"/>
      <c r="H61" s="122"/>
      <c r="I61" s="122"/>
      <c r="J61" s="122"/>
      <c r="K61" s="122"/>
      <c r="L61" s="122"/>
      <c r="N61" t="s">
        <v>130</v>
      </c>
      <c r="O61"/>
      <c r="P61"/>
      <c r="Q61"/>
      <c r="R61"/>
      <c r="S61"/>
      <c r="T61"/>
      <c r="U61"/>
    </row>
    <row r="62" spans="2:21" s="126" customFormat="1" ht="54.95" customHeight="1" x14ac:dyDescent="0.25">
      <c r="B62" s="118">
        <f t="shared" si="1"/>
        <v>5</v>
      </c>
      <c r="C62" s="119">
        <f t="shared" si="1"/>
        <v>4</v>
      </c>
      <c r="D62" s="118" t="str">
        <f t="shared" si="0"/>
        <v>FRASCO</v>
      </c>
      <c r="E62" s="120" t="str">
        <f t="shared" si="0"/>
        <v>EDTA al 17 % PARA IRRIGACION CONDUCTO RADICULARCODIGODO029</v>
      </c>
      <c r="F62" s="124"/>
      <c r="G62" s="125"/>
      <c r="H62" s="125"/>
      <c r="I62" s="125"/>
      <c r="J62" s="125"/>
      <c r="K62" s="125"/>
      <c r="L62" s="125"/>
      <c r="N62"/>
      <c r="O62"/>
      <c r="P62"/>
      <c r="Q62"/>
      <c r="R62"/>
      <c r="S62"/>
      <c r="T62"/>
      <c r="U62"/>
    </row>
    <row r="63" spans="2:21" s="126" customFormat="1" ht="54.95" customHeight="1" x14ac:dyDescent="0.25">
      <c r="B63" s="118">
        <f t="shared" si="1"/>
        <v>6</v>
      </c>
      <c r="C63" s="119">
        <f t="shared" si="1"/>
        <v>1</v>
      </c>
      <c r="D63" s="118" t="str">
        <f t="shared" si="0"/>
        <v>CAJAX 50PZAS.</v>
      </c>
      <c r="E63" s="120" t="str">
        <f t="shared" si="0"/>
        <v>BARNIZ DE FLUOR (SOLUCION) CAJACODIGODO008</v>
      </c>
      <c r="F63" s="124"/>
      <c r="G63" s="125"/>
      <c r="H63" s="125"/>
      <c r="I63" s="125"/>
      <c r="J63" s="125"/>
      <c r="K63" s="125"/>
      <c r="L63" s="125"/>
      <c r="N63"/>
      <c r="O63"/>
      <c r="P63"/>
      <c r="Q63"/>
      <c r="R63"/>
      <c r="S63"/>
      <c r="T63"/>
      <c r="U63"/>
    </row>
    <row r="64" spans="2:21" s="129" customFormat="1" ht="54.95" customHeight="1" x14ac:dyDescent="0.25">
      <c r="B64" s="118">
        <f t="shared" si="1"/>
        <v>7</v>
      </c>
      <c r="C64" s="119">
        <f t="shared" si="1"/>
        <v>4</v>
      </c>
      <c r="D64" s="118" t="str">
        <f t="shared" si="0"/>
        <v>CAJA</v>
      </c>
      <c r="E64" s="120" t="str">
        <f t="shared" si="0"/>
        <v>CEMENTO ENDODONTICO  REABSORVIBLE   (PASTA FS)CODIGODO010</v>
      </c>
      <c r="F64" s="124"/>
      <c r="G64" s="127"/>
      <c r="H64" s="127"/>
      <c r="I64" s="128"/>
      <c r="J64" s="128"/>
      <c r="K64" s="128"/>
      <c r="L64" s="128"/>
      <c r="N64"/>
      <c r="O64"/>
      <c r="P64"/>
      <c r="Q64"/>
      <c r="R64"/>
      <c r="S64"/>
    </row>
    <row r="65" spans="2:19" s="129" customFormat="1" ht="54.95" customHeight="1" x14ac:dyDescent="0.25">
      <c r="B65" s="118">
        <f t="shared" si="1"/>
        <v>8</v>
      </c>
      <c r="C65" s="119">
        <f t="shared" si="1"/>
        <v>4</v>
      </c>
      <c r="D65" s="118" t="str">
        <f t="shared" si="0"/>
        <v>FRASCO</v>
      </c>
      <c r="E65" s="120" t="str">
        <f t="shared" si="0"/>
        <v>CEMENTO ENDODONTICO  NO REABSORVIBLE  (ENDOMETAZONA)CODIGODO009</v>
      </c>
      <c r="F65" s="124"/>
      <c r="G65" s="127"/>
      <c r="H65" s="127"/>
      <c r="I65" s="128"/>
      <c r="J65" s="128"/>
      <c r="K65" s="128"/>
      <c r="L65" s="128"/>
      <c r="N65"/>
      <c r="O65"/>
      <c r="P65"/>
      <c r="Q65"/>
      <c r="R65"/>
      <c r="S65"/>
    </row>
    <row r="66" spans="2:19" s="129" customFormat="1" ht="54.95" customHeight="1" x14ac:dyDescent="0.25">
      <c r="B66" s="118">
        <f t="shared" si="1"/>
        <v>9</v>
      </c>
      <c r="C66" s="119">
        <f t="shared" si="1"/>
        <v>10</v>
      </c>
      <c r="D66" s="118" t="str">
        <f t="shared" si="0"/>
        <v>FRASCO</v>
      </c>
      <c r="E66" s="120" t="str">
        <f t="shared" si="0"/>
        <v>CEMENTO PROVISIONAL (LIBRE DE EUGENOL)CODIGODO012</v>
      </c>
      <c r="F66" s="124"/>
      <c r="G66" s="127"/>
      <c r="H66" s="127"/>
      <c r="I66" s="128"/>
      <c r="J66" s="128"/>
      <c r="K66" s="128"/>
      <c r="L66" s="128"/>
      <c r="N66"/>
      <c r="O66"/>
      <c r="P66"/>
      <c r="Q66"/>
      <c r="R66"/>
      <c r="S66"/>
    </row>
    <row r="67" spans="2:19" s="129" customFormat="1" ht="54.95" customHeight="1" x14ac:dyDescent="0.25">
      <c r="B67" s="118">
        <f t="shared" si="1"/>
        <v>10</v>
      </c>
      <c r="C67" s="119">
        <f t="shared" si="1"/>
        <v>40</v>
      </c>
      <c r="D67" s="118" t="str">
        <f t="shared" si="0"/>
        <v>PIEZA</v>
      </c>
      <c r="E67" s="120" t="str">
        <f t="shared" si="0"/>
        <v>CONOS DE GUTAPERCHA 1° SERIE 15-40CODIGODO019</v>
      </c>
      <c r="F67" s="124"/>
      <c r="G67" s="127"/>
      <c r="H67" s="127"/>
      <c r="I67" s="128"/>
      <c r="J67" s="128"/>
      <c r="K67" s="128"/>
      <c r="L67" s="128"/>
      <c r="N67"/>
      <c r="O67"/>
      <c r="P67"/>
      <c r="Q67"/>
      <c r="R67"/>
      <c r="S67"/>
    </row>
    <row r="68" spans="2:19" ht="54.95" customHeight="1" x14ac:dyDescent="0.25">
      <c r="B68" s="118">
        <f t="shared" si="1"/>
        <v>11</v>
      </c>
      <c r="C68" s="119">
        <f t="shared" si="1"/>
        <v>40</v>
      </c>
      <c r="D68" s="118" t="str">
        <f t="shared" si="0"/>
        <v>PIEZA</v>
      </c>
      <c r="E68" s="120" t="str">
        <f t="shared" si="0"/>
        <v>CONOS DE GUTAPERCHA 2° SERIE 45-80CODIGODO020</v>
      </c>
      <c r="F68" s="124"/>
      <c r="G68" s="130"/>
      <c r="H68" s="127"/>
      <c r="I68" s="127"/>
      <c r="J68" s="127"/>
      <c r="K68" s="127"/>
      <c r="L68" s="127"/>
    </row>
    <row r="69" spans="2:19" ht="54.95" customHeight="1" x14ac:dyDescent="0.25">
      <c r="B69" s="118">
        <f t="shared" si="1"/>
        <v>12</v>
      </c>
      <c r="C69" s="119">
        <f t="shared" si="1"/>
        <v>2</v>
      </c>
      <c r="D69" s="118" t="str">
        <f t="shared" si="0"/>
        <v>FRASCO</v>
      </c>
      <c r="E69" s="120" t="str">
        <f t="shared" si="0"/>
        <v>DESVITALIZANTE PULPAR SIN ARSENICOCODIGODO026</v>
      </c>
      <c r="F69" s="124"/>
      <c r="G69" s="130"/>
      <c r="H69" s="127"/>
      <c r="I69" s="127"/>
      <c r="J69" s="127"/>
      <c r="K69" s="127"/>
      <c r="L69" s="127"/>
    </row>
    <row r="70" spans="2:19" ht="54.95" customHeight="1" x14ac:dyDescent="0.25">
      <c r="B70" s="118">
        <f t="shared" si="1"/>
        <v>13</v>
      </c>
      <c r="C70" s="119">
        <f t="shared" si="1"/>
        <v>4</v>
      </c>
      <c r="D70" s="118" t="str">
        <f t="shared" si="0"/>
        <v>FRASCO</v>
      </c>
      <c r="E70" s="120" t="str">
        <f t="shared" si="0"/>
        <v>DIAMINO FLUORURO DE PLATA  (CARISOTATICO)CODIGODO027</v>
      </c>
      <c r="F70" s="124"/>
      <c r="G70" s="130"/>
      <c r="H70" s="127"/>
      <c r="I70" s="127"/>
      <c r="J70" s="127"/>
      <c r="K70" s="127"/>
      <c r="L70" s="127"/>
    </row>
    <row r="71" spans="2:19" ht="54.95" customHeight="1" x14ac:dyDescent="0.25">
      <c r="B71" s="118">
        <f t="shared" si="1"/>
        <v>14</v>
      </c>
      <c r="C71" s="119">
        <f t="shared" si="1"/>
        <v>6</v>
      </c>
      <c r="D71" s="118" t="str">
        <f t="shared" si="0"/>
        <v>FRASCO</v>
      </c>
      <c r="E71" s="120" t="str">
        <f t="shared" si="0"/>
        <v>EUGENOLCODIGODO033</v>
      </c>
      <c r="F71" s="124"/>
      <c r="G71" s="130"/>
      <c r="H71" s="127"/>
      <c r="I71" s="127"/>
      <c r="J71" s="127"/>
      <c r="K71" s="127"/>
      <c r="L71" s="127"/>
    </row>
    <row r="72" spans="2:19" ht="54.95" customHeight="1" x14ac:dyDescent="0.25">
      <c r="B72" s="118">
        <f t="shared" si="1"/>
        <v>15</v>
      </c>
      <c r="C72" s="119">
        <f t="shared" si="1"/>
        <v>10</v>
      </c>
      <c r="D72" s="118" t="str">
        <f t="shared" si="0"/>
        <v>CAJA</v>
      </c>
      <c r="E72" s="120" t="str">
        <f t="shared" si="0"/>
        <v>ESPACIADOR DIGITAL 15-40  /25 MMCODIGODO030</v>
      </c>
      <c r="F72" s="124"/>
      <c r="G72" s="130"/>
      <c r="H72" s="127"/>
      <c r="I72" s="127"/>
      <c r="J72" s="127"/>
      <c r="K72" s="127"/>
      <c r="L72" s="127"/>
    </row>
    <row r="73" spans="2:19" ht="54.95" customHeight="1" x14ac:dyDescent="0.25">
      <c r="B73" s="118">
        <f t="shared" si="1"/>
        <v>16</v>
      </c>
      <c r="C73" s="119">
        <f t="shared" si="1"/>
        <v>10</v>
      </c>
      <c r="D73" s="118" t="str">
        <f t="shared" si="0"/>
        <v>CAJA</v>
      </c>
      <c r="E73" s="120" t="str">
        <f t="shared" si="0"/>
        <v>FRESAS GATE GLIDENCODIGODO044</v>
      </c>
      <c r="F73" s="124"/>
      <c r="G73" s="130"/>
      <c r="H73" s="127"/>
      <c r="I73" s="127"/>
      <c r="J73" s="127"/>
      <c r="K73" s="127"/>
      <c r="L73" s="127"/>
    </row>
    <row r="74" spans="2:19" ht="54.95" customHeight="1" x14ac:dyDescent="0.25">
      <c r="B74" s="118">
        <f t="shared" si="1"/>
        <v>17</v>
      </c>
      <c r="C74" s="119">
        <f t="shared" si="1"/>
        <v>4</v>
      </c>
      <c r="D74" s="118" t="str">
        <f t="shared" si="0"/>
        <v>FRASCO</v>
      </c>
      <c r="E74" s="120" t="str">
        <f t="shared" si="0"/>
        <v>FORMOCRESOLCODIGODO037</v>
      </c>
      <c r="F74" s="124"/>
      <c r="G74" s="130"/>
      <c r="H74" s="127"/>
      <c r="I74" s="127"/>
      <c r="J74" s="127"/>
      <c r="K74" s="127"/>
      <c r="L74" s="127"/>
    </row>
    <row r="75" spans="2:19" ht="54.95" customHeight="1" x14ac:dyDescent="0.25">
      <c r="B75" s="118">
        <f t="shared" si="1"/>
        <v>18</v>
      </c>
      <c r="C75" s="119">
        <f t="shared" si="1"/>
        <v>80</v>
      </c>
      <c r="D75" s="118" t="str">
        <f t="shared" si="0"/>
        <v>PIEZA</v>
      </c>
      <c r="E75" s="120" t="str">
        <f t="shared" si="0"/>
        <v>FRESAS DE CARBURO A/V (DISTINTAS FORMAS Y TAMAÑOS) REDONDA GRANDE, REDONDA MEDIANA, CONO INVERTIDO MEDIANA, CILINDRICACODIGODO040</v>
      </c>
      <c r="F75" s="124"/>
      <c r="G75" s="130"/>
      <c r="H75" s="127"/>
      <c r="I75" s="127"/>
      <c r="J75" s="127"/>
      <c r="K75" s="127"/>
      <c r="L75" s="131"/>
    </row>
    <row r="76" spans="2:19" ht="54.95" customHeight="1" x14ac:dyDescent="0.25">
      <c r="B76" s="118">
        <f t="shared" si="1"/>
        <v>19</v>
      </c>
      <c r="C76" s="119">
        <f t="shared" si="1"/>
        <v>80</v>
      </c>
      <c r="D76" s="118" t="str">
        <f t="shared" si="0"/>
        <v>PIEZA</v>
      </c>
      <c r="E76" s="120" t="str">
        <f t="shared" si="0"/>
        <v>FRESAS DE DIAMANTE A/V (DISTINTAS FORMAS Y TAMAÑOS)CODIGODO042</v>
      </c>
      <c r="F76" s="124"/>
      <c r="G76" s="130"/>
      <c r="H76" s="127"/>
      <c r="I76" s="127"/>
      <c r="J76" s="127"/>
      <c r="K76" s="127"/>
      <c r="L76" s="131"/>
    </row>
    <row r="77" spans="2:19" ht="54.95" customHeight="1" x14ac:dyDescent="0.25">
      <c r="B77" s="118">
        <f t="shared" si="1"/>
        <v>20</v>
      </c>
      <c r="C77" s="119">
        <f t="shared" si="1"/>
        <v>20</v>
      </c>
      <c r="D77" s="118" t="str">
        <f t="shared" si="0"/>
        <v>PIEZA</v>
      </c>
      <c r="E77" s="120" t="str">
        <f t="shared" si="0"/>
        <v>FRESAS QUIRURGICAS A/V (REDONDA Y FISURA)CODIGODO045</v>
      </c>
      <c r="F77" s="124"/>
      <c r="G77" s="130"/>
      <c r="H77" s="127"/>
      <c r="I77" s="127"/>
      <c r="J77" s="127"/>
      <c r="K77" s="127"/>
      <c r="L77" s="131"/>
    </row>
    <row r="78" spans="2:19" ht="54.95" customHeight="1" x14ac:dyDescent="0.25">
      <c r="B78" s="118">
        <f t="shared" si="1"/>
        <v>21</v>
      </c>
      <c r="C78" s="119">
        <f t="shared" si="1"/>
        <v>10</v>
      </c>
      <c r="D78" s="118" t="str">
        <f t="shared" si="0"/>
        <v>FRASCO</v>
      </c>
      <c r="E78" s="120" t="str">
        <f t="shared" si="0"/>
        <v>APLICADORES DE ADHESIVO O MICROBRUSH DE PUNTA FINA Y MEDIANACODIGODO006</v>
      </c>
      <c r="F78" s="124"/>
      <c r="G78" s="130"/>
      <c r="H78" s="127"/>
      <c r="I78" s="127"/>
      <c r="J78" s="127"/>
      <c r="K78" s="127"/>
      <c r="L78" s="131"/>
    </row>
    <row r="79" spans="2:19" ht="54.95" customHeight="1" x14ac:dyDescent="0.25">
      <c r="B79" s="118">
        <f t="shared" si="1"/>
        <v>22</v>
      </c>
      <c r="C79" s="119">
        <f t="shared" si="1"/>
        <v>4</v>
      </c>
      <c r="D79" s="118" t="str">
        <f t="shared" si="0"/>
        <v>CAJA</v>
      </c>
      <c r="E79" s="120" t="str">
        <f t="shared" si="0"/>
        <v>HEMOSTATICO (ESPONJA REABSORVIBLE-CAJA)CODIGODO051</v>
      </c>
      <c r="F79" s="124"/>
      <c r="G79" s="130"/>
      <c r="H79" s="127"/>
      <c r="I79" s="127"/>
      <c r="J79" s="127"/>
      <c r="K79" s="127"/>
      <c r="L79" s="131"/>
    </row>
    <row r="80" spans="2:19" ht="54.95" customHeight="1" x14ac:dyDescent="0.25">
      <c r="B80" s="118">
        <f t="shared" si="1"/>
        <v>23</v>
      </c>
      <c r="C80" s="119">
        <f t="shared" si="1"/>
        <v>4</v>
      </c>
      <c r="D80" s="118" t="str">
        <f t="shared" si="0"/>
        <v>CAJA</v>
      </c>
      <c r="E80" s="120" t="str">
        <f t="shared" si="0"/>
        <v>HIDROXIDO DE CALCIO (PASTA-PASTA)CODIGODO052</v>
      </c>
      <c r="F80" s="124"/>
      <c r="G80" s="130"/>
      <c r="H80" s="127"/>
      <c r="I80" s="127"/>
      <c r="J80" s="127"/>
      <c r="K80" s="127"/>
      <c r="L80" s="131"/>
    </row>
    <row r="81" spans="2:12" ht="54.95" customHeight="1" x14ac:dyDescent="0.25">
      <c r="B81" s="118">
        <f t="shared" si="1"/>
        <v>24</v>
      </c>
      <c r="C81" s="119">
        <f t="shared" si="1"/>
        <v>10</v>
      </c>
      <c r="D81" s="118" t="str">
        <f t="shared" si="0"/>
        <v>PIEZA</v>
      </c>
      <c r="E81" s="120" t="str">
        <f t="shared" si="0"/>
        <v>FRESA ENDOZETA CODIGODO039</v>
      </c>
      <c r="F81" s="124"/>
      <c r="G81" s="130"/>
      <c r="H81" s="127"/>
      <c r="I81" s="127"/>
      <c r="J81" s="127"/>
      <c r="K81" s="127"/>
      <c r="L81" s="131"/>
    </row>
    <row r="82" spans="2:12" ht="54.95" customHeight="1" x14ac:dyDescent="0.25">
      <c r="B82" s="118">
        <f t="shared" si="1"/>
        <v>25</v>
      </c>
      <c r="C82" s="119">
        <f t="shared" si="1"/>
        <v>6</v>
      </c>
      <c r="D82" s="118" t="str">
        <f t="shared" si="0"/>
        <v>CAJA</v>
      </c>
      <c r="E82" s="120" t="str">
        <f t="shared" si="0"/>
        <v>IONOMERO DE BASE (FOTOPOLOMERIZABLE VITREBOND) CODIGODO057</v>
      </c>
      <c r="F82" s="124"/>
      <c r="G82" s="130"/>
      <c r="H82" s="127"/>
      <c r="I82" s="127"/>
      <c r="J82" s="127"/>
      <c r="K82" s="127"/>
      <c r="L82" s="131"/>
    </row>
    <row r="83" spans="2:12" ht="54.95" customHeight="1" x14ac:dyDescent="0.25">
      <c r="B83" s="118">
        <f t="shared" si="1"/>
        <v>26</v>
      </c>
      <c r="C83" s="119">
        <f t="shared" si="1"/>
        <v>6</v>
      </c>
      <c r="D83" s="118" t="str">
        <f t="shared" si="0"/>
        <v>CAJA</v>
      </c>
      <c r="E83" s="120" t="str">
        <f t="shared" si="0"/>
        <v>IONOMERO DE RESTAURACION (FOTOPOLIMERIZABLE VITREMER)CODIGODO058</v>
      </c>
      <c r="F83" s="124"/>
      <c r="G83" s="130"/>
      <c r="H83" s="127"/>
      <c r="I83" s="127"/>
      <c r="J83" s="127"/>
      <c r="K83" s="127"/>
      <c r="L83" s="131"/>
    </row>
    <row r="84" spans="2:12" ht="54.95" customHeight="1" x14ac:dyDescent="0.25">
      <c r="B84" s="118">
        <f t="shared" si="1"/>
        <v>27</v>
      </c>
      <c r="C84" s="119">
        <f t="shared" si="1"/>
        <v>4</v>
      </c>
      <c r="D84" s="118" t="str">
        <f t="shared" si="0"/>
        <v>CAJA</v>
      </c>
      <c r="E84" s="120" t="str">
        <f t="shared" si="0"/>
        <v>IONOMERO DE VIDRIO DE RESTAURACION (AUTOPOLIMERIZABLE KETAC MOLAR)CODIGODO060</v>
      </c>
      <c r="F84" s="124"/>
      <c r="G84" s="130"/>
      <c r="H84" s="127"/>
      <c r="I84" s="127"/>
      <c r="J84" s="127"/>
      <c r="K84" s="127"/>
      <c r="L84" s="131"/>
    </row>
    <row r="85" spans="2:12" ht="54.95" customHeight="1" x14ac:dyDescent="0.25">
      <c r="B85" s="118">
        <f t="shared" si="1"/>
        <v>28</v>
      </c>
      <c r="C85" s="119">
        <f t="shared" si="1"/>
        <v>40</v>
      </c>
      <c r="D85" s="118" t="str">
        <f t="shared" si="0"/>
        <v>CAJA</v>
      </c>
      <c r="E85" s="120" t="str">
        <f t="shared" si="0"/>
        <v>LIMA K (15-40: 25,28,31 MM)CODIGODO065</v>
      </c>
      <c r="F85" s="124"/>
      <c r="G85" s="130"/>
      <c r="H85" s="127"/>
      <c r="I85" s="127"/>
      <c r="J85" s="127"/>
      <c r="K85" s="127"/>
      <c r="L85" s="131"/>
    </row>
    <row r="86" spans="2:12" ht="54.95" customHeight="1" x14ac:dyDescent="0.25">
      <c r="B86" s="118">
        <f t="shared" si="1"/>
        <v>29</v>
      </c>
      <c r="C86" s="119">
        <f t="shared" si="1"/>
        <v>40</v>
      </c>
      <c r="D86" s="118" t="str">
        <f t="shared" si="0"/>
        <v>CAJA</v>
      </c>
      <c r="E86" s="120" t="str">
        <f t="shared" si="0"/>
        <v>LIMA K (45-80: 25,28,31 MM)CODIGODO066</v>
      </c>
      <c r="F86" s="124"/>
      <c r="G86" s="130"/>
      <c r="H86" s="127"/>
      <c r="I86" s="127"/>
      <c r="J86" s="127"/>
      <c r="K86" s="127"/>
      <c r="L86" s="131"/>
    </row>
    <row r="87" spans="2:12" ht="54.95" customHeight="1" x14ac:dyDescent="0.25">
      <c r="B87" s="118">
        <f t="shared" si="1"/>
        <v>30</v>
      </c>
      <c r="C87" s="119">
        <f t="shared" si="1"/>
        <v>40</v>
      </c>
      <c r="D87" s="118" t="str">
        <f t="shared" si="0"/>
        <v>CAJA</v>
      </c>
      <c r="E87" s="120" t="str">
        <f t="shared" si="0"/>
        <v>LIMA H (15-40:21,28 MM)CODIGODO063</v>
      </c>
      <c r="F87" s="124"/>
      <c r="G87" s="130"/>
      <c r="H87" s="127"/>
      <c r="I87" s="127"/>
      <c r="J87" s="127"/>
      <c r="K87" s="127"/>
      <c r="L87" s="131"/>
    </row>
    <row r="88" spans="2:12" ht="54.95" customHeight="1" x14ac:dyDescent="0.25">
      <c r="B88" s="118">
        <f t="shared" si="1"/>
        <v>31</v>
      </c>
      <c r="C88" s="119">
        <f t="shared" si="1"/>
        <v>40</v>
      </c>
      <c r="D88" s="118" t="str">
        <f t="shared" si="0"/>
        <v>CAJA</v>
      </c>
      <c r="E88" s="120" t="str">
        <f t="shared" si="0"/>
        <v>LIMA H (45-80:21,28 MM)CODIGODO064</v>
      </c>
      <c r="F88" s="124"/>
      <c r="G88" s="130"/>
      <c r="H88" s="127"/>
      <c r="I88" s="127"/>
      <c r="J88" s="127"/>
      <c r="K88" s="127"/>
      <c r="L88" s="131"/>
    </row>
    <row r="89" spans="2:12" ht="54.95" customHeight="1" x14ac:dyDescent="0.25">
      <c r="B89" s="118">
        <f t="shared" si="1"/>
        <v>32</v>
      </c>
      <c r="C89" s="119">
        <f t="shared" si="1"/>
        <v>20</v>
      </c>
      <c r="D89" s="118" t="str">
        <f t="shared" si="0"/>
        <v>PIEZA</v>
      </c>
      <c r="E89" s="120" t="str">
        <f t="shared" si="0"/>
        <v>FRESA PARA PULIR RESINA (DIFERENTES FORMAS)CODIGODO038</v>
      </c>
      <c r="F89" s="124"/>
      <c r="G89" s="130"/>
      <c r="H89" s="127"/>
      <c r="I89" s="127"/>
      <c r="J89" s="127"/>
      <c r="K89" s="127"/>
      <c r="L89" s="131"/>
    </row>
    <row r="90" spans="2:12" ht="54.95" customHeight="1" x14ac:dyDescent="0.25">
      <c r="B90" s="118">
        <f t="shared" si="1"/>
        <v>33</v>
      </c>
      <c r="C90" s="119">
        <f t="shared" si="1"/>
        <v>40</v>
      </c>
      <c r="D90" s="118" t="str">
        <f t="shared" si="0"/>
        <v>PIEZA</v>
      </c>
      <c r="E90" s="120" t="str">
        <f t="shared" si="0"/>
        <v>CEPILLO PROFILACTICO (DIFERENTES FORMAS)CODIGODO017</v>
      </c>
      <c r="F90" s="124"/>
      <c r="G90" s="130"/>
      <c r="H90" s="127"/>
      <c r="I90" s="127"/>
      <c r="J90" s="127"/>
      <c r="K90" s="127"/>
      <c r="L90" s="131"/>
    </row>
    <row r="91" spans="2:12" ht="54.95" customHeight="1" x14ac:dyDescent="0.25">
      <c r="B91" s="118">
        <f t="shared" si="1"/>
        <v>34</v>
      </c>
      <c r="C91" s="119">
        <f t="shared" si="1"/>
        <v>4</v>
      </c>
      <c r="D91" s="118" t="str">
        <f t="shared" si="0"/>
        <v>FRASCO</v>
      </c>
      <c r="E91" s="120" t="str">
        <f t="shared" si="0"/>
        <v>HIDROXIDO DE CALCIO QUIMICAMENTE PUROCODIGODO054</v>
      </c>
      <c r="F91" s="124"/>
      <c r="G91" s="130"/>
      <c r="H91" s="127"/>
      <c r="I91" s="127"/>
      <c r="J91" s="127"/>
      <c r="K91" s="127"/>
      <c r="L91" s="131"/>
    </row>
    <row r="92" spans="2:12" ht="54.95" customHeight="1" x14ac:dyDescent="0.25">
      <c r="B92" s="118">
        <f t="shared" si="1"/>
        <v>35</v>
      </c>
      <c r="C92" s="119">
        <f t="shared" si="1"/>
        <v>10</v>
      </c>
      <c r="D92" s="118" t="str">
        <f t="shared" si="0"/>
        <v>CAJA</v>
      </c>
      <c r="E92" s="120" t="str">
        <f t="shared" si="0"/>
        <v>MATRIZ METALICACODIGODO074</v>
      </c>
      <c r="F92" s="124"/>
      <c r="G92" s="130"/>
      <c r="H92" s="127"/>
      <c r="I92" s="127"/>
      <c r="J92" s="127"/>
      <c r="K92" s="127"/>
      <c r="L92" s="131"/>
    </row>
    <row r="93" spans="2:12" ht="54.95" customHeight="1" x14ac:dyDescent="0.25">
      <c r="B93" s="118">
        <f t="shared" si="1"/>
        <v>36</v>
      </c>
      <c r="C93" s="119">
        <f t="shared" si="1"/>
        <v>6</v>
      </c>
      <c r="D93" s="118" t="str">
        <f t="shared" si="0"/>
        <v>FRASCO</v>
      </c>
      <c r="E93" s="120" t="str">
        <f t="shared" si="0"/>
        <v>OXIDO DE ZINCCODIGODO076</v>
      </c>
      <c r="F93" s="124"/>
      <c r="G93" s="130"/>
      <c r="H93" s="127"/>
      <c r="I93" s="127"/>
      <c r="J93" s="127"/>
      <c r="K93" s="127"/>
      <c r="L93" s="131"/>
    </row>
    <row r="94" spans="2:12" ht="54.95" customHeight="1" x14ac:dyDescent="0.25">
      <c r="B94" s="118">
        <f t="shared" si="1"/>
        <v>37</v>
      </c>
      <c r="C94" s="119">
        <f t="shared" si="1"/>
        <v>4</v>
      </c>
      <c r="D94" s="118" t="str">
        <f t="shared" si="0"/>
        <v>CAJA</v>
      </c>
      <c r="E94" s="120" t="str">
        <f t="shared" si="0"/>
        <v>PAPEL DE ARTICULAR   (CAJA)CODIGODO077</v>
      </c>
      <c r="F94" s="124"/>
      <c r="G94" s="130"/>
      <c r="H94" s="127"/>
      <c r="I94" s="127"/>
      <c r="J94" s="127"/>
      <c r="K94" s="127"/>
      <c r="L94" s="131"/>
    </row>
    <row r="95" spans="2:12" ht="54.95" customHeight="1" x14ac:dyDescent="0.25">
      <c r="B95" s="118">
        <f t="shared" si="1"/>
        <v>38</v>
      </c>
      <c r="C95" s="119">
        <f t="shared" si="1"/>
        <v>2</v>
      </c>
      <c r="D95" s="118" t="str">
        <f t="shared" si="0"/>
        <v>CAJA</v>
      </c>
      <c r="E95" s="120" t="str">
        <f t="shared" si="0"/>
        <v>IONOMERO DE VIDRIO PARA CEMENTACION (MERON)CODIGODO061</v>
      </c>
      <c r="F95" s="124"/>
      <c r="G95" s="130"/>
      <c r="H95" s="127"/>
      <c r="I95" s="127"/>
      <c r="J95" s="127"/>
      <c r="K95" s="127"/>
      <c r="L95" s="131"/>
    </row>
    <row r="96" spans="2:12" ht="54.95" customHeight="1" x14ac:dyDescent="0.25">
      <c r="B96" s="118">
        <f t="shared" si="1"/>
        <v>39</v>
      </c>
      <c r="C96" s="119">
        <f t="shared" si="1"/>
        <v>4</v>
      </c>
      <c r="D96" s="118" t="str">
        <f t="shared" si="0"/>
        <v>JERINGA</v>
      </c>
      <c r="E96" s="120" t="str">
        <f t="shared" si="0"/>
        <v>RESINA FLUIDA FOTOPOLIMERIZABLECODIGODO087</v>
      </c>
      <c r="F96" s="124"/>
      <c r="G96" s="130"/>
      <c r="H96" s="127"/>
      <c r="I96" s="127"/>
      <c r="J96" s="127"/>
      <c r="K96" s="127"/>
      <c r="L96" s="131"/>
    </row>
    <row r="97" spans="2:12" ht="54.95" customHeight="1" x14ac:dyDescent="0.25">
      <c r="B97" s="118">
        <f t="shared" si="1"/>
        <v>40</v>
      </c>
      <c r="C97" s="119">
        <f t="shared" si="1"/>
        <v>2</v>
      </c>
      <c r="D97" s="118" t="str">
        <f t="shared" si="0"/>
        <v>KIT</v>
      </c>
      <c r="E97" s="120" t="str">
        <f t="shared" si="0"/>
        <v>DISCOS PARA PULIR RESINA CON MANDRIL (DIFERENTE TEXTURA ACABADO Y TAMAÑO)CODIGODO028</v>
      </c>
      <c r="F97" s="124"/>
      <c r="G97" s="130"/>
      <c r="H97" s="127"/>
      <c r="I97" s="127"/>
      <c r="J97" s="127"/>
      <c r="K97" s="127"/>
      <c r="L97" s="131"/>
    </row>
    <row r="98" spans="2:12" ht="54.95" customHeight="1" x14ac:dyDescent="0.25">
      <c r="B98" s="118">
        <f t="shared" si="1"/>
        <v>41</v>
      </c>
      <c r="C98" s="119">
        <f t="shared" si="1"/>
        <v>10</v>
      </c>
      <c r="D98" s="118" t="str">
        <f t="shared" si="0"/>
        <v>BOLSA</v>
      </c>
      <c r="E98" s="120" t="str">
        <f t="shared" si="0"/>
        <v>BABEROS DESCARTABLESCODIGODO007</v>
      </c>
      <c r="F98" s="124"/>
      <c r="G98" s="130"/>
      <c r="H98" s="127"/>
      <c r="I98" s="127"/>
      <c r="J98" s="127"/>
      <c r="K98" s="127"/>
      <c r="L98" s="131"/>
    </row>
    <row r="99" spans="2:12" ht="54.95" customHeight="1" x14ac:dyDescent="0.25">
      <c r="B99" s="118">
        <f t="shared" si="1"/>
        <v>42</v>
      </c>
      <c r="C99" s="119">
        <f t="shared" si="1"/>
        <v>45</v>
      </c>
      <c r="D99" s="118" t="str">
        <f t="shared" si="0"/>
        <v>JERINGA</v>
      </c>
      <c r="E99" s="120" t="str">
        <f t="shared" si="0"/>
        <v>RESINA FOTOPOLIMERIZABLE A1,A2,A3 (Z350XT 3M)CODIGODO088</v>
      </c>
      <c r="F99" s="124"/>
      <c r="G99" s="130"/>
      <c r="H99" s="127"/>
      <c r="I99" s="127"/>
      <c r="J99" s="127"/>
      <c r="K99" s="127"/>
      <c r="L99" s="131"/>
    </row>
    <row r="100" spans="2:12" ht="54.95" customHeight="1" x14ac:dyDescent="0.25">
      <c r="B100" s="118">
        <f t="shared" si="1"/>
        <v>43</v>
      </c>
      <c r="C100" s="119">
        <f t="shared" si="1"/>
        <v>4</v>
      </c>
      <c r="D100" s="118" t="str">
        <f t="shared" si="0"/>
        <v>FRASCO</v>
      </c>
      <c r="E100" s="120" t="str">
        <f t="shared" si="0"/>
        <v>PARAMONOCLOROFENOL ALCANFORADOCODIGODO078</v>
      </c>
      <c r="F100" s="124"/>
      <c r="G100" s="130"/>
      <c r="H100" s="127"/>
      <c r="I100" s="127"/>
      <c r="J100" s="127"/>
      <c r="K100" s="127"/>
      <c r="L100" s="131"/>
    </row>
    <row r="101" spans="2:12" ht="54.95" customHeight="1" x14ac:dyDescent="0.25">
      <c r="B101" s="118">
        <f t="shared" si="1"/>
        <v>44</v>
      </c>
      <c r="C101" s="119">
        <f t="shared" si="1"/>
        <v>20</v>
      </c>
      <c r="D101" s="118" t="str">
        <f t="shared" si="0"/>
        <v>BOLSA</v>
      </c>
      <c r="E101" s="120" t="str">
        <f t="shared" si="0"/>
        <v>ROLLOS DE ALGODÓN (TRENZADO-ABSORVENTES-BOLSA)CODIGODO091</v>
      </c>
      <c r="F101" s="124"/>
      <c r="G101" s="130"/>
      <c r="H101" s="127"/>
      <c r="I101" s="127"/>
      <c r="J101" s="127"/>
      <c r="K101" s="127"/>
      <c r="L101" s="131"/>
    </row>
    <row r="102" spans="2:12" ht="54.95" customHeight="1" x14ac:dyDescent="0.25">
      <c r="B102" s="118">
        <f t="shared" si="1"/>
        <v>45</v>
      </c>
      <c r="C102" s="119">
        <f t="shared" si="1"/>
        <v>4</v>
      </c>
      <c r="D102" s="118" t="str">
        <f t="shared" si="0"/>
        <v>JERINGA</v>
      </c>
      <c r="E102" s="120" t="str">
        <f t="shared" si="0"/>
        <v>SELLANTE DE FOSAS Y FISURASCODIGODO092</v>
      </c>
      <c r="F102" s="124"/>
      <c r="G102" s="130"/>
      <c r="H102" s="127"/>
      <c r="I102" s="127"/>
      <c r="J102" s="127"/>
      <c r="K102" s="127"/>
      <c r="L102" s="131"/>
    </row>
    <row r="103" spans="2:12" ht="54.95" customHeight="1" x14ac:dyDescent="0.25">
      <c r="B103" s="118">
        <f t="shared" si="1"/>
        <v>46</v>
      </c>
      <c r="C103" s="119">
        <f t="shared" si="1"/>
        <v>6</v>
      </c>
      <c r="D103" s="118" t="str">
        <f t="shared" si="0"/>
        <v>PZA</v>
      </c>
      <c r="E103" s="120" t="str">
        <f t="shared" si="0"/>
        <v>HILO DENTALCODIGODO055</v>
      </c>
      <c r="F103" s="124"/>
      <c r="G103" s="130"/>
      <c r="H103" s="127"/>
      <c r="I103" s="127"/>
      <c r="J103" s="127"/>
      <c r="K103" s="127"/>
      <c r="L103" s="131"/>
    </row>
    <row r="104" spans="2:12" ht="54.95" customHeight="1" x14ac:dyDescent="0.25">
      <c r="B104" s="118">
        <f t="shared" si="1"/>
        <v>47</v>
      </c>
      <c r="C104" s="119">
        <f t="shared" si="1"/>
        <v>50</v>
      </c>
      <c r="D104" s="118" t="str">
        <f t="shared" si="0"/>
        <v>CAJA</v>
      </c>
      <c r="E104" s="120" t="str">
        <f t="shared" si="0"/>
        <v>TIRA NERVIOS (CORTOS- CAJA)CODIGODO096</v>
      </c>
      <c r="F104" s="124"/>
      <c r="G104" s="130"/>
      <c r="H104" s="127"/>
      <c r="I104" s="127"/>
      <c r="J104" s="127"/>
      <c r="K104" s="127"/>
      <c r="L104" s="131"/>
    </row>
    <row r="105" spans="2:12" ht="54.95" customHeight="1" x14ac:dyDescent="0.25">
      <c r="B105" s="118">
        <f t="shared" si="1"/>
        <v>48</v>
      </c>
      <c r="C105" s="119">
        <f t="shared" si="1"/>
        <v>50</v>
      </c>
      <c r="D105" s="118" t="str">
        <f t="shared" si="0"/>
        <v>CAJA</v>
      </c>
      <c r="E105" s="120" t="str">
        <f t="shared" si="0"/>
        <v>TIRA NERVIOS (LARGOS- CAJA)CODIGODO097</v>
      </c>
      <c r="F105" s="124"/>
      <c r="G105" s="130"/>
      <c r="H105" s="127"/>
      <c r="I105" s="127"/>
      <c r="J105" s="127"/>
      <c r="K105" s="127"/>
      <c r="L105" s="131"/>
    </row>
    <row r="106" spans="2:12" ht="54.95" customHeight="1" x14ac:dyDescent="0.25">
      <c r="B106" s="118">
        <f t="shared" si="1"/>
        <v>49</v>
      </c>
      <c r="C106" s="119">
        <f t="shared" si="1"/>
        <v>10</v>
      </c>
      <c r="D106" s="118" t="str">
        <f t="shared" si="0"/>
        <v>SOBRE</v>
      </c>
      <c r="E106" s="120" t="str">
        <f t="shared" si="0"/>
        <v>TIRAS DE CELULOIDE (SOBRE)CODIGODO098</v>
      </c>
      <c r="F106" s="124"/>
      <c r="G106" s="130"/>
      <c r="H106" s="127"/>
      <c r="I106" s="127"/>
      <c r="J106" s="127"/>
      <c r="K106" s="127"/>
      <c r="L106" s="131"/>
    </row>
    <row r="107" spans="2:12" ht="54.95" customHeight="1" x14ac:dyDescent="0.25">
      <c r="B107" s="118">
        <f t="shared" si="1"/>
        <v>50</v>
      </c>
      <c r="C107" s="119">
        <f t="shared" si="1"/>
        <v>10</v>
      </c>
      <c r="D107" s="118" t="str">
        <f t="shared" si="0"/>
        <v>CAJA</v>
      </c>
      <c r="E107" s="120" t="str">
        <f t="shared" si="0"/>
        <v>TIRAS DE LIJA METALICA (CAJA DE 4 Y 6 MM)CODIGODO099</v>
      </c>
      <c r="F107" s="124"/>
      <c r="G107" s="130"/>
      <c r="H107" s="127"/>
      <c r="I107" s="127"/>
      <c r="J107" s="127"/>
      <c r="K107" s="127"/>
      <c r="L107" s="131"/>
    </row>
    <row r="108" spans="2:12" ht="54.95" customHeight="1" x14ac:dyDescent="0.25">
      <c r="B108" s="118">
        <f t="shared" si="1"/>
        <v>51</v>
      </c>
      <c r="C108" s="119">
        <f t="shared" si="1"/>
        <v>1500</v>
      </c>
      <c r="D108" s="118" t="str">
        <f t="shared" si="0"/>
        <v>CARTUCHO DENTAL</v>
      </c>
      <c r="E108" s="120" t="str">
        <f t="shared" si="0"/>
        <v>LIDOCAINA CLORHIDRATO + EPINEFRINA (CARTUCHO DENTAL 2%CODIGONO111</v>
      </c>
      <c r="F108" s="124"/>
      <c r="G108" s="130"/>
      <c r="H108" s="127"/>
      <c r="I108" s="127"/>
      <c r="J108" s="127"/>
      <c r="K108" s="127"/>
      <c r="L108" s="131"/>
    </row>
    <row r="109" spans="2:12" ht="54.95" customHeight="1" x14ac:dyDescent="0.25">
      <c r="B109" s="118">
        <f t="shared" si="1"/>
        <v>52</v>
      </c>
      <c r="C109" s="119">
        <f t="shared" si="1"/>
        <v>2</v>
      </c>
      <c r="D109" s="118" t="str">
        <f t="shared" si="0"/>
        <v>CAJA</v>
      </c>
      <c r="E109" s="120" t="str">
        <f t="shared" si="0"/>
        <v>CEMENTO OXIFOSFATO  (POLVO LIQUIDO)CODIGODO011</v>
      </c>
      <c r="F109" s="124"/>
      <c r="G109" s="130"/>
      <c r="H109" s="127"/>
      <c r="I109" s="127"/>
      <c r="J109" s="127"/>
      <c r="K109" s="127"/>
      <c r="L109" s="131"/>
    </row>
    <row r="110" spans="2:12" ht="54.95" customHeight="1" x14ac:dyDescent="0.25">
      <c r="B110" s="118">
        <f t="shared" si="1"/>
        <v>53</v>
      </c>
      <c r="C110" s="119">
        <f t="shared" si="1"/>
        <v>2</v>
      </c>
      <c r="D110" s="118" t="str">
        <f t="shared" si="0"/>
        <v>FRASCO</v>
      </c>
      <c r="E110" s="120" t="str">
        <f t="shared" si="0"/>
        <v>EUCALIPTOLCODIGODO0032</v>
      </c>
      <c r="F110" s="124"/>
      <c r="G110" s="130"/>
      <c r="H110" s="127"/>
      <c r="I110" s="127"/>
      <c r="J110" s="127"/>
      <c r="K110" s="127"/>
      <c r="L110" s="131"/>
    </row>
    <row r="111" spans="2:12" ht="54.95" customHeight="1" x14ac:dyDescent="0.25">
      <c r="B111" s="118">
        <f t="shared" si="1"/>
        <v>54</v>
      </c>
      <c r="C111" s="119">
        <f t="shared" si="1"/>
        <v>2</v>
      </c>
      <c r="D111" s="118" t="str">
        <f t="shared" si="0"/>
        <v>FRASCO</v>
      </c>
      <c r="E111" s="120" t="str">
        <f t="shared" si="0"/>
        <v>PASTA ALVEOLAR ANTISEPTICACODIGODO081</v>
      </c>
      <c r="F111" s="124"/>
      <c r="G111" s="130"/>
      <c r="H111" s="127"/>
      <c r="I111" s="127"/>
      <c r="J111" s="127"/>
      <c r="K111" s="127"/>
      <c r="L111" s="131"/>
    </row>
    <row r="112" spans="2:12" ht="54.95" customHeight="1" x14ac:dyDescent="0.25">
      <c r="B112" s="118">
        <f t="shared" si="1"/>
        <v>55</v>
      </c>
      <c r="C112" s="119">
        <f t="shared" si="1"/>
        <v>4</v>
      </c>
      <c r="D112" s="118" t="str">
        <f t="shared" si="0"/>
        <v>FRASCO</v>
      </c>
      <c r="E112" s="120" t="str">
        <f t="shared" si="0"/>
        <v>IODOFORMOCODIGODO056</v>
      </c>
      <c r="F112" s="124"/>
      <c r="G112" s="130"/>
      <c r="H112" s="127"/>
      <c r="I112" s="127"/>
      <c r="J112" s="127"/>
      <c r="K112" s="127"/>
      <c r="L112" s="131"/>
    </row>
    <row r="113" spans="2:12" ht="54.95" customHeight="1" x14ac:dyDescent="0.25">
      <c r="B113" s="118">
        <f t="shared" si="1"/>
        <v>56</v>
      </c>
      <c r="C113" s="119">
        <f t="shared" si="1"/>
        <v>4</v>
      </c>
      <c r="D113" s="118" t="str">
        <f t="shared" si="0"/>
        <v>FRASCO</v>
      </c>
      <c r="E113" s="120" t="str">
        <f t="shared" si="0"/>
        <v xml:space="preserve">LIDOCAINA SPRAY </v>
      </c>
      <c r="F113" s="124"/>
      <c r="G113" s="130"/>
      <c r="H113" s="127"/>
      <c r="I113" s="127"/>
      <c r="J113" s="127"/>
      <c r="K113" s="127"/>
      <c r="L113" s="131"/>
    </row>
    <row r="114" spans="2:12" ht="24" hidden="1" customHeight="1" x14ac:dyDescent="0.25">
      <c r="B114" s="118">
        <f t="shared" si="1"/>
        <v>0</v>
      </c>
      <c r="C114" s="119">
        <f t="shared" si="1"/>
        <v>0</v>
      </c>
      <c r="D114" s="132">
        <f t="shared" ref="D114:D122" si="2">Q62</f>
        <v>0</v>
      </c>
      <c r="E114" s="120">
        <f t="shared" ref="E114:E117" si="3">R61</f>
        <v>0</v>
      </c>
      <c r="F114" s="124">
        <f t="shared" ref="F61:F116" si="4">+U61</f>
        <v>0</v>
      </c>
      <c r="G114" s="130"/>
      <c r="H114" s="127"/>
      <c r="I114" s="127"/>
      <c r="J114" s="127"/>
      <c r="K114" s="127"/>
      <c r="L114" s="131"/>
    </row>
    <row r="115" spans="2:12" ht="24" hidden="1" customHeight="1" x14ac:dyDescent="0.25">
      <c r="B115" s="118">
        <f t="shared" si="1"/>
        <v>0</v>
      </c>
      <c r="C115" s="119">
        <f t="shared" si="1"/>
        <v>0</v>
      </c>
      <c r="D115" s="132">
        <f t="shared" si="2"/>
        <v>0</v>
      </c>
      <c r="E115" s="120">
        <f t="shared" si="3"/>
        <v>0</v>
      </c>
      <c r="F115" s="124">
        <f t="shared" si="4"/>
        <v>0</v>
      </c>
      <c r="G115" s="130"/>
      <c r="H115" s="127"/>
      <c r="I115" s="127"/>
      <c r="J115" s="127"/>
      <c r="K115" s="127"/>
      <c r="L115" s="131"/>
    </row>
    <row r="116" spans="2:12" ht="24" hidden="1" customHeight="1" x14ac:dyDescent="0.25">
      <c r="B116" s="118">
        <f t="shared" si="1"/>
        <v>0</v>
      </c>
      <c r="C116" s="119">
        <f t="shared" si="1"/>
        <v>0</v>
      </c>
      <c r="D116" s="132">
        <f t="shared" si="2"/>
        <v>0</v>
      </c>
      <c r="E116" s="120">
        <f t="shared" si="3"/>
        <v>0</v>
      </c>
      <c r="F116" s="124">
        <f t="shared" si="4"/>
        <v>0</v>
      </c>
      <c r="G116" s="130"/>
      <c r="H116" s="127"/>
      <c r="I116" s="127"/>
      <c r="J116" s="127"/>
      <c r="K116" s="127"/>
      <c r="L116" s="131"/>
    </row>
    <row r="117" spans="2:12" ht="24" hidden="1" customHeight="1" x14ac:dyDescent="0.25">
      <c r="B117" s="118">
        <f t="shared" si="1"/>
        <v>0</v>
      </c>
      <c r="C117" s="119">
        <f t="shared" si="1"/>
        <v>0</v>
      </c>
      <c r="D117" s="132">
        <f t="shared" si="2"/>
        <v>0</v>
      </c>
      <c r="E117" s="120">
        <f t="shared" si="3"/>
        <v>0</v>
      </c>
      <c r="F117" s="124">
        <f t="shared" ref="F117:F122" si="5">+U65</f>
        <v>0</v>
      </c>
      <c r="G117" s="130"/>
      <c r="H117" s="127"/>
      <c r="I117" s="127"/>
      <c r="J117" s="127"/>
      <c r="K117" s="127"/>
      <c r="L117" s="131"/>
    </row>
    <row r="118" spans="2:12" ht="24" hidden="1" customHeight="1" x14ac:dyDescent="0.25">
      <c r="B118" s="118">
        <f t="shared" si="1"/>
        <v>0</v>
      </c>
      <c r="C118" s="119">
        <f t="shared" si="1"/>
        <v>0</v>
      </c>
      <c r="D118" s="132">
        <f t="shared" si="2"/>
        <v>0</v>
      </c>
      <c r="E118" s="133">
        <f>R66</f>
        <v>0</v>
      </c>
      <c r="F118" s="124">
        <f t="shared" si="5"/>
        <v>0</v>
      </c>
      <c r="G118" s="130"/>
      <c r="H118" s="127"/>
      <c r="I118" s="127"/>
      <c r="J118" s="127"/>
      <c r="K118" s="127"/>
      <c r="L118" s="131"/>
    </row>
    <row r="119" spans="2:12" ht="24" hidden="1" customHeight="1" x14ac:dyDescent="0.25">
      <c r="B119" s="118">
        <f t="shared" ref="B119:C122" si="6">O66</f>
        <v>0</v>
      </c>
      <c r="C119" s="119">
        <f t="shared" si="6"/>
        <v>0</v>
      </c>
      <c r="D119" s="132">
        <f t="shared" si="2"/>
        <v>0</v>
      </c>
      <c r="E119" s="133">
        <f>R67</f>
        <v>0</v>
      </c>
      <c r="F119" s="124">
        <f t="shared" si="5"/>
        <v>0</v>
      </c>
      <c r="G119" s="130"/>
      <c r="H119" s="127"/>
      <c r="I119" s="127"/>
      <c r="J119" s="127"/>
      <c r="K119" s="127"/>
      <c r="L119" s="131"/>
    </row>
    <row r="120" spans="2:12" ht="40.5" hidden="1" customHeight="1" x14ac:dyDescent="0.25">
      <c r="B120" s="118">
        <f t="shared" si="6"/>
        <v>0</v>
      </c>
      <c r="C120" s="132">
        <f t="shared" ref="C120:C122" si="7">P68</f>
        <v>0</v>
      </c>
      <c r="D120" s="132">
        <f t="shared" si="2"/>
        <v>0</v>
      </c>
      <c r="E120" s="133">
        <f>R68</f>
        <v>0</v>
      </c>
      <c r="F120" s="124">
        <f t="shared" si="5"/>
        <v>0</v>
      </c>
      <c r="G120" s="130"/>
      <c r="H120" s="127"/>
      <c r="I120" s="127"/>
      <c r="J120" s="127"/>
      <c r="K120" s="127"/>
      <c r="L120" s="131"/>
    </row>
    <row r="121" spans="2:12" ht="40.5" hidden="1" customHeight="1" x14ac:dyDescent="0.25">
      <c r="B121" s="118">
        <f t="shared" si="6"/>
        <v>0</v>
      </c>
      <c r="C121" s="132">
        <f t="shared" si="7"/>
        <v>0</v>
      </c>
      <c r="D121" s="132">
        <f t="shared" si="2"/>
        <v>0</v>
      </c>
      <c r="E121" s="133">
        <f>R69</f>
        <v>0</v>
      </c>
      <c r="F121" s="124">
        <f t="shared" si="5"/>
        <v>0</v>
      </c>
      <c r="G121" s="130"/>
      <c r="H121" s="127"/>
      <c r="I121" s="127"/>
      <c r="J121" s="127"/>
      <c r="K121" s="127"/>
      <c r="L121" s="131"/>
    </row>
    <row r="122" spans="2:12" ht="40.5" hidden="1" customHeight="1" x14ac:dyDescent="0.25">
      <c r="B122" s="118">
        <f t="shared" si="6"/>
        <v>0</v>
      </c>
      <c r="C122" s="132">
        <f t="shared" si="7"/>
        <v>0</v>
      </c>
      <c r="D122" s="132">
        <f t="shared" si="2"/>
        <v>0</v>
      </c>
      <c r="E122" s="133">
        <f>R70</f>
        <v>0</v>
      </c>
      <c r="F122" s="124">
        <f t="shared" si="5"/>
        <v>0</v>
      </c>
      <c r="G122" s="130"/>
      <c r="H122" s="127"/>
      <c r="I122" s="127"/>
      <c r="J122" s="127"/>
      <c r="K122" s="127"/>
      <c r="L122" s="131"/>
    </row>
    <row r="123" spans="2:12" ht="24" customHeight="1" x14ac:dyDescent="0.25">
      <c r="B123" s="134" t="s">
        <v>131</v>
      </c>
      <c r="C123" s="135"/>
      <c r="D123" s="135"/>
      <c r="E123" s="135"/>
      <c r="F123" s="135"/>
      <c r="G123" s="135"/>
      <c r="H123" s="135"/>
      <c r="I123" s="135"/>
      <c r="J123" s="135"/>
      <c r="K123" s="136"/>
      <c r="L123" s="131">
        <f>SUM(L58)</f>
        <v>0</v>
      </c>
    </row>
    <row r="124" spans="2:12" ht="30" customHeight="1" thickBot="1" x14ac:dyDescent="0.3">
      <c r="B124" s="137" t="s">
        <v>132</v>
      </c>
      <c r="C124" s="138"/>
      <c r="D124" s="138"/>
      <c r="E124" s="138"/>
      <c r="F124" s="138"/>
      <c r="G124" s="138"/>
      <c r="H124" s="138"/>
      <c r="I124" s="138"/>
      <c r="J124" s="138"/>
      <c r="K124" s="138"/>
      <c r="L124" s="139"/>
    </row>
    <row r="125" spans="2:12" ht="18.75" customHeight="1" x14ac:dyDescent="0.3">
      <c r="B125" s="77" t="s">
        <v>133</v>
      </c>
      <c r="C125" s="140"/>
      <c r="D125" s="140"/>
      <c r="E125" s="140"/>
      <c r="F125" s="140"/>
      <c r="G125" s="140"/>
      <c r="H125" s="140"/>
      <c r="I125" s="140"/>
      <c r="J125" s="140"/>
      <c r="K125" s="140"/>
    </row>
    <row r="126" spans="2:12" ht="18.75" customHeight="1" x14ac:dyDescent="0.25">
      <c r="B126" s="77" t="s">
        <v>134</v>
      </c>
      <c r="C126" s="77"/>
      <c r="D126" s="77"/>
      <c r="E126" s="77"/>
      <c r="F126" s="77"/>
      <c r="G126" s="77"/>
      <c r="H126" s="77"/>
      <c r="I126" s="77"/>
      <c r="J126" s="77"/>
      <c r="K126" s="77"/>
      <c r="L126" s="77"/>
    </row>
    <row r="127" spans="2:12" ht="19.5" customHeight="1" x14ac:dyDescent="0.25">
      <c r="B127" s="77" t="s">
        <v>135</v>
      </c>
      <c r="C127" s="77"/>
      <c r="D127" s="77"/>
      <c r="E127" s="77"/>
      <c r="F127" s="77"/>
      <c r="G127" s="77"/>
      <c r="H127" s="77"/>
      <c r="I127" s="77"/>
      <c r="J127" s="77"/>
      <c r="K127" s="77"/>
      <c r="L127" s="77"/>
    </row>
    <row r="128" spans="2:12" ht="21.75" thickBot="1" x14ac:dyDescent="0.3">
      <c r="B128" s="141" t="s">
        <v>136</v>
      </c>
      <c r="C128" s="141"/>
      <c r="D128" s="141"/>
      <c r="E128" s="141"/>
      <c r="F128" s="142"/>
      <c r="G128" s="143"/>
      <c r="H128" s="143"/>
      <c r="I128" s="143"/>
      <c r="J128" s="143"/>
      <c r="K128" s="143"/>
      <c r="L128" s="143"/>
    </row>
    <row r="129" spans="2:12" ht="20.25" hidden="1" x14ac:dyDescent="0.25">
      <c r="B129" s="144"/>
      <c r="C129" s="144"/>
      <c r="D129" s="144"/>
      <c r="E129" s="144"/>
      <c r="F129" s="144"/>
      <c r="G129" s="144"/>
      <c r="H129" s="144"/>
      <c r="I129" s="144"/>
      <c r="J129" s="144"/>
      <c r="K129" s="144"/>
      <c r="L129" s="144"/>
    </row>
    <row r="130" spans="2:12" ht="68.25" customHeight="1" x14ac:dyDescent="0.25">
      <c r="B130" s="145" t="s">
        <v>137</v>
      </c>
      <c r="C130" s="146"/>
      <c r="D130" s="146"/>
      <c r="E130" s="146"/>
      <c r="F130" s="146"/>
      <c r="G130" s="146"/>
      <c r="H130" s="146"/>
      <c r="I130" s="146"/>
      <c r="J130" s="146"/>
      <c r="K130" s="146"/>
      <c r="L130" s="146"/>
    </row>
    <row r="131" spans="2:12" ht="1.5" hidden="1" customHeight="1" x14ac:dyDescent="0.25">
      <c r="B131" s="142"/>
      <c r="C131" s="142"/>
      <c r="D131" s="142"/>
      <c r="E131" s="142"/>
      <c r="F131" s="142"/>
      <c r="G131" s="147"/>
      <c r="H131" s="147"/>
      <c r="I131" s="147"/>
      <c r="J131" s="147"/>
      <c r="K131" s="147"/>
      <c r="L131" s="147"/>
    </row>
    <row r="132" spans="2:12" ht="1.5" customHeight="1" thickBot="1" x14ac:dyDescent="0.3">
      <c r="B132" s="142"/>
      <c r="C132" s="142"/>
      <c r="D132" s="142"/>
      <c r="E132" s="142"/>
      <c r="F132" s="142"/>
      <c r="G132" s="147"/>
      <c r="H132" s="147"/>
      <c r="I132" s="147"/>
      <c r="J132" s="147"/>
      <c r="K132" s="147"/>
      <c r="L132" s="147"/>
    </row>
    <row r="133" spans="2:12" ht="18.75" x14ac:dyDescent="0.25">
      <c r="B133" s="148" t="s">
        <v>138</v>
      </c>
      <c r="C133" s="149"/>
      <c r="D133" s="149"/>
      <c r="E133" s="149"/>
      <c r="F133" s="150"/>
      <c r="G133" s="151"/>
      <c r="H133" s="152"/>
      <c r="I133" s="152"/>
      <c r="J133" s="152"/>
      <c r="K133" s="152"/>
      <c r="L133" s="153"/>
    </row>
    <row r="134" spans="2:12" ht="18.75" customHeight="1" x14ac:dyDescent="0.25">
      <c r="B134" s="154" t="s">
        <v>139</v>
      </c>
      <c r="C134" s="155"/>
      <c r="D134" s="155"/>
      <c r="E134" s="155"/>
      <c r="F134" s="156"/>
      <c r="G134" s="157" t="s">
        <v>140</v>
      </c>
      <c r="H134" s="158"/>
      <c r="I134" s="158"/>
      <c r="J134" s="158"/>
      <c r="K134" s="158"/>
      <c r="L134" s="159"/>
    </row>
    <row r="135" spans="2:12" ht="24" customHeight="1" x14ac:dyDescent="0.25">
      <c r="B135" s="154" t="s">
        <v>141</v>
      </c>
      <c r="C135" s="155"/>
      <c r="D135" s="155"/>
      <c r="E135" s="155"/>
      <c r="F135" s="156"/>
      <c r="G135" s="160"/>
      <c r="H135" s="161"/>
      <c r="I135" s="161"/>
      <c r="J135" s="161"/>
      <c r="K135" s="161"/>
      <c r="L135" s="162"/>
    </row>
    <row r="136" spans="2:12" ht="36" customHeight="1" x14ac:dyDescent="0.25">
      <c r="B136" s="154" t="s">
        <v>142</v>
      </c>
      <c r="C136" s="155"/>
      <c r="D136" s="155"/>
      <c r="E136" s="155"/>
      <c r="F136" s="156"/>
      <c r="G136" s="160"/>
      <c r="H136" s="161"/>
      <c r="I136" s="161"/>
      <c r="J136" s="161"/>
      <c r="K136" s="161"/>
      <c r="L136" s="162"/>
    </row>
    <row r="137" spans="2:12" ht="19.5" thickBot="1" x14ac:dyDescent="0.3">
      <c r="B137" s="163" t="s">
        <v>143</v>
      </c>
      <c r="C137" s="164"/>
      <c r="D137" s="164"/>
      <c r="E137" s="164"/>
      <c r="F137" s="165"/>
      <c r="G137" s="166"/>
      <c r="H137" s="167"/>
      <c r="I137" s="167"/>
      <c r="J137" s="167"/>
      <c r="K137" s="167"/>
      <c r="L137" s="168"/>
    </row>
    <row r="138" spans="2:12" ht="21" x14ac:dyDescent="0.35">
      <c r="B138" s="169" t="s">
        <v>77</v>
      </c>
      <c r="C138" s="49"/>
      <c r="D138" s="49"/>
      <c r="E138" s="49"/>
      <c r="F138" s="84"/>
      <c r="G138" s="85"/>
      <c r="H138" s="85"/>
      <c r="I138" s="85"/>
      <c r="J138" s="85"/>
      <c r="K138" s="170"/>
      <c r="L138" s="171"/>
    </row>
    <row r="139" spans="2:12" ht="18.75" x14ac:dyDescent="0.3">
      <c r="B139" s="172" t="s">
        <v>144</v>
      </c>
      <c r="C139" s="173"/>
      <c r="D139" s="173"/>
      <c r="E139" s="173"/>
      <c r="F139" s="173"/>
      <c r="G139" s="173"/>
      <c r="H139" s="173"/>
      <c r="I139" s="173"/>
      <c r="J139" s="173"/>
      <c r="K139" s="173"/>
      <c r="L139" s="174"/>
    </row>
    <row r="140" spans="2:12" ht="35.25" customHeight="1" x14ac:dyDescent="0.3">
      <c r="B140" s="172" t="s">
        <v>145</v>
      </c>
      <c r="C140" s="173"/>
      <c r="D140" s="173"/>
      <c r="E140" s="173"/>
      <c r="F140" s="173"/>
      <c r="G140" s="173"/>
      <c r="H140" s="173"/>
      <c r="I140" s="173"/>
      <c r="J140" s="173"/>
      <c r="K140" s="173"/>
      <c r="L140" s="174"/>
    </row>
    <row r="141" spans="2:12" ht="21" customHeight="1" thickBot="1" x14ac:dyDescent="0.35">
      <c r="B141" s="175"/>
      <c r="C141" s="176"/>
      <c r="D141" s="176"/>
      <c r="E141" s="176"/>
      <c r="F141" s="81"/>
      <c r="G141" s="177"/>
      <c r="H141" s="177"/>
      <c r="I141" s="177"/>
      <c r="J141" s="177"/>
      <c r="K141" s="177"/>
      <c r="L141" s="178"/>
    </row>
    <row r="142" spans="2:12" ht="42" customHeight="1" thickBot="1" x14ac:dyDescent="0.3">
      <c r="B142" s="179" t="s">
        <v>146</v>
      </c>
      <c r="C142" s="180"/>
      <c r="D142" s="180"/>
      <c r="E142" s="180"/>
      <c r="F142" s="180"/>
      <c r="G142" s="180"/>
      <c r="H142" s="180"/>
      <c r="I142" s="180"/>
      <c r="J142" s="180"/>
      <c r="K142" s="180"/>
      <c r="L142" s="181"/>
    </row>
    <row r="143" spans="2:12" x14ac:dyDescent="0.25">
      <c r="B143" s="182"/>
      <c r="C143" s="182"/>
      <c r="D143" s="182"/>
      <c r="E143" s="182"/>
      <c r="F143" s="182"/>
      <c r="G143" s="182"/>
      <c r="H143" s="182"/>
      <c r="I143" s="182"/>
      <c r="J143" s="182"/>
      <c r="K143" s="182"/>
      <c r="L143" s="182"/>
    </row>
    <row r="144" spans="2:12" ht="21" x14ac:dyDescent="0.35">
      <c r="B144" s="183" t="s">
        <v>147</v>
      </c>
      <c r="C144" s="182"/>
      <c r="D144" s="182"/>
      <c r="E144" s="182"/>
      <c r="F144" s="182"/>
      <c r="G144" s="182"/>
      <c r="H144" s="182"/>
      <c r="I144" s="182"/>
      <c r="J144" s="182"/>
      <c r="K144" s="182"/>
      <c r="L144" s="182"/>
    </row>
    <row r="145" spans="2:12" x14ac:dyDescent="0.25">
      <c r="B145" s="182"/>
      <c r="C145" s="182"/>
      <c r="D145" s="182"/>
      <c r="E145" s="182"/>
      <c r="F145" s="182"/>
      <c r="G145" s="182"/>
      <c r="H145" s="182"/>
      <c r="I145" s="182"/>
      <c r="J145" s="182"/>
      <c r="K145" s="182"/>
      <c r="L145" s="182"/>
    </row>
    <row r="146" spans="2:12" ht="93" customHeight="1" x14ac:dyDescent="0.25">
      <c r="B146" s="184" t="s">
        <v>148</v>
      </c>
      <c r="C146" s="184"/>
      <c r="D146" s="184"/>
      <c r="E146" s="184"/>
      <c r="F146" s="184"/>
      <c r="G146" s="184"/>
      <c r="H146" s="184"/>
      <c r="I146" s="184"/>
      <c r="J146" s="184"/>
      <c r="K146" s="184"/>
      <c r="L146" s="184"/>
    </row>
  </sheetData>
  <mergeCells count="59">
    <mergeCell ref="B142:L142"/>
    <mergeCell ref="B146:L146"/>
    <mergeCell ref="B136:F136"/>
    <mergeCell ref="G136:L136"/>
    <mergeCell ref="B137:F137"/>
    <mergeCell ref="G137:L137"/>
    <mergeCell ref="B139:L139"/>
    <mergeCell ref="B140:L140"/>
    <mergeCell ref="B130:L130"/>
    <mergeCell ref="B133:F133"/>
    <mergeCell ref="G133:L133"/>
    <mergeCell ref="B134:F134"/>
    <mergeCell ref="G134:L134"/>
    <mergeCell ref="B135:F135"/>
    <mergeCell ref="G135:L135"/>
    <mergeCell ref="B125:K125"/>
    <mergeCell ref="B126:L126"/>
    <mergeCell ref="B127:L127"/>
    <mergeCell ref="B128:E128"/>
    <mergeCell ref="G128:L128"/>
    <mergeCell ref="B129:L129"/>
    <mergeCell ref="B54:E54"/>
    <mergeCell ref="F54:G54"/>
    <mergeCell ref="B56:F56"/>
    <mergeCell ref="G56:L56"/>
    <mergeCell ref="B123:K123"/>
    <mergeCell ref="B124:L124"/>
    <mergeCell ref="C44:K44"/>
    <mergeCell ref="C46:K46"/>
    <mergeCell ref="B49:L49"/>
    <mergeCell ref="B52:K52"/>
    <mergeCell ref="B53:E53"/>
    <mergeCell ref="F53:G53"/>
    <mergeCell ref="D35:K35"/>
    <mergeCell ref="D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2"/>
    <mergeCell ref="B7:L7"/>
    <mergeCell ref="C9:E9"/>
    <mergeCell ref="F9:G9"/>
    <mergeCell ref="C11:E11"/>
    <mergeCell ref="F11:G11"/>
    <mergeCell ref="I11:K11"/>
  </mergeCells>
  <hyperlinks>
    <hyperlink ref="I11" r:id="rId2" xr:uid="{DA6368B6-2EE7-4BC8-A5FA-DE8EDEA9D13F}"/>
  </hyperlinks>
  <printOptions horizontalCentered="1" verticalCentered="1"/>
  <pageMargins left="0.19685039370078741" right="0.19685039370078741" top="0.19685039370078741" bottom="0.19685039370078741" header="0" footer="0"/>
  <pageSetup scale="55" orientation="landscape" r:id="rId3"/>
  <rowBreaks count="1" manualBreakCount="1">
    <brk id="49"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vt:lpstr>
      <vt:lpstr>'COTIZACION sobres'!Área_de_impresión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dcterms:created xsi:type="dcterms:W3CDTF">2021-10-13T22:09:50Z</dcterms:created>
  <dcterms:modified xsi:type="dcterms:W3CDTF">2021-10-13T22:35:22Z</dcterms:modified>
</cp:coreProperties>
</file>