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110 ADQUISICION DE MOTOR DEUTZ BF4M1013EC Y MOTOR CUMMIS QSB4.5 PARA SCOOP ST2G DE LA EMPRESA MINERA COLQUIRI (MODALIDAD DE CONTRATACION DIRECTA)\"/>
    </mc:Choice>
  </mc:AlternateContent>
  <xr:revisionPtr revIDLastSave="0" documentId="8_{D8AD34E2-A7D8-465F-A1D7-81AF90AA2D57}" xr6:coauthVersionLast="47" xr6:coauthVersionMax="47" xr10:uidLastSave="{00000000-0000-0000-0000-000000000000}"/>
  <bookViews>
    <workbookView xWindow="-120" yWindow="-120" windowWidth="29040" windowHeight="15990" xr2:uid="{56FAA4F1-135A-414E-A9F8-EC25F60AA946}"/>
  </bookViews>
  <sheets>
    <sheet name="COTIZACION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COTIZACION!$B$1:$L$115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16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4" i="1" l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E61" i="1"/>
  <c r="D61" i="1"/>
  <c r="C61" i="1"/>
  <c r="B61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<sst xmlns="http://schemas.openxmlformats.org/spreadsheetml/2006/main" count="90" uniqueCount="88">
  <si>
    <t xml:space="preserve">Nº </t>
  </si>
  <si>
    <t>CD-110</t>
  </si>
  <si>
    <t>CORPORACIÓN MINERA DE BOLIVIA
EMPRESA MINERA COLQUIRI 
UNIDAD DE ADQUISICIONES</t>
  </si>
  <si>
    <t>AÑO</t>
  </si>
  <si>
    <t>(Todas)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</si>
  <si>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</si>
  <si>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</si>
  <si>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</si>
  <si>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</si>
  <si>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</si>
  <si>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</si>
  <si>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</si>
  <si>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</si>
  <si>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</si>
  <si>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CLQ-22-CD-110/2022 ADQUISICION DE MOTOR DEUTZ BF4M1013EC Y MOTOR CUMMIS QSB4.5 PARA SCOOP ST2G DE LA EMPRESA MINERA COLQUIRI (MODALIDAD DE CONTRATACION DIRECTA)</t>
  </si>
  <si>
    <t>Pieza</t>
  </si>
  <si>
    <t>MOTOR DIESEL DEUTZ MOD. BF4M1013EC</t>
  </si>
  <si>
    <t>ESPECIFICACIONES TECNICAS
MOTOR DIESEL DEUTZ MOD. BF4M1013EC 
N° cilindros:                                     4
Cilindrada:                                        4,8 
Régimen nominal máximo:            2300
Potencia Max.                                  118 Kw
Par max:                                             577 Nm 
Procedencia: Preferentemente americano  
MOTOR DIESEL CUMMINS MOD. QSB4.5
N° cilindros:                                     4
Cilindrada:                                        4,5 l 
Régimen nominal máximo:           2300
Potencia Max.                                 130 Kw
Par max:                                           705 Nm 
RPM:                                                 2100
Procedencia: Preferentemente americano  
Debe incluir el siguiente equipamiento:
- BASE ENGINE 
- APPROVAL,AGENCY 
- DOCUMENTATIO,DCN IPN
- BREATHER,CRANKCASE 
- AID,COO HEATER STARTING 
- LOCATION,DRAIN 
- PLUMBING,FUEL 
- SOFTWARE,CUS INTERFACE 
- DRIVE,RER GER TRA ACC 
- HOUSING,REAR GEAR 
- MOUNTING,RER GER TRA ACC 
- COVER,FRONT GEAR 
- MOUNTING,AUXILIARY PUMP 
- MOUNTING,ALTERNATOR 
- DRIVE,WATER PUMP
 TENSIONER,BELT
- DRIVE,FAN
- MOUNTING,FAN DRIVE
- LOCATION,FUEL FILTER
- PLUMBING,FUEL FILTER
- HOUSING,FLYWHEEL
- MOUNTING,FLYWHEEL HOUSING
- RATING,FUEL
- DAMPER,VIBRATION
- PUMP,FUEL
- CALIBRATION,FUEL PUMP
- PUMP,LUBRICATING OIL
- MODULE,ENGINE CONTROL
- PARTS,PERFORMANCE
- TURBOCHARGER
- HEAD,CYLINDER
- SOFTWARE,CALIBRATION
- PUMP,WATER
- FLYWHEEL
- MOUNTING,FLYWHEEL
- CONNECTION,AIR INTAKE
- MANIFOLD,AIR INTAKE
- ARRANGEMENT,LIFTING
- MOUNTING,LIFTING BRACKET
- FILTER,FULL FLOW OIL
- COOLER,ENGINE OIL
- GAUGE,OIL LEVEL
- ARRANGEMENT,OIL FILL
- PAN,OIL
- BLOCK,CYLINDER
- OIL,ENGINE
- VENT,ENGINE COOLANT
- THERMOSTAT
- ARRANGEMENT,SHIPPING
- PAINT.
CONDICIONES ADICIONALES 
-	Debe contar con certificados y pruebas de calidad
-	Manual de partes y reparación de motor 
-	Plazo de entrega: 120 días calendario
-	Lugar de entrega: Almacenes de la Empresa Minera Colquiri.
-	Garantía mínima de 1 año</t>
  </si>
  <si>
    <t>MOTOR DIESEL CUMMINS MOD. QSB4.5</t>
  </si>
  <si>
    <t>(en blanco)</t>
  </si>
  <si>
    <t>Total CLQ-22-CD-110/2022 ADQUISICION DE MOTOR DEUTZ BF4M1013EC Y MOTOR CUMMIS QSB4.5 PARA SCOOP ST2G DE LA EMPRESA MINERA COLQUIRI (MODALIDAD DE CONTRATACION DIRECTA)</t>
  </si>
  <si>
    <t>Total general</t>
  </si>
  <si>
    <t>Fecha lÍmite de presentaccion de propuestas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</si>
  <si>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</si>
  <si>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</si>
  <si>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</si>
  <si>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</si>
  <si>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</si>
  <si>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</si>
  <si>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</si>
  <si>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</si>
  <si>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</si>
  <si>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</si>
  <si>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</si>
  <si>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</si>
  <si>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</si>
  <si>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</si>
  <si>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</si>
  <si>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FUNDEMPRESA,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</si>
  <si>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</si>
  <si>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</si>
  <si>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</si>
  <si>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</si>
  <si>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</si>
  <si>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</si>
  <si>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</si>
  <si>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</si>
  <si>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Boletas de Garantia,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</si>
  <si>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</si>
  <si>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</si>
  <si>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</si>
  <si>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</si>
  <si>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</si>
  <si>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</si>
  <si>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</si>
  <si>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</si>
  <si>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</si>
  <si>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</si>
  <si>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</si>
  <si>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</si>
  <si>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</si>
  <si>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</si>
  <si>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</si>
  <si>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</si>
  <si>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</si>
  <si>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</si>
  <si>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</si>
  <si>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</si>
  <si>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</si>
  <si>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</si>
  <si>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</si>
  <si>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</si>
  <si>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  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</si>
  <si>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</si>
  <si>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</si>
  <si>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</si>
  <si>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</si>
  <si>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</si>
  <si>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</si>
  <si>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</si>
  <si>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</si>
  <si>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</si>
  <si>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</si>
  <si>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</si>
  <si>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</si>
  <si>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04 de Abril de 2022, Horas: 14:30</t>
  </si>
  <si>
    <t>POR ITEM</t>
  </si>
  <si>
    <t>ESPECIFICACIONES TECNICAS
MOTOR DIESEL DEUTZ MOD. BF4M1013EC 
N° cilindros: 4
Cilindrada: 4,8 
Régimen nominal máximo: 2300
Potencia Max. 118 Kw
Par max: 577 Nm 
Procedencia: Preferentemente americano  
MOTOR DIESEL CUMMINS MOD. QSB4.5
N° cilindros: 4
Cilindrada: 4,5 l 
Régimen nominal máximo: 2300
Potencia Max. 130 Kw
Par max: 705 Nm 
RPM: 2100
Procedencia: Preferentemente americano  
Debe incluir el siguiente equipamiento:
- BASE ENGINE 
- APPROVAL,AGENCY 
- DOCUMENTATIO,DCN IPN
- BREATHER,CRANKCASE 
- AID,COO HEATER STARTING 
- LOCATION,DRAIN 
- PLUMBING,FUEL 
- SOFTWARE,CUS INTERFACE 
- DRIVE,RER GER TRA ACC 
- HOUSING,REAR GEAR 
- MOUNTING,RER GER TRA ACC 
- COVER,FRONT GEAR 
- MOUNTING,AUXILIARY PUMP 
- MOUNTING,ALTERNATOR 
- DRIVE,WATER PUMP
 TENSIONER,BELT
- DRIVE,FAN
- MOUNTING,FAN DRIVE
- LOCATION,FUEL FILTER
- PLUMBING,FUEL FILTER
- HOUSING,FLYWHEEL
- MOUNTING,FLYWHEEL HOUSING
- RATING,FUEL
- DAMPER,VIBRATION
- PUMP,FUEL
- CALIBRATION,FUEL PUMP
- PUMP,LUBRICATING OIL
- MODULE,ENGINE CONTROL
- PARTS,PERFORMANCE
- TURBOCHARGER
- HEAD,CYLINDER
- SOFTWARE,CALIBRATION
- PUMP,WATER
- FLYWHEEL
- MOUNTING,FLYWHEEL
- CONNECTION,AIR INTAKE
- MANIFOLD,AIR INTAKE
- ARRANGEMENT,LIFTING
- MOUNTING,LIFTING BRACKET
- FILTER,FULL FLOW OIL
- COOLER,ENGINE OIL
- GAUGE,OIL LEVEL
- ARRANGEMENT,OIL FILL
- PAN,OIL
- BLOCK,CYLINDER
- OIL,ENGINE
- VENT,ENGINE COOLANT
- THERMOSTAT
- ARRANGEMENT,SHIPPING
- PAINT.
CONDICIONES ADICIONALES 
-	Debe contar con certificados y pruebas de calidad
-	Manual de partes y reparación de motor 
-	Plazo de entrega: 120 días calendario
-	Lugar de entrega: Almacenes de la Empresa Minera Colquiri.
-	Garantía mínima de 1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</si>
</sst>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1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87</xdr:row>
      <xdr:rowOff>0</xdr:rowOff>
    </xdr:from>
    <xdr:to>
      <xdr:col>12</xdr:col>
      <xdr:colOff>304800</xdr:colOff>
      <xdr:row>95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1A51F6F-0A05-445F-BAC7-41048023B8A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87</xdr:row>
      <xdr:rowOff>0</xdr:rowOff>
    </xdr:from>
    <xdr:to>
      <xdr:col>12</xdr:col>
      <xdr:colOff>304800</xdr:colOff>
      <xdr:row>95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276B72A-393F-47C0-86D9-CCB463A2D30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87</xdr:row>
      <xdr:rowOff>0</xdr:rowOff>
    </xdr:from>
    <xdr:to>
      <xdr:col>12</xdr:col>
      <xdr:colOff>304800</xdr:colOff>
      <xdr:row>95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818C24E-F327-4338-A121-A5431EDC160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87</xdr:row>
      <xdr:rowOff>0</xdr:rowOff>
    </xdr:from>
    <xdr:to>
      <xdr:col>12</xdr:col>
      <xdr:colOff>304800</xdr:colOff>
      <xdr:row>95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23D07BA-D77A-4BB6-ACB5-069D5DF3AF0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87</xdr:row>
      <xdr:rowOff>0</xdr:rowOff>
    </xdr:from>
    <xdr:to>
      <xdr:col>12</xdr:col>
      <xdr:colOff>304800</xdr:colOff>
      <xdr:row>95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D575858-E872-4981-BC31-5B92B9F74E6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87</xdr:row>
      <xdr:rowOff>0</xdr:rowOff>
    </xdr:from>
    <xdr:to>
      <xdr:col>12</xdr:col>
      <xdr:colOff>304800</xdr:colOff>
      <xdr:row>95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26B7592-3E78-4AD4-9F32-6FC5F1EAC1B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87</xdr:row>
      <xdr:rowOff>0</xdr:rowOff>
    </xdr:from>
    <xdr:to>
      <xdr:col>12</xdr:col>
      <xdr:colOff>304800</xdr:colOff>
      <xdr:row>95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663053C-D889-43CF-B657-0742D112296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87</xdr:row>
      <xdr:rowOff>0</xdr:rowOff>
    </xdr:from>
    <xdr:to>
      <xdr:col>12</xdr:col>
      <xdr:colOff>304800</xdr:colOff>
      <xdr:row>95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D8C47A2-623E-40F8-A8AE-334A194F89C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87</xdr:row>
      <xdr:rowOff>0</xdr:rowOff>
    </xdr:from>
    <xdr:to>
      <xdr:col>12</xdr:col>
      <xdr:colOff>304800</xdr:colOff>
      <xdr:row>95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62482FC-03B5-406B-A9BC-55B69EB276D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87</xdr:row>
      <xdr:rowOff>0</xdr:rowOff>
    </xdr:from>
    <xdr:to>
      <xdr:col>12</xdr:col>
      <xdr:colOff>304800</xdr:colOff>
      <xdr:row>95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6871B3D-58AF-46FD-B698-192ABAADA4E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87</xdr:row>
      <xdr:rowOff>0</xdr:rowOff>
    </xdr:from>
    <xdr:to>
      <xdr:col>12</xdr:col>
      <xdr:colOff>304800</xdr:colOff>
      <xdr:row>95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21E8579-46B3-4D5F-B45C-A9E8A95F6B5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87</xdr:row>
      <xdr:rowOff>0</xdr:rowOff>
    </xdr:from>
    <xdr:to>
      <xdr:col>12</xdr:col>
      <xdr:colOff>304800</xdr:colOff>
      <xdr:row>95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5D08061-3060-4FAF-8F91-99F284EBC51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87</xdr:row>
      <xdr:rowOff>0</xdr:rowOff>
    </xdr:from>
    <xdr:to>
      <xdr:col>12</xdr:col>
      <xdr:colOff>304800</xdr:colOff>
      <xdr:row>95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F404FA9-EEBB-4919-92BE-EA397C10451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87</xdr:row>
      <xdr:rowOff>0</xdr:rowOff>
    </xdr:from>
    <xdr:to>
      <xdr:col>12</xdr:col>
      <xdr:colOff>304800</xdr:colOff>
      <xdr:row>95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D6BD32A-E726-445D-AD74-ABD0536D39F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87</xdr:row>
      <xdr:rowOff>0</xdr:rowOff>
    </xdr:from>
    <xdr:to>
      <xdr:col>12</xdr:col>
      <xdr:colOff>304800</xdr:colOff>
      <xdr:row>95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CDEA9C2-42AC-4FD5-91BD-178B5CA3F64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87</xdr:row>
      <xdr:rowOff>0</xdr:rowOff>
    </xdr:from>
    <xdr:to>
      <xdr:col>12</xdr:col>
      <xdr:colOff>304800</xdr:colOff>
      <xdr:row>95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6E9D844-4DFE-4D22-BEE8-1128E49CD6A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87</xdr:row>
      <xdr:rowOff>0</xdr:rowOff>
    </xdr:from>
    <xdr:to>
      <xdr:col>12</xdr:col>
      <xdr:colOff>304800</xdr:colOff>
      <xdr:row>95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9722914-71FD-4A69-A32C-62848112E2D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87</xdr:row>
      <xdr:rowOff>0</xdr:rowOff>
    </xdr:from>
    <xdr:to>
      <xdr:col>12</xdr:col>
      <xdr:colOff>304800</xdr:colOff>
      <xdr:row>95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D33936A-DA47-46A6-ADFB-4EA5F73F17F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87</xdr:row>
      <xdr:rowOff>0</xdr:rowOff>
    </xdr:from>
    <xdr:to>
      <xdr:col>12</xdr:col>
      <xdr:colOff>304800</xdr:colOff>
      <xdr:row>95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1999A94-CEB9-4014-81FD-6BBB1B53DD9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87</xdr:row>
      <xdr:rowOff>0</xdr:rowOff>
    </xdr:from>
    <xdr:to>
      <xdr:col>12</xdr:col>
      <xdr:colOff>304800</xdr:colOff>
      <xdr:row>95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D5B84C1-D422-47A1-9640-FD09942A5CE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87</xdr:row>
      <xdr:rowOff>0</xdr:rowOff>
    </xdr:from>
    <xdr:to>
      <xdr:col>12</xdr:col>
      <xdr:colOff>304800</xdr:colOff>
      <xdr:row>95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C8E1D91-0620-4ABA-A9A9-B52E710CBC5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87</xdr:row>
      <xdr:rowOff>0</xdr:rowOff>
    </xdr:from>
    <xdr:to>
      <xdr:col>12</xdr:col>
      <xdr:colOff>304800</xdr:colOff>
      <xdr:row>95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E03FB20-E989-482E-8813-964FA8FF3C6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87</xdr:row>
      <xdr:rowOff>0</xdr:rowOff>
    </xdr:from>
    <xdr:to>
      <xdr:col>12</xdr:col>
      <xdr:colOff>304800</xdr:colOff>
      <xdr:row>95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DB5074C-D9BA-41B4-8C9C-82404260CCD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87</xdr:row>
      <xdr:rowOff>0</xdr:rowOff>
    </xdr:from>
    <xdr:to>
      <xdr:col>12</xdr:col>
      <xdr:colOff>304800</xdr:colOff>
      <xdr:row>95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AEC75A8-F845-4CC3-8AFF-BFD802F5BC3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87</xdr:row>
      <xdr:rowOff>0</xdr:rowOff>
    </xdr:from>
    <xdr:to>
      <xdr:col>12</xdr:col>
      <xdr:colOff>304800</xdr:colOff>
      <xdr:row>95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9C6CC61-6E39-4858-9591-C063BC1213B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87</xdr:row>
      <xdr:rowOff>0</xdr:rowOff>
    </xdr:from>
    <xdr:to>
      <xdr:col>12</xdr:col>
      <xdr:colOff>304800</xdr:colOff>
      <xdr:row>95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7826B65-9225-425B-8312-734657C1871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87</xdr:row>
      <xdr:rowOff>0</xdr:rowOff>
    </xdr:from>
    <xdr:to>
      <xdr:col>12</xdr:col>
      <xdr:colOff>304800</xdr:colOff>
      <xdr:row>95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0D3597C-AFCB-4D08-8D6E-C89682A1D3F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1948542</xdr:colOff>
      <xdr:row>0</xdr:row>
      <xdr:rowOff>160086</xdr:rowOff>
    </xdr:from>
    <xdr:to>
      <xdr:col>7</xdr:col>
      <xdr:colOff>435429</xdr:colOff>
      <xdr:row>3</xdr:row>
      <xdr:rowOff>13608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73D102B4-0DB4-4CD5-A027-11F93B5026C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92292" y="160086"/>
          <a:ext cx="1534887" cy="1244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C135F53-052B-4FE8-8C42-35BFC2DEA5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D571497B-B204-4FFA-8A35-6940B03F4771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115</xdr:row>
      <xdr:rowOff>0</xdr:rowOff>
    </xdr:from>
    <xdr:to>
      <xdr:col>13</xdr:col>
      <xdr:colOff>304800</xdr:colOff>
      <xdr:row>116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16073BB-3291-4C9E-8B64-C1B86313314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115</xdr:row>
      <xdr:rowOff>0</xdr:rowOff>
    </xdr:from>
    <xdr:to>
      <xdr:col>13</xdr:col>
      <xdr:colOff>304800</xdr:colOff>
      <xdr:row>116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89E3503-0E2B-47A7-BAD6-416BB3CB1D1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115</xdr:row>
      <xdr:rowOff>0</xdr:rowOff>
    </xdr:from>
    <xdr:to>
      <xdr:col>13</xdr:col>
      <xdr:colOff>304800</xdr:colOff>
      <xdr:row>116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13C2E87-99BC-46DF-8AD7-843D5651A1E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115</xdr:row>
      <xdr:rowOff>0</xdr:rowOff>
    </xdr:from>
    <xdr:to>
      <xdr:col>13</xdr:col>
      <xdr:colOff>304800</xdr:colOff>
      <xdr:row>116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A0DB1C3-2ED1-4AD5-84A5-9717C263261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115</xdr:row>
      <xdr:rowOff>0</xdr:rowOff>
    </xdr:from>
    <xdr:to>
      <xdr:col>13</xdr:col>
      <xdr:colOff>304800</xdr:colOff>
      <xdr:row>116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4FD2F0A-F3FB-4FF8-A78D-7635B15AA67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115</xdr:row>
      <xdr:rowOff>0</xdr:rowOff>
    </xdr:from>
    <xdr:to>
      <xdr:col>13</xdr:col>
      <xdr:colOff>304800</xdr:colOff>
      <xdr:row>116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C4C09C5-BB53-41FC-BE63-6997C52CD1C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115</xdr:row>
      <xdr:rowOff>0</xdr:rowOff>
    </xdr:from>
    <xdr:to>
      <xdr:col>13</xdr:col>
      <xdr:colOff>304800</xdr:colOff>
      <xdr:row>116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97C155B-8D06-4035-9D77-AEC7926DD12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115</xdr:row>
      <xdr:rowOff>0</xdr:rowOff>
    </xdr:from>
    <xdr:to>
      <xdr:col>13</xdr:col>
      <xdr:colOff>304800</xdr:colOff>
      <xdr:row>116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CBD6A9D-A6AD-4D68-9C51-55593FD7BE2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115</xdr:row>
      <xdr:rowOff>0</xdr:rowOff>
    </xdr:from>
    <xdr:to>
      <xdr:col>13</xdr:col>
      <xdr:colOff>304800</xdr:colOff>
      <xdr:row>116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464EF1A-2EBD-47FE-A973-B75F6128536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115</xdr:row>
      <xdr:rowOff>0</xdr:rowOff>
    </xdr:from>
    <xdr:to>
      <xdr:col>13</xdr:col>
      <xdr:colOff>304800</xdr:colOff>
      <xdr:row>116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04061E4-B888-4699-BDCF-4DB41F9CFDF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115</xdr:row>
      <xdr:rowOff>0</xdr:rowOff>
    </xdr:from>
    <xdr:to>
      <xdr:col>13</xdr:col>
      <xdr:colOff>304800</xdr:colOff>
      <xdr:row>116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8A8845F-FBEA-4A92-B36D-F0CD38439D9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115</xdr:row>
      <xdr:rowOff>0</xdr:rowOff>
    </xdr:from>
    <xdr:to>
      <xdr:col>13</xdr:col>
      <xdr:colOff>304800</xdr:colOff>
      <xdr:row>116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60A4242-9500-405B-A6C1-942DFFC2ACE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115</xdr:row>
      <xdr:rowOff>0</xdr:rowOff>
    </xdr:from>
    <xdr:to>
      <xdr:col>13</xdr:col>
      <xdr:colOff>304800</xdr:colOff>
      <xdr:row>116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E0B71A3-E97E-4F73-901F-0B1393A7C7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115</xdr:row>
      <xdr:rowOff>0</xdr:rowOff>
    </xdr:from>
    <xdr:to>
      <xdr:col>13</xdr:col>
      <xdr:colOff>304800</xdr:colOff>
      <xdr:row>116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BA646B5-5FCD-4EB7-A8AF-F295E6E6AD9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115</xdr:row>
      <xdr:rowOff>0</xdr:rowOff>
    </xdr:from>
    <xdr:to>
      <xdr:col>13</xdr:col>
      <xdr:colOff>304800</xdr:colOff>
      <xdr:row>116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85B8992-A74D-44F0-AFDF-6F1C46D9D25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115</xdr:row>
      <xdr:rowOff>0</xdr:rowOff>
    </xdr:from>
    <xdr:to>
      <xdr:col>13</xdr:col>
      <xdr:colOff>304800</xdr:colOff>
      <xdr:row>116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E9870C3-A300-4ACA-B34D-F8C0227C675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%202022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642.852998263887" createdVersion="3" refreshedVersion="7" minRefreshableVersion="3" recordCount="9104" xr:uid="{88786821-FE67-41E4-94FA-23B79CE3E316}">
  <cacheSource type="worksheet">
    <worksheetSource ref="A2:CS9106" sheet="SEGUIMIENTO ORDENES COMPRA 2022" r:id="rId2"/>
  </cacheSource>
  <cacheFields count="97">
    <cacheField name="AÑO" numFmtId="0">
      <sharedItems containsString="0" containsBlank="1" containsNumber="1" containsInteger="1" minValue="11" maxValue="2022" count="6">
        <n v="2022"/>
        <m/>
        <n v="2016"/>
        <n v="2017"/>
        <n v="2015" u="1"/>
        <n v="11" u="1"/>
      </sharedItems>
    </cacheField>
    <cacheField name="Nº " numFmtId="0">
      <sharedItems containsBlank="1" containsMixedTypes="1" containsNumber="1" containsInteger="1" minValue="0" maxValue="2015" count="933">
        <s v="CD-12"/>
        <s v="CD-14"/>
        <s v="CD-02"/>
        <s v="CD-08"/>
        <s v="CD-15"/>
        <s v="CD-18"/>
        <s v="CD-2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33"/>
        <s v="CD-34"/>
        <s v="CD-35"/>
        <s v="CD-37"/>
        <s v="CD-47"/>
        <s v="CD-49"/>
        <s v="CD-48"/>
        <s v="CD-55"/>
        <s v="CD-52"/>
        <s v="CD-56"/>
        <s v="CD-57"/>
        <s v="CD-58"/>
        <s v="CD-61"/>
        <s v="CD-65"/>
        <s v="CD-68"/>
        <s v="CD-73"/>
        <s v="CD-74"/>
        <s v="CD-75"/>
        <s v="CD-79"/>
        <s v="CD-69"/>
        <s v="CD-93"/>
        <s v="CD-89"/>
        <s v="CD-97"/>
        <s v="CD-96"/>
        <s v="CD-99"/>
        <s v="CD-100"/>
        <s v="CD-102"/>
        <s v="CD-109"/>
        <s v="CD-110"/>
        <n v="0" u="1"/>
        <n v="582" u="1"/>
        <n v="517" u="1"/>
        <n v="482" u="1"/>
        <n v="417" u="1"/>
        <n v="1637" u="1"/>
        <n v="25" u="1"/>
        <n v="94" u="1"/>
        <n v="352" u="1"/>
        <n v="287" u="1"/>
        <n v="239" u="1"/>
        <n v="174" u="1"/>
        <n v="583" u="1"/>
        <n v="518" u="1"/>
        <n v="450" u="1"/>
        <n v="1639" u="1"/>
        <n v="385" u="1"/>
        <n v="23" u="1"/>
        <n v="86" u="1"/>
        <n v="320" u="1"/>
        <n v="223" u="1"/>
        <n v="158" u="1"/>
        <n v="584" u="1"/>
        <n v="519" u="1"/>
        <n v="483" u="1"/>
        <n v="418" u="1"/>
        <n v="1641" u="1"/>
        <n v="353" u="1"/>
        <n v="78" u="1"/>
        <n v="288" u="1"/>
        <n v="207" u="1"/>
        <n v="585" u="1"/>
        <n v="520" u="1"/>
        <n v="451" u="1"/>
        <n v="1643" u="1"/>
        <n v="386" u="1"/>
        <n v="321" u="1"/>
        <n v="256" u="1"/>
        <n v="191" u="1"/>
        <n v="586" u="1"/>
        <n v="521" u="1"/>
        <n v="127" u="1"/>
        <n v="484" u="1"/>
        <n v="419" u="1"/>
        <n v="1645" u="1"/>
        <n v="354" u="1"/>
        <n v="289" u="1"/>
        <n v="240" u="1"/>
        <n v="175" u="1"/>
        <n v="587" u="1"/>
        <n v="522" u="1"/>
        <n v="119" u="1"/>
        <n v="452" u="1"/>
        <n v="1647" u="1"/>
        <n v="387" u="1"/>
        <n v="322" u="1"/>
        <n v="257" u="1"/>
        <n v="59" u="1"/>
        <n v="224" u="1"/>
        <n v="159" u="1"/>
        <n v="588" u="1"/>
        <n v="523" u="1"/>
        <n v="485" u="1"/>
        <n v="111" u="1"/>
        <n v="420" u="1"/>
        <n v="1649" u="1"/>
        <n v="355" u="1"/>
        <n v="290" u="1"/>
        <n v="55" u="1"/>
        <n v="208" u="1"/>
        <n v="589" u="1"/>
        <n v="524" u="1"/>
        <n v="453" u="1"/>
        <n v="1651" u="1"/>
        <n v="103" u="1"/>
        <n v="388" u="1"/>
        <n v="323" u="1"/>
        <n v="258" u="1"/>
        <n v="51" u="1"/>
        <n v="192" u="1"/>
        <n v="590" u="1"/>
        <n v="525" u="1"/>
        <n v="486" u="1"/>
        <n v="421" u="1"/>
        <n v="1653" u="1"/>
        <n v="356" u="1"/>
        <n v="291" u="1"/>
        <n v="241" u="1"/>
        <n v="47" u="1"/>
        <n v="176" u="1"/>
        <n v="591" u="1"/>
        <n v="526" u="1"/>
        <n v="454" u="1"/>
        <n v="1655" u="1"/>
        <n v="389" u="1"/>
        <n v="324" u="1"/>
        <n v="1200" u="1"/>
        <n v="259" u="1"/>
        <n v="225" u="1"/>
        <n v="43" u="1"/>
        <n v="160" u="1"/>
        <n v="592" u="1"/>
        <n v="527" u="1"/>
        <n v="487" u="1"/>
        <n v="422" u="1"/>
        <n v="1657" u="1"/>
        <n v="357" u="1"/>
        <n v="79" u="1"/>
        <n v="1202" u="1"/>
        <n v="292" u="1"/>
        <n v="209" u="1"/>
        <n v="39" u="1"/>
        <n v="593" u="1"/>
        <n v="144" u="1"/>
        <n v="528" u="1"/>
        <n v="455" u="1"/>
        <n v="1659" u="1"/>
        <n v="390" u="1"/>
        <n v="325" u="1"/>
        <n v="1204" u="1"/>
        <n v="71" u="1"/>
        <n v="260" u="1"/>
        <n v="193" u="1"/>
        <n v="594" u="1"/>
        <n v="35" u="1"/>
        <n v="529" u="1"/>
        <n v="128" u="1"/>
        <n v="488" u="1"/>
        <n v="423" u="1"/>
        <n v="1661" u="1"/>
        <n v="358" u="1"/>
        <n v="1401" u="1"/>
        <n v="1206" u="1"/>
        <n v="293" u="1"/>
        <n v="242" u="1"/>
        <n v="177" u="1"/>
        <n v="595" u="1"/>
        <n v="530" u="1"/>
        <n v="120" u="1"/>
        <n v="456" u="1"/>
        <n v="1663" u="1"/>
        <n v="391" u="1"/>
        <n v="1403" u="1"/>
        <n v="326" u="1"/>
        <n v="1208" u="1"/>
        <n v="261" u="1"/>
        <n v="226" u="1"/>
        <n v="161" u="1"/>
        <n v="596" u="1"/>
        <n v="531" u="1"/>
        <n v="489" u="1"/>
        <n v="424" u="1"/>
        <n v="1665" u="1"/>
        <n v="1600" u="1"/>
        <n v="359" u="1"/>
        <n v="1405" u="1"/>
        <n v="1210" u="1"/>
        <n v="294" u="1"/>
        <n v="210" u="1"/>
        <n v="597" u="1"/>
        <n v="532" u="1"/>
        <n v="457" u="1"/>
        <n v="1667" u="1"/>
        <n v="104" u="1"/>
        <n v="1602" u="1"/>
        <n v="392" u="1"/>
        <n v="1407" u="1"/>
        <n v="327" u="1"/>
        <n v="1212" u="1"/>
        <n v="262" u="1"/>
        <n v="194" u="1"/>
        <n v="598" u="1"/>
        <n v="533" u="1"/>
        <n v="490" u="1"/>
        <n v="425" u="1"/>
        <n v="1669" u="1"/>
        <n v="1604" u="1"/>
        <n v="360" u="1"/>
        <n v="1409" u="1"/>
        <n v="1214" u="1"/>
        <n v="295" u="1"/>
        <n v="243" u="1"/>
        <n v="178" u="1"/>
        <n v="599" u="1"/>
        <n v="534" u="1"/>
        <n v="458" u="1"/>
        <n v="1801" u="1"/>
        <n v="1671" u="1"/>
        <n v="1606" u="1"/>
        <n v="393" u="1"/>
        <n v="1411" u="1"/>
        <n v="88" u="1"/>
        <n v="328" u="1"/>
        <n v="1216" u="1"/>
        <n v="263" u="1"/>
        <n v="227" u="1"/>
        <n v="162" u="1"/>
        <n v="600" u="1"/>
        <n v="535" u="1"/>
        <n v="491" u="1"/>
        <n v="1803" u="1"/>
        <n v="426" u="1"/>
        <n v="1673" u="1"/>
        <n v="1608" u="1"/>
        <n v="361" u="1"/>
        <n v="1413" u="1"/>
        <n v="80" u="1"/>
        <n v="1218" u="1"/>
        <n v="296" u="1"/>
        <n v="211" u="1"/>
        <n v="601" u="1"/>
        <n v="536" u="1"/>
        <n v="2000" u="1"/>
        <n v="459" u="1"/>
        <n v="1805" u="1"/>
        <n v="1675" u="1"/>
        <n v="1610" u="1"/>
        <n v="394" u="1"/>
        <n v="1415" u="1"/>
        <n v="329" u="1"/>
        <n v="1220" u="1"/>
        <n v="264" u="1"/>
        <n v="1025" u="1"/>
        <n v="195" u="1"/>
        <n v="602" u="1"/>
        <n v="537" u="1"/>
        <n v="130" u="1"/>
        <n v="2002" u="1"/>
        <n v="492" u="1"/>
        <n v="1807" u="1"/>
        <n v="427" u="1"/>
        <n v="1612" u="1"/>
        <n v="362" u="1"/>
        <n v="1417" u="1"/>
        <n v="1222" u="1"/>
        <n v="297" u="1"/>
        <n v="1027" u="1"/>
        <n v="64" u="1"/>
        <n v="244" u="1"/>
        <n v="179" u="1"/>
        <n v="603" u="1"/>
        <n v="538" u="1"/>
        <n v="2004" u="1"/>
        <n v="121" u="1"/>
        <n v="460" u="1"/>
        <n v="1809" u="1"/>
        <n v="1679" u="1"/>
        <n v="1614" u="1"/>
        <n v="395" u="1"/>
        <n v="1419" u="1"/>
        <n v="330" u="1"/>
        <n v="1224" u="1"/>
        <n v="265" u="1"/>
        <n v="1029" u="1"/>
        <n v="60" u="1"/>
        <n v="228" u="1"/>
        <n v="163" u="1"/>
        <n v="604" u="1"/>
        <n v="539" u="1"/>
        <n v="2006" u="1"/>
        <n v="493" u="1"/>
        <n v="1811" u="1"/>
        <n v="113" u="1"/>
        <n v="428" u="1"/>
        <n v="1681" u="1"/>
        <n v="1616" u="1"/>
        <n v="363" u="1"/>
        <n v="1421" u="1"/>
        <n v="1226" u="1"/>
        <n v="298" u="1"/>
        <n v="1031" u="1"/>
        <n v="56" u="1"/>
        <n v="212" u="1"/>
        <n v="800" u="1"/>
        <n v="605" u="1"/>
        <n v="147" u="1"/>
        <n v="540" u="1"/>
        <n v="2008" u="1"/>
        <n v="461" u="1"/>
        <n v="1813" u="1"/>
        <n v="1683" u="1"/>
        <n v="105" u="1"/>
        <n v="1618" u="1"/>
        <n v="396" u="1"/>
        <n v="1423" u="1"/>
        <n v="331" u="1"/>
        <n v="1228" u="1"/>
        <n v="266" u="1"/>
        <n v="1033" u="1"/>
        <n v="52" u="1"/>
        <n v="801" u="1"/>
        <n v="196" u="1"/>
        <n v="606" u="1"/>
        <n v="541" u="1"/>
        <n v="131" u="1"/>
        <n v="2010" u="1"/>
        <n v="494" u="1"/>
        <n v="1815" u="1"/>
        <n v="429" u="1"/>
        <n v="1685" u="1"/>
        <n v="1620" u="1"/>
        <n v="97" u="1"/>
        <n v="364" u="1"/>
        <n v="1425" u="1"/>
        <n v="1230" u="1"/>
        <n v="299" u="1"/>
        <n v="1035" u="1"/>
        <n v="245" u="1"/>
        <n v="802" u="1"/>
        <n v="48" u="1"/>
        <n v="180" u="1"/>
        <n v="607" u="1"/>
        <n v="542" u="1"/>
        <n v="2012" u="1"/>
        <n v="462" u="1"/>
        <n v="1817" u="1"/>
        <n v="1687" u="1"/>
        <n v="1622" u="1"/>
        <n v="397" u="1"/>
        <n v="1427" u="1"/>
        <n v="89" u="1"/>
        <n v="332" u="1"/>
        <n v="1232" u="1"/>
        <n v="267" u="1"/>
        <n v="1037" u="1"/>
        <n v="229" u="1"/>
        <n v="803" u="1"/>
        <n v="44" u="1"/>
        <n v="164" u="1"/>
        <n v="608" u="1"/>
        <n v="543" u="1"/>
        <n v="2014" u="1"/>
        <n v="495" u="1"/>
        <n v="1819" u="1"/>
        <n v="430" u="1"/>
        <n v="1689" u="1"/>
        <n v="1624" u="1"/>
        <n v="365" u="1"/>
        <n v="1429" u="1"/>
        <n v="81" u="1"/>
        <n v="1234" u="1"/>
        <n v="300" u="1"/>
        <n v="1039" u="1"/>
        <n v="213" u="1"/>
        <n v="804" u="1"/>
        <n v="40" u="1"/>
        <n v="609" u="1"/>
        <n v="148" u="1"/>
        <n v="544" u="1"/>
        <n v="463" u="1"/>
        <n v="1821" u="1"/>
        <n v="1691" u="1"/>
        <n v="1626" u="1"/>
        <n v="398" u="1"/>
        <n v="1431" u="1"/>
        <n v="333" u="1"/>
        <n v="1236" u="1"/>
        <n v="73" u="1"/>
        <n v="268" u="1"/>
        <n v="1000" u="1"/>
        <n v="805" u="1"/>
        <n v="197" u="1"/>
        <n v="610" u="1"/>
        <n v="36" u="1"/>
        <n v="545" u="1"/>
        <n v="496" u="1"/>
        <n v="1823" u="1"/>
        <n v="431" u="1"/>
        <n v="1693" u="1"/>
        <n v="1628" u="1"/>
        <n v="366" u="1"/>
        <n v="1238" u="1"/>
        <n v="301" u="1"/>
        <n v="1043" u="1"/>
        <n v="65" u="1"/>
        <n v="1001" u="1"/>
        <n v="246" u="1"/>
        <n v="181" u="1"/>
        <n v="611" u="1"/>
        <n v="546" u="1"/>
        <n v="464" u="1"/>
        <n v="1825" u="1"/>
        <n v="1630" u="1"/>
        <n v="399" u="1"/>
        <n v="334" u="1"/>
        <n v="269" u="1"/>
        <n v="1045" u="1"/>
        <n v="1002" u="1"/>
        <n v="230" u="1"/>
        <n v="807" u="1"/>
        <n v="165" u="1"/>
        <n v="612" u="1"/>
        <n v="547" u="1"/>
        <n v="497" u="1"/>
        <n v="1827" u="1"/>
        <n v="432" u="1"/>
        <n v="1632" u="1"/>
        <n v="367" u="1"/>
        <n v="302" u="1"/>
        <n v="1047" u="1"/>
        <n v="1003" u="1"/>
        <n v="214" u="1"/>
        <n v="808" u="1"/>
        <n v="613" u="1"/>
        <n v="149" u="1"/>
        <n v="548" u="1"/>
        <n v="465" u="1"/>
        <n v="1829" u="1"/>
        <n v="106" u="1"/>
        <n v="1634" u="1"/>
        <n v="400" u="1"/>
        <n v="335" u="1"/>
        <n v="270" u="1"/>
        <n v="1004" u="1"/>
        <n v="809" u="1"/>
        <n v="198" u="1"/>
        <n v="614" u="1"/>
        <n v="549" u="1"/>
        <n v="498" u="1"/>
        <n v="1831" u="1"/>
        <n v="433" u="1"/>
        <n v="1636" u="1"/>
        <n v="98" u="1"/>
        <n v="368" u="1"/>
        <n v="303" u="1"/>
        <n v="1005" u="1"/>
        <n v="247" u="1"/>
        <n v="810" u="1"/>
        <n v="182" u="1"/>
        <n v="615" u="1"/>
        <n v="550" u="1"/>
        <n v="466" u="1"/>
        <n v="1638" u="1"/>
        <n v="401" u="1"/>
        <n v="24" u="1"/>
        <n v="90" u="1"/>
        <n v="336" u="1"/>
        <n v="271" u="1"/>
        <n v="1006" u="1"/>
        <n v="231" u="1"/>
        <n v="811" u="1"/>
        <n v="166" u="1"/>
        <n v="616" u="1"/>
        <n v="551" u="1"/>
        <n v="499" u="1"/>
        <n v="434" u="1"/>
        <n v="1640" u="1"/>
        <n v="369" u="1"/>
        <n v="82" u="1"/>
        <n v="304" u="1"/>
        <n v="1007" u="1"/>
        <n v="215" u="1"/>
        <n v="812" u="1"/>
        <n v="617" u="1"/>
        <n v="150" u="1"/>
        <n v="552" u="1"/>
        <n v="467" u="1"/>
        <n v="1642" u="1"/>
        <n v="402" u="1"/>
        <n v="337" u="1"/>
        <n v="74" u="1"/>
        <n v="272" u="1"/>
        <n v="1008" u="1"/>
        <n v="813" u="1"/>
        <n v="199" u="1"/>
        <n v="618" u="1"/>
        <n v="553" u="1"/>
        <n v="134" u="1"/>
        <n v="500" u="1"/>
        <n v="435" u="1"/>
        <n v="1644" u="1"/>
        <n v="370" u="1"/>
        <n v="305" u="1"/>
        <n v="1009" u="1"/>
        <n v="248" u="1"/>
        <n v="814" u="1"/>
        <n v="183" u="1"/>
        <n v="619" u="1"/>
        <n v="554" u="1"/>
        <n v="123" u="1"/>
        <n v="468" u="1"/>
        <n v="1646" u="1"/>
        <n v="403" u="1"/>
        <n v="338" u="1"/>
        <n v="273" u="1"/>
        <n v="1010" u="1"/>
        <n v="232" u="1"/>
        <n v="167" u="1"/>
        <n v="620" u="1"/>
        <n v="555" u="1"/>
        <n v="501" u="1"/>
        <n v="436" u="1"/>
        <n v="1648" u="1"/>
        <n v="371" u="1"/>
        <n v="306" u="1"/>
        <n v="1011" u="1"/>
        <n v="57" u="1"/>
        <n v="216" u="1"/>
        <n v="816" u="1"/>
        <n v="621" u="1"/>
        <n v="151" u="1"/>
        <n v="556" u="1"/>
        <n v="469" u="1"/>
        <n v="107" u="1"/>
        <n v="1650" u="1"/>
        <n v="404" u="1"/>
        <n v="339" u="1"/>
        <n v="274" u="1"/>
        <n v="1012" u="1"/>
        <n v="53" u="1"/>
        <n v="817" u="1"/>
        <n v="200" u="1"/>
        <n v="622" u="1"/>
        <n v="557" u="1"/>
        <n v="502" u="1"/>
        <n v="437" u="1"/>
        <n v="99" u="1"/>
        <n v="372" u="1"/>
        <n v="307" u="1"/>
        <n v="1013" u="1"/>
        <n v="249" u="1"/>
        <n v="818" u="1"/>
        <n v="49" u="1"/>
        <n v="184" u="1"/>
        <n v="623" u="1"/>
        <n v="558" u="1"/>
        <n v="470" u="1"/>
        <n v="1654" u="1"/>
        <n v="405" u="1"/>
        <n v="91" u="1"/>
        <n v="340" u="1"/>
        <n v="275" u="1"/>
        <n v="1014" u="1"/>
        <n v="233" u="1"/>
        <n v="819" u="1"/>
        <n v="45" u="1"/>
        <n v="689" u="1"/>
        <n v="168" u="1"/>
        <n v="624" u="1"/>
        <n v="559" u="1"/>
        <n v="503" u="1"/>
        <n v="438" u="1"/>
        <n v="1656" u="1"/>
        <n v="373" u="1"/>
        <n v="308" u="1"/>
        <n v="1015" u="1"/>
        <n v="217" u="1"/>
        <n v="820" u="1"/>
        <n v="41" u="1"/>
        <n v="625" u="1"/>
        <n v="152" u="1"/>
        <n v="560" u="1"/>
        <n v="471" u="1"/>
        <n v="1658" u="1"/>
        <n v="406" u="1"/>
        <n v="341" u="1"/>
        <n v="1203" u="1"/>
        <n v="75" u="1"/>
        <n v="276" u="1"/>
        <n v="1016" u="1"/>
        <n v="821" u="1"/>
        <n v="201" u="1"/>
        <n v="626" u="1"/>
        <n v="37" u="1"/>
        <n v="561" u="1"/>
        <n v="136" u="1"/>
        <n v="504" u="1"/>
        <n v="439" u="1"/>
        <n v="1660" u="1"/>
        <n v="374" u="1"/>
        <n v="1400" u="1"/>
        <n v="309" u="1"/>
        <n v="1205" u="1"/>
        <n v="67" u="1"/>
        <n v="1017" u="1"/>
        <n v="250" u="1"/>
        <n v="822" u="1"/>
        <n v="185" u="1"/>
        <n v="627" u="1"/>
        <n v="562" u="1"/>
        <n v="472" u="1"/>
        <n v="1662" u="1"/>
        <n v="407" u="1"/>
        <n v="1402" u="1"/>
        <n v="342" u="1"/>
        <n v="1207" u="1"/>
        <n v="277" u="1"/>
        <n v="1018" u="1"/>
        <n v="234" u="1"/>
        <n v="823" u="1"/>
        <n v="169" u="1"/>
        <n v="628" u="1"/>
        <n v="563" u="1"/>
        <n v="505" u="1"/>
        <n v="440" u="1"/>
        <n v="1664" u="1"/>
        <n v="375" u="1"/>
        <n v="1404" u="1"/>
        <n v="310" u="1"/>
        <n v="1209" u="1"/>
        <n v="1019" u="1"/>
        <n v="218" u="1"/>
        <n v="824" u="1"/>
        <n v="629" u="1"/>
        <n v="153" u="1"/>
        <n v="564" u="1"/>
        <n v="473" u="1"/>
        <n v="108" u="1"/>
        <n v="1666" u="1"/>
        <n v="408" u="1"/>
        <n v="1601" u="1"/>
        <n v="1406" u="1"/>
        <n v="343" u="1"/>
        <n v="1211" u="1"/>
        <n v="278" u="1"/>
        <n v="825" u="1"/>
        <n v="202" u="1"/>
        <n v="630" u="1"/>
        <n v="565" u="1"/>
        <n v="137" u="1"/>
        <n v="506" u="1"/>
        <n v="441" u="1"/>
        <n v="1668" u="1"/>
        <n v="1603" u="1"/>
        <n v="100" u="1"/>
        <n v="376" u="1"/>
        <n v="1408" u="1"/>
        <n v="311" u="1"/>
        <n v="1213" u="1"/>
        <n v="1021" u="1"/>
        <n v="251" u="1"/>
        <n v="826" u="1"/>
        <n v="186" u="1"/>
        <n v="631" u="1"/>
        <n v="566" u="1"/>
        <n v="474" u="1"/>
        <n v="1800" u="1"/>
        <n v="1670" u="1"/>
        <n v="409" u="1"/>
        <n v="1605" u="1"/>
        <n v="92" u="1"/>
        <n v="1410" u="1"/>
        <n v="344" u="1"/>
        <n v="1215" u="1"/>
        <n v="279" u="1"/>
        <n v="1022" u="1"/>
        <n v="235" u="1"/>
        <n v="827" u="1"/>
        <n v="170" u="1"/>
        <n v="632" u="1"/>
        <n v="567" u="1"/>
        <n v="507" u="1"/>
        <n v="1802" u="1"/>
        <n v="442" u="1"/>
        <n v="1672" u="1"/>
        <n v="1607" u="1"/>
        <n v="377" u="1"/>
        <n v="1412" u="1"/>
        <n v="84" u="1"/>
        <n v="312" u="1"/>
        <n v="1217" u="1"/>
        <n v="1023" u="1"/>
        <n v="219" u="1"/>
        <n v="828" u="1"/>
        <n v="633" u="1"/>
        <n v="154" u="1"/>
        <n v="568" u="1"/>
        <n v="475" u="1"/>
        <n v="1804" u="1"/>
        <n v="1674" u="1"/>
        <n v="410" u="1"/>
        <n v="1609" u="1"/>
        <n v="1414" u="1"/>
        <n v="345" u="1"/>
        <n v="1219" u="1"/>
        <n v="76" u="1"/>
        <n v="280" u="1"/>
        <n v="1024" u="1"/>
        <n v="829" u="1"/>
        <n v="203" u="1"/>
        <n v="634" u="1"/>
        <n v="569" u="1"/>
        <n v="138" u="1"/>
        <n v="508" u="1"/>
        <n v="2001" u="1"/>
        <n v="1806" u="1"/>
        <n v="443" u="1"/>
        <n v="1676" u="1"/>
        <n v="1611" u="1"/>
        <n v="378" u="1"/>
        <n v="313" u="1"/>
        <n v="1221" u="1"/>
        <n v="68" u="1"/>
        <n v="1026" u="1"/>
        <n v="252" u="1"/>
        <n v="187" u="1"/>
        <n v="635" u="1"/>
        <n v="570" u="1"/>
        <n v="2003" u="1"/>
        <n v="476" u="1"/>
        <n v="1808" u="1"/>
        <n v="1678" u="1"/>
        <n v="411" u="1"/>
        <n v="1613" u="1"/>
        <n v="1418" u="1"/>
        <n v="346" u="1"/>
        <n v="1223" u="1"/>
        <n v="281" u="1"/>
        <n v="1028" u="1"/>
        <n v="236" u="1"/>
        <n v="171" u="1"/>
        <n v="636" u="1"/>
        <n v="571" u="1"/>
        <n v="509" u="1"/>
        <n v="444" u="1"/>
        <n v="1680" u="1"/>
        <n v="1615" u="1"/>
        <n v="379" u="1"/>
        <n v="1420" u="1"/>
        <n v="314" u="1"/>
        <n v="1030" u="1"/>
        <n v="220" u="1"/>
        <n v="637" u="1"/>
        <n v="155" u="1"/>
        <n v="572" u="1"/>
        <n v="2007" u="1"/>
        <n v="477" u="1"/>
        <n v="1812" u="1"/>
        <n v="109" u="1"/>
        <n v="1682" u="1"/>
        <n v="412" u="1"/>
        <n v="1617" u="1"/>
        <n v="1422" u="1"/>
        <n v="347" u="1"/>
        <n v="1227" u="1"/>
        <n v="282" u="1"/>
        <n v="1032" u="1"/>
        <n v="54" u="1"/>
        <n v="204" u="1"/>
        <n v="638" u="1"/>
        <n v="573" u="1"/>
        <n v="139" u="1"/>
        <n v="510" u="1"/>
        <n v="2009" u="1"/>
        <n v="1814" u="1"/>
        <n v="445" u="1"/>
        <n v="1684" u="1"/>
        <n v="1619" u="1"/>
        <n v="101" u="1"/>
        <n v="380" u="1"/>
        <n v="1424" u="1"/>
        <n v="315" u="1"/>
        <n v="1229" u="1"/>
        <n v="1034" u="1"/>
        <n v="253" u="1"/>
        <n v="50" u="1"/>
        <n v="188" u="1"/>
        <n v="639" u="1"/>
        <n v="574" u="1"/>
        <n v="2011" u="1"/>
        <n v="478" u="1"/>
        <n v="1816" u="1"/>
        <n v="1686" u="1"/>
        <n v="413" u="1"/>
        <n v="1621" u="1"/>
        <n v="93" u="1"/>
        <n v="1426" u="1"/>
        <n v="348" u="1"/>
        <n v="1231" u="1"/>
        <n v="283" u="1"/>
        <n v="1036" u="1"/>
        <n v="237" u="1"/>
        <n v="46" u="1"/>
        <n v="172" u="1"/>
        <n v="640" u="1"/>
        <n v="575" u="1"/>
        <n v="511" u="1"/>
        <n v="2013" u="1"/>
        <n v="1818" u="1"/>
        <n v="446" u="1"/>
        <n v="1688" u="1"/>
        <n v="1623" u="1"/>
        <n v="381" u="1"/>
        <n v="1428" u="1"/>
        <n v="85" u="1"/>
        <n v="316" u="1"/>
        <n v="1233" u="1"/>
        <n v="1038" u="1"/>
        <n v="221" u="1"/>
        <n v="42" u="1"/>
        <n v="641" u="1"/>
        <n v="156" u="1"/>
        <n v="576" u="1"/>
        <n v="2015" u="1"/>
        <n v="479" u="1"/>
        <n v="1820" u="1"/>
        <n v="1690" u="1"/>
        <n v="414" u="1"/>
        <n v="1625" u="1"/>
        <n v="1430" u="1"/>
        <n v="349" u="1"/>
        <n v="1235" u="1"/>
        <n v="77" u="1"/>
        <n v="284" u="1"/>
        <n v="1040" u="1"/>
        <n v="205" u="1"/>
        <n v="642" u="1"/>
        <n v="38" u="1"/>
        <n v="577" u="1"/>
        <n v="512" u="1"/>
        <n v="1822" u="1"/>
        <n v="447" u="1"/>
        <n v="1692" u="1"/>
        <n v="382" u="1"/>
        <n v="1432" u="1"/>
        <n v="317" u="1"/>
        <n v="1237" u="1"/>
        <n v="1042" u="1"/>
        <n v="254" u="1"/>
        <n v="189" u="1"/>
        <n v="643" u="1"/>
        <n v="578" u="1"/>
        <n v="513" u="1"/>
        <n v="480" u="1"/>
        <n v="1824" u="1"/>
        <n v="1694" u="1"/>
        <n v="415" u="1"/>
        <n v="1629" u="1"/>
        <n v="350" u="1"/>
        <n v="285" u="1"/>
        <n v="1044" u="1"/>
        <n v="238" u="1"/>
        <n v="173" u="1"/>
        <n v="644" u="1"/>
        <n v="579" u="1"/>
        <n v="514" u="1"/>
        <n v="1826" u="1"/>
        <n v="448" u="1"/>
        <n v="1631" u="1"/>
        <n v="383" u="1"/>
        <n v="318" u="1"/>
        <n v="222" u="1"/>
        <n v="580" u="1"/>
        <n v="515" u="1"/>
        <n v="481" u="1"/>
        <n v="1828" u="1"/>
        <n v="110" u="1"/>
        <n v="416" u="1"/>
        <n v="1633" u="1"/>
        <n v="351" u="1"/>
        <n v="286" u="1"/>
        <n v="206" u="1"/>
        <n v="581" u="1"/>
        <n v="516" u="1"/>
        <n v="1830" u="1"/>
        <n v="449" u="1"/>
        <n v="1635" u="1"/>
        <n v="102" u="1"/>
        <n v="384" u="1"/>
        <n v="319" u="1"/>
        <n v="255" u="1"/>
        <n v="190" u="1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3-22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412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3-23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2" maxValue="812"/>
    </cacheField>
    <cacheField name="SERV/BIEN/OBRA" numFmtId="0">
      <sharedItems containsBlank="1"/>
    </cacheField>
    <cacheField name="OBJETO DE LA CONTRATACION" numFmtId="0">
      <sharedItems containsBlank="1" count="69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s v="CLQ-22-CD-28/2022 ADQUISICION DE REVESTIMIENTOS EN POLIURETANO PARA BOMBAS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56/2022 ADQUISICION DE SOLERAS EN ACERO CROMO MOLIBDENO PARA MOLINO COMESA 6&quot;X10&quot;" u="1"/>
        <s v="CLQ-22-CD-73/2022 INICIO PARA LA ADQUISICION DE RESINA EPOXICA, VULCANIZANTE Y CATALIZADOR" u="1"/>
      </sharedItems>
    </cacheField>
    <cacheField name="PRECIO REF. en Bs." numFmtId="0">
      <sharedItems containsString="0" containsBlank="1" containsNumber="1" minValue="8500" maxValue="13708249.75"/>
    </cacheField>
    <cacheField name="NO" numFmtId="0">
      <sharedItems containsBlank="1" containsMixedTypes="1" containsNumber="1" minValue="1" maxValue="70" count="11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57" u="1"/>
        <n v="59" u="1"/>
        <n v="61" u="1"/>
        <n v="63" u="1"/>
        <n v="66" u="1"/>
        <n v="42" u="1"/>
        <n v="70" u="1"/>
        <n v="44" u="1"/>
        <n v="46" u="1"/>
        <n v="48" u="1"/>
        <n v="50" u="1"/>
        <n v="52" u="1"/>
        <n v="65" u="1"/>
        <n v="54" u="1"/>
        <n v="69" u="1"/>
        <n v="56" u="1"/>
        <n v="58" u="1"/>
        <n v="60" u="1"/>
        <n v="62" u="1"/>
        <n v="64" u="1"/>
        <n v="68" u="1"/>
        <n v="43" u="1"/>
        <n v="1.1000000000000001" u="1"/>
        <n v="45" u="1"/>
        <n v="47" u="1"/>
        <n v="49" u="1"/>
        <n v="51" u="1"/>
        <n v="53" u="1"/>
        <n v="67" u="1"/>
        <n v="55" u="1"/>
      </sharedItems>
    </cacheField>
    <cacheField name="D E S C R I P C I O N " numFmtId="0">
      <sharedItems containsBlank="1" containsMixedTypes="1" containsNumber="1" containsInteger="1" minValue="95" maxValue="98" count="306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s v="DESCRIPCION REVESTIMIENTO   EN POLIURETANO  BOMBA ASH 8X8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DESCRIPCION REVESTIMIENTO   EN POLIURETANO  BOMBA ASH 5X4 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DESCRIPCION REVESTIMIENTO   EN POLIURETANO  BOMBA ASH 4X3 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DESCRIPCION REVESTIMIENTO   EN POLIURETANO  BOMBA ASH 2.5X2 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DESCRIPCION REVESTIMIENTO   EN POLIURETANO  BOMBA ASH 2X1.5 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DESCRIPCION REVESTIMIENTO   EN POLIURETANO  BOMBA GALIGHER D-50"/>
        <s v="IMPULSOR PARA BOMBA GALIGHER VERTICAL D-50 EN POLIURETANO "/>
        <s v="FORRO LADO GLAND PARA BOMBA GALIGHER VERTICAL D-50 EN POLIURETANO "/>
        <s v="FORRO LADO SUCTION PARA BOMBA GALIGHER VERTICAL    D-50 EN POLIURETANO "/>
        <s v="DESCRIPCION REVESTIMIENTO   EN POLIURETANO  BOMBA GALIGHER D-80"/>
        <s v="IMPULSOR PARA BOMBA GALIGHER VERTICAL D-80 EN POLIURETANO "/>
        <s v="FORRO LADO GLAND PARA BOMBA GALIGHER VERTICAL       D-80 EN POLIURETANO "/>
        <s v="FORRO LADO SUCTION PARA BOMBA GALIGHER VERTICAL    D-80 EN POLIURETANO "/>
        <s v="DESCRIPCION REVESTIMIENTO   EN POLIURETANO  BOMBA WARMAN 6X4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(BALDE DE 20 LITROS) ACEITE DE MOTOR DIESEL"/>
        <s v="(BALDE DE 20 LITROS) BALDES DE ACEITE"/>
        <s v="(BALDE DE 20 LITROS) BALDE ACEITE HIDRAULICO 46"/>
        <s v="(BALDE DE 20 LITROS) ACEITE HIFRAULICO"/>
        <s v="(BALDE DE 16 KILOGRAMOS) GRASA"/>
        <s v="COOL ANT/REFRIGERANTE"/>
        <s v="(205 LITROS) ACEITE 15W40 MOTOR DIESEL"/>
        <s v="(205 LITROS) ACEITE 15W40 MOTOR GASOLINA"/>
        <s v="(205 LITROS) ACEITE HIDRAULICO BP68"/>
        <s v="(205 LITROS) ACEITE DE TRANSMISION ATF"/>
        <s v="(205 LITROS) ACEITE 80W90 (MANDOS FINALES)"/>
        <s v="(205 LITROS) ANTICONGELANTE"/>
        <s v="(205 LITROS) ACEITE SOLUBLE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JVX-325"/>
        <s v="CORREA DE GOMA SIN FIN EN &quot;V&quot; JVX-530 "/>
        <s v="CORREA DE GOMA SIN FIN EN &quot;V&quot; 3VX-475 "/>
        <s v="CORREA DE GOMA SIN FIN EN &quot;V&quot; JVX-450 "/>
        <s v="CORREA DE GOMA SIN FIN EN &quot;V&quot; R3V 475"/>
        <s v="CORREA DE GOMA SIN FIN EN &quot;V&quot; A-37"/>
        <s v="CORREA DE GOMA SIN FIN EN &quot;V&quot; A-38"/>
        <s v="CORREA DE GOMA SIN FIN EN &quot;V&quot; A-39 "/>
        <s v="CORREA DE GOMA SIN FIN EN &quot;V&quot; A-41 "/>
        <s v="CORREA DE GOMA SIN FIN EN &quot;V&quot; A-46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"/>
        <s v="CONSTRUCCION DE 60 BUFFER-ELEVADORES"/>
        <s v="OXIGENO INDUSTRIAL (M3)"/>
        <s v="ACETILENO INDUSTRIAL (KG)"/>
        <s v="ACETILENO P/LABORATORIO (KG)"/>
        <s v="Acero corrugado de Construcción 1/4&quot; (6mm)"/>
        <s v="Acero corrugado de Construcción 3/8&quot; (10mm)"/>
        <s v="Acero corrugado de Construcción 1/2&quot; (12mm)"/>
        <s v="Acero corrugado de Construcción 5/8&quot; (16mm)"/>
        <s v="Clavo de calamina 2 1/2&quot;"/>
        <s v="Clavos de acero 4&quot;"/>
        <s v="Alambre alvanizado No. 16"/>
        <s v="Tubería FG 2&quot;"/>
        <s v="Tubería FG 1 1/2&quot;"/>
        <s v="Tubería FG 1&quot;"/>
        <s v="Tubería FG 1/2&quot;"/>
        <s v="Tubería FG 3/4&quot;"/>
        <s v="Plancha de Acero 1/8&quot; (3mm)"/>
        <s v="Plancha de Acero 2mm"/>
        <s v="Plancha estriada 3mm. (3.0x1.20) m"/>
        <s v="Balanceo Dinámico ventilador de 150 HP (16 alabes) de la Chimenea Anita"/>
        <s v="MOTOR DIESEL DEUTZ MOD. F4L912W"/>
        <s v="MOTOR DIESEL DEUTZ MOD. BF4M1013EC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 OUTPUT-FRONT AXLE Nº DE PARTE 2849"/>
        <s v="DRIVELINE-TRANSMISSION REAR Nº DE PARTE 4206-3"/>
        <s v="DRIVELINE-ARTICULATION Nº DE PARTE 4206-4"/>
        <s v="DRIVELINE - REAR AXLE Nº DE PARTE 4206-2"/>
        <s v="UNIVERSAL JOINT Nº DE PARTE 2791-1"/>
        <s v="UNIVERSAL JOINT Nº PARTE 2096--2-1"/>
        <s v="PILLOW BLOCK Nº DE PARTE 2096--4-5"/>
        <s v="UNIVERSAL JOINT Nº DE PARTE 4206--4-1"/>
        <s v="UNIVERSAL JOINT Nº DE PARTE 2096--1-2"/>
        <s v="DRIVE SHAFT-TO REAR AXLE Nº DE PARTE 2848"/>
        <s v="DRIVE SHAFT TRANSMISSION Nº DE PARTE 2850"/>
        <s v="U-BOLT Nº DE PARTE 2096--2-9"/>
        <s v="DRIVE SHAFT-ARTICULATION Nº DE PARTE 2793"/>
        <s v="MOTOR DIESEL CUMMINS MOD. QSB4.5"/>
        <n v="95" u="1"/>
        <n v="98" u="1"/>
      </sharedItems>
    </cacheField>
    <cacheField name="CANT" numFmtId="0">
      <sharedItems containsString="0" containsBlank="1" containsNumber="1" minValue="-0.25" maxValue="40000000" count="247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60"/>
        <n v="70"/>
        <n v="700"/>
        <n v="133"/>
        <n v="18000"/>
        <n v="1400"/>
        <n v="18"/>
        <n v="96" u="1"/>
        <n v="206" u="1"/>
        <n v="1700" u="1"/>
        <n v="185" u="1"/>
        <n v="2720" u="1"/>
        <n v="75" u="1"/>
        <n v="285" u="1"/>
        <n v="2100" u="1"/>
        <n v="0.2" u="1"/>
        <n v="800" u="1"/>
        <n v="0.6" u="1"/>
        <n v="104" u="1"/>
        <n v="1000" u="1"/>
        <n v="38" u="1"/>
        <n v="83" u="1"/>
        <n v="180" u="1"/>
        <n v="832" u="1"/>
        <n v="2640" u="1"/>
        <n v="8000" u="1"/>
        <n v="180000" u="1"/>
        <n v="159" u="1"/>
        <n v="209" u="1"/>
        <n v="4100" u="1"/>
        <n v="6656" u="1"/>
        <n v="2200" u="1"/>
        <n v="220000" u="1"/>
        <n v="112" u="1"/>
        <n v="3000" u="1"/>
        <n v="320" u="1"/>
        <n v="24000" u="1"/>
        <n v="528" u="1"/>
        <n v="5000" u="1"/>
        <n v="450000" u="1"/>
        <n v="265" u="1"/>
        <n v="336" u="1"/>
        <n v="44" u="1"/>
        <n v="204" u="1"/>
        <n v="560" u="1"/>
        <n v="74" u="1"/>
        <n v="960" u="1"/>
        <n v="50000" u="1"/>
        <n v="410" u="1"/>
        <n v="78" u="1"/>
        <n v="1005" u="1"/>
        <n v="1270" u="1"/>
        <n v="48" u="1"/>
        <n v="220" u="1"/>
        <n v="850" u="1"/>
        <n v="1670" u="1"/>
        <n v="7150" u="1"/>
        <n v="624" u="1"/>
        <n v="13000" u="1"/>
        <n v="14988" u="1"/>
        <n v="540" u="1"/>
        <n v="19850" u="1"/>
        <n v="484" u="1"/>
        <n v="12300" u="1"/>
        <n v="18450" u="1"/>
        <n v="4500" u="1"/>
        <n v="210000" u="1"/>
        <n v="2400" u="1"/>
        <n v="144" u="1"/>
        <n v="36000" u="1"/>
        <n v="90" u="1"/>
        <n v="487" u="1"/>
        <n v="4000" u="1"/>
        <n v="17425" u="1"/>
        <n v="1578" u="1"/>
        <n v="2741" u="1"/>
        <n v="403" u="1"/>
        <n v="2050" u="1"/>
        <n v="94" u="1"/>
        <n v="131" u="1"/>
        <n v="1100" u="1"/>
        <n v="2850" u="1"/>
        <n v="56" u="1"/>
        <n v="390" u="1"/>
        <n v="16400" u="1"/>
        <n v="33" u="1"/>
        <n v="160" u="1"/>
        <n v="490" u="1"/>
        <n v="300000" u="1"/>
        <n v="21" u="1"/>
        <n v="210" u="1"/>
        <n v="8450" u="1"/>
        <n v="1280" u="1"/>
        <n v="2500" u="1"/>
        <n v="3300" u="1"/>
        <n v="5060" u="1"/>
        <n v="2498.4" u="1"/>
        <n v="1800000" u="1"/>
        <n v="900" u="1"/>
        <n v="555000" u="1"/>
        <n v="6097" u="1"/>
        <n v="480" u="1"/>
        <n v="5048.6550999999999" u="1"/>
        <n v="7200" u="1"/>
        <n v="205" u="1"/>
        <n v="85" u="1"/>
        <n v="110" u="1"/>
        <n v="1640" u="1"/>
        <n v="30000" u="1"/>
        <n v="192" u="1"/>
        <n v="270" u="1"/>
        <n v="483" u="1"/>
        <n v="2070" u="1"/>
        <n v="6150" u="1"/>
        <n v="19380" u="1"/>
        <n v="68" u="1"/>
        <n v="286" u="1"/>
        <n v="26" u="1"/>
        <n v="250" u="1"/>
        <n v="1200" u="1"/>
        <n v="14560" u="1"/>
        <n v="76.900000000000006" u="1"/>
        <n v="486" u="1"/>
        <n v="1600" u="1"/>
        <n v="208" u="1"/>
        <n v="9600" u="1"/>
        <n v="260" u="1"/>
        <n v="76" u="1"/>
        <n v="360" u="1"/>
        <n v="3500" u="1"/>
        <n v="6880" u="1"/>
        <n v="750" u="1"/>
        <n v="3680" u="1"/>
        <n v="4400" u="1"/>
        <n v="150000" u="1"/>
        <n v="105" u="1"/>
        <n v="6000" u="1"/>
        <n v="1392" u="1"/>
        <n v="3718" u="1"/>
        <n v="2100000" u="1"/>
        <n v="232" u="1"/>
        <n v="350" u="1"/>
        <n v="2478" u="1"/>
        <n v="10000" u="1"/>
        <n v="140" u="1"/>
        <n v="450" u="1"/>
        <n v="80000" u="1"/>
        <n v="240" u="1"/>
        <n v="92" u="1"/>
        <n v="495" u="1"/>
        <n v="100000" u="1"/>
        <n v="820" u="1"/>
        <n v="1255" u="1"/>
        <n v="15000" u="1"/>
        <n v="32" u="1"/>
        <n v="71" u="1"/>
        <n v="482" u="1"/>
        <n v="1300" u="1"/>
      </sharedItems>
    </cacheField>
    <cacheField name="UN" numFmtId="0">
      <sharedItems containsBlank="1" count="98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BK" u="1"/>
        <s v="FRASCO" u="1"/>
        <s v="HJ" u="1"/>
        <s v="Jgo." u="1"/>
        <s v="BOLSA" u="1"/>
        <s v="Kg." u="1"/>
        <s v="PAR" u="1"/>
        <s v="GAL" u="1"/>
        <s v="GR." u="1"/>
        <s v="CAJAS" u="1"/>
        <s v="LIC" u="1"/>
        <s v="SACO" u="1"/>
        <s v="Kit" u="1"/>
        <s v="KILO" u="1"/>
        <s v="HR" u="1"/>
        <s v="GAS" u="1"/>
        <s v="LTS" u="1"/>
        <s v="LITRO" u="1"/>
        <s v="JG" u="1"/>
        <s v="PZAS." u="1"/>
        <s v="ROLLO" u="1"/>
        <s v="FR" u="1"/>
        <s v="MT" u="1"/>
        <s v="JUEGO" u="1"/>
        <s v="Mtrs." u="1"/>
        <s v="JGO " u="1"/>
        <s v="PAQUETE" u="1"/>
        <s v="TAM " u="1"/>
        <s v=" LOTE" u="1"/>
        <s v="QQ" u="1"/>
        <s v="EU" u="1"/>
        <s v="HOJAS" u="1"/>
        <s v="KT" u="1"/>
        <s v="MTRS" u="1"/>
        <s v="BARRAS" u="1"/>
        <s v="BL" u="1"/>
        <s v="HRS" u="1"/>
        <s v="BOLSAS" u="1"/>
        <s v="GLOBAL" u="1"/>
        <s v="PR" u="1"/>
        <s v="TAM" u="1"/>
        <s v="TRANS" u="1"/>
        <s v="GL" u="1"/>
        <s v="DIA" u="1"/>
        <s v="MOD" u="1"/>
        <s v="BIDONES" u="1"/>
        <s v="MTS" u="1"/>
        <s v="OBRA" u="1"/>
        <s v="CJA" u="1"/>
        <s v="TINETA" u="1"/>
        <s v="GR" u="1"/>
        <s v="FCO" u="1"/>
        <s v="LTA" u="1"/>
        <s v="ROLLOS" u="1"/>
        <s v="VIAJES" u="1"/>
        <s v="LB." u="1"/>
        <s v="LTE" u="1"/>
        <s v="BID" u="1"/>
        <s v="CUBOS" u="1"/>
        <s v="CJ" u="1"/>
        <s v="LOTE" u="1"/>
        <s v="LT" u="1"/>
        <s v="CAJA" u="1"/>
        <s v="SERV" u="1"/>
        <s v="TUBO" u="1"/>
        <s v="AD" u="1"/>
        <s v="BAL" u="1"/>
      </sharedItems>
    </cacheField>
    <cacheField name="TEXTO ADICIONAL" numFmtId="0">
      <sharedItems containsBlank="1" count="350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SYZZ-15W40-CN ACEITE DE MOTOR DIESEL_x000a_SYZZ-AX080-CN ACEITE_x000a_SYZZ-46CN ACEITE HIDRÁULICO 46_x000a_SYZZ-TOIO-CN DE ACEITE HIDRÁULICO SYZZ-GA-16CNLl GRASA_x000a_1400SC100 COOL ANT / REFRIGERANTE_x000a_ACEITE SAE API Cl.4 15W40 MOTOR DIÉSEL_x000a_ACEITE SAE API S/N 15W40 MOTOR GASOLINA_x000a_ACEITE HIDRÁULICO BP68_x000a_ACEITE DE TRANSMISIÓN ATE_x000a_ACEITE 80W90 (MANDOS FINALES)_x000a_ANTICONGELANTE_x000a_ACEITE SOLUBLE_x000a_METODO DE CALIFICACION_x000a_FASE I (DOCUMENTOS CUMPLE Y NO CUMPLE)_x000a_(FOTOCOPIAS)_x000a_Cedula de identidad del representante legal o propietario (actualizado)_x000a_Certificación de actualización de matrícula de comercio/registro FUNDEMPRESA (actualizado) Número de identificación tributaria (actualizado)_x000a_NOTA. - El incumplimiento de presentación de cualquiera de los documentos mencionados se descalificará del proceso._x000a_FASE ll (VALORACION TECNICA)_x000a_A) Calidad (85%)_x000a_1._x0009_Hoja de especificaciones técnicas 45%_x000a_2._x0009_Certificados de calidad basados según NORMA_x000a_NACIONAL E INTERNACIONAL 20%_x000a_Asistencia técnica 20%_x000a_FASE III_x000a_B Costo 15%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MOTOR DEUTZ BF4M 1013 EC_x000a_•_x0009_Plazo de entrega: 20 días calendario después de recibir la orden de compra._x000a_•_x0009_Lugar de entrega: Almacenes de la Empresa Minera Colquiri._x000a_•_x0009_Garantía 1 año calendario.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/>
        <s v="Fabricación de 60 buffer elevadores de acero ASTMA36 para los compartimientos de ingreso, salida y cilindro_x000a_FASE I (DOCUMENTOS CUMPLE Y NO CUMPLE)_x000a_(FOTOCOPIAS)_x000a_Cedula de identidad del representante legal o propietario (actualizado)_x000a_Certificación de actualización de matrícula de comercio/registro FUNDEMPRESA (actualizado)_x000a_Número de identificación tributaria (actualizado)_x000a_NOTA. - El incumplimiento de presentación de cualquiera de los documentos mencionados se descalificará del proceso._x000a_FASE ll (VALORACIÓN TÉCNICA)_x000a_A) Calidad (80%)_x000a_a._x0009_Hoja de especificaciones técnicas (material, tiempo de entrega, planos) 40%_x000a_b._x0009_Certificados de calidad basados según NORMA NACIONAL E INTERNACIONAL 10%_x000a_c._x0009_Visita previa a la cotización (20%) _x000a_d. _x0009_Servicio post venta 10%_x000a_FASE III_x000a_B Costo 20%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Industria Colombiana, chileno, brasilero o similar _x000a_Industria Ecuatoriana o similar _x000a_Industria China, India o similar_x0009__x000a_Se requiere garantía a primer requerimiento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/>
        <s v="PARIA ORURO" u="1"/>
        <s v="NACIONAL KAISLER" u="1"/>
        <s v="CORREA 3VX D=630, d=86 MM CHAVETA 22 X8 CON ADAPTER" u="1"/>
        <s v="25 GR" u="1"/>
        <s v="MARCA YALE" u="1"/>
        <s v="MARCA BELGO" u="1"/>
        <s v="CON PATAS METALICAS" u="1"/>
        <s v="PASANTES FEMCO" u="1"/>
        <s v="BRONCE FOSFORADO" u="1"/>
        <s v="BOMBA ASH 2.5 X 2" u="1"/>
        <s v="MARCA MINTECH (IND. PERUANA)" u="1"/>
        <s v="5 GR" u="1"/>
        <s v="FLYGT 2151" u="1"/>
        <s v="MARCA BOSH" u="1"/>
        <s v="SAMSUNG, LG" u="1"/>
        <s v="INDURA CHILE" u="1"/>
        <s v="FRANCIA TAMROCK-ARAMINE" u="1"/>
        <s v="(42209) DONALSON USA-WIX USA" u="1"/>
        <s v=" LOGOTIPO BORDADO EMPRESA AL FRENTE Y BANDERA BOLIVIANA JASPEADA AL COSTADO DERECHO, CINTA LENGUA DE GATO , GCI/BOLIVIA" u="1"/>
        <s v="VARILLA ROSCADA TIPO OJO CERRADO, ACERO 1045 PARA PERNO DE EXPANSION DIAMETRO DE CABEZA 35MM. MARCA MINTECH IND. PERUANA" u="1"/>
        <s v="RIOMAX" u="1"/>
        <s v="MARCA GORETEX O SIMILAR" u="1"/>
        <s v="ANVERSO Y REVERSO, EMPASTADA" u="1"/>
        <s v="REVESTIMIENTOS BOMBA ASH 8X8" u="1"/>
        <s v="N° PARTE 5540465800 (EQUIVALENTE USA)" u="1"/>
        <s v="PLACA DE SUJECION TIPO CUPULA . MARCA MINTECH IND. PERUANA" u="1"/>
        <s v="INDUSTRIA ITALIANA" u="1"/>
        <s v="(8 PZAS) TOYOTA-JAPON" u="1"/>
        <s v="FULL COLOR ANVERSO Y REVERSO" u="1"/>
        <s v="ORURO-COLQUIRI" u="1"/>
        <s v="BOMBA ASH 8 X 8" u="1"/>
        <s v="CARGADORES CATERPILLAR 950H, MARCA MICHELIN XLDD2A TL L5T SET" u="1"/>
        <s v="VICTOR JOURNEYMAN" u="1"/>
        <s v="EQUIPOS PESADOS MINA" u="1"/>
        <s v="MARCA STANLEY-MEXICO" u="1"/>
        <s v="  MARCA ATLAS COPCO-SUECIA" u="1"/>
        <s v="SOCKET E40, TIPO CAMPANA CON REFLECTOR DE ALUMINIO, GRADO IP 56 CON ACCESORIO, BRAZO, FOTOCELULA, SOCALO" u="1"/>
        <s v="HASTA RECTA Y MANGO DE MADERA" u="1"/>
        <s v="CON ACCESORIOS" u="1"/>
        <s v="Para    HP 602" u="1"/>
        <s v="MARCA ATLAS COPCO" u="1"/>
        <s v="CAMIONETA LAND CRUISER" u="1"/>
        <s v="REVESTIMIENTOS BOMBA ASH 5X4" u="1"/>
        <s v="TELA KAQUI DE PRIMERA CALIDAD COLOR NARANJA CON AZUL MARINO, FRISA INTERNA POLAR AZUL AISLANTE TERMICO DE 1.5 CAPAS RETICULADO, LOGO EMPRESA Y SEGURIDAD, CINTA REFLECTIVA 2&quot;" u="1"/>
        <s v="HP" u="1"/>
        <s v="NACIONAL SAN LUIS" u="1"/>
        <s v="EXCAVADORA VOLVO SERIE E-C210B" u="1"/>
        <s v="CON PISTON DE AVANCE, CON ACCESORIOS" u="1"/>
        <s v="PARA EL COSTURADO DE SACOS BARRILLEROS Y TELA PARA FILTRO" u="1"/>
        <s v="COD. 676 DIAM EXT=102MM; DIAM INT=90 MM; ALTURA 231MM  SHORE 75/80" u="1"/>
        <s v=" LOGOTIPO BORDADO EMPRESA AL FRENTE Y BANDERA BOLIVIANA JASPEADA AL COSTADO DERECHO, CINTA LENGUA DE GATO " u="1"/>
        <s v="500 GR" u="1"/>
        <s v="MATERIAL REFLECTIVO" u="1"/>
        <s v="VEHICULOS CAMIONETAS  TOYOTA" u="1"/>
        <s v="POLIETILENO" u="1"/>
        <s v="MARCA HERCULES" u="1"/>
        <s v="PERMCO INC USA" u="1"/>
        <s v="ORURO-COLQUIRI-ORURO" u="1"/>
        <s v="YPF-FLUIDA 650 (205 LTS)" u="1"/>
        <s v="MOTOR DE COMPRESORA A TORNILLO GA 500 ATLAS COPCO" u="1"/>
        <s v="MARCA FAT MAX O SIMILAR, PARA APLICACIONES DE ALTA EXIGENCIA, CUERPO METALICO, EMPUÑADURA Y PANEL DE GOMA TERMOPLASTRICA, DISEÑO ERGONOMICO CON ANGULO DE CORTE OPTIMO" u="1"/>
        <s v="CPU ENSAMBLADA, PROCESADOR INTEL &quot;SEXTA GENERACION DE 3.4 GHZ&quot; TARJETA MADRE ASUS MODELO 297P MEMORIA KINGSTONE DDRIVE 8GB HDD TOSHIBA 1 TB LECTOR ASUS COPIADOR CD/DVD 24X, TARJETA DE VIDEO ZOGIS &quot;ENVIDIA GEFORCE MOD GTF30 4GB&quot; TARJETA INALAMBRICA TPLINK PCIE TL-WN88IND, ESTABILIZADOR OMEGA 1200W" u="1"/>
        <s v="PARKET BRASILERO" u="1"/>
        <s v="OERLIKON" u="1"/>
        <s v="FANEXANFO" u="1"/>
        <s v="MARCA PLASMAR" u="1"/>
        <s v="MSA AMERICANO" u="1"/>
        <s v="YPF ARGENTINA" u="1"/>
        <s v="MARCA PHOENIX-ALEMAN" u="1"/>
        <s v="ARTOCHS" u="1"/>
        <s v="MOLINO TPB-YPF ARGENTINA" u="1"/>
        <s v="(LUB AOH 46) 1 TAMBOR DE 208 LTS" u="1"/>
        <s v="LAUNCH-ASIATICA (220V 50 HZ 4 PROBETAS)" u="1"/>
        <s v="WIX USA" u="1"/>
        <s v="P/ARGAMASA" u="1"/>
        <s v="MADERA DURA DE PRIMERA CLASE" u="1"/>
        <s v="COD. 677 DIAM EXT=126MM; DIAM INT=110 MM; ALTURA=231MM SHORE 80/85" u="1"/>
        <s v="TAMBOR DE 205 LTS, HIDRO ATF" u="1"/>
        <s v="TELA KAQUI PRIMERA CALIDAD COMBINADO COLORES PLOMO MEDIO, NEGRO Y AZUL, FRISA INTERNA THISULATE AMERICANO RETICULADO, LOGO EMPRESA Y LEMA DE SEGURIDAD, VENA REFLECTIVA NARANJA, SIN CAPUCHA, DOBLE COSTURA" u="1"/>
        <s v="BRASIL" u="1"/>
        <s v="MARCA MINERO" u="1"/>
        <s v="COD. 810 DIAM EXT=60MM; DIAM INT=50 MM SHORE 80/85" u="1"/>
        <s v="VOLQUETAS FAW, MARCA GOODYEAR/PERU CHASQUI PR18 DISEÑO DE TRILLA TRACCIONAL, DE CONSTRUCCION CONVENCIONAL CON CAMARA Y CUBRE CAMARA" u="1"/>
        <s v="MOLINO RUSO" u="1"/>
        <s v="MARCA ENDURO" u="1"/>
        <s v="TAMBOR 208 KG" u="1"/>
        <s v="FLYGT 2151.011" u="1"/>
        <s v="Para epson LQ 590" u="1"/>
        <s v="Para    CANON 2525" u="1"/>
        <s v="Para    HP 2055-2035n" u="1"/>
        <s v="MARCA VICTOR AMERICANO" u="1"/>
        <s v="EJECUTIVOS DE 3 CUERPOS" u="1"/>
        <s v="Para Laser jet 700 color" u="1"/>
        <s v="MOLINO SAG  HARDINGE 16' X15'" u="1"/>
        <s v="CORREA B  D=140, d=28 MM CHAVETA 8 X 3 CON ADAPTER" u="1"/>
        <s v="RIODIN" u="1"/>
        <s v="30 X 21 CM" u="1"/>
        <s v="CATERPILLAR 950-H " u="1"/>
        <s v="PARA DIAM=3 MTS, ESPESOR APROX 3 MM" u="1"/>
        <s v="REVESTIMIENTOS BOMBA ASH 4 X 3" u="1"/>
        <s v="MARCA NSK" u="1"/>
        <s v="FLYGT 2125" u="1"/>
        <s v="BOMBA ASH 2 X 1.5" u="1"/>
        <s v="ADHESIVO REFLECTIVO" u="1"/>
        <s v="( 42208) DONALSON USA-WIX USA" u="1"/>
        <s v="LITIOGRASS" u="1"/>
        <s v="O EQUIVALENTE" u="1"/>
        <s v="MARCA ATLAS COPCO-5554 4940 01" u="1"/>
        <s v="EN TRAMOS DE 20 M,SISTEMA DE ACOPLADO,OJALES,ETC" u="1"/>
        <s v="RIOFUSE" u="1"/>
        <s v="MARCA STANLEY" u="1"/>
        <s v="MARCA ESCALUMEX O SIMILAR" u="1"/>
        <s v="(MOBILCUT 102), 10 BALDES DE 20 LTS" u="1"/>
        <s v="MARCA STANLEY: ACERO CROMADO VANADIO, DOBLEMENTE NIQUELADO, INCLUIR BOLSA ORGANIZADORA" u="1"/>
        <s v="Para    HP 1536" u="1"/>
        <s v="TURBINA R 68-YPF ARGENTINA" u="1"/>
        <s v="(EXCAVADORA, MOTONIVELADORA Y CARGADOR FRONTAL)" u="1"/>
        <s v="300 PSI, 1 CAPA NOMINAL, COLOR NEGRO, MARCA SELFLEX. ESPAÑA" u="1"/>
        <s v="SOCKET E40, TIPO CAMPANA CON REFLECTOR DE ALUMINIO, GRADO IP 56" u="1"/>
        <s v="NACIONAL" u="1"/>
        <s v="MARCA GOOYEAR" u="1"/>
        <s v="( 6,900.00 USD)" u="1"/>
        <s v="CON MANGO DE MADERA" u="1"/>
        <s v="MARCA STANLEY EL JUEGO CONTIENE ALICATE UNIVERSAL, ALICATE SEMI REDONDO RECTA, ALICATE DE CORTE DIAGONAL Y ALICATE PELACABLES" u="1"/>
        <s v="Para    XEROX M118" u="1"/>
        <s v="MARCA CM COLUMBUS  USA O SIMILAR" u="1"/>
        <s v="(LITIOGRAS NLGI 2) 12 BALDES DE 16 KG" u="1"/>
        <s v="NEO CHINA (220V 50HZ,1500 WATTS,VAP 20MM 11/4&quot;,12 VELOCIDADES ALTURA 1.7 M)" u="1"/>
        <s v="TRACTOR KOMATSU  " u="1"/>
        <s v="LONA AMERICANA ENGOMADA CON LOGOTIPO BORDADO" u="1"/>
        <s v="BRUNO SA" u="1"/>
        <s v="CONARCO BRASIL" u="1"/>
        <s v="BOMBA ASH 6 X 6" u="1"/>
        <s v="(700.00 USD/DIA)" u="1"/>
        <s v="DE CUATRO DIGITOS" u="1"/>
        <s v="BOMBA GALIGHER D-50 " u="1"/>
        <s v="PLANCHA PLEGADA DE 1.5MM" u="1"/>
        <s v="VAGONETA LAND CRUISER PRADO" u="1"/>
        <s v="REFORZADA, INDUSTRIA ITALIANA" u="1"/>
        <s v="LLANA METALICA CON MANGO DE MADERA" u="1"/>
        <s v="ANILLO EXTERIOR ESFERICO, FIJACION MEDIANTE TORNILLOS PRISIONEROS, OBTURACION RSR EN AMBOS LADOS" u="1"/>
        <s v="CITOBRONCE (PERUANO)" u="1"/>
        <s v="(P552819) DONALSON USA" u="1"/>
        <s v="REVESTIMIENTOS BOMBA ASH 2X 1,5" u="1"/>
        <s v="TAMBOR DE 205 LTS, EXTRAVIDA XV 300" u="1"/>
        <s v="CUELLO OCTAGONAL, CABEZA FORJADA EN ACERO, MANGO DE MADERA FIJADO CON EPOXI" u="1"/>
        <s v="MAS TERMINALES DE PRESION (SE INCREMENTARA LA BOMBA DE VIBRACION Y DIRECCION, MAS REGULADO DE PRESIONES" u="1"/>
        <s v="MARCA SANDVIK" u="1"/>
        <s v="MARCA TRUPPER-MEXICO" u="1"/>
        <s v="TAMBOR DE 205 LTS,HIDRAULICO BP 68" u="1"/>
        <s v="FULL COLOR" u="1"/>
        <s v="BOTELLON SUMERGIBLE CLASIFICADOR HELICOIDAL AKINS 25&quot;X60&quot;" u="1"/>
        <s v="100 GR" u="1"/>
        <s v="PUNTA DE CARBURO DE TUNGSTENO, MARCA TRUPPER" u="1"/>
        <s v="SOLDEXA (PERUANO)" u="1"/>
        <s v="INGRESO Y SALIDA TIPO CUELLO DE VALVULA" u="1"/>
        <s v="MARCA STANLEY/MODELO FATMAX: 3 DESTORNILLADORES ELECTRICISTA, 2 DESTORNILLADORES POZIDRIVE, 1 DESTORNILLADOR TEST DE VOLTAJE, MANGO BIMATERIA ERGONOMICO, CUELLO DELGADO PARA RAPIDA ROTACION.VOLTAJE DE AISLACION 1000 VAC" u="1"/>
        <s v="RIBERALTA" u="1"/>
        <s v="Para Epson L555 - L210" u="1"/>
        <s v="CORE MSY 4GBRAM, HDD 1TB MONITOR 11.6 PULG TOUCH SCREEN WINDOWS 8.1  HP PAVILON 11" u="1"/>
        <s v="BOMBA ASH 4 X 3" u="1"/>
        <s v="ATLAS COPCO PROCEDENCIA SUECIA" u="1"/>
        <s v="(LUB AOH 68) 3 TAMBORES DE 208 LTS" u="1"/>
        <s v=" ." u="1"/>
        <s v="24MN42A" u="1"/>
        <s v="EL ALTO-ORURO" u="1"/>
        <s v="INOX 29/9 4MM (PERUANO)" u="1"/>
        <s v="MARCA SIEMENS-EUROPA MODELO SIMOPRIME-EUROPA-CELDAS DE MEDIA TENSION" u="1"/>
        <s v="ENVASE DE 100 GR" u="1"/>
        <s v="L317 DISEÑO DE TRILLA TRACCIONAL, DE CONSTRUCCION RADIAL Y TUBULARVOLQUETA VOLVO, MARCA BRIDGESTONE/JAPON" u="1"/>
        <s v="MARCA TRUPPER" u="1"/>
        <s v="CORENA S2 P100" u="1"/>
        <s v="FRITSCH/ ALEMANA" u="1"/>
        <s v="MARCA AFA-BRASIL" u="1"/>
        <s v="Para  XEROX 8570" u="1"/>
        <s v="MARCA ARKEMA-FRANCIA" u="1"/>
        <s v="PARA COMPRESORA GA-160" u="1"/>
        <s v="MARCA ARAMINE - FRANCIA" u="1"/>
        <s v="MARCA BOSCH PARA TRABAJO PESADO" u="1"/>
        <s v="VAGONETA GERENCIA, MARCA MICHELIN PROC USA" u="1"/>
        <s v="REVESTIMIENTOS BOMBA ASH 6X6" u="1"/>
        <s v="(90500834) MARCA ATLAS COPCO, PROCEDENCIA SUECIA , MARCADA EMC" u="1"/>
        <s v="(90504865) MARCA ATLAS COPCO, PROCEDENCIA SUECIA , MARCADA EMC" u="1"/>
        <s v="(90510204) MARCA ATLAS COPCO, PROCEDENCIA SUECIA , MARCADA EMC" u="1"/>
        <s v="(90516084) MARCA ATLAS COPCO, PROCEDENCIA SUECIA , MARCADA EMC" u="1"/>
        <s v="25 LT " u="1"/>
        <s v="(8202510205) MARCA ATLAS COPCO, PROCEDENCIA INDIA" u="1"/>
        <s v="MARCA STANLEY EN SOPORTE PLASTICO PARA ORGANIZADOR" u="1"/>
        <s v="MARCA SIEMENS-EUROPA MODELO SIMANTIC S7-1500-WINCC T1A PORTAL" u="1"/>
        <s v="1 TAMBOR" u="1"/>
        <s v="ATLAS COPCO" u="1"/>
        <s v="MARCA TIGRE" u="1"/>
        <s v="SANDVIK-SUECO" u="1"/>
        <s v="DIAMETRO DEL INSERTO 32 MM" u="1"/>
        <s v="FULL COLOR + BARNIZADO, ANVERSO Y REVERSO" u="1"/>
        <s v="REVESTIMINETO BOMBA GALINGHER VERTICAL d-50 EN POLIURETANO" u="1"/>
        <s v="COLOR AZUL ROLLOS DE 100 MT, RESISTENCIA A LA RUPTURA 7650 KG-FUERZA" u="1"/>
        <s v="MARCA MICHELIN" u="1"/>
        <s v="ADJUNTA DATOS TECNICOS" u="1"/>
        <s v="REVESTIMIENTOS BOMBA ASH 2,5 X 2" u="1"/>
        <s v="MORDAZA O COMELON DE ACERO FORJADO, PARA TRABAJOS FORZADOS DE LINEA TROLLEY 4/0 Y LINEA MEDIA TENSION DE ALUMINIO 4/0 A 1/0" u="1"/>
        <s v="INOX 29/9 2.5MM (PERUANO)" u="1"/>
        <s v="CARBURO DE SILICIO GRANO c60" u="1"/>
        <s v="CONTIENE DISCOS Y PROTECTORES" u="1"/>
        <s v="PARA LOCOMOTORA GENERAL ELECTRIC DE 8 TN" u="1"/>
        <s v="MARCA SOLCON INDUSTRIES-ISRAEL-EUROPA, MODELO HRVS-ON" u="1"/>
        <s v="COD. 678 DIAM EXT=143.5MM; DIAM INT= 125;ALTURA=294MM SHORE 80/85" u="1"/>
        <s v="COCHABAMBA" u="1"/>
        <s v="DONALSON USA" u="1"/>
        <s v="  FEB - CANADA" u="1"/>
        <s v="(COSTO POR DIA)" u="1"/>
        <s v="ENVASE DE 200 GR" u="1"/>
        <s v="VOLQUETAS FAW.(chinos)" u="1"/>
        <s v=" FULL COLOR, ALTA IMPRESIÓN" u="1"/>
        <s v="MARCA COVALCA-MALASIA" u="1"/>
        <s v="VARIOS" u="1"/>
        <s v="CERTIFICADO ISO 9001" u="1"/>
        <s v="TAMBOR DE 180 KG, GRASA LIMIT2" u="1"/>
        <s v="300 PSI, 2 CAPAS NOMINALES, COLOR NEGRO, MARCA SELFLEX. ESPAÑA" u="1"/>
        <s v="ABERTURA DE 1/2&quot;X1/2&quot;" u="1"/>
        <s v="ANVERSO REVERSO, FULL COLOR" u="1"/>
        <s v="BOSCH" u="1"/>
        <s v="RIOCAP" u="1"/>
        <s v="DELL, HP. SONY" u="1"/>
        <s v="MARCA TRUPPER, FABRICADA EN ACERO AL CARBONO" u="1"/>
        <s v=" TELA KAQUI PRIMERA CALIDAD COLOR VERDE MILITAR, FIBRA NACIONAL 2 CAPAS, FORRO TELA BONGUE, REFLECTIVOS 1&quot; MARCA 3M FON ROJO ,TRIPLE COSTURA, LOGO EMPRESA Y SEGURIDAD, CON CAPUCHA" u="1"/>
        <s v="MPN 150" u="1"/>
        <s v="PORTATIL" u="1"/>
        <s v="LA PAZ-ORURO" u="1"/>
        <s v="CARGADOR FRONTAL 950 H" u="1"/>
        <s v="Para    HP 100 mobile printer" u="1"/>
        <s v="TRANSMISION EP 220-YPF ARGENTINA" u="1"/>
        <s v="RETRO.EXCAVADORA-426-“C” CATERPILLAR" u="1"/>
        <s v="ALEMAN" u="1"/>
        <s v="CAMIONETA HILUX" u="1"/>
        <s v=" N° PARTE 2856-7 VOMDU2856 (EQUIVALENTE USA)" u="1"/>
        <s v=" N° PARTE 5112310159 Ó WPS (EQUIVALENTE USA)" u="1"/>
        <s v="PARA SCOOP" u="1"/>
        <s v="MARCA BOSCH" u="1"/>
        <s v="Para HP 600" u="1"/>
        <s v="Para    HP 401" u="1"/>
        <s v="FULL COLOR EN  IMPRESIÓN DE ALTA CALIDAD CON VARILLAS" u="1"/>
        <s v="500 MG" u="1"/>
        <s v="ENVASE DE 225 GR" u="1"/>
        <s v="BOMBA GOULDS 3355" u="1"/>
        <s v="Para Ploter HP T2300" u="1"/>
        <s v="MATERIAL AUTOADHESIVO " u="1"/>
        <s v="TIMKEN USA, ENVASE 1 KG" u="1"/>
        <s v="BALDE=16 KG" u="1"/>
        <s v="VAGONETA Y CAMIONETA" u="1"/>
        <s v="ABERTURA DE 3/4&quot;X3/4&quot;" u="1"/>
        <s v="525LTS EQ. 624.75 KG" u="1"/>
        <s v="PARA LOCOMOTORA DIEMA DE 2 TN" u="1"/>
        <s v="CELDAS DE FLOTACION DENVER DR-24 Y AGITAIR" u="1"/>
        <s v="NEO CHINA 220V,CARGA 60 A 70 AMP,CARGA MAXIMA 100AMP ARRANQUE 480 AMP" u="1"/>
        <s v="PRYSMIAN BRASIL" u="1"/>
        <s v="SKF SUECO-50 KG" u="1"/>
        <s v="BOMBA GOULDS 3700" u="1"/>
        <s v="CELDA DENVER D -24" u="1"/>
        <s v="CON ACCESORIOS (BOART SUDAFRICA)" u="1"/>
        <s v="GRASA CHASSIS MULTIUSO NACIONAL-BALDE 20 KG" u="1"/>
        <s v="BOMBA DENVER 5X4" u="1"/>
        <s v="SECAN CANADIENSE" u="1"/>
        <s v="(1,500.00 USD/DIA)" u="1"/>
        <s v="Para    HP 500 Laser color" u="1"/>
        <s v="REVESTIMIENTO BOPMBA WARMAN 6 X 4 EN POLIURETANO" u="1"/>
        <s v="REVESTIMIENTOS BOMBA ASH 2,5 X 2  EN POLIURETANO" u="1"/>
        <s v="STA CRUZ-ORURO" u="1"/>
        <s v="CON BASE DE PLATINO" u="1"/>
        <s v="ACERO INOXIDABLE SS-316" u="1"/>
        <s v="(GRASA ASFALTICA FLUIDA 650) 3 TAMBORES DE 180 KG" u="1"/>
        <s v="REVESTIMIENTOS BOMBA GALINGHER 2,5  EN POLIURETANO" u="1"/>
        <s v="CAJA DE 100 PZ" u="1"/>
        <s v="BOMBA ASH 5 X 4" u="1"/>
        <s v="INOX AW (PERUANO)" u="1"/>
        <s v="MARCA MACHERY NAGEL, LA CAJA CONTIENE 100 TIRAS" u="1"/>
        <s v="Para Epson L800" u="1"/>
        <s v="TAMBOR DE 205 LTS" u="1"/>
        <s v="VOLQUETA DUX DT 12" u="1"/>
        <s v="COCHABAMBA-COLQUIRI" u="1"/>
        <s v="COBOXI PROCEDENCIA CHINO" u="1"/>
        <s v="FRASCO 500 MG" u="1"/>
        <s v="PARA VOLQUETE" u="1"/>
        <s v="GALIGHER D -80" u="1"/>
        <s v="STA CRUZ-COLQUIRI" u="1"/>
        <s v="FEP INTERNAT. CANADA" u="1"/>
        <s v="ANVERSO Y REVERSO, FULL COLOR" u="1"/>
        <s v="(HIPOIDAL SAE 85W-40) 2 TAMBORES DE 205" u="1"/>
        <s v="LA PAZ-COLQUIRI" u="1"/>
        <s v="CELDA WEMCO FT 300" u="1"/>
        <s v="( 2 PZAS) TOYOTA-JAPON" u="1"/>
        <s v="CON PISTON DE AVANCE, CON ACCESORIOS (BOART SUDAFRICA)" u="1"/>
        <s v="MARCA DONGIL" u="1"/>
        <s v="MORTAR CHINA" u="1"/>
        <s v="PARA TRANSMISION" u="1"/>
        <s v="MARCA VICTOR" u="1"/>
        <s v="GUARAYOS" u="1"/>
        <s v="3M, TARGUS" u="1"/>
        <s v="Para    HP F4280" u="1"/>
        <s v="MARCA DEUTZ-ALEMANIA" u="1"/>
        <s v="ADJUNTA ESPECIFICACIONES TECNICAS" u="1"/>
        <s v=" N° PARTE 2859-18  XXXZZ 04083 (EQUIVALENTE USA)" u="1"/>
        <s v="IDEA YOGA 3.13 PRO INTEL 5Y71/4GB RAM/12 GB SSD HDD/13.3 MULTITOCH QHD IPS/ SILVER/ WIN 8.1" u="1"/>
        <s v="ORIGINAL" u="1"/>
        <s v="Para HP K8600" u="1"/>
        <s v="BOART LONG YEAR - CANADA" u="1"/>
        <s v="COLQUIRI-ORURO" u="1"/>
        <s v="MARCA O PROCEDENCIA: SEGUSA" u="1"/>
        <s v="TAMBOR DE 205 LTS, HIPOIDAL SAE 85W-140" u="1"/>
        <s v="CON CUBIERTA INTERNA DE POLIPROPILENO DE ALTA RESISTENCIA" u="1"/>
        <s v="RIOCORD 3N" u="1"/>
        <s v="MARCA TRUPER" u="1"/>
        <s v="SOLDEXA PERU" u="1"/>
        <s v="TOYOTA-JAPON" u="1"/>
        <s v="CAJA DE 125 PZAS" u="1"/>
        <s v="MICHELIN FRANCIA" u="1"/>
        <s v="MARCA OPTIBELT ALEMANA" u="1"/>
        <s v="GENERICO O MARCA REGISTRADA" u="1"/>
        <s v="(5533 6197 00)  FEB - CANADA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3-09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7:35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3-09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3-19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392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NonDate="0" containsDate="1" containsString="0" containsBlank="1" minDate="2016-09-06T00:00:00" maxDate="2022-03-18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3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2-09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4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04.5977011494251"/>
    </cacheField>
    <cacheField name="TOTAL USD COT" numFmtId="0">
      <sharedItems containsString="0" containsBlank="1" containsNumber="1" minValue="0" maxValue="72701.149425287353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16-12-01T00:00:00" maxDate="2022-03-10T00:00:00"/>
    </cacheField>
    <cacheField name="No DE INGRESO" numFmtId="0">
      <sharedItems containsBlank="1" containsMixedTypes="1" containsNumber="1" containsInteger="1" minValue="9326" maxValue="9389"/>
    </cacheField>
    <cacheField name="No DE FACTURA" numFmtId="0">
      <sharedItems containsString="0" containsBlank="1" containsNumber="1" containsInteger="1" minValue="2" maxValue="1406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3-23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04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63"/>
    <x v="14"/>
    <x v="4"/>
    <x v="2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ASH 8X8 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<n v="0"/>
    <n v="0"/>
    <m/>
    <n v="0"/>
    <n v="0"/>
    <n v="0"/>
    <m/>
    <n v="0"/>
    <n v="0"/>
    <n v="0"/>
    <n v="0"/>
    <n v="0"/>
    <d v="1900-03-1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0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1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2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0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1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2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8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3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9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9"/>
    <n v="92500"/>
    <x v="0"/>
    <x v="67"/>
    <x v="15"/>
    <x v="17"/>
    <x v="3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10"/>
    <n v="47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n v="200500"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0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5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6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2"/>
    <n v="42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n v="3200000"/>
    <x v="0"/>
    <x v="71"/>
    <x v="44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1"/>
    <x v="72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2"/>
    <x v="73"/>
    <x v="48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3"/>
    <x v="74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4"/>
    <x v="75"/>
    <x v="49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5"/>
    <x v="76"/>
    <x v="4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n v="13708249.75"/>
    <x v="0"/>
    <x v="77"/>
    <x v="1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1"/>
    <x v="78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2"/>
    <x v="79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3"/>
    <x v="80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4"/>
    <x v="81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"/>
    <x v="82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6"/>
    <x v="83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7"/>
    <x v="84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8"/>
    <x v="85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0"/>
    <x v="86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1"/>
    <x v="87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n v="3631300"/>
    <x v="0"/>
    <x v="88"/>
    <x v="5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m/>
    <x v="1"/>
    <x v="89"/>
    <x v="51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6"/>
    <n v="504000"/>
    <x v="0"/>
    <x v="90"/>
    <x v="52"/>
    <x v="20"/>
    <x v="3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7"/>
    <n v="78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8"/>
    <n v="105195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9"/>
    <n v="5002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20"/>
    <n v="3402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1"/>
    <n v="467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2"/>
    <n v="121039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3"/>
    <n v="1279290.2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5094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s v="BERNO"/>
    <m/>
    <e v="#N/A"/>
    <m/>
    <m/>
    <m/>
    <m/>
    <m/>
    <m/>
    <m/>
    <x v="25"/>
    <n v="6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364966.67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m/>
    <s v="COTIZACION"/>
    <m/>
    <m/>
    <m/>
    <m/>
    <e v="#N/A"/>
    <m/>
    <m/>
    <m/>
    <m/>
    <m/>
    <m/>
    <m/>
    <x v="27"/>
    <n v="13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8"/>
    <n v="450000"/>
    <x v="0"/>
    <x v="91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9"/>
    <n v="36000"/>
    <x v="0"/>
    <x v="92"/>
    <x v="53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m/>
    <m/>
    <m/>
    <m/>
    <e v="#N/A"/>
    <m/>
    <m/>
    <m/>
    <m/>
    <m/>
    <m/>
    <m/>
    <x v="30"/>
    <n v="84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s v="COTIZACION"/>
    <s v="ENE"/>
    <m/>
    <s v="BERNO"/>
    <m/>
    <e v="#N/A"/>
    <m/>
    <m/>
    <m/>
    <m/>
    <m/>
    <m/>
    <m/>
    <x v="31"/>
    <n v="85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32"/>
    <n v="1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3"/>
    <n v="82000"/>
    <x v="0"/>
    <x v="93"/>
    <x v="54"/>
    <x v="18"/>
    <x v="3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n v="85000"/>
    <x v="0"/>
    <x v="94"/>
    <x v="5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6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n v="9755730"/>
    <x v="0"/>
    <x v="95"/>
    <x v="56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1"/>
    <x v="96"/>
    <x v="5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2"/>
    <x v="97"/>
    <x v="6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3"/>
    <x v="98"/>
    <x v="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4"/>
    <x v="99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5"/>
    <x v="100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6"/>
    <x v="101"/>
    <x v="5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7"/>
    <x v="102"/>
    <x v="10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8"/>
    <x v="103"/>
    <x v="11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0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m/>
    <n v="0"/>
    <n v="677.8735632183908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1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m/>
    <n v="0"/>
    <n v="572.126436781609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2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m/>
    <n v="0"/>
    <n v="763.6494252873562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3"/>
    <x v="107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m/>
    <n v="0"/>
    <n v="405.6034482758620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"/>
    <x v="10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m/>
    <n v="0"/>
    <n v="195.25862068965517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m/>
    <n v="0"/>
    <n v="324.1379310344827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"/>
    <x v="11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m/>
    <n v="0"/>
    <n v="330.0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1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ASH 5X4 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"/>
    <x v="11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m/>
    <n v="0"/>
    <n v="221.69540229885058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"/>
    <x v="113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m/>
    <n v="0"/>
    <n v="282.68678160919541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0"/>
    <x v="114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m/>
    <n v="0"/>
    <n v="286.20689655172413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1"/>
    <x v="11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m/>
    <n v="0"/>
    <n v="106.65229885057471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2"/>
    <x v="116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m/>
    <n v="0"/>
    <n v="114.2816091954023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7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ASH 4X3 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3"/>
    <x v="11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m/>
    <n v="0"/>
    <n v="150.51724137931032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4"/>
    <x v="119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m/>
    <n v="0"/>
    <n v="211.4511494252873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5"/>
    <x v="12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m/>
    <n v="0"/>
    <n v="208.03160919540232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6"/>
    <x v="121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m/>
    <n v="0"/>
    <n v="118.9367816091953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7"/>
    <x v="122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m/>
    <n v="0"/>
    <n v="96.69540229885058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8"/>
    <x v="12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m/>
    <n v="0"/>
    <n v="110.9482758620689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4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ASH 2.5X2 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9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2"/>
    <n v="1662.4"/>
    <n v="119.42528735632185"/>
    <n v="238.85057471264369"/>
    <n v="207.8"/>
    <n v="8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0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2"/>
    <n v="2314.8000000000002"/>
    <n v="166.29310344827587"/>
    <n v="332.58620689655174"/>
    <n v="289.35000000000002"/>
    <n v="7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1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2"/>
    <n v="2397"/>
    <n v="172.19827586206895"/>
    <n v="344.39655172413791"/>
    <n v="299.625"/>
    <n v="8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2"/>
    <x v="128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2"/>
    <n v="859"/>
    <n v="61.709770114942529"/>
    <n v="123.41954022988506"/>
    <n v="107.375"/>
    <n v="8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3"/>
    <x v="129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2"/>
    <n v="847.2"/>
    <n v="60.862068965517246"/>
    <n v="121.72413793103449"/>
    <n v="105.9"/>
    <n v="8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4"/>
    <x v="13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2"/>
    <n v="1149.4000000000001"/>
    <n v="82.571839080459782"/>
    <n v="165.14367816091956"/>
    <n v="143.67500000000001"/>
    <n v="7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31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ASH 2X1.5 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5"/>
    <x v="132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2"/>
    <n v="1433"/>
    <n v="102.94540229885058"/>
    <n v="205.89080459770116"/>
    <n v="179.125"/>
    <n v="8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6"/>
    <x v="133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2"/>
    <n v="2053.6"/>
    <n v="147.5287356321839"/>
    <n v="295.05747126436779"/>
    <n v="256.7"/>
    <n v="9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7"/>
    <x v="134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2"/>
    <n v="2155.6"/>
    <n v="154.85632183908046"/>
    <n v="309.71264367816093"/>
    <n v="269.45"/>
    <n v="1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8"/>
    <x v="135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2"/>
    <n v="740"/>
    <n v="53.160919540229884"/>
    <n v="106.32183908045977"/>
    <n v="92.5"/>
    <n v="11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9"/>
    <x v="136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2"/>
    <n v="640.20000000000005"/>
    <n v="45.991379310344833"/>
    <n v="91.982758620689665"/>
    <n v="80.025000000000006"/>
    <n v="12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0"/>
    <x v="137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2"/>
    <n v="769.6"/>
    <n v="55.287356321839084"/>
    <n v="110.57471264367817"/>
    <n v="96.2"/>
    <n v="11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1"/>
    <x v="13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2"/>
    <n v="443"/>
    <n v="31.824712643678161"/>
    <n v="63.649425287356323"/>
    <n v="55.375"/>
    <n v="6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39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GALIGHER D-50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2"/>
    <x v="140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m/>
    <n v="0"/>
    <n v="157.327586206896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3"/>
    <x v="141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m/>
    <n v="0"/>
    <n v="230.8908045977011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4"/>
    <x v="142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m/>
    <n v="0"/>
    <n v="391.8534482758620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43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GALIGHER D-80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5"/>
    <x v="144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m/>
    <n v="0"/>
    <n v="266.522988505747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6"/>
    <x v="14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m/>
    <n v="0"/>
    <n v="493.2758620689654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7"/>
    <x v="14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m/>
    <n v="0"/>
    <n v="717.097701149425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47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WARMAN 6X4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8"/>
    <x v="14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m/>
    <n v="0"/>
    <n v="354.02298850574715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9"/>
    <x v="14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m/>
    <n v="0"/>
    <n v="335.2011494252873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0"/>
    <x v="150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m/>
    <n v="0"/>
    <n v="418.5344827586207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1"/>
    <x v="151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m/>
    <n v="0"/>
    <n v="245.1149425287356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52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53"/>
    <x v="64"/>
    <x v="23"/>
    <x v="4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m/>
    <s v="FERRETERIA GONZALO- Gonzalo Jose  Pomarayme Pomaraym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54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m/>
    <s v="FERRETERIA GONZALO- Gonzalo Jose  Pomarayme Pomaraym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55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m/>
    <s v="FERRETERIA GONZALO- Gonzalo Jose  Pomarayme Pomaraym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56"/>
    <x v="67"/>
    <x v="22"/>
    <x v="5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m/>
    <s v="INOX XUPLY INGENIERI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57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m/>
    <s v="INOX XUPLY INGENIERI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8"/>
    <x v="58"/>
    <x v="22"/>
    <x v="6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m/>
    <s v="ELECTRICAL PRODUCTS &amp; ENGINEERING LTDA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9"/>
    <x v="15"/>
    <x v="24"/>
    <x v="7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60"/>
    <x v="15"/>
    <x v="22"/>
    <x v="8"/>
    <s v="Calidad, propuesta tecnica y costo"/>
    <s v="Por el total"/>
    <s v="14/02/2022"/>
    <m/>
    <s v="14:30"/>
    <m/>
    <s v="CD-49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61"/>
    <x v="14"/>
    <x v="4"/>
    <x v="9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62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63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64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65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66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8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9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70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71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7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7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74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75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76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77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8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0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81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82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83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84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85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86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87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8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9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9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91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93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94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5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96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97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8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9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200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201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20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203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204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205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206"/>
    <x v="34"/>
    <x v="22"/>
    <x v="10"/>
    <s v="Calidad, propuesta tecnica y costo"/>
    <s v="POR ITEM"/>
    <d v="2022-02-17T00:00:00"/>
    <m/>
    <d v="1899-12-30T14:30:00"/>
    <m/>
    <s v="CD-55"/>
    <s v="MARTÍN FERNANDO MOSCOSO CESPEDES 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207"/>
    <x v="34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8"/>
    <x v="15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9"/>
    <x v="15"/>
    <x v="25"/>
    <x v="11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m/>
    <s v="EPIROC BOLIVIA S.A. EQUIPOS Y SERVICI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10"/>
    <x v="53"/>
    <x v="26"/>
    <x v="12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11"/>
    <x v="63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12"/>
    <x v="15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13"/>
    <x v="60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14"/>
    <x v="34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15"/>
    <x v="82"/>
    <x v="22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16"/>
    <x v="53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17"/>
    <x v="38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8"/>
    <x v="38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0"/>
    <x v="219"/>
    <x v="34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20"/>
    <x v="15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21"/>
    <x v="15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22"/>
    <x v="34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23"/>
    <x v="83"/>
    <x v="22"/>
    <x v="13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24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25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2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2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28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9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31"/>
    <x v="15"/>
    <x v="24"/>
    <x v="14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m/>
    <s v="TATIANA CAMARA MARCA-TECSERMI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32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m/>
    <s v="TATIANA CAMARA MARCA-TECSERMI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3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m/>
    <s v="TATIANA CAMARA MARCA-TECSERMI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3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m/>
    <s v="TATIANA CAMARA MARCA-TECSERMI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35"/>
    <x v="87"/>
    <x v="22"/>
    <x v="15"/>
    <s v="Calidad, propuesta tecnica y costo"/>
    <s v="POR ITEM"/>
    <s v="03/03/2022"/>
    <m/>
    <s v="14:30"/>
    <m/>
    <s v="CD-61"/>
    <s v="HENRY LUNA CHINO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36"/>
    <x v="88"/>
    <x v="22"/>
    <x v="0"/>
    <s v="Calidad, propuesta tecnica y costo"/>
    <s v="POR ITEM"/>
    <s v="03/03/2022"/>
    <m/>
    <s v="14:30"/>
    <m/>
    <s v="CD-61"/>
    <s v="HENRY LUNA CHINO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7"/>
    <x v="89"/>
    <x v="22"/>
    <x v="16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38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39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40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4"/>
    <x v="241"/>
    <x v="81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42"/>
    <x v="78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43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44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45"/>
    <x v="89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46"/>
    <x v="78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47"/>
    <x v="4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48"/>
    <x v="66"/>
    <x v="2"/>
    <x v="17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m/>
    <s v="ELECTRIC DAYGO- CARMEN LILIAM BUERGO CAMACHO DE CAMACHO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49"/>
    <x v="81"/>
    <x v="28"/>
    <x v="18"/>
    <s v="Calidad y costo"/>
    <s v="POR ITEM"/>
    <s v="14/03/2022"/>
    <m/>
    <s v="14:30"/>
    <m/>
    <s v="CD-73"/>
    <s v="VERONICA FANNY BELEN VILLCA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50"/>
    <x v="76"/>
    <x v="22"/>
    <x v="0"/>
    <s v="Calidad y costo"/>
    <s v="POR ITEM"/>
    <s v="14/03/2022"/>
    <m/>
    <s v="14:30"/>
    <m/>
    <s v="CD-73"/>
    <s v="VERONICA FANNY BELEN VILLCA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51"/>
    <x v="76"/>
    <x v="22"/>
    <x v="0"/>
    <s v="Calidad y costo"/>
    <s v="POR ITEM"/>
    <s v="14/03/2022"/>
    <m/>
    <s v="14:30"/>
    <m/>
    <s v="CD-73"/>
    <s v="VERONICA FANNY BELEN VILLCA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52"/>
    <x v="55"/>
    <x v="22"/>
    <x v="19"/>
    <s v="Calidad y costo"/>
    <s v="Por el total"/>
    <s v="14/03/2022"/>
    <m/>
    <s v="14:30"/>
    <m/>
    <s v="CD-74"/>
    <s v="VERONICA FANNY BELEN VILLCA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53"/>
    <x v="89"/>
    <x v="22"/>
    <x v="20"/>
    <s v="Calidad y costo"/>
    <s v="Por el total"/>
    <s v="14/03/2022"/>
    <m/>
    <s v="14:30"/>
    <m/>
    <s v="CD-75"/>
    <s v="VERONICA FANNY BELEN VILLCA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54"/>
    <x v="10"/>
    <x v="6"/>
    <x v="21"/>
    <s v="Calidad, propuesta tecnica y costo"/>
    <s v="Por el total"/>
    <s v="14/03/2022"/>
    <m/>
    <s v="14:30"/>
    <m/>
    <s v="CD-79"/>
    <s v="MARTÍN FERNANDO MOSCOSO CESPEDES "/>
    <s v="JUDITH ARGHATA CHAMB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55"/>
    <x v="91"/>
    <x v="0"/>
    <x v="0"/>
    <s v="Calidad y costo"/>
    <s v="Por el total"/>
    <s v="14/03/2022"/>
    <m/>
    <s v="14:30"/>
    <m/>
    <s v="CD-79"/>
    <s v="MARTÍN FERNANDO MOSCOSO CESPEDES "/>
    <s v="JUDITH ARGHATA CHAMB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56"/>
    <x v="92"/>
    <x v="0"/>
    <x v="0"/>
    <s v="Calidad y costo"/>
    <s v="Por el total"/>
    <s v="14/03/2022"/>
    <m/>
    <s v="14:30"/>
    <m/>
    <s v="CD-79"/>
    <s v="MARTÍN FERNANDO MOSCOSO CESPEDES "/>
    <s v="JUDITH ARGHATA CHAMB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57"/>
    <x v="47"/>
    <x v="29"/>
    <x v="22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58"/>
    <x v="47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59"/>
    <x v="47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60"/>
    <x v="67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61"/>
    <x v="46"/>
    <x v="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62"/>
    <x v="78"/>
    <x v="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63"/>
    <x v="78"/>
    <x v="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64"/>
    <x v="72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65"/>
    <x v="72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66"/>
    <x v="72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67"/>
    <x v="76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68"/>
    <x v="72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69"/>
    <x v="36"/>
    <x v="3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70"/>
    <x v="36"/>
    <x v="3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71"/>
    <x v="36"/>
    <x v="3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72"/>
    <x v="15"/>
    <x v="24"/>
    <x v="23"/>
    <s v="Calidad, propuesta tecnica y costo"/>
    <s v="Por el total"/>
    <s v="24/03/2022"/>
    <m/>
    <s v="14:30"/>
    <m/>
    <s v="CD-93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73"/>
    <x v="15"/>
    <x v="25"/>
    <x v="24"/>
    <s v="Calidad, propuesta tecnica y costo"/>
    <s v="POR ITEM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74"/>
    <x v="15"/>
    <x v="25"/>
    <x v="0"/>
    <s v="Calidad, propuesta tecnica y costo"/>
    <s v="POR ITEM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75"/>
    <x v="72"/>
    <x v="22"/>
    <x v="25"/>
    <s v="Calidad, propuesta tecnica y costo"/>
    <s v="Por el total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76"/>
    <x v="72"/>
    <x v="22"/>
    <x v="0"/>
    <s v="Calidad, propuesta tecnica y costo"/>
    <s v="Por el total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77"/>
    <x v="93"/>
    <x v="22"/>
    <x v="26"/>
    <s v="Calidad, propuesta tecnica y costo"/>
    <s v="POR ITEM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78"/>
    <x v="94"/>
    <x v="22"/>
    <x v="0"/>
    <s v="Calidad, propuesta tecnica y costo"/>
    <s v="POR ITEM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79"/>
    <x v="94"/>
    <x v="22"/>
    <x v="0"/>
    <s v="Calidad, propuesta tecnica y costo"/>
    <s v="POR ITEM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80"/>
    <x v="15"/>
    <x v="22"/>
    <x v="27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8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8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8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8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85"/>
    <x v="15"/>
    <x v="22"/>
    <x v="0"/>
    <s v="Calidad y costo"/>
    <s v="Por el total"/>
    <s v="30/03/2022"/>
    <m/>
    <s v="14:30"/>
    <m/>
    <s v="CD-100"/>
    <s v="VERONICA FANNY BELEN VILLCA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86"/>
    <x v="39"/>
    <x v="22"/>
    <x v="0"/>
    <s v="Calidad y costo"/>
    <s v="Por el total"/>
    <s v="30/03/2022"/>
    <m/>
    <s v="14:30"/>
    <m/>
    <s v="CD-100"/>
    <s v="VERONICA FANNY BELEN VILLCA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87"/>
    <x v="39"/>
    <x v="22"/>
    <x v="0"/>
    <s v="Calidad y costo"/>
    <s v="Por el total"/>
    <s v="30/03/2022"/>
    <m/>
    <s v="14:30"/>
    <m/>
    <s v="CD-100"/>
    <s v="VERONICA FANNY BELEN VILLCA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88"/>
    <x v="15"/>
    <x v="22"/>
    <x v="0"/>
    <s v="Calidad y costo"/>
    <s v="Por el total"/>
    <s v="30/03/2022"/>
    <m/>
    <s v="14:30"/>
    <m/>
    <s v="CD-100"/>
    <s v="VERONICA FANNY BELEN VILLCA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89"/>
    <x v="81"/>
    <x v="22"/>
    <x v="28"/>
    <s v="Calidad, propuesta tecnica y costo"/>
    <s v="POR ITEM"/>
    <s v="30/03/2022"/>
    <m/>
    <s v="14:30"/>
    <m/>
    <s v="CD-102"/>
    <s v="VERONICA FANNY BELEN VILLCA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90"/>
    <x v="39"/>
    <x v="22"/>
    <x v="29"/>
    <s v="Calidad, propuesta tecnica y costo"/>
    <s v="POR ITEM"/>
    <s v="04/04/2022"/>
    <m/>
    <s v="14:30"/>
    <m/>
    <s v="CD-109"/>
    <s v="VERONICA FANNY BELEN VILLCA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1"/>
    <x v="53"/>
    <x v="22"/>
    <x v="0"/>
    <s v="Calidad, propuesta tecnica y costo"/>
    <s v="POR ITEM"/>
    <s v="04/04/2022"/>
    <m/>
    <s v="14:30"/>
    <m/>
    <s v="CD-109"/>
    <s v="VERONICA FANNY BELEN VILLCA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92"/>
    <x v="53"/>
    <x v="22"/>
    <x v="0"/>
    <s v="Calidad, propuesta tecnica y costo"/>
    <s v="POR ITEM"/>
    <s v="04/04/2022"/>
    <m/>
    <s v="14:30"/>
    <m/>
    <s v="CD-109"/>
    <s v="VERONICA FANNY BELEN VILLCA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3"/>
    <x v="39"/>
    <x v="22"/>
    <x v="0"/>
    <s v="Calidad, propuesta tecnica y costo"/>
    <s v="POR ITEM"/>
    <s v="04/04/2022"/>
    <m/>
    <s v="14:30"/>
    <m/>
    <s v="CD-109"/>
    <s v="VERONICA FANNY BELEN VILLCA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94"/>
    <x v="95"/>
    <x v="22"/>
    <x v="0"/>
    <s v="Calidad, propuesta tecnica y costo"/>
    <s v="POR ITEM"/>
    <s v="04/04/2022"/>
    <m/>
    <s v="14:30"/>
    <m/>
    <s v="CD-109"/>
    <s v="VERONICA FANNY BELEN VILLCA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95"/>
    <x v="95"/>
    <x v="22"/>
    <x v="0"/>
    <s v="Calidad, propuesta tecnica y costo"/>
    <s v="POR ITEM"/>
    <s v="04/04/2022"/>
    <m/>
    <s v="14:30"/>
    <m/>
    <s v="CD-109"/>
    <s v="VERONICA FANNY BELEN VILLCA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6"/>
    <x v="95"/>
    <x v="22"/>
    <x v="0"/>
    <s v="Calidad, propuesta tecnica y costo"/>
    <s v="POR ITEM"/>
    <s v="04/04/2022"/>
    <m/>
    <s v="14:30"/>
    <m/>
    <s v="CD-109"/>
    <s v="VERONICA FANNY BELEN VILLCA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97"/>
    <x v="95"/>
    <x v="22"/>
    <x v="0"/>
    <s v="Calidad, propuesta tecnica y costo"/>
    <s v="POR ITEM"/>
    <s v="04/04/2022"/>
    <m/>
    <s v="14:30"/>
    <m/>
    <s v="CD-109"/>
    <s v="VERONICA FANNY BELEN VILLCA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98"/>
    <x v="95"/>
    <x v="22"/>
    <x v="0"/>
    <s v="Calidad, propuesta tecnica y costo"/>
    <s v="POR ITEM"/>
    <s v="04/04/2022"/>
    <m/>
    <s v="14:30"/>
    <m/>
    <s v="CD-109"/>
    <s v="VERONICA FANNY BELEN VILLCA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99"/>
    <x v="39"/>
    <x v="22"/>
    <x v="0"/>
    <s v="Calidad, propuesta tecnica y costo"/>
    <s v="POR ITEM"/>
    <s v="04/04/2022"/>
    <m/>
    <s v="14:30"/>
    <m/>
    <s v="CD-109"/>
    <s v="VERONICA FANNY BELEN VILLCA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300"/>
    <x v="39"/>
    <x v="22"/>
    <x v="0"/>
    <s v="Calidad, propuesta tecnica y costo"/>
    <s v="POR ITEM"/>
    <s v="04/04/2022"/>
    <m/>
    <s v="14:30"/>
    <m/>
    <s v="CD-109"/>
    <s v="VERONICA FANNY BELEN VILLCA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301"/>
    <x v="39"/>
    <x v="22"/>
    <x v="0"/>
    <s v="Calidad, propuesta tecnica y costo"/>
    <s v="POR ITEM"/>
    <s v="04/04/2022"/>
    <m/>
    <s v="14:30"/>
    <m/>
    <s v="CD-109"/>
    <s v="VERONICA FANNY BELEN VILLCA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302"/>
    <x v="39"/>
    <x v="22"/>
    <x v="0"/>
    <s v="Calidad, propuesta tecnica y costo"/>
    <s v="POR ITEM"/>
    <s v="04/04/2022"/>
    <m/>
    <s v="14:30"/>
    <m/>
    <s v="CD-109"/>
    <s v="VERONICA FANNY BELEN VILLCA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74"/>
    <x v="15"/>
    <x v="25"/>
    <x v="30"/>
    <s v="Calidad, propuesta tecnica y costo"/>
    <s v="POR ITEM"/>
    <s v="04/04/2022"/>
    <m/>
    <s v="14:30"/>
    <m/>
    <s v="CD-110"/>
    <s v="VERONICA FANNY BELEN VILLCA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303"/>
    <x v="15"/>
    <x v="25"/>
    <x v="0"/>
    <s v="Calidad, propuesta tecnica y costo"/>
    <s v="POR ITEM"/>
    <s v="04/04/2022"/>
    <m/>
    <s v="14:30"/>
    <m/>
    <s v="CD-110"/>
    <s v="VERONICA FANNY BELEN VILLCA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C96C56-64FE-4671-BD1E-B90A0C3F7F19}" name="Tabla dinámica1" cacheId="164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compact="0" compactData="0" multipleFieldFilters="0">
  <location ref="N4:S8" firstHeaderRow="1" firstDataRow="1" firstDataCol="6" rowPageCount="2" colPageCount="1"/>
  <pivotFields count="97">
    <pivotField axis="axisPage" compact="0" outline="0" multipleItemSelectionAllowed="1" showAll="0" defaultSubtotal="0">
      <items count="6">
        <item h="1" m="1" x="4"/>
        <item x="2"/>
        <item x="1"/>
        <item x="3"/>
        <item h="1" m="1" x="5"/>
        <item x="0"/>
      </items>
    </pivotField>
    <pivotField axis="axisPage" compact="0" outline="0" showAll="0">
      <items count="934">
        <item m="1" x="71"/>
        <item x="13"/>
        <item x="20"/>
        <item x="22"/>
        <item x="31"/>
        <item m="1" x="505"/>
        <item x="32"/>
        <item x="37"/>
        <item x="38"/>
        <item x="39"/>
        <item x="40"/>
        <item m="1" x="580"/>
        <item m="1" x="808"/>
        <item m="1" x="342"/>
        <item m="1" x="567"/>
        <item m="1" x="644"/>
        <item m="1" x="763"/>
        <item m="1" x="191"/>
        <item m="1" x="428"/>
        <item m="1" x="628"/>
        <item m="1" x="746"/>
        <item m="1" x="873"/>
        <item m="1" x="99"/>
        <item m="1" x="178"/>
        <item m="1" x="410"/>
        <item m="1" x="729"/>
        <item m="1" x="855"/>
        <item m="1" x="89"/>
        <item m="1" x="262"/>
        <item m="1" x="391"/>
        <item m="1" x="506"/>
        <item m="1" x="600"/>
        <item m="1" x="711"/>
        <item m="1" x="836"/>
        <item m="1" x="78"/>
        <item m="1" x="493"/>
        <item m="1" x="587"/>
        <item m="1" x="695"/>
        <item m="1" x="819"/>
        <item m="1" x="928"/>
        <item m="1" x="145"/>
        <item m="1" x="234"/>
        <item m="1" x="352"/>
        <item m="1" x="479"/>
        <item m="1" x="574"/>
        <item m="1" x="678"/>
        <item m="1" x="799"/>
        <item m="1" x="917"/>
        <item m="1" x="134"/>
        <item m="1" x="333"/>
        <item m="1" x="550"/>
        <item m="1" x="112"/>
        <item m="1" x="197"/>
        <item m="1" x="297"/>
        <item m="1" x="365"/>
        <item m="1" x="538"/>
        <item m="1" x="636"/>
        <item m="1" x="690"/>
        <item m="1" x="753"/>
        <item m="1" x="812"/>
        <item m="1" x="346"/>
        <item m="1" x="418"/>
        <item m="1" x="475"/>
        <item m="1" x="525"/>
        <item m="1" x="571"/>
        <item m="1" x="621"/>
        <item m="1" x="675"/>
        <item m="1" x="736"/>
        <item m="1" x="794"/>
        <item m="1" x="862"/>
        <item m="1" x="92"/>
        <item m="1" x="130"/>
        <item m="1" x="171"/>
        <item m="1" x="218"/>
        <item m="1" x="267"/>
        <item m="1" x="327"/>
        <item m="1" x="399"/>
        <item m="1" x="461"/>
        <item m="1" x="512"/>
        <item m="1" x="558"/>
        <item m="1" x="608"/>
        <item m="1" x="661"/>
        <item m="1" x="719"/>
        <item m="1" x="781"/>
        <item m="1" x="844"/>
        <item m="1" x="903"/>
        <item m="1" x="82"/>
        <item m="1" x="119"/>
        <item m="1" x="160"/>
        <item m="1" x="206"/>
        <item m="1" x="253"/>
        <item m="1" x="310"/>
        <item m="1" x="381"/>
        <item m="1" x="448"/>
        <item m="1" x="499"/>
        <item m="1" x="547"/>
        <item m="1" x="594"/>
        <item m="1" x="648"/>
        <item m="1" x="703"/>
        <item m="1" x="766"/>
        <item m="1" x="827"/>
        <item m="1" x="890"/>
        <item m="1" x="932"/>
        <item m="1" x="109"/>
        <item m="1" x="150"/>
        <item m="1" x="193"/>
        <item m="1" x="241"/>
        <item m="1" x="294"/>
        <item m="1" x="362"/>
        <item m="1" x="432"/>
        <item m="1" x="486"/>
        <item m="1" x="535"/>
        <item m="1" x="582"/>
        <item m="1" x="632"/>
        <item m="1" x="687"/>
        <item m="1" x="750"/>
        <item m="1" x="809"/>
        <item m="1" x="876"/>
        <item m="1" x="922"/>
        <item m="1" x="101"/>
        <item m="1" x="140"/>
        <item m="1" x="181"/>
        <item m="1" x="229"/>
        <item m="1" x="280"/>
        <item m="1" x="343"/>
        <item m="1" x="414"/>
        <item m="1" x="472"/>
        <item m="1" x="522"/>
        <item m="1" x="568"/>
        <item m="1" x="617"/>
        <item m="1" x="672"/>
        <item m="1" x="733"/>
        <item m="1" x="792"/>
        <item m="1" x="859"/>
        <item m="1" x="912"/>
        <item m="1" x="91"/>
        <item m="1" x="129"/>
        <item m="1" x="169"/>
        <item m="1" x="217"/>
        <item m="1" x="266"/>
        <item m="1" x="326"/>
        <item m="1" x="396"/>
        <item m="1" x="459"/>
        <item m="1" x="510"/>
        <item m="1" x="557"/>
        <item m="1" x="604"/>
        <item m="1" x="659"/>
        <item m="1" x="717"/>
        <item m="1" x="780"/>
        <item m="1" x="842"/>
        <item m="1" x="902"/>
        <item m="1" x="81"/>
        <item m="1" x="118"/>
        <item m="1" x="158"/>
        <item m="1" x="205"/>
        <item m="1" x="252"/>
        <item m="1" x="309"/>
        <item m="1" x="378"/>
        <item m="1" x="447"/>
        <item m="1" x="497"/>
        <item m="1" x="545"/>
        <item m="1" x="591"/>
        <item m="1" x="646"/>
        <item m="1" x="701"/>
        <item m="1" x="765"/>
        <item m="1" x="825"/>
        <item m="1" x="889"/>
        <item m="1" x="931"/>
        <item m="1" x="108"/>
        <item m="1" x="127"/>
        <item m="1" x="148"/>
        <item m="1" x="168"/>
        <item m="1" x="192"/>
        <item m="1" x="216"/>
        <item m="1" x="602"/>
        <item m="1" x="657"/>
        <item m="1" x="685"/>
        <item x="7"/>
        <item m="1" x="314"/>
        <item x="23"/>
        <item x="30"/>
        <item m="1" x="88"/>
        <item x="35"/>
        <item x="24"/>
        <item x="21"/>
        <item m="1" x="416"/>
        <item x="26"/>
        <item x="16"/>
        <item x="14"/>
        <item m="1" x="372"/>
        <item m="1" x="878"/>
        <item m="1" x="240"/>
        <item m="1" x="265"/>
        <item m="1" x="292"/>
        <item m="1" x="323"/>
        <item m="1" x="358"/>
        <item m="1" x="394"/>
        <item m="1" x="429"/>
        <item m="1" x="456"/>
        <item m="1" x="483"/>
        <item m="1" x="508"/>
        <item m="1" x="532"/>
        <item m="1" x="555"/>
        <item m="1" x="578"/>
        <item m="1" x="629"/>
        <item m="1" x="715"/>
        <item m="1" x="747"/>
        <item m="1" x="778"/>
        <item m="1" x="806"/>
        <item m="1" x="840"/>
        <item m="1" x="874"/>
        <item m="1" x="900"/>
        <item m="1" x="921"/>
        <item m="1" x="80"/>
        <item m="1" x="100"/>
        <item m="1" x="117"/>
        <item m="1" x="138"/>
        <item m="1" x="157"/>
        <item m="1" x="180"/>
        <item m="1" x="204"/>
        <item m="1" x="228"/>
        <item m="1" x="251"/>
        <item m="1" x="279"/>
        <item m="1" x="306"/>
        <item m="1" x="340"/>
        <item m="1" x="376"/>
        <item m="1" x="412"/>
        <item m="1" x="443"/>
        <item m="1" x="277"/>
        <item m="1" x="469"/>
        <item m="1" x="495"/>
        <item m="1" x="520"/>
        <item m="1" x="543"/>
        <item m="1" x="565"/>
        <item m="1" x="589"/>
        <item m="1" x="615"/>
        <item m="1" x="642"/>
        <item m="1" x="669"/>
        <item m="1" x="698"/>
        <item m="1" x="730"/>
        <item m="1" x="761"/>
        <item m="1" x="519"/>
        <item m="1" x="308"/>
        <item m="1" x="790"/>
        <item m="1" x="822"/>
        <item m="1" x="856"/>
        <item m="1" x="886"/>
        <item m="1" x="911"/>
        <item m="1" x="930"/>
        <item m="1" x="90"/>
        <item m="1" x="107"/>
        <item m="1" x="126"/>
        <item m="1" x="147"/>
        <item m="1" x="166"/>
        <item m="1" x="189"/>
        <item m="1" x="214"/>
        <item m="1" x="238"/>
        <item m="1" x="263"/>
        <item m="1" x="290"/>
        <item m="1" x="321"/>
        <item m="1" x="356"/>
        <item m="1" x="392"/>
        <item m="1" x="426"/>
        <item m="1" x="455"/>
        <item m="1" x="482"/>
        <item m="1" x="507"/>
        <item m="1" x="530"/>
        <item m="1" x="554"/>
        <item m="1" x="577"/>
        <item m="1" x="601"/>
        <item m="1" x="626"/>
        <item m="1" x="655"/>
        <item m="1" x="683"/>
        <item m="1" x="713"/>
        <item m="1" x="744"/>
        <item m="1" x="776"/>
        <item m="1" x="804"/>
        <item m="1" x="838"/>
        <item m="1" x="871"/>
        <item m="1" x="899"/>
        <item m="1" x="920"/>
        <item m="1" x="79"/>
        <item m="1" x="98"/>
        <item x="10"/>
        <item m="1" x="149"/>
        <item m="1" x="445"/>
        <item m="1" x="116"/>
        <item m="1" x="137"/>
        <item m="1" x="156"/>
        <item m="1" x="177"/>
        <item m="1" x="201"/>
        <item m="1" x="225"/>
        <item m="1" x="248"/>
        <item m="1" x="275"/>
        <item m="1" x="303"/>
        <item m="1" x="337"/>
        <item m="1" x="373"/>
        <item m="1" x="408"/>
        <item m="1" x="441"/>
        <item m="1" x="468"/>
        <item m="1" x="494"/>
        <item m="1" x="518"/>
        <item m="1" x="542"/>
        <item m="1" x="564"/>
        <item m="1" x="588"/>
        <item m="1" x="614"/>
        <item m="1" x="640"/>
        <item m="1" x="667"/>
        <item m="1" x="696"/>
        <item m="1" x="727"/>
        <item m="1" x="760"/>
        <item m="1" x="788"/>
        <item m="1" x="820"/>
        <item m="1" x="853"/>
        <item m="1" x="884"/>
        <item m="1" x="910"/>
        <item m="1" x="929"/>
        <item m="1" x="87"/>
        <item m="1" x="106"/>
        <item m="1" x="125"/>
        <item m="1" x="146"/>
        <item m="1" x="165"/>
        <item m="1" x="188"/>
        <item m="1" x="212"/>
        <item m="1" x="236"/>
        <item m="1" x="260"/>
        <item m="1" x="288"/>
        <item m="1" x="319"/>
        <item m="1" x="354"/>
        <item m="1" x="389"/>
        <item m="1" x="424"/>
        <item m="1" x="454"/>
        <item m="1" x="481"/>
        <item m="1" x="504"/>
        <item m="1" x="529"/>
        <item m="1" x="553"/>
        <item m="1" x="576"/>
        <item m="1" x="599"/>
        <item m="1" x="625"/>
        <item m="1" x="653"/>
        <item m="1" x="680"/>
        <item m="1" x="709"/>
        <item m="1" x="741"/>
        <item m="1" x="773"/>
        <item m="1" x="801"/>
        <item m="1" x="834"/>
        <item m="1" x="868"/>
        <item m="1" x="897"/>
        <item m="1" x="918"/>
        <item m="1" x="75"/>
        <item m="1" x="96"/>
        <item m="1" x="114"/>
        <item m="1" x="135"/>
        <item m="1" x="154"/>
        <item m="1" x="209"/>
        <item m="1" x="175"/>
        <item m="1" x="199"/>
        <item m="1" x="222"/>
        <item m="1" x="245"/>
        <item m="1" x="272"/>
        <item m="1" x="301"/>
        <item m="1" x="334"/>
        <item m="1" x="369"/>
        <item m="1" x="405"/>
        <item m="1" x="438"/>
        <item m="1" x="466"/>
        <item m="1" x="491"/>
        <item m="1" x="516"/>
        <item m="1" x="540"/>
        <item m="1" x="562"/>
        <item m="1" x="586"/>
        <item m="1" x="612"/>
        <item m="1" x="638"/>
        <item m="1" x="665"/>
        <item m="1" x="692"/>
        <item m="1" x="724"/>
        <item m="1" x="757"/>
        <item m="1" x="785"/>
        <item m="1" x="816"/>
        <item m="1" x="850"/>
        <item m="1" x="882"/>
        <item m="1" x="908"/>
        <item m="1" x="926"/>
        <item m="1" x="85"/>
        <item m="1" x="104"/>
        <item m="1" x="123"/>
        <item m="1" x="143"/>
        <item m="1" x="163"/>
        <item m="1" x="186"/>
        <item m="1" x="210"/>
        <item m="1" x="232"/>
        <item m="1" x="256"/>
        <item m="1" x="284"/>
        <item m="1" x="315"/>
        <item m="1" x="349"/>
        <item m="1" x="385"/>
        <item m="1" x="420"/>
        <item m="1" x="451"/>
        <item m="1" x="477"/>
        <item m="1" x="502"/>
        <item m="1" x="527"/>
        <item m="1" x="551"/>
        <item m="1" x="573"/>
        <item m="1" x="597"/>
        <item m="1" x="623"/>
        <item m="1" x="651"/>
        <item m="1" x="677"/>
        <item m="1" x="706"/>
        <item m="1" x="738"/>
        <item m="1" x="770"/>
        <item m="1" x="797"/>
        <item m="1" x="831"/>
        <item m="1" x="865"/>
        <item m="1" x="894"/>
        <item m="1" x="915"/>
        <item m="1" x="74"/>
        <item m="1" x="95"/>
        <item m="1" x="113"/>
        <item m="1" x="133"/>
        <item m="1" x="153"/>
        <item m="1" x="174"/>
        <item m="1" x="198"/>
        <item m="1" x="221"/>
        <item m="1" x="244"/>
        <item m="1" x="270"/>
        <item m="1" x="299"/>
        <item m="1" x="331"/>
        <item m="1" x="367"/>
        <item m="1" x="403"/>
        <item m="1" x="436"/>
        <item m="1" x="464"/>
        <item m="1" x="489"/>
        <item m="1" x="515"/>
        <item m="1" x="539"/>
        <item m="1" x="561"/>
        <item m="1" x="585"/>
        <item m="1" x="611"/>
        <item m="1" x="637"/>
        <item m="1" x="664"/>
        <item m="1" x="691"/>
        <item m="1" x="722"/>
        <item m="1" x="754"/>
        <item m="1" x="784"/>
        <item m="1" x="813"/>
        <item m="1" x="847"/>
        <item m="1" x="880"/>
        <item m="1" x="893"/>
        <item m="1" x="906"/>
        <item m="1" x="914"/>
        <item m="1" x="924"/>
        <item m="1" x="73"/>
        <item m="1" x="84"/>
        <item m="1" x="94"/>
        <item m="1" x="103"/>
        <item m="1" x="111"/>
        <item x="25"/>
        <item m="1" x="121"/>
        <item m="1" x="132"/>
        <item m="1" x="142"/>
        <item m="1" x="152"/>
        <item m="1" x="162"/>
        <item m="1" x="173"/>
        <item m="1" x="185"/>
        <item m="1" x="196"/>
        <item m="1" x="208"/>
        <item m="1" x="220"/>
        <item m="1" x="231"/>
        <item m="1" x="243"/>
        <item m="1" x="255"/>
        <item m="1" x="269"/>
        <item m="1" x="282"/>
        <item m="1" x="296"/>
        <item m="1" x="312"/>
        <item m="1" x="329"/>
        <item m="1" x="347"/>
        <item m="1" x="364"/>
        <item m="1" x="383"/>
        <item m="1" x="401"/>
        <item m="1" x="419"/>
        <item m="1" x="435"/>
        <item m="1" x="450"/>
        <item m="1" x="463"/>
        <item m="1" x="476"/>
        <item m="1" x="488"/>
        <item m="1" x="501"/>
        <item m="1" x="514"/>
        <item m="1" x="526"/>
        <item m="1" x="537"/>
        <item m="1" x="549"/>
        <item m="1" x="560"/>
        <item m="1" x="572"/>
        <item m="1" x="584"/>
        <item m="1" x="596"/>
        <item m="1" x="610"/>
        <item m="1" x="622"/>
        <item m="1" x="635"/>
        <item m="1" x="650"/>
        <item m="1" x="663"/>
        <item m="1" x="676"/>
        <item m="1" x="689"/>
        <item m="1" x="705"/>
        <item m="1" x="721"/>
        <item m="1" x="737"/>
        <item m="1" x="752"/>
        <item m="1" x="768"/>
        <item m="1" x="783"/>
        <item m="1" x="795"/>
        <item m="1" x="811"/>
        <item m="1" x="634"/>
        <item m="1" x="531"/>
        <item m="1" x="864"/>
        <item m="1" x="829"/>
        <item m="1" x="846"/>
        <item m="1" x="863"/>
        <item m="1" x="879"/>
        <item m="1" x="892"/>
        <item m="1" x="905"/>
        <item m="1" x="913"/>
        <item m="1" x="923"/>
        <item m="1" x="72"/>
        <item m="1" x="83"/>
        <item m="1" x="93"/>
        <item m="1" x="102"/>
        <item m="1" x="110"/>
        <item m="1" x="120"/>
        <item m="1" x="131"/>
        <item m="1" x="141"/>
        <item m="1" x="151"/>
        <item m="1" x="161"/>
        <item x="15"/>
        <item x="18"/>
        <item m="1" x="184"/>
        <item m="1" x="172"/>
        <item m="1" x="183"/>
        <item m="1" x="194"/>
        <item m="1" x="207"/>
        <item m="1" x="219"/>
        <item m="1" x="230"/>
        <item m="1" x="242"/>
        <item m="1" x="254"/>
        <item m="1" x="268"/>
        <item m="1" x="281"/>
        <item m="1" x="295"/>
        <item m="1" x="311"/>
        <item m="1" x="328"/>
        <item m="1" x="345"/>
        <item m="1" x="363"/>
        <item m="1" x="382"/>
        <item m="1" x="400"/>
        <item m="1" x="417"/>
        <item m="1" x="433"/>
        <item m="1" x="449"/>
        <item m="1" x="462"/>
        <item m="1" x="474"/>
        <item m="1" x="487"/>
        <item m="1" x="500"/>
        <item m="1" x="513"/>
        <item m="1" x="524"/>
        <item m="1" x="536"/>
        <item m="1" x="548"/>
        <item m="1" x="559"/>
        <item m="1" x="570"/>
        <item m="1" x="583"/>
        <item m="1" x="595"/>
        <item m="1" x="609"/>
        <item m="1" x="620"/>
        <item m="1" x="128"/>
        <item m="1" x="434"/>
        <item m="1" x="633"/>
        <item m="1" x="649"/>
        <item m="1" x="662"/>
        <item m="1" x="674"/>
        <item m="1" x="688"/>
        <item m="1" x="704"/>
        <item m="1" x="720"/>
        <item m="1" x="735"/>
        <item m="1" x="751"/>
        <item m="1" x="767"/>
        <item m="1" x="782"/>
        <item m="1" x="793"/>
        <item m="1" x="122"/>
        <item m="1" x="860"/>
        <item x="33"/>
        <item m="1" x="843"/>
        <item m="1" x="139"/>
        <item x="34"/>
        <item x="12"/>
        <item x="19"/>
        <item x="27"/>
        <item m="1" x="182"/>
        <item m="1" x="826"/>
        <item x="11"/>
        <item x="17"/>
        <item m="1" x="195"/>
        <item m="1" x="398"/>
        <item m="1" x="380"/>
        <item m="1" x="77"/>
        <item x="29"/>
        <item m="1" x="325"/>
        <item m="1" x="904"/>
        <item m="1" x="810"/>
        <item m="1" x="828"/>
        <item m="1" x="861"/>
        <item m="1" x="877"/>
        <item m="1" x="891"/>
        <item m="1" x="344"/>
        <item m="1" x="361"/>
        <item m="1" x="379"/>
        <item m="1" x="415"/>
        <item m="1" x="431"/>
        <item m="1" x="845"/>
        <item m="1" x="485"/>
        <item m="1" x="498"/>
        <item m="1" x="511"/>
        <item m="1" x="523"/>
        <item m="1" x="534"/>
        <item m="1" x="569"/>
        <item m="1" x="581"/>
        <item m="1" x="606"/>
        <item m="1" x="360"/>
        <item m="1" x="460"/>
        <item m="1" x="473"/>
        <item m="1" x="546"/>
        <item m="1" x="647"/>
        <item m="1" x="592"/>
        <item m="1" x="605"/>
        <item m="1" x="618"/>
        <item m="1" x="631"/>
        <item m="1" x="660"/>
        <item m="1" x="673"/>
        <item m="1" x="686"/>
        <item m="1" x="521"/>
        <item m="1" x="607"/>
        <item m="1" x="430"/>
        <item m="1" x="718"/>
        <item m="1" x="702"/>
        <item m="1" x="458"/>
        <item m="1" x="471"/>
        <item m="1" x="496"/>
        <item m="1" x="509"/>
        <item m="1" x="484"/>
        <item m="1" x="544"/>
        <item m="1" x="566"/>
        <item m="1" x="579"/>
        <item m="1" x="590"/>
        <item m="1" x="593"/>
        <item m="1" x="446"/>
        <item m="1" x="630"/>
        <item m="1" x="749"/>
        <item m="1" x="716"/>
        <item m="1" x="603"/>
        <item m="1" x="616"/>
        <item m="1" x="734"/>
        <item m="1" x="170"/>
        <item m="1" x="556"/>
        <item m="1" x="645"/>
        <item m="1" x="658"/>
        <item m="1" x="671"/>
        <item m="1" x="293"/>
        <item m="1" x="764"/>
        <item m="1" x="307"/>
        <item m="1" x="779"/>
        <item m="1" x="619"/>
        <item m="1" x="807"/>
        <item m="1" x="359"/>
        <item m="1" x="824"/>
        <item m="1" x="858"/>
        <item m="1" x="413"/>
        <item m="1" x="341"/>
        <item m="1" x="395"/>
        <item m="1" x="159"/>
        <item m="1" x="324"/>
        <item m="1" x="397"/>
        <item m="1" x="700"/>
        <item m="1" x="732"/>
        <item m="1" x="748"/>
        <item m="1" x="791"/>
        <item m="1" x="377"/>
        <item m="1" x="533"/>
        <item m="1" x="875"/>
        <item x="36"/>
        <item m="1" x="841"/>
        <item m="1" x="901"/>
        <item m="1" x="457"/>
        <item m="1" x="470"/>
        <item m="1" x="167"/>
        <item m="1" x="444"/>
        <item m="1" x="190"/>
        <item m="1" x="643"/>
        <item m="1" x="203"/>
        <item m="1" x="656"/>
        <item m="1" x="215"/>
        <item m="1" x="670"/>
        <item m="1" x="227"/>
        <item m="1" x="250"/>
        <item m="1" x="714"/>
        <item m="1" x="179"/>
        <item m="1" x="684"/>
        <item m="1" x="627"/>
        <item m="1" x="239"/>
        <item m="1" x="699"/>
        <item m="1" x="264"/>
        <item m="1" x="731"/>
        <item m="1" x="278"/>
        <item m="1" x="745"/>
        <item m="1" x="777"/>
        <item m="1" x="322"/>
        <item m="1" x="805"/>
        <item m="1" x="887"/>
        <item m="1" x="442"/>
        <item m="1" x="823"/>
        <item m="1" x="375"/>
        <item m="1" x="839"/>
        <item m="1" x="393"/>
        <item m="1" x="857"/>
        <item m="1" x="762"/>
        <item m="1" x="357"/>
        <item m="1" x="411"/>
        <item m="1" x="872"/>
        <item m="1" x="427"/>
        <item m="1" x="213"/>
        <item m="1" x="654"/>
        <item m="1" x="339"/>
        <item m="1" x="202"/>
        <item m="1" x="226"/>
        <item m="1" x="682"/>
        <item m="1" x="668"/>
        <item m="1" x="305"/>
        <item m="1" x="237"/>
        <item m="1" x="291"/>
        <item m="1" x="261"/>
        <item m="1" x="728"/>
        <item m="1" x="320"/>
        <item m="1" x="789"/>
        <item m="1" x="338"/>
        <item m="1" x="697"/>
        <item m="1" x="249"/>
        <item m="1" x="712"/>
        <item m="1" x="641"/>
        <item m="1" x="355"/>
        <item m="1" x="821"/>
        <item m="1" x="374"/>
        <item m="1" x="837"/>
        <item m="1" x="390"/>
        <item m="1" x="409"/>
        <item m="1" x="425"/>
        <item m="1" x="276"/>
        <item m="1" x="743"/>
        <item m="1" x="289"/>
        <item m="1" x="304"/>
        <item m="1" x="775"/>
        <item m="1" x="885"/>
        <item m="1" x="803"/>
        <item m="1" x="854"/>
        <item m="1" x="870"/>
        <item m="1" x="224"/>
        <item m="1" x="235"/>
        <item m="1" x="247"/>
        <item m="1" x="710"/>
        <item m="1" x="259"/>
        <item m="1" x="302"/>
        <item m="1" x="353"/>
        <item m="1" x="759"/>
        <item m="1" x="774"/>
        <item m="1" x="318"/>
        <item m="1" x="681"/>
        <item m="1" x="726"/>
        <item m="1" x="423"/>
        <item m="1" x="694"/>
        <item m="1" x="274"/>
        <item m="1" x="787"/>
        <item m="1" x="802"/>
        <item m="1" x="818"/>
        <item m="1" x="371"/>
        <item m="1" x="835"/>
        <item m="1" x="407"/>
        <item m="1" x="453"/>
        <item m="1" x="467"/>
        <item m="1" x="742"/>
        <item m="1" x="336"/>
        <item m="1" x="388"/>
        <item m="1" x="852"/>
        <item m="1" x="869"/>
        <item m="1" x="440"/>
        <item m="1" x="909"/>
        <item m="1" x="919"/>
        <item m="1" x="480"/>
        <item m="1" x="927"/>
        <item m="1" x="492"/>
        <item m="1" x="76"/>
        <item m="1" x="503"/>
        <item m="1" x="86"/>
        <item m="1" x="517"/>
        <item m="1" x="97"/>
        <item m="1" x="105"/>
        <item m="1" x="552"/>
        <item m="1" x="124"/>
        <item m="1" x="563"/>
        <item m="1" x="136"/>
        <item m="1" x="575"/>
        <item m="1" x="898"/>
        <item m="1" x="528"/>
        <item m="1" x="155"/>
        <item m="1" x="164"/>
        <item m="1" x="613"/>
        <item m="1" x="176"/>
        <item m="1" x="624"/>
        <item m="1" x="187"/>
        <item m="1" x="639"/>
        <item m="1" x="200"/>
        <item m="1" x="652"/>
        <item m="1" x="211"/>
        <item m="1" x="666"/>
        <item m="1" x="223"/>
        <item m="1" x="679"/>
        <item m="1" x="233"/>
        <item m="1" x="693"/>
        <item m="1" x="598"/>
        <item m="1" x="888"/>
        <item m="1" x="115"/>
        <item m="1" x="708"/>
        <item m="1" x="258"/>
        <item m="1" x="725"/>
        <item m="1" x="273"/>
        <item m="1" x="740"/>
        <item m="1" x="286"/>
        <item m="1" x="758"/>
        <item m="1" x="772"/>
        <item m="1" x="317"/>
        <item m="1" x="335"/>
        <item m="1" x="800"/>
        <item m="1" x="351"/>
        <item m="1" x="851"/>
        <item m="1" x="867"/>
        <item m="1" x="422"/>
        <item m="1" x="883"/>
        <item m="1" x="439"/>
        <item m="1" x="257"/>
        <item m="1" x="723"/>
        <item m="1" x="739"/>
        <item m="1" x="756"/>
        <item m="1" x="300"/>
        <item m="1" x="771"/>
        <item m="1" x="316"/>
        <item m="1" x="287"/>
        <item m="1" x="246"/>
        <item m="1" x="786"/>
        <item m="1" x="817"/>
        <item m="1" x="370"/>
        <item m="1" x="833"/>
        <item m="1" x="387"/>
        <item m="1" x="406"/>
        <item m="1" x="896"/>
        <item m="1" x="707"/>
        <item m="1" x="271"/>
        <item m="1" x="285"/>
        <item m="1" x="350"/>
        <item m="1" x="541"/>
        <item m="1" x="144"/>
        <item m="1" x="332"/>
        <item m="1" x="368"/>
        <item m="1" x="832"/>
        <item m="1" x="386"/>
        <item m="1" x="404"/>
        <item m="1" x="815"/>
        <item m="1" x="849"/>
        <item m="1" x="866"/>
        <item m="1" x="421"/>
        <item m="1" x="881"/>
        <item m="1" x="437"/>
        <item m="1" x="895"/>
        <item m="1" x="452"/>
        <item m="1" x="907"/>
        <item m="1" x="465"/>
        <item m="1" x="916"/>
        <item m="1" x="478"/>
        <item m="1" x="925"/>
        <item m="1" x="490"/>
        <item m="1" x="283"/>
        <item m="1" x="755"/>
        <item m="1" x="298"/>
        <item m="1" x="769"/>
        <item m="1" x="313"/>
        <item m="1" x="798"/>
        <item m="1" x="796"/>
        <item m="1" x="814"/>
        <item m="1" x="348"/>
        <item m="1" x="330"/>
        <item m="1" x="830"/>
        <item m="1" x="366"/>
        <item m="1" x="384"/>
        <item m="1" x="402"/>
        <item m="1" x="848"/>
        <item x="8"/>
        <item x="9"/>
        <item x="28"/>
        <item x="0"/>
        <item x="1"/>
        <item x="2"/>
        <item x="3"/>
        <item x="4"/>
        <item x="5"/>
        <item x="41"/>
        <item x="6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70">
        <item x="8"/>
        <item x="10"/>
        <item x="19"/>
        <item x="20"/>
        <item x="21"/>
        <item x="22"/>
        <item x="23"/>
        <item x="24"/>
        <item x="25"/>
        <item x="26"/>
        <item x="27"/>
        <item x="28"/>
        <item x="11"/>
        <item x="29"/>
        <item x="30"/>
        <item x="31"/>
        <item x="32"/>
        <item x="12"/>
        <item x="13"/>
        <item x="14"/>
        <item x="15"/>
        <item x="16"/>
        <item x="17"/>
        <item x="18"/>
        <item x="33"/>
        <item x="34"/>
        <item x="35"/>
        <item x="36"/>
        <item x="9"/>
        <item x="37"/>
        <item x="2"/>
        <item x="3"/>
        <item x="0"/>
        <item x="1"/>
        <item x="4"/>
        <item x="5"/>
        <item x="7"/>
        <item x="6"/>
        <item x="38"/>
        <item x="39"/>
        <item x="40"/>
        <item x="41"/>
        <item x="42"/>
        <item x="43"/>
        <item x="44"/>
        <item x="45"/>
        <item x="46"/>
        <item x="47"/>
        <item m="1" x="67"/>
        <item x="48"/>
        <item x="49"/>
        <item x="50"/>
        <item x="51"/>
        <item x="52"/>
        <item m="1" x="68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compact="0" outline="0" showAll="0"/>
    <pivotField axis="axisRow" compact="0" outline="0" showAll="0" defaultSubtotal="0">
      <items count="11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m="1" x="87"/>
        <item m="1" x="103"/>
        <item m="1" x="89"/>
        <item x="49"/>
        <item m="1" x="90"/>
        <item m="1" x="107"/>
        <item m="1" x="92"/>
        <item m="1" x="93"/>
        <item m="1" x="109"/>
        <item m="1" x="95"/>
        <item m="1" x="105"/>
        <item m="1" x="106"/>
        <item m="1" x="91"/>
        <item m="1" x="108"/>
        <item m="1" x="111"/>
        <item m="1" x="104"/>
        <item m="1" x="97"/>
        <item m="1" x="82"/>
        <item m="1" x="98"/>
        <item m="1" x="83"/>
        <item m="1" x="99"/>
        <item m="1" x="84"/>
        <item m="1" x="100"/>
        <item m="1" x="85"/>
        <item m="1" x="101"/>
        <item m="1" x="94"/>
        <item m="1" x="86"/>
        <item m="1" x="110"/>
        <item m="1" x="102"/>
        <item m="1" x="96"/>
        <item m="1" x="8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306">
        <item m="1" x="304"/>
        <item m="1" x="305"/>
        <item x="72"/>
        <item x="73"/>
        <item x="74"/>
        <item x="71"/>
        <item x="87"/>
        <item x="88"/>
        <item x="89"/>
        <item x="64"/>
        <item x="0"/>
        <item x="75"/>
        <item x="76"/>
        <item x="82"/>
        <item x="90"/>
        <item x="86"/>
        <item x="77"/>
        <item x="78"/>
        <item x="79"/>
        <item x="80"/>
        <item x="81"/>
        <item x="83"/>
        <item x="84"/>
        <item x="85"/>
        <item x="65"/>
        <item x="66"/>
        <item x="67"/>
        <item x="68"/>
        <item x="69"/>
        <item x="70"/>
        <item x="91"/>
        <item x="92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3"/>
        <item x="94"/>
        <item x="95"/>
        <item x="96"/>
        <item x="97"/>
        <item x="98"/>
        <item x="99"/>
        <item x="100"/>
        <item x="101"/>
        <item x="102"/>
        <item x="103"/>
        <item x="63"/>
        <item x="111"/>
        <item x="117"/>
        <item x="124"/>
        <item x="131"/>
        <item x="139"/>
        <item x="143"/>
        <item x="147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152"/>
        <item x="272"/>
        <item x="273"/>
        <item x="274"/>
        <item x="275"/>
        <item x="276"/>
        <item x="277"/>
        <item x="278"/>
        <item x="279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8"/>
        <item x="119"/>
        <item x="120"/>
        <item x="121"/>
        <item x="122"/>
        <item x="123"/>
        <item x="125"/>
        <item x="126"/>
        <item x="127"/>
        <item x="128"/>
        <item x="129"/>
        <item x="130"/>
        <item x="132"/>
        <item x="133"/>
        <item x="134"/>
        <item x="135"/>
        <item x="136"/>
        <item x="137"/>
        <item x="138"/>
        <item x="140"/>
        <item x="141"/>
        <item x="142"/>
        <item x="144"/>
        <item x="145"/>
        <item x="146"/>
        <item x="148"/>
        <item x="149"/>
        <item x="150"/>
        <item x="151"/>
        <item x="280"/>
        <item x="281"/>
        <item x="282"/>
        <item x="283"/>
        <item x="284"/>
        <item x="286"/>
        <item x="287"/>
        <item x="288"/>
        <item x="285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</items>
    </pivotField>
    <pivotField axis="axisRow" compact="0" outline="0" showAll="0" defaultSubtotal="0">
      <items count="247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m="1" x="243"/>
        <item x="55"/>
        <item m="1" x="131"/>
        <item m="1" x="141"/>
        <item x="72"/>
        <item x="89"/>
        <item m="1" x="204"/>
        <item x="90"/>
        <item x="43"/>
        <item m="1" x="216"/>
        <item x="73"/>
        <item m="1" x="159"/>
        <item x="76"/>
        <item x="49"/>
        <item x="87"/>
        <item m="1" x="233"/>
        <item m="1" x="157"/>
        <item x="68"/>
        <item m="1" x="175"/>
        <item m="1" x="111"/>
        <item x="46"/>
        <item m="1" x="117"/>
        <item m="1" x="207"/>
        <item m="1" x="199"/>
        <item m="1" x="205"/>
        <item x="67"/>
        <item x="44"/>
        <item m="1" x="137"/>
        <item m="1" x="190"/>
        <item m="1" x="160"/>
        <item x="66"/>
        <item m="1" x="126"/>
        <item x="47"/>
        <item m="1" x="220"/>
        <item m="1" x="135"/>
        <item m="1" x="108"/>
        <item m="1" x="169"/>
        <item m="1" x="208"/>
        <item m="1" x="241"/>
        <item m="1" x="181"/>
        <item m="1" x="246"/>
        <item x="64"/>
        <item x="48"/>
        <item x="10"/>
        <item m="1" x="166"/>
        <item m="1" x="182"/>
        <item m="1" x="113"/>
        <item m="1" x="100"/>
        <item m="1" x="123"/>
        <item x="1"/>
        <item m="1" x="221"/>
        <item m="1" x="227"/>
        <item m="1" x="118"/>
        <item m="1" x="222"/>
        <item m="1" x="127"/>
        <item m="1" x="202"/>
        <item m="1" x="119"/>
        <item m="1" x="219"/>
        <item m="1" x="114"/>
        <item m="1" x="232"/>
        <item m="1" x="147"/>
        <item m="1" x="197"/>
        <item m="1" x="223"/>
        <item m="1" x="115"/>
        <item x="14"/>
        <item m="1" x="228"/>
        <item m="1" x="140"/>
        <item m="1" x="236"/>
        <item m="1" x="230"/>
        <item m="1" x="128"/>
        <item x="91"/>
        <item m="1" x="239"/>
        <item m="1" x="105"/>
        <item m="1" x="206"/>
        <item x="95"/>
        <item m="1" x="156"/>
        <item m="1" x="139"/>
        <item m="1" x="193"/>
        <item m="1" x="112"/>
        <item m="1" x="213"/>
        <item m="1" x="146"/>
        <item m="1" x="149"/>
        <item m="1" x="214"/>
        <item m="1" x="234"/>
        <item m="1" x="231"/>
        <item x="62"/>
        <item m="1" x="183"/>
        <item m="1" x="195"/>
        <item m="1" x="107"/>
        <item x="84"/>
        <item m="1" x="178"/>
        <item m="1" x="198"/>
        <item m="1" x="174"/>
        <item m="1" x="186"/>
        <item m="1" x="145"/>
        <item m="1" x="180"/>
        <item m="1" x="237"/>
        <item m="1" x="173"/>
        <item m="1" x="124"/>
        <item m="1" x="215"/>
        <item m="1" x="103"/>
        <item m="1" x="121"/>
        <item x="69"/>
        <item m="1" x="122"/>
        <item m="1" x="167"/>
        <item x="82"/>
        <item m="1" x="235"/>
        <item m="1" x="242"/>
        <item m="1" x="136"/>
        <item m="1" x="153"/>
        <item m="1" x="143"/>
        <item m="1" x="98"/>
        <item m="1" x="240"/>
        <item x="77"/>
        <item m="1" x="109"/>
        <item m="1" x="97"/>
        <item m="1" x="212"/>
        <item m="1" x="217"/>
        <item m="1" x="210"/>
        <item m="1" x="191"/>
        <item m="1" x="104"/>
        <item m="1" x="106"/>
        <item m="1" x="132"/>
        <item m="1" x="130"/>
        <item m="1" x="165"/>
        <item m="1" x="99"/>
        <item m="1" x="172"/>
        <item m="1" x="101"/>
        <item m="1" x="164"/>
        <item m="1" x="192"/>
        <item m="1" x="96"/>
        <item m="1" x="154"/>
        <item m="1" x="189"/>
        <item m="1" x="148"/>
        <item m="1" x="155"/>
        <item m="1" x="188"/>
        <item m="1" x="170"/>
        <item m="1" x="184"/>
        <item m="1" x="209"/>
        <item x="94"/>
        <item m="1" x="218"/>
        <item m="1" x="179"/>
        <item m="1" x="163"/>
        <item m="1" x="162"/>
        <item m="1" x="225"/>
        <item m="1" x="134"/>
        <item m="1" x="151"/>
        <item m="1" x="244"/>
        <item m="1" x="211"/>
        <item m="1" x="168"/>
        <item x="65"/>
        <item m="1" x="203"/>
        <item x="61"/>
        <item m="1" x="201"/>
        <item m="1" x="245"/>
        <item m="1" x="200"/>
        <item m="1" x="116"/>
        <item m="1" x="110"/>
        <item m="1" x="138"/>
        <item x="54"/>
        <item m="1" x="196"/>
        <item m="1" x="129"/>
        <item m="1" x="161"/>
        <item m="1" x="142"/>
        <item m="1" x="152"/>
        <item m="1" x="102"/>
        <item m="1" x="187"/>
        <item m="1" x="158"/>
        <item m="1" x="171"/>
        <item m="1" x="229"/>
        <item m="1" x="238"/>
        <item m="1" x="185"/>
        <item m="1" x="144"/>
        <item m="1" x="194"/>
        <item m="1" x="176"/>
        <item m="1" x="150"/>
        <item m="1" x="120"/>
        <item m="1" x="226"/>
        <item x="45"/>
        <item x="50"/>
        <item sd="0" x="51"/>
        <item m="1" x="177"/>
        <item m="1" x="125"/>
        <item m="1" x="224"/>
        <item m="1" x="133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</items>
    </pivotField>
    <pivotField axis="axisRow" compact="0" outline="0" showAll="0" defaultSubtotal="0">
      <items count="98">
        <item x="29"/>
        <item m="1" x="76"/>
        <item m="1" x="31"/>
        <item m="1" x="93"/>
        <item m="1" x="90"/>
        <item m="1" x="38"/>
        <item m="1" x="33"/>
        <item m="1" x="49"/>
        <item x="19"/>
        <item x="0"/>
        <item m="1" x="44"/>
        <item m="1" x="43"/>
        <item m="1" x="63"/>
        <item m="1" x="91"/>
        <item m="1" x="92"/>
        <item m="1" x="87"/>
        <item m="1" x="47"/>
        <item x="2"/>
        <item x="6"/>
        <item m="1" x="53"/>
        <item m="1" x="37"/>
        <item m="1" x="70"/>
        <item x="18"/>
        <item x="8"/>
        <item x="21"/>
        <item m="1" x="60"/>
        <item m="1" x="51"/>
        <item m="1" x="94"/>
        <item m="1" x="71"/>
        <item x="4"/>
        <item m="1" x="40"/>
        <item x="28"/>
        <item x="3"/>
        <item m="1" x="95"/>
        <item x="30"/>
        <item m="1" x="75"/>
        <item m="1" x="78"/>
        <item m="1" x="35"/>
        <item m="1" x="80"/>
        <item m="1" x="42"/>
        <item m="1" x="89"/>
        <item m="1" x="57"/>
        <item m="1" x="83"/>
        <item m="1" x="45"/>
        <item m="1" x="66"/>
        <item m="1" x="34"/>
        <item m="1" x="72"/>
        <item m="1" x="74"/>
        <item m="1" x="50"/>
        <item m="1" x="62"/>
        <item m="1" x="64"/>
        <item m="1" x="54"/>
        <item m="1" x="65"/>
        <item m="1" x="36"/>
        <item m="1" x="86"/>
        <item m="1" x="39"/>
        <item x="23"/>
        <item x="1"/>
        <item m="1" x="69"/>
        <item m="1" x="82"/>
        <item m="1" x="88"/>
        <item m="1" x="52"/>
        <item m="1" x="55"/>
        <item m="1" x="85"/>
        <item m="1" x="61"/>
        <item m="1" x="67"/>
        <item x="26"/>
        <item m="1" x="84"/>
        <item m="1" x="32"/>
        <item m="1" x="68"/>
        <item m="1" x="77"/>
        <item m="1" x="59"/>
        <item m="1" x="81"/>
        <item x="12"/>
        <item m="1" x="58"/>
        <item x="9"/>
        <item x="17"/>
        <item m="1" x="97"/>
        <item m="1" x="41"/>
        <item m="1" x="73"/>
        <item m="1" x="48"/>
        <item m="1" x="56"/>
        <item m="1" x="46"/>
        <item m="1" x="96"/>
        <item m="1" x="79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</items>
    </pivotField>
    <pivotField axis="axisRow" compact="0" outline="0" showAll="0">
      <items count="351">
        <item m="1" x="220"/>
        <item m="1" x="328"/>
        <item m="1" x="250"/>
        <item m="1" x="281"/>
        <item m="1" x="229"/>
        <item m="1" x="331"/>
        <item m="1" x="171"/>
        <item m="1" x="100"/>
        <item m="1" x="275"/>
        <item m="1" x="288"/>
        <item m="1" x="182"/>
        <item m="1" x="345"/>
        <item m="1" x="265"/>
        <item m="1" x="72"/>
        <item m="1" x="260"/>
        <item m="1" x="128"/>
        <item m="1" x="284"/>
        <item m="1" x="247"/>
        <item m="1" x="80"/>
        <item m="1" x="107"/>
        <item m="1" x="237"/>
        <item m="1" x="112"/>
        <item m="1" x="299"/>
        <item m="1" x="153"/>
        <item m="1" x="234"/>
        <item m="1" x="33"/>
        <item m="1" x="125"/>
        <item m="1" x="176"/>
        <item m="1" x="254"/>
        <item m="1" x="139"/>
        <item m="1" x="64"/>
        <item m="1" x="77"/>
        <item m="1" x="132"/>
        <item m="1" x="43"/>
        <item m="1" x="117"/>
        <item m="1" x="348"/>
        <item m="1" x="68"/>
        <item m="1" x="75"/>
        <item m="1" x="186"/>
        <item m="1" x="170"/>
        <item m="1" x="106"/>
        <item m="1" x="269"/>
        <item m="1" x="209"/>
        <item m="1" x="44"/>
        <item m="1" x="156"/>
        <item m="1" x="142"/>
        <item m="1" x="91"/>
        <item m="1" x="52"/>
        <item m="1" x="306"/>
        <item m="1" x="111"/>
        <item m="1" x="131"/>
        <item m="1" x="347"/>
        <item m="1" x="141"/>
        <item m="1" x="154"/>
        <item m="1" x="218"/>
        <item m="1" x="187"/>
        <item m="1" x="144"/>
        <item m="1" x="222"/>
        <item m="1" x="201"/>
        <item m="1" x="255"/>
        <item m="1" x="326"/>
        <item m="1" x="121"/>
        <item m="1" x="35"/>
        <item m="1" x="114"/>
        <item m="1" x="124"/>
        <item m="1" x="231"/>
        <item m="1" x="334"/>
        <item m="1" x="105"/>
        <item m="1" x="119"/>
        <item m="1" x="261"/>
        <item m="1" x="145"/>
        <item m="1" x="120"/>
        <item m="1" x="271"/>
        <item m="1" x="295"/>
        <item m="1" x="70"/>
        <item m="1" x="329"/>
        <item m="1" x="155"/>
        <item m="1" x="205"/>
        <item m="1" x="207"/>
        <item m="1" x="79"/>
        <item m="1" x="189"/>
        <item m="1" x="307"/>
        <item m="1" x="118"/>
        <item m="1" x="270"/>
        <item m="1" x="335"/>
        <item m="1" x="123"/>
        <item m="1" x="276"/>
        <item m="1" x="167"/>
        <item m="1" x="85"/>
        <item m="1" x="258"/>
        <item m="1" x="184"/>
        <item m="1" x="263"/>
        <item m="1" x="45"/>
        <item m="1" x="149"/>
        <item m="1" x="67"/>
        <item m="1" x="159"/>
        <item m="1" x="168"/>
        <item m="1" x="280"/>
        <item m="1" x="246"/>
        <item m="1" x="84"/>
        <item m="1" x="309"/>
        <item m="1" x="243"/>
        <item x="0"/>
        <item m="1" x="227"/>
        <item m="1" x="268"/>
        <item m="1" x="313"/>
        <item m="1" x="325"/>
        <item m="1" x="199"/>
        <item m="1" x="274"/>
        <item m="1" x="242"/>
        <item m="1" x="208"/>
        <item m="1" x="240"/>
        <item m="1" x="66"/>
        <item m="1" x="323"/>
        <item m="1" x="151"/>
        <item m="1" x="330"/>
        <item m="1" x="65"/>
        <item m="1" x="57"/>
        <item m="1" x="169"/>
        <item m="1" x="342"/>
        <item m="1" x="115"/>
        <item m="1" x="150"/>
        <item m="1" x="86"/>
        <item m="1" x="36"/>
        <item m="1" x="96"/>
        <item m="1" x="245"/>
        <item m="1" x="204"/>
        <item m="1" x="99"/>
        <item m="1" x="267"/>
        <item m="1" x="332"/>
        <item m="1" x="55"/>
        <item m="1" x="266"/>
        <item m="1" x="101"/>
        <item m="1" x="146"/>
        <item m="1" x="262"/>
        <item m="1" x="206"/>
        <item m="1" x="344"/>
        <item m="1" x="58"/>
        <item m="1" x="321"/>
        <item m="1" x="241"/>
        <item m="1" x="179"/>
        <item m="1" x="143"/>
        <item m="1" x="318"/>
        <item m="1" x="102"/>
        <item m="1" x="193"/>
        <item m="1" x="301"/>
        <item m="1" x="157"/>
        <item m="1" x="316"/>
        <item m="1" x="336"/>
        <item m="1" x="349"/>
        <item m="1" x="62"/>
        <item m="1" x="113"/>
        <item m="1" x="200"/>
        <item m="1" x="210"/>
        <item m="1" x="178"/>
        <item m="1" x="71"/>
        <item m="1" x="228"/>
        <item m="1" x="217"/>
        <item m="1" x="308"/>
        <item m="1" x="175"/>
        <item m="1" x="108"/>
        <item m="1" x="339"/>
        <item m="1" x="248"/>
        <item m="1" x="104"/>
        <item m="1" x="239"/>
        <item m="1" x="173"/>
        <item m="1" x="135"/>
        <item m="1" x="48"/>
        <item m="1" x="32"/>
        <item m="1" x="165"/>
        <item x="3"/>
        <item m="1" x="147"/>
        <item m="1" x="235"/>
        <item m="1" x="283"/>
        <item m="1" x="185"/>
        <item m="1" x="172"/>
        <item m="1" x="46"/>
        <item m="1" x="264"/>
        <item m="1" x="110"/>
        <item m="1" x="94"/>
        <item m="1" x="305"/>
        <item m="1" x="197"/>
        <item m="1" x="232"/>
        <item m="1" x="160"/>
        <item m="1" x="152"/>
        <item m="1" x="294"/>
        <item m="1" x="164"/>
        <item m="1" x="103"/>
        <item m="1" x="158"/>
        <item m="1" x="285"/>
        <item m="1" x="63"/>
        <item m="1" x="300"/>
        <item m="1" x="39"/>
        <item m="1" x="192"/>
        <item m="1" x="93"/>
        <item m="1" x="177"/>
        <item m="1" x="87"/>
        <item m="1" x="252"/>
        <item m="1" x="138"/>
        <item m="1" x="238"/>
        <item m="1" x="188"/>
        <item m="1" x="194"/>
        <item m="1" x="82"/>
        <item m="1" x="216"/>
        <item m="1" x="312"/>
        <item m="1" x="34"/>
        <item m="1" x="42"/>
        <item m="1" x="273"/>
        <item m="1" x="282"/>
        <item m="1" x="338"/>
        <item m="1" x="183"/>
        <item m="1" x="54"/>
        <item m="1" x="211"/>
        <item m="1" x="73"/>
        <item m="1" x="130"/>
        <item m="1" x="230"/>
        <item m="1" x="174"/>
        <item m="1" x="297"/>
        <item m="1" x="302"/>
        <item m="1" x="226"/>
        <item m="1" x="296"/>
        <item m="1" x="202"/>
        <item m="1" x="279"/>
        <item m="1" x="340"/>
        <item m="1" x="95"/>
        <item m="1" x="126"/>
        <item m="1" x="341"/>
        <item m="1" x="253"/>
        <item m="1" x="140"/>
        <item m="1" x="224"/>
        <item m="1" x="136"/>
        <item m="1" x="257"/>
        <item m="1" x="249"/>
        <item m="1" x="148"/>
        <item m="1" x="233"/>
        <item m="1" x="214"/>
        <item m="1" x="213"/>
        <item m="1" x="223"/>
        <item m="1" x="212"/>
        <item m="1" x="215"/>
        <item m="1" x="98"/>
        <item m="1" x="129"/>
        <item m="1" x="109"/>
        <item m="1" x="74"/>
        <item m="1" x="92"/>
        <item m="1" x="333"/>
        <item m="1" x="195"/>
        <item m="1" x="190"/>
        <item m="1" x="256"/>
        <item m="1" x="51"/>
        <item m="1" x="221"/>
        <item m="1" x="303"/>
        <item m="1" x="61"/>
        <item m="1" x="163"/>
        <item m="1" x="304"/>
        <item m="1" x="191"/>
        <item m="1" x="40"/>
        <item m="1" x="133"/>
        <item m="1" x="90"/>
        <item m="1" x="180"/>
        <item m="1" x="346"/>
        <item m="1" x="89"/>
        <item m="1" x="287"/>
        <item m="1" x="278"/>
        <item m="1" x="291"/>
        <item m="1" x="31"/>
        <item m="1" x="47"/>
        <item m="1" x="203"/>
        <item m="1" x="161"/>
        <item m="1" x="162"/>
        <item m="1" x="343"/>
        <item m="1" x="286"/>
        <item m="1" x="116"/>
        <item m="1" x="97"/>
        <item m="1" x="324"/>
        <item m="1" x="311"/>
        <item m="1" x="78"/>
        <item m="1" x="69"/>
        <item m="1" x="137"/>
        <item m="1" x="81"/>
        <item m="1" x="83"/>
        <item m="1" x="277"/>
        <item m="1" x="59"/>
        <item m="1" x="225"/>
        <item m="1" x="181"/>
        <item m="1" x="134"/>
        <item m="1" x="317"/>
        <item m="1" x="244"/>
        <item m="1" x="127"/>
        <item m="1" x="251"/>
        <item m="1" x="272"/>
        <item m="1" x="53"/>
        <item m="1" x="41"/>
        <item m="1" x="198"/>
        <item m="1" x="236"/>
        <item m="1" x="219"/>
        <item m="1" x="166"/>
        <item m="1" x="314"/>
        <item m="1" x="292"/>
        <item m="1" x="289"/>
        <item m="1" x="320"/>
        <item m="1" x="327"/>
        <item m="1" x="50"/>
        <item m="1" x="56"/>
        <item m="1" x="322"/>
        <item m="1" x="290"/>
        <item m="1" x="49"/>
        <item m="1" x="293"/>
        <item m="1" x="196"/>
        <item m="1" x="60"/>
        <item m="1" x="315"/>
        <item m="1" x="337"/>
        <item m="1" x="310"/>
        <item m="1" x="298"/>
        <item m="1" x="88"/>
        <item m="1" x="319"/>
        <item m="1" x="259"/>
        <item m="1" x="38"/>
        <item m="1" x="122"/>
        <item m="1" x="37"/>
        <item m="1" x="76"/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4">
    <i>
      <x v="68"/>
      <x/>
      <x/>
      <x v="96"/>
      <x v="235"/>
      <x v="349"/>
    </i>
    <i r="1">
      <x v="1"/>
      <x/>
      <x v="96"/>
      <x v="305"/>
      <x v="102"/>
    </i>
    <i t="default">
      <x v="68"/>
    </i>
    <i t="grand">
      <x/>
    </i>
  </rowItems>
  <colItems count="1">
    <i/>
  </colItems>
  <pageFields count="2">
    <pageField fld="1" item="932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97333-1EB0-4757-A967-BF7E9E47747E}">
  <sheetPr codeName="Hoja5">
    <tabColor rgb="FF92D050"/>
  </sheetPr>
  <dimension ref="B1:S115"/>
  <sheetViews>
    <sheetView tabSelected="1" topLeftCell="A61" zoomScale="55" zoomScaleNormal="55" zoomScaleSheetLayoutView="90" workbookViewId="0">
      <selection activeCell="G60" sqref="G60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t="s">
        <v>4</v>
      </c>
    </row>
    <row r="3" spans="2:19" ht="13.5" customHeight="1" x14ac:dyDescent="0.25">
      <c r="B3" s="3"/>
      <c r="C3" s="3"/>
      <c r="D3" s="3"/>
      <c r="E3" s="3"/>
      <c r="F3" s="3"/>
      <c r="G3" s="3"/>
      <c r="H3" s="3"/>
      <c r="I3" s="3"/>
      <c r="J3" s="3"/>
      <c r="K3" s="4" t="s">
        <v>5</v>
      </c>
    </row>
    <row r="4" spans="2:19" ht="13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5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3"/>
      <c r="C5" s="3"/>
      <c r="D5" s="3"/>
      <c r="E5" s="3"/>
      <c r="F5" s="3"/>
      <c r="G5" s="3"/>
      <c r="H5" s="3"/>
      <c r="I5" s="3"/>
      <c r="J5" s="3"/>
      <c r="K5" s="5" t="s">
        <v>13</v>
      </c>
      <c r="N5" t="s">
        <v>14</v>
      </c>
      <c r="O5">
        <v>1</v>
      </c>
      <c r="P5">
        <v>1</v>
      </c>
      <c r="Q5" t="s">
        <v>15</v>
      </c>
      <c r="R5" t="s">
        <v>16</v>
      </c>
      <c r="S5" t="s">
        <v>17</v>
      </c>
    </row>
    <row r="6" spans="2:19" ht="27" customHeight="1" x14ac:dyDescent="0.25">
      <c r="C6" s="6"/>
      <c r="D6" s="7" t="str">
        <f>"N° "&amp;O1&amp;"/2022"</f>
        <v>N° CD-110/2022</v>
      </c>
      <c r="E6" s="8"/>
      <c r="F6" s="8"/>
      <c r="O6">
        <v>2</v>
      </c>
      <c r="P6">
        <v>1</v>
      </c>
      <c r="Q6" t="s">
        <v>15</v>
      </c>
      <c r="R6" t="s">
        <v>18</v>
      </c>
      <c r="S6" t="s">
        <v>19</v>
      </c>
    </row>
    <row r="7" spans="2:19" ht="97.5" customHeight="1" x14ac:dyDescent="0.25">
      <c r="B7" s="9" t="str">
        <f>N5</f>
        <v>CLQ-22-CD-110/2022 ADQUISICION DE MOTOR DEUTZ BF4M1013EC Y MOTOR CUMMIS QSB4.5 PARA SCOOP ST2G DE LA EMPRESA MINERA COLQUIRI (MODALIDAD DE CONTRATACION DIRECTA)</v>
      </c>
      <c r="C7" s="9"/>
      <c r="D7" s="9"/>
      <c r="E7" s="9"/>
      <c r="F7" s="9"/>
      <c r="G7" s="9"/>
      <c r="H7" s="9"/>
      <c r="I7" s="9"/>
      <c r="J7" s="9"/>
      <c r="K7" s="9"/>
      <c r="L7" s="9"/>
      <c r="N7" t="s">
        <v>20</v>
      </c>
    </row>
    <row r="8" spans="2:19" ht="27" customHeight="1" x14ac:dyDescent="0.35">
      <c r="B8" s="10"/>
      <c r="C8" s="10"/>
      <c r="D8" s="10"/>
      <c r="E8" s="10"/>
      <c r="F8" s="10"/>
      <c r="G8" s="10"/>
      <c r="H8" s="10"/>
      <c r="I8" s="10"/>
      <c r="J8" s="10"/>
      <c r="K8" s="11"/>
      <c r="L8" s="11"/>
      <c r="N8" t="s">
        <v>21</v>
      </c>
    </row>
    <row r="9" spans="2:19" ht="21.75" customHeight="1" x14ac:dyDescent="0.35">
      <c r="B9" s="12"/>
      <c r="C9" s="13" t="s">
        <v>22</v>
      </c>
      <c r="D9" s="14"/>
      <c r="E9" s="15"/>
      <c r="F9" s="16" t="s">
        <v>85</v>
      </c>
      <c r="G9" s="17"/>
      <c r="H9" s="18"/>
      <c r="I9" s="18"/>
      <c r="J9" s="19"/>
      <c r="K9" s="20"/>
      <c r="L9" s="20"/>
    </row>
    <row r="10" spans="2:19" ht="6.75" customHeight="1" x14ac:dyDescent="0.35">
      <c r="B10" s="12"/>
      <c r="C10" s="19"/>
      <c r="D10" s="21"/>
      <c r="E10" s="21"/>
      <c r="F10" s="22"/>
      <c r="G10" s="18"/>
      <c r="H10" s="18"/>
      <c r="I10" s="18"/>
      <c r="J10" s="19"/>
      <c r="K10" s="23"/>
      <c r="L10" s="23"/>
    </row>
    <row r="11" spans="2:19" ht="21.75" customHeight="1" x14ac:dyDescent="0.35">
      <c r="B11" s="12"/>
      <c r="C11" s="13" t="s">
        <v>23</v>
      </c>
      <c r="D11" s="14"/>
      <c r="E11" s="15"/>
      <c r="F11" s="16" t="s">
        <v>24</v>
      </c>
      <c r="G11" s="17"/>
      <c r="H11" s="24" t="s">
        <v>25</v>
      </c>
      <c r="I11" s="25" t="s">
        <v>26</v>
      </c>
      <c r="J11" s="26"/>
      <c r="K11" s="27"/>
      <c r="L11" s="28"/>
    </row>
    <row r="12" spans="2:19" ht="7.5" customHeight="1" x14ac:dyDescent="0.3">
      <c r="B12" s="12"/>
      <c r="C12" s="29"/>
      <c r="D12" s="29"/>
      <c r="E12" s="29"/>
      <c r="F12" s="29"/>
      <c r="G12" s="30"/>
      <c r="H12" s="30"/>
      <c r="I12" s="30"/>
      <c r="J12" s="29"/>
      <c r="K12" s="31"/>
      <c r="L12" s="31"/>
    </row>
    <row r="13" spans="2:19" ht="21.75" customHeight="1" x14ac:dyDescent="0.25">
      <c r="B13" s="32" t="s">
        <v>27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2:19" ht="8.25" customHeight="1" x14ac:dyDescent="0.25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2:19" ht="16.5" customHeight="1" x14ac:dyDescent="0.35">
      <c r="B15" s="34"/>
      <c r="C15" s="35" t="s">
        <v>28</v>
      </c>
      <c r="D15" s="36"/>
      <c r="E15" s="36"/>
      <c r="F15" s="36"/>
      <c r="G15" s="37"/>
      <c r="H15" s="37"/>
      <c r="I15" s="37"/>
      <c r="J15" s="37"/>
      <c r="K15" s="37"/>
    </row>
    <row r="16" spans="2:19" ht="9.75" customHeight="1" thickBot="1" x14ac:dyDescent="0.3">
      <c r="B16" s="34"/>
      <c r="C16" s="38"/>
      <c r="D16" s="39"/>
      <c r="E16" s="39"/>
      <c r="F16" s="39"/>
      <c r="G16" s="40"/>
      <c r="H16" s="40"/>
      <c r="I16" s="40"/>
      <c r="J16" s="40"/>
      <c r="K16" s="40"/>
    </row>
    <row r="17" spans="2:12" ht="35.25" customHeight="1" thickBot="1" x14ac:dyDescent="0.3">
      <c r="B17" s="34"/>
      <c r="C17" s="41" t="s">
        <v>29</v>
      </c>
      <c r="D17" s="42"/>
      <c r="E17" s="42"/>
      <c r="F17" s="43"/>
      <c r="G17" s="44"/>
      <c r="H17" s="44"/>
      <c r="I17" s="44"/>
      <c r="J17" s="44"/>
      <c r="K17" s="45"/>
    </row>
    <row r="18" spans="2:12" ht="8.25" customHeight="1" thickBot="1" x14ac:dyDescent="0.45">
      <c r="C18" s="46"/>
      <c r="D18" s="47"/>
      <c r="E18" s="48"/>
      <c r="F18" s="48"/>
      <c r="G18" s="48"/>
      <c r="H18" s="47"/>
      <c r="I18" s="47"/>
      <c r="J18" s="47"/>
      <c r="K18" s="49"/>
      <c r="L18" s="40"/>
    </row>
    <row r="19" spans="2:12" ht="29.25" customHeight="1" thickBot="1" x14ac:dyDescent="0.35">
      <c r="B19" s="38"/>
      <c r="C19" s="50"/>
      <c r="D19" s="51" t="s">
        <v>30</v>
      </c>
      <c r="E19" s="52"/>
      <c r="F19" s="53"/>
      <c r="G19" s="54"/>
      <c r="H19" s="55"/>
      <c r="I19" s="55"/>
      <c r="J19" s="55"/>
      <c r="K19" s="56"/>
    </row>
    <row r="20" spans="2:12" ht="9" customHeight="1" thickBot="1" x14ac:dyDescent="0.35">
      <c r="B20" s="38"/>
      <c r="C20" s="57"/>
      <c r="D20" s="39"/>
      <c r="E20" s="39"/>
      <c r="F20" s="39"/>
      <c r="G20" s="58"/>
      <c r="K20" s="59"/>
    </row>
    <row r="21" spans="2:12" ht="29.25" customHeight="1" thickBot="1" x14ac:dyDescent="0.35">
      <c r="B21" s="38"/>
      <c r="C21" s="50"/>
      <c r="D21" s="51" t="s">
        <v>31</v>
      </c>
      <c r="E21" s="52"/>
      <c r="F21" s="53"/>
      <c r="G21" s="54"/>
      <c r="H21" s="55"/>
      <c r="I21" s="55"/>
      <c r="J21" s="55"/>
      <c r="K21" s="56"/>
    </row>
    <row r="22" spans="2:12" ht="7.5" customHeight="1" thickBot="1" x14ac:dyDescent="0.35">
      <c r="B22" s="38"/>
      <c r="C22" s="57"/>
      <c r="D22" s="39"/>
      <c r="E22" s="39"/>
      <c r="F22" s="39"/>
      <c r="G22" s="58"/>
      <c r="K22" s="59"/>
    </row>
    <row r="23" spans="2:12" ht="29.25" customHeight="1" thickBot="1" x14ac:dyDescent="0.3">
      <c r="B23" s="38"/>
      <c r="C23" s="50"/>
      <c r="D23" s="51" t="s">
        <v>32</v>
      </c>
      <c r="E23" s="52"/>
      <c r="F23" s="53"/>
      <c r="G23" s="60"/>
      <c r="H23" s="61"/>
      <c r="I23" s="61"/>
      <c r="J23" s="61"/>
      <c r="K23" s="62"/>
    </row>
    <row r="24" spans="2:12" ht="9" customHeight="1" thickBot="1" x14ac:dyDescent="0.35">
      <c r="B24" s="38"/>
      <c r="C24" s="57"/>
      <c r="D24" s="39"/>
      <c r="E24" s="39"/>
      <c r="F24" s="39"/>
      <c r="G24" s="58"/>
      <c r="K24" s="59"/>
    </row>
    <row r="25" spans="2:12" ht="45.75" customHeight="1" thickBot="1" x14ac:dyDescent="0.35">
      <c r="B25" s="63"/>
      <c r="C25" s="50"/>
      <c r="D25" s="64" t="s">
        <v>33</v>
      </c>
      <c r="E25" s="64"/>
      <c r="F25" s="65"/>
      <c r="G25" s="54"/>
      <c r="H25" s="55"/>
      <c r="I25" s="55"/>
      <c r="J25" s="55"/>
      <c r="K25" s="56"/>
    </row>
    <row r="26" spans="2:12" ht="9" customHeight="1" thickBot="1" x14ac:dyDescent="0.35">
      <c r="B26" s="38"/>
      <c r="C26" s="57"/>
      <c r="D26" s="38"/>
      <c r="E26" s="38"/>
      <c r="F26" s="38"/>
      <c r="G26" s="58"/>
      <c r="K26" s="59"/>
    </row>
    <row r="27" spans="2:12" ht="29.25" customHeight="1" thickBot="1" x14ac:dyDescent="0.3">
      <c r="B27" s="38"/>
      <c r="C27" s="50"/>
      <c r="D27" s="51" t="s">
        <v>34</v>
      </c>
      <c r="E27" s="52"/>
      <c r="F27" s="53"/>
      <c r="G27" s="60"/>
      <c r="H27" s="61"/>
      <c r="I27" s="61"/>
      <c r="J27" s="61"/>
      <c r="K27" s="62"/>
    </row>
    <row r="28" spans="2:12" ht="9" customHeight="1" thickBot="1" x14ac:dyDescent="0.35">
      <c r="B28" s="38"/>
      <c r="C28" s="66"/>
      <c r="D28" s="67"/>
      <c r="E28" s="67"/>
      <c r="F28" s="38"/>
      <c r="G28" s="58"/>
      <c r="K28" s="59"/>
    </row>
    <row r="29" spans="2:12" ht="29.25" customHeight="1" thickBot="1" x14ac:dyDescent="0.3">
      <c r="B29" s="38"/>
      <c r="C29" s="50"/>
      <c r="D29" s="51" t="s">
        <v>35</v>
      </c>
      <c r="E29" s="52"/>
      <c r="F29" s="53"/>
      <c r="G29" s="60"/>
      <c r="H29" s="61"/>
      <c r="I29" s="61"/>
      <c r="J29" s="61"/>
      <c r="K29" s="62"/>
    </row>
    <row r="30" spans="2:12" ht="9.75" customHeight="1" thickBot="1" x14ac:dyDescent="0.35">
      <c r="B30" s="38"/>
      <c r="C30" s="50"/>
      <c r="D30" s="51"/>
      <c r="E30" s="52"/>
      <c r="F30" s="53"/>
      <c r="G30" s="58"/>
      <c r="K30" s="59"/>
    </row>
    <row r="31" spans="2:12" ht="26.25" customHeight="1" thickBot="1" x14ac:dyDescent="0.3">
      <c r="B31" s="38"/>
      <c r="C31" s="50"/>
      <c r="D31" s="51" t="s">
        <v>36</v>
      </c>
      <c r="E31" s="52"/>
      <c r="F31" s="38"/>
      <c r="G31" s="60"/>
      <c r="H31" s="61"/>
      <c r="I31" s="61"/>
      <c r="J31" s="61"/>
      <c r="K31" s="62"/>
    </row>
    <row r="32" spans="2:12" ht="7.5" customHeight="1" thickBot="1" x14ac:dyDescent="0.35">
      <c r="B32" s="38"/>
      <c r="C32" s="68"/>
      <c r="D32" s="69"/>
      <c r="E32" s="69"/>
      <c r="F32" s="70"/>
      <c r="G32" s="58"/>
      <c r="K32" s="59"/>
    </row>
    <row r="33" spans="2:12" ht="30" customHeight="1" thickBot="1" x14ac:dyDescent="0.3">
      <c r="B33" s="38"/>
      <c r="C33" s="50"/>
      <c r="D33" s="64" t="s">
        <v>37</v>
      </c>
      <c r="E33" s="64"/>
      <c r="F33" s="71"/>
      <c r="G33" s="60"/>
      <c r="H33" s="61"/>
      <c r="I33" s="61"/>
      <c r="J33" s="61"/>
      <c r="K33" s="62"/>
    </row>
    <row r="34" spans="2:12" ht="10.5" customHeight="1" x14ac:dyDescent="0.25">
      <c r="B34" s="38"/>
      <c r="C34" s="72"/>
      <c r="D34" s="73"/>
      <c r="E34" s="73"/>
      <c r="F34" s="71"/>
      <c r="G34" s="74"/>
      <c r="K34" s="59"/>
    </row>
    <row r="35" spans="2:12" ht="37.5" customHeight="1" x14ac:dyDescent="0.25">
      <c r="B35" s="38"/>
      <c r="C35" s="72"/>
      <c r="D35" s="75" t="s">
        <v>38</v>
      </c>
      <c r="E35" s="75"/>
      <c r="F35" s="75"/>
      <c r="G35" s="75"/>
      <c r="H35" s="75"/>
      <c r="I35" s="75"/>
      <c r="J35" s="75"/>
      <c r="K35" s="76"/>
    </row>
    <row r="36" spans="2:12" ht="15.75" customHeight="1" x14ac:dyDescent="0.25">
      <c r="B36" s="38"/>
      <c r="C36" s="77"/>
      <c r="D36" s="75" t="s">
        <v>39</v>
      </c>
      <c r="E36" s="75"/>
      <c r="F36" s="75"/>
      <c r="G36" s="75"/>
      <c r="H36" s="75"/>
      <c r="I36" s="75"/>
      <c r="J36" s="75"/>
      <c r="K36" s="76"/>
    </row>
    <row r="37" spans="2:12" ht="10.5" customHeight="1" thickBot="1" x14ac:dyDescent="0.3">
      <c r="B37" s="38"/>
      <c r="C37" s="78"/>
      <c r="D37" s="79"/>
      <c r="E37" s="79"/>
      <c r="F37" s="79"/>
      <c r="G37" s="79"/>
      <c r="H37" s="79"/>
      <c r="I37" s="79"/>
      <c r="J37" s="79"/>
      <c r="K37" s="80"/>
    </row>
    <row r="38" spans="2:12" ht="30" customHeight="1" x14ac:dyDescent="0.3">
      <c r="B38" s="38"/>
      <c r="C38" s="81" t="s">
        <v>40</v>
      </c>
      <c r="D38" s="47"/>
      <c r="E38" s="47"/>
      <c r="F38" s="47"/>
      <c r="G38" s="82"/>
      <c r="H38" s="83"/>
      <c r="I38" s="83"/>
      <c r="J38" s="83"/>
      <c r="K38" s="84"/>
    </row>
    <row r="39" spans="2:12" ht="21.75" customHeight="1" x14ac:dyDescent="0.25">
      <c r="B39" s="38"/>
      <c r="C39" s="85" t="s">
        <v>41</v>
      </c>
      <c r="D39" s="52"/>
      <c r="E39" s="52"/>
      <c r="F39" s="52"/>
      <c r="G39" s="86"/>
      <c r="H39" s="71"/>
      <c r="I39" s="71"/>
      <c r="J39" s="71"/>
      <c r="K39" s="87"/>
    </row>
    <row r="40" spans="2:12" ht="32.25" customHeight="1" x14ac:dyDescent="0.25">
      <c r="B40" s="38"/>
      <c r="C40" s="88" t="s">
        <v>42</v>
      </c>
      <c r="D40" s="75"/>
      <c r="E40" s="75"/>
      <c r="F40" s="75"/>
      <c r="G40" s="75"/>
      <c r="H40" s="75"/>
      <c r="I40" s="75"/>
      <c r="J40" s="75"/>
      <c r="K40" s="76"/>
    </row>
    <row r="41" spans="2:12" ht="22.5" customHeight="1" x14ac:dyDescent="0.25">
      <c r="B41" s="38"/>
      <c r="C41" s="88" t="s">
        <v>43</v>
      </c>
      <c r="D41" s="75"/>
      <c r="E41" s="75"/>
      <c r="F41" s="75"/>
      <c r="G41" s="75"/>
      <c r="H41" s="75"/>
      <c r="I41" s="75"/>
      <c r="J41" s="75"/>
      <c r="K41" s="76"/>
    </row>
    <row r="42" spans="2:12" ht="38.25" customHeight="1" x14ac:dyDescent="0.25">
      <c r="B42" s="38"/>
      <c r="C42" s="88" t="s">
        <v>44</v>
      </c>
      <c r="D42" s="75"/>
      <c r="E42" s="75"/>
      <c r="F42" s="75"/>
      <c r="G42" s="75"/>
      <c r="H42" s="75"/>
      <c r="I42" s="75"/>
      <c r="J42" s="75"/>
      <c r="K42" s="76"/>
    </row>
    <row r="43" spans="2:12" ht="38.25" customHeight="1" x14ac:dyDescent="0.25">
      <c r="B43" s="38"/>
      <c r="C43" s="88" t="s">
        <v>45</v>
      </c>
      <c r="D43" s="75"/>
      <c r="E43" s="75"/>
      <c r="F43" s="75"/>
      <c r="G43" s="75"/>
      <c r="H43" s="75"/>
      <c r="I43" s="75"/>
      <c r="J43" s="75"/>
      <c r="K43" s="76"/>
    </row>
    <row r="44" spans="2:12" ht="22.5" customHeight="1" x14ac:dyDescent="0.25">
      <c r="B44" s="38"/>
      <c r="C44" s="88" t="s">
        <v>46</v>
      </c>
      <c r="D44" s="75"/>
      <c r="E44" s="75"/>
      <c r="F44" s="75"/>
      <c r="G44" s="75"/>
      <c r="H44" s="75"/>
      <c r="I44" s="75"/>
      <c r="J44" s="75"/>
      <c r="K44" s="76"/>
    </row>
    <row r="45" spans="2:12" ht="22.5" customHeight="1" thickBot="1" x14ac:dyDescent="0.3">
      <c r="B45" s="38"/>
      <c r="C45" s="89" t="s">
        <v>47</v>
      </c>
      <c r="D45" s="90"/>
      <c r="E45" s="90"/>
      <c r="F45" s="90"/>
      <c r="G45" s="90"/>
      <c r="H45" s="90"/>
      <c r="I45" s="90"/>
      <c r="J45" s="90"/>
      <c r="K45" s="91"/>
    </row>
    <row r="46" spans="2:12" ht="24.75" customHeight="1" x14ac:dyDescent="0.25">
      <c r="C46" t="s">
        <v>48</v>
      </c>
    </row>
    <row r="47" spans="2:12" ht="31.5" customHeight="1" x14ac:dyDescent="0.25"/>
    <row r="48" spans="2:12" ht="44.25" customHeight="1" x14ac:dyDescent="0.25">
      <c r="B48" s="92" t="s">
        <v>49</v>
      </c>
      <c r="C48" s="92"/>
      <c r="D48" s="92"/>
      <c r="E48" s="92"/>
      <c r="F48" s="92"/>
      <c r="G48" s="92"/>
      <c r="H48" s="92"/>
      <c r="I48" s="92"/>
      <c r="J48" s="92"/>
      <c r="K48" s="92"/>
      <c r="L48" s="92"/>
    </row>
    <row r="51" spans="2:19" ht="23.25" x14ac:dyDescent="0.35">
      <c r="B51" s="93" t="s">
        <v>50</v>
      </c>
      <c r="C51" s="94"/>
      <c r="D51" s="94"/>
      <c r="E51" s="94"/>
      <c r="F51" s="94"/>
      <c r="G51" s="94"/>
      <c r="H51" s="94"/>
      <c r="I51" s="94"/>
      <c r="J51" s="94"/>
      <c r="K51" s="94"/>
    </row>
    <row r="52" spans="2:19" ht="23.25" x14ac:dyDescent="0.35">
      <c r="B52" s="95" t="s">
        <v>51</v>
      </c>
      <c r="C52" s="96"/>
      <c r="D52" s="96"/>
      <c r="E52" s="97"/>
      <c r="F52" s="98" t="s">
        <v>52</v>
      </c>
      <c r="G52" s="99"/>
      <c r="H52" s="100"/>
      <c r="I52" s="100"/>
      <c r="J52" s="100"/>
      <c r="K52" s="100"/>
    </row>
    <row r="53" spans="2:19" ht="23.25" x14ac:dyDescent="0.35">
      <c r="B53" s="95" t="s">
        <v>53</v>
      </c>
      <c r="C53" s="96"/>
      <c r="D53" s="96"/>
      <c r="E53" s="97"/>
      <c r="F53" s="98" t="s">
        <v>86</v>
      </c>
      <c r="G53" s="99"/>
      <c r="H53" s="100"/>
      <c r="I53" s="100"/>
      <c r="J53" s="100"/>
      <c r="K53" s="100"/>
    </row>
    <row r="54" spans="2:19" ht="16.5" customHeight="1" thickBot="1" x14ac:dyDescent="0.4">
      <c r="B54" s="101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9" ht="39.75" customHeight="1" x14ac:dyDescent="0.25">
      <c r="B55" s="102" t="s">
        <v>54</v>
      </c>
      <c r="C55" s="103"/>
      <c r="D55" s="103"/>
      <c r="E55" s="103"/>
      <c r="F55" s="104"/>
      <c r="G55" s="105" t="s">
        <v>55</v>
      </c>
      <c r="H55" s="106"/>
      <c r="I55" s="106"/>
      <c r="J55" s="106"/>
      <c r="K55" s="106"/>
      <c r="L55" s="107"/>
    </row>
    <row r="56" spans="2:19" s="29" customFormat="1" ht="25.5" x14ac:dyDescent="0.25">
      <c r="B56" s="108" t="s">
        <v>56</v>
      </c>
      <c r="C56" s="109" t="s">
        <v>57</v>
      </c>
      <c r="D56" s="109" t="s">
        <v>58</v>
      </c>
      <c r="E56" s="109" t="s">
        <v>59</v>
      </c>
      <c r="F56" s="109" t="s">
        <v>60</v>
      </c>
      <c r="G56" s="109" t="s">
        <v>61</v>
      </c>
      <c r="H56" s="109" t="s">
        <v>62</v>
      </c>
      <c r="I56" s="109" t="s">
        <v>63</v>
      </c>
      <c r="J56" s="109" t="s">
        <v>64</v>
      </c>
      <c r="K56" s="109" t="s">
        <v>65</v>
      </c>
      <c r="L56" s="110" t="s">
        <v>66</v>
      </c>
      <c r="N56"/>
      <c r="O56"/>
      <c r="P56"/>
      <c r="Q56"/>
      <c r="R56"/>
      <c r="S56"/>
    </row>
    <row r="57" spans="2:19" ht="409.5" customHeight="1" x14ac:dyDescent="0.25">
      <c r="B57" s="111">
        <f t="shared" ref="B57:D57" si="0">O5</f>
        <v>1</v>
      </c>
      <c r="C57" s="112">
        <f t="shared" si="0"/>
        <v>1</v>
      </c>
      <c r="D57" s="112" t="str">
        <f t="shared" si="0"/>
        <v>Pieza</v>
      </c>
      <c r="E57" s="113" t="str">
        <f>R5</f>
        <v>MOTOR DIESEL DEUTZ MOD. BF4M1013EC</v>
      </c>
      <c r="F57" s="168" t="s">
        <v>87</v>
      </c>
      <c r="G57" s="114"/>
      <c r="H57" s="115"/>
      <c r="I57" s="115"/>
      <c r="J57" s="115"/>
      <c r="K57" s="115"/>
      <c r="L57" s="116"/>
    </row>
    <row r="58" spans="2:19" ht="15" customHeight="1" x14ac:dyDescent="0.25">
      <c r="B58" s="111"/>
      <c r="C58" s="112"/>
      <c r="D58" s="112"/>
      <c r="E58" s="113"/>
      <c r="F58" s="170"/>
      <c r="G58" s="114"/>
      <c r="H58" s="115"/>
      <c r="I58" s="115"/>
      <c r="J58" s="115"/>
      <c r="K58" s="115"/>
      <c r="L58" s="116"/>
    </row>
    <row r="59" spans="2:19" ht="15" customHeight="1" x14ac:dyDescent="0.25">
      <c r="B59" s="111"/>
      <c r="C59" s="112"/>
      <c r="D59" s="112"/>
      <c r="E59" s="113"/>
      <c r="F59" s="170"/>
      <c r="G59" s="114"/>
      <c r="H59" s="115"/>
      <c r="I59" s="115"/>
      <c r="J59" s="115"/>
      <c r="K59" s="115"/>
      <c r="L59" s="116"/>
    </row>
    <row r="60" spans="2:19" ht="15" customHeight="1" x14ac:dyDescent="0.25">
      <c r="B60" s="111"/>
      <c r="C60" s="112"/>
      <c r="D60" s="112"/>
      <c r="E60" s="113"/>
      <c r="F60" s="170"/>
      <c r="G60" s="114"/>
      <c r="H60" s="115"/>
      <c r="I60" s="115"/>
      <c r="J60" s="115"/>
      <c r="K60" s="115"/>
      <c r="L60" s="116"/>
    </row>
    <row r="61" spans="2:19" ht="408.75" customHeight="1" x14ac:dyDescent="0.25">
      <c r="B61" s="111">
        <f>O6</f>
        <v>2</v>
      </c>
      <c r="C61" s="112">
        <f>P6</f>
        <v>1</v>
      </c>
      <c r="D61" s="112" t="str">
        <f>Q6</f>
        <v>Pieza</v>
      </c>
      <c r="E61" s="113" t="str">
        <f>R6</f>
        <v>MOTOR DIESEL CUMMINS MOD. QSB4.5</v>
      </c>
      <c r="F61" s="169"/>
      <c r="G61" s="114"/>
      <c r="H61" s="115"/>
      <c r="I61" s="115"/>
      <c r="J61" s="115"/>
      <c r="K61" s="115"/>
      <c r="L61" s="116"/>
    </row>
    <row r="62" spans="2:19" ht="40.5" hidden="1" customHeight="1" x14ac:dyDescent="0.25">
      <c r="B62" s="111">
        <f>O7</f>
        <v>0</v>
      </c>
      <c r="C62" s="112">
        <f>P7</f>
        <v>0</v>
      </c>
      <c r="D62" s="112">
        <f>Q7</f>
        <v>0</v>
      </c>
      <c r="E62" s="113">
        <f>R7</f>
        <v>0</v>
      </c>
      <c r="F62" s="113">
        <f>S7</f>
        <v>0</v>
      </c>
      <c r="G62" s="114"/>
      <c r="H62" s="115"/>
      <c r="I62" s="115"/>
      <c r="J62" s="115"/>
      <c r="K62" s="115"/>
      <c r="L62" s="116"/>
    </row>
    <row r="63" spans="2:19" ht="40.5" hidden="1" customHeight="1" x14ac:dyDescent="0.25">
      <c r="B63" s="111">
        <f>O8</f>
        <v>0</v>
      </c>
      <c r="C63" s="112">
        <f>P8</f>
        <v>0</v>
      </c>
      <c r="D63" s="112">
        <f>Q8</f>
        <v>0</v>
      </c>
      <c r="E63" s="113">
        <f>R8</f>
        <v>0</v>
      </c>
      <c r="F63" s="113">
        <f>S8</f>
        <v>0</v>
      </c>
      <c r="G63" s="114"/>
      <c r="H63" s="115"/>
      <c r="I63" s="115"/>
      <c r="J63" s="115"/>
      <c r="K63" s="115"/>
      <c r="L63" s="116"/>
    </row>
    <row r="64" spans="2:19" ht="40.5" hidden="1" customHeight="1" x14ac:dyDescent="0.25">
      <c r="B64" s="111">
        <f>O9</f>
        <v>0</v>
      </c>
      <c r="C64" s="112">
        <f>P9</f>
        <v>0</v>
      </c>
      <c r="D64" s="112">
        <f>Q9</f>
        <v>0</v>
      </c>
      <c r="E64" s="113">
        <f>R9</f>
        <v>0</v>
      </c>
      <c r="F64" s="113">
        <f>S9</f>
        <v>0</v>
      </c>
      <c r="G64" s="114"/>
      <c r="H64" s="115"/>
      <c r="I64" s="115"/>
      <c r="J64" s="115"/>
      <c r="K64" s="115"/>
      <c r="L64" s="116"/>
    </row>
    <row r="65" spans="2:12" ht="40.5" hidden="1" customHeight="1" x14ac:dyDescent="0.25">
      <c r="B65" s="111">
        <f>O10</f>
        <v>0</v>
      </c>
      <c r="C65" s="112">
        <f>P10</f>
        <v>0</v>
      </c>
      <c r="D65" s="112">
        <f>Q10</f>
        <v>0</v>
      </c>
      <c r="E65" s="113">
        <f>R10</f>
        <v>0</v>
      </c>
      <c r="F65" s="113">
        <f>S10</f>
        <v>0</v>
      </c>
      <c r="G65" s="114"/>
      <c r="H65" s="115"/>
      <c r="I65" s="115"/>
      <c r="J65" s="115"/>
      <c r="K65" s="115"/>
      <c r="L65" s="116"/>
    </row>
    <row r="66" spans="2:12" ht="40.5" hidden="1" customHeight="1" x14ac:dyDescent="0.25">
      <c r="B66" s="111">
        <f>O11</f>
        <v>0</v>
      </c>
      <c r="C66" s="112">
        <f>P11</f>
        <v>0</v>
      </c>
      <c r="D66" s="112">
        <f>Q11</f>
        <v>0</v>
      </c>
      <c r="E66" s="113">
        <f>R11</f>
        <v>0</v>
      </c>
      <c r="F66" s="113">
        <f>S11</f>
        <v>0</v>
      </c>
      <c r="G66" s="114"/>
      <c r="H66" s="115"/>
      <c r="I66" s="115"/>
      <c r="J66" s="115"/>
      <c r="K66" s="115"/>
      <c r="L66" s="116"/>
    </row>
    <row r="67" spans="2:12" ht="40.5" hidden="1" customHeight="1" x14ac:dyDescent="0.25">
      <c r="B67" s="111">
        <f>O12</f>
        <v>0</v>
      </c>
      <c r="C67" s="112">
        <f>P12</f>
        <v>0</v>
      </c>
      <c r="D67" s="112">
        <f>Q12</f>
        <v>0</v>
      </c>
      <c r="E67" s="113">
        <f>R12</f>
        <v>0</v>
      </c>
      <c r="F67" s="113">
        <f>S12</f>
        <v>0</v>
      </c>
      <c r="G67" s="114"/>
      <c r="H67" s="115"/>
      <c r="I67" s="115"/>
      <c r="J67" s="115"/>
      <c r="K67" s="115"/>
      <c r="L67" s="116"/>
    </row>
    <row r="68" spans="2:12" ht="40.5" hidden="1" customHeight="1" x14ac:dyDescent="0.25">
      <c r="B68" s="111">
        <f>O13</f>
        <v>0</v>
      </c>
      <c r="C68" s="112">
        <f>P13</f>
        <v>0</v>
      </c>
      <c r="D68" s="112">
        <f>Q13</f>
        <v>0</v>
      </c>
      <c r="E68" s="113">
        <f>R13</f>
        <v>0</v>
      </c>
      <c r="F68" s="113">
        <f>S13</f>
        <v>0</v>
      </c>
      <c r="G68" s="114"/>
      <c r="H68" s="115"/>
      <c r="I68" s="115"/>
      <c r="J68" s="115"/>
      <c r="K68" s="115"/>
      <c r="L68" s="116"/>
    </row>
    <row r="69" spans="2:12" ht="40.5" hidden="1" customHeight="1" x14ac:dyDescent="0.25">
      <c r="B69" s="111">
        <f>O14</f>
        <v>0</v>
      </c>
      <c r="C69" s="112">
        <f>P14</f>
        <v>0</v>
      </c>
      <c r="D69" s="112">
        <f>Q14</f>
        <v>0</v>
      </c>
      <c r="E69" s="113">
        <f>R14</f>
        <v>0</v>
      </c>
      <c r="F69" s="113">
        <f>S14</f>
        <v>0</v>
      </c>
      <c r="G69" s="114"/>
      <c r="H69" s="115"/>
      <c r="I69" s="115"/>
      <c r="J69" s="115"/>
      <c r="K69" s="115"/>
      <c r="L69" s="116"/>
    </row>
    <row r="70" spans="2:12" ht="40.5" hidden="1" customHeight="1" x14ac:dyDescent="0.25">
      <c r="B70" s="111">
        <f>O15</f>
        <v>0</v>
      </c>
      <c r="C70" s="112">
        <f>P15</f>
        <v>0</v>
      </c>
      <c r="D70" s="112">
        <f>Q15</f>
        <v>0</v>
      </c>
      <c r="E70" s="113">
        <f>R15</f>
        <v>0</v>
      </c>
      <c r="F70" s="113">
        <f>S15</f>
        <v>0</v>
      </c>
      <c r="G70" s="114"/>
      <c r="H70" s="115"/>
      <c r="I70" s="115"/>
      <c r="J70" s="115"/>
      <c r="K70" s="115"/>
      <c r="L70" s="116"/>
    </row>
    <row r="71" spans="2:12" ht="40.5" hidden="1" customHeight="1" x14ac:dyDescent="0.25">
      <c r="B71" s="111">
        <f>O16</f>
        <v>0</v>
      </c>
      <c r="C71" s="112">
        <f>P16</f>
        <v>0</v>
      </c>
      <c r="D71" s="112">
        <f>Q16</f>
        <v>0</v>
      </c>
      <c r="E71" s="113">
        <f>R16</f>
        <v>0</v>
      </c>
      <c r="F71" s="113">
        <f>S16</f>
        <v>0</v>
      </c>
      <c r="G71" s="114"/>
      <c r="H71" s="115"/>
      <c r="I71" s="115"/>
      <c r="J71" s="115"/>
      <c r="K71" s="115"/>
      <c r="L71" s="116"/>
    </row>
    <row r="72" spans="2:12" ht="40.5" hidden="1" customHeight="1" x14ac:dyDescent="0.25">
      <c r="B72" s="111">
        <f>O17</f>
        <v>0</v>
      </c>
      <c r="C72" s="112">
        <f>P17</f>
        <v>0</v>
      </c>
      <c r="D72" s="112">
        <f>Q17</f>
        <v>0</v>
      </c>
      <c r="E72" s="113">
        <f>R17</f>
        <v>0</v>
      </c>
      <c r="F72" s="113">
        <f>S17</f>
        <v>0</v>
      </c>
      <c r="G72" s="114"/>
      <c r="H72" s="115"/>
      <c r="I72" s="115"/>
      <c r="J72" s="115"/>
      <c r="K72" s="115"/>
      <c r="L72" s="116"/>
    </row>
    <row r="73" spans="2:12" ht="40.5" hidden="1" customHeight="1" x14ac:dyDescent="0.25">
      <c r="B73" s="111">
        <f>O18</f>
        <v>0</v>
      </c>
      <c r="C73" s="112">
        <f>P18</f>
        <v>0</v>
      </c>
      <c r="D73" s="112">
        <f>Q18</f>
        <v>0</v>
      </c>
      <c r="E73" s="113">
        <f>R18</f>
        <v>0</v>
      </c>
      <c r="F73" s="113">
        <f>S18</f>
        <v>0</v>
      </c>
      <c r="G73" s="114"/>
      <c r="H73" s="115"/>
      <c r="I73" s="115"/>
      <c r="J73" s="115"/>
      <c r="K73" s="115"/>
      <c r="L73" s="116"/>
    </row>
    <row r="74" spans="2:12" ht="40.5" hidden="1" customHeight="1" x14ac:dyDescent="0.25">
      <c r="B74" s="111">
        <f>O19</f>
        <v>0</v>
      </c>
      <c r="C74" s="112">
        <f>P19</f>
        <v>0</v>
      </c>
      <c r="D74" s="112">
        <f>Q19</f>
        <v>0</v>
      </c>
      <c r="E74" s="113">
        <f>R19</f>
        <v>0</v>
      </c>
      <c r="F74" s="113">
        <f>S19</f>
        <v>0</v>
      </c>
      <c r="G74" s="114"/>
      <c r="H74" s="115"/>
      <c r="I74" s="115"/>
      <c r="J74" s="115"/>
      <c r="K74" s="115"/>
      <c r="L74" s="116"/>
    </row>
    <row r="75" spans="2:12" ht="40.5" hidden="1" customHeight="1" x14ac:dyDescent="0.25">
      <c r="B75" s="111">
        <f>O20</f>
        <v>0</v>
      </c>
      <c r="C75" s="112">
        <f>P20</f>
        <v>0</v>
      </c>
      <c r="D75" s="112">
        <f>Q20</f>
        <v>0</v>
      </c>
      <c r="E75" s="113">
        <f>R20</f>
        <v>0</v>
      </c>
      <c r="F75" s="113">
        <f>S20</f>
        <v>0</v>
      </c>
      <c r="G75" s="114"/>
      <c r="H75" s="115"/>
      <c r="I75" s="115"/>
      <c r="J75" s="115"/>
      <c r="K75" s="115"/>
      <c r="L75" s="116"/>
    </row>
    <row r="76" spans="2:12" ht="40.5" hidden="1" customHeight="1" x14ac:dyDescent="0.25">
      <c r="B76" s="111">
        <f>O21</f>
        <v>0</v>
      </c>
      <c r="C76" s="112">
        <f>P21</f>
        <v>0</v>
      </c>
      <c r="D76" s="112">
        <f>Q21</f>
        <v>0</v>
      </c>
      <c r="E76" s="113">
        <f>R21</f>
        <v>0</v>
      </c>
      <c r="F76" s="113">
        <f>S21</f>
        <v>0</v>
      </c>
      <c r="G76" s="114"/>
      <c r="H76" s="115"/>
      <c r="I76" s="115"/>
      <c r="J76" s="115"/>
      <c r="K76" s="115"/>
      <c r="L76" s="116"/>
    </row>
    <row r="77" spans="2:12" ht="40.5" hidden="1" customHeight="1" x14ac:dyDescent="0.25">
      <c r="B77" s="111">
        <f>O22</f>
        <v>0</v>
      </c>
      <c r="C77" s="112">
        <f>P22</f>
        <v>0</v>
      </c>
      <c r="D77" s="112">
        <f>Q22</f>
        <v>0</v>
      </c>
      <c r="E77" s="113">
        <f>R22</f>
        <v>0</v>
      </c>
      <c r="F77" s="113">
        <f>S22</f>
        <v>0</v>
      </c>
      <c r="G77" s="114"/>
      <c r="H77" s="115"/>
      <c r="I77" s="115"/>
      <c r="J77" s="115"/>
      <c r="K77" s="115"/>
      <c r="L77" s="116"/>
    </row>
    <row r="78" spans="2:12" ht="40.5" hidden="1" customHeight="1" x14ac:dyDescent="0.25">
      <c r="B78" s="111">
        <f>O23</f>
        <v>0</v>
      </c>
      <c r="C78" s="112">
        <f>P23</f>
        <v>0</v>
      </c>
      <c r="D78" s="112">
        <f>Q23</f>
        <v>0</v>
      </c>
      <c r="E78" s="113">
        <f>R23</f>
        <v>0</v>
      </c>
      <c r="F78" s="113">
        <f>S23</f>
        <v>0</v>
      </c>
      <c r="G78" s="114"/>
      <c r="H78" s="115"/>
      <c r="I78" s="115"/>
      <c r="J78" s="115"/>
      <c r="K78" s="115"/>
      <c r="L78" s="116"/>
    </row>
    <row r="79" spans="2:12" ht="40.5" hidden="1" customHeight="1" x14ac:dyDescent="0.25">
      <c r="B79" s="111">
        <f>O24</f>
        <v>0</v>
      </c>
      <c r="C79" s="112">
        <f>P24</f>
        <v>0</v>
      </c>
      <c r="D79" s="112">
        <f>Q24</f>
        <v>0</v>
      </c>
      <c r="E79" s="113">
        <f>R24</f>
        <v>0</v>
      </c>
      <c r="F79" s="113">
        <f>S24</f>
        <v>0</v>
      </c>
      <c r="G79" s="114"/>
      <c r="H79" s="115"/>
      <c r="I79" s="115"/>
      <c r="J79" s="115"/>
      <c r="K79" s="115"/>
      <c r="L79" s="116"/>
    </row>
    <row r="80" spans="2:12" ht="40.5" hidden="1" customHeight="1" x14ac:dyDescent="0.25">
      <c r="B80" s="111">
        <f>O25</f>
        <v>0</v>
      </c>
      <c r="C80" s="112">
        <f>P25</f>
        <v>0</v>
      </c>
      <c r="D80" s="112">
        <f>Q25</f>
        <v>0</v>
      </c>
      <c r="E80" s="113">
        <f>R25</f>
        <v>0</v>
      </c>
      <c r="F80" s="113">
        <f>S25</f>
        <v>0</v>
      </c>
      <c r="G80" s="114"/>
      <c r="H80" s="115"/>
      <c r="I80" s="115"/>
      <c r="J80" s="115"/>
      <c r="K80" s="115"/>
      <c r="L80" s="116"/>
    </row>
    <row r="81" spans="2:12" ht="40.5" hidden="1" customHeight="1" x14ac:dyDescent="0.25">
      <c r="B81" s="111">
        <f>O26</f>
        <v>0</v>
      </c>
      <c r="C81" s="112">
        <f>P26</f>
        <v>0</v>
      </c>
      <c r="D81" s="112">
        <f>Q26</f>
        <v>0</v>
      </c>
      <c r="E81" s="113">
        <f>R26</f>
        <v>0</v>
      </c>
      <c r="F81" s="113">
        <f>S26</f>
        <v>0</v>
      </c>
      <c r="G81" s="114"/>
      <c r="H81" s="115"/>
      <c r="I81" s="115"/>
      <c r="J81" s="115"/>
      <c r="K81" s="115"/>
      <c r="L81" s="116"/>
    </row>
    <row r="82" spans="2:12" ht="40.5" hidden="1" customHeight="1" x14ac:dyDescent="0.25">
      <c r="B82" s="111">
        <f>O27</f>
        <v>0</v>
      </c>
      <c r="C82" s="112">
        <f>P27</f>
        <v>0</v>
      </c>
      <c r="D82" s="112">
        <f>Q27</f>
        <v>0</v>
      </c>
      <c r="E82" s="113">
        <f>R27</f>
        <v>0</v>
      </c>
      <c r="F82" s="113">
        <f>S27</f>
        <v>0</v>
      </c>
      <c r="G82" s="114"/>
      <c r="H82" s="115"/>
      <c r="I82" s="115"/>
      <c r="J82" s="115"/>
      <c r="K82" s="115"/>
      <c r="L82" s="116"/>
    </row>
    <row r="83" spans="2:12" ht="40.5" hidden="1" customHeight="1" x14ac:dyDescent="0.25">
      <c r="B83" s="111">
        <f>O28</f>
        <v>0</v>
      </c>
      <c r="C83" s="112">
        <f>P28</f>
        <v>0</v>
      </c>
      <c r="D83" s="112">
        <f>Q28</f>
        <v>0</v>
      </c>
      <c r="E83" s="113">
        <f>R28</f>
        <v>0</v>
      </c>
      <c r="F83" s="113">
        <f>S28</f>
        <v>0</v>
      </c>
      <c r="G83" s="114"/>
      <c r="H83" s="115"/>
      <c r="I83" s="115"/>
      <c r="J83" s="115"/>
      <c r="K83" s="115"/>
      <c r="L83" s="116"/>
    </row>
    <row r="84" spans="2:12" ht="40.5" hidden="1" customHeight="1" x14ac:dyDescent="0.25">
      <c r="B84" s="111">
        <f>O29</f>
        <v>0</v>
      </c>
      <c r="C84" s="112">
        <f>P29</f>
        <v>0</v>
      </c>
      <c r="D84" s="112">
        <f>Q29</f>
        <v>0</v>
      </c>
      <c r="E84" s="113">
        <f>R29</f>
        <v>0</v>
      </c>
      <c r="F84" s="113">
        <f>S29</f>
        <v>0</v>
      </c>
      <c r="G84" s="114"/>
      <c r="H84" s="115"/>
      <c r="I84" s="115"/>
      <c r="J84" s="115"/>
      <c r="K84" s="115"/>
      <c r="L84" s="116"/>
    </row>
    <row r="85" spans="2:12" ht="40.5" hidden="1" customHeight="1" x14ac:dyDescent="0.25">
      <c r="B85" s="111">
        <f>O30</f>
        <v>0</v>
      </c>
      <c r="C85" s="112">
        <f>P30</f>
        <v>0</v>
      </c>
      <c r="D85" s="112">
        <f>Q30</f>
        <v>0</v>
      </c>
      <c r="E85" s="113">
        <f>R30</f>
        <v>0</v>
      </c>
      <c r="F85" s="113">
        <f>S30</f>
        <v>0</v>
      </c>
      <c r="G85" s="114"/>
      <c r="H85" s="115"/>
      <c r="I85" s="115"/>
      <c r="J85" s="115"/>
      <c r="K85" s="115"/>
      <c r="L85" s="116"/>
    </row>
    <row r="86" spans="2:12" ht="40.5" hidden="1" customHeight="1" x14ac:dyDescent="0.25">
      <c r="B86" s="111">
        <f>O31</f>
        <v>0</v>
      </c>
      <c r="C86" s="112">
        <f>P31</f>
        <v>0</v>
      </c>
      <c r="D86" s="112">
        <f>Q31</f>
        <v>0</v>
      </c>
      <c r="E86" s="113">
        <f>R31</f>
        <v>0</v>
      </c>
      <c r="F86" s="113">
        <f>S31</f>
        <v>0</v>
      </c>
      <c r="G86" s="114"/>
      <c r="H86" s="115"/>
      <c r="I86" s="115"/>
      <c r="J86" s="115"/>
      <c r="K86" s="115"/>
      <c r="L86" s="116"/>
    </row>
    <row r="87" spans="2:12" ht="40.5" hidden="1" customHeight="1" x14ac:dyDescent="0.25">
      <c r="B87" s="111">
        <f>O32</f>
        <v>0</v>
      </c>
      <c r="C87" s="112">
        <f>P32</f>
        <v>0</v>
      </c>
      <c r="D87" s="112">
        <f>Q32</f>
        <v>0</v>
      </c>
      <c r="E87" s="113">
        <f>R32</f>
        <v>0</v>
      </c>
      <c r="F87" s="113">
        <f>S32</f>
        <v>0</v>
      </c>
      <c r="G87" s="114"/>
      <c r="H87" s="115"/>
      <c r="I87" s="115"/>
      <c r="J87" s="115"/>
      <c r="K87" s="115"/>
      <c r="L87" s="116"/>
    </row>
    <row r="88" spans="2:12" ht="40.5" hidden="1" customHeight="1" x14ac:dyDescent="0.25">
      <c r="B88" s="111">
        <f>O33</f>
        <v>0</v>
      </c>
      <c r="C88" s="112">
        <f>P33</f>
        <v>0</v>
      </c>
      <c r="D88" s="112">
        <f>Q33</f>
        <v>0</v>
      </c>
      <c r="E88" s="113">
        <f>R33</f>
        <v>0</v>
      </c>
      <c r="F88" s="113">
        <f>S33</f>
        <v>0</v>
      </c>
      <c r="G88" s="114"/>
      <c r="H88" s="115"/>
      <c r="I88" s="115"/>
      <c r="J88" s="115"/>
      <c r="K88" s="115"/>
      <c r="L88" s="116"/>
    </row>
    <row r="89" spans="2:12" ht="40.5" hidden="1" customHeight="1" x14ac:dyDescent="0.25">
      <c r="B89" s="111">
        <f>O34</f>
        <v>0</v>
      </c>
      <c r="C89" s="112">
        <f>P34</f>
        <v>0</v>
      </c>
      <c r="D89" s="112">
        <f>Q34</f>
        <v>0</v>
      </c>
      <c r="E89" s="113">
        <f>R34</f>
        <v>0</v>
      </c>
      <c r="F89" s="113">
        <f>S34</f>
        <v>0</v>
      </c>
      <c r="G89" s="114"/>
      <c r="H89" s="115"/>
      <c r="I89" s="115"/>
      <c r="J89" s="115"/>
      <c r="K89" s="115"/>
      <c r="L89" s="116"/>
    </row>
    <row r="90" spans="2:12" ht="40.5" hidden="1" customHeight="1" x14ac:dyDescent="0.25">
      <c r="B90" s="111">
        <f>O35</f>
        <v>0</v>
      </c>
      <c r="C90" s="112">
        <f>P35</f>
        <v>0</v>
      </c>
      <c r="D90" s="112">
        <f>Q35</f>
        <v>0</v>
      </c>
      <c r="E90" s="113">
        <f>R35</f>
        <v>0</v>
      </c>
      <c r="F90" s="113">
        <f>S35</f>
        <v>0</v>
      </c>
      <c r="G90" s="114"/>
      <c r="H90" s="115"/>
      <c r="I90" s="115"/>
      <c r="J90" s="115"/>
      <c r="K90" s="115"/>
      <c r="L90" s="116"/>
    </row>
    <row r="91" spans="2:12" ht="40.5" hidden="1" customHeight="1" x14ac:dyDescent="0.25">
      <c r="B91" s="111">
        <f>O36</f>
        <v>0</v>
      </c>
      <c r="C91" s="112">
        <f>P36</f>
        <v>0</v>
      </c>
      <c r="D91" s="112">
        <f>Q36</f>
        <v>0</v>
      </c>
      <c r="E91" s="113">
        <f>R36</f>
        <v>0</v>
      </c>
      <c r="F91" s="113">
        <f>S36</f>
        <v>0</v>
      </c>
      <c r="G91" s="114"/>
      <c r="H91" s="115"/>
      <c r="I91" s="115"/>
      <c r="J91" s="115"/>
      <c r="K91" s="115"/>
      <c r="L91" s="116"/>
    </row>
    <row r="92" spans="2:12" ht="40.5" hidden="1" customHeight="1" x14ac:dyDescent="0.25">
      <c r="B92" s="111">
        <f>O37</f>
        <v>0</v>
      </c>
      <c r="C92" s="112">
        <f>P37</f>
        <v>0</v>
      </c>
      <c r="D92" s="112">
        <f>Q37</f>
        <v>0</v>
      </c>
      <c r="E92" s="113">
        <f>R37</f>
        <v>0</v>
      </c>
      <c r="F92" s="113">
        <f>S37</f>
        <v>0</v>
      </c>
      <c r="G92" s="114"/>
      <c r="H92" s="115"/>
      <c r="I92" s="115"/>
      <c r="J92" s="115"/>
      <c r="K92" s="115"/>
      <c r="L92" s="116"/>
    </row>
    <row r="93" spans="2:12" ht="40.5" hidden="1" customHeight="1" x14ac:dyDescent="0.25">
      <c r="B93" s="111">
        <f t="shared" ref="B93:F94" si="1">O38</f>
        <v>0</v>
      </c>
      <c r="C93" s="112">
        <f t="shared" si="1"/>
        <v>0</v>
      </c>
      <c r="D93" s="112">
        <f t="shared" si="1"/>
        <v>0</v>
      </c>
      <c r="E93" s="113">
        <f t="shared" si="1"/>
        <v>0</v>
      </c>
      <c r="F93" s="113">
        <f t="shared" si="1"/>
        <v>0</v>
      </c>
      <c r="G93" s="114"/>
      <c r="H93" s="115"/>
      <c r="I93" s="115"/>
      <c r="J93" s="115"/>
      <c r="K93" s="115"/>
      <c r="L93" s="116"/>
    </row>
    <row r="94" spans="2:12" ht="40.5" hidden="1" customHeight="1" x14ac:dyDescent="0.25">
      <c r="B94" s="111">
        <f t="shared" si="1"/>
        <v>0</v>
      </c>
      <c r="C94" s="112">
        <f t="shared" si="1"/>
        <v>0</v>
      </c>
      <c r="D94" s="112">
        <f t="shared" si="1"/>
        <v>0</v>
      </c>
      <c r="E94" s="113">
        <f t="shared" si="1"/>
        <v>0</v>
      </c>
      <c r="F94" s="113">
        <f t="shared" si="1"/>
        <v>0</v>
      </c>
      <c r="G94" s="114"/>
      <c r="H94" s="115"/>
      <c r="I94" s="115"/>
      <c r="J94" s="115"/>
      <c r="K94" s="115"/>
      <c r="L94" s="116"/>
    </row>
    <row r="95" spans="2:12" x14ac:dyDescent="0.25">
      <c r="B95" s="117" t="s">
        <v>67</v>
      </c>
      <c r="C95" s="118"/>
      <c r="D95" s="118"/>
      <c r="E95" s="118"/>
      <c r="F95" s="118"/>
      <c r="G95" s="118"/>
      <c r="H95" s="118"/>
      <c r="I95" s="118"/>
      <c r="J95" s="118"/>
      <c r="K95" s="119"/>
      <c r="L95" s="116"/>
    </row>
    <row r="96" spans="2:12" ht="15.75" thickBot="1" x14ac:dyDescent="0.3">
      <c r="B96" s="120" t="s">
        <v>68</v>
      </c>
      <c r="C96" s="121"/>
      <c r="D96" s="121"/>
      <c r="E96" s="121"/>
      <c r="F96" s="121"/>
      <c r="G96" s="121"/>
      <c r="H96" s="121"/>
      <c r="I96" s="121"/>
      <c r="J96" s="121"/>
      <c r="K96" s="121"/>
      <c r="L96" s="122"/>
    </row>
    <row r="97" spans="2:12" ht="18.75" x14ac:dyDescent="0.3">
      <c r="B97" s="75" t="s">
        <v>69</v>
      </c>
      <c r="C97" s="123"/>
      <c r="D97" s="123"/>
      <c r="E97" s="123"/>
      <c r="F97" s="123"/>
      <c r="G97" s="123"/>
      <c r="H97" s="123"/>
      <c r="I97" s="123"/>
      <c r="J97" s="123"/>
      <c r="K97" s="123"/>
    </row>
    <row r="98" spans="2:12" ht="39.75" customHeight="1" x14ac:dyDescent="0.25">
      <c r="B98" s="75" t="s">
        <v>70</v>
      </c>
      <c r="C98" s="75"/>
      <c r="D98" s="75"/>
      <c r="E98" s="75"/>
      <c r="F98" s="75"/>
      <c r="G98" s="75"/>
      <c r="H98" s="75"/>
      <c r="I98" s="75"/>
      <c r="J98" s="75"/>
      <c r="K98" s="75"/>
      <c r="L98" s="75"/>
    </row>
    <row r="99" spans="2:12" ht="18" customHeight="1" x14ac:dyDescent="0.25">
      <c r="B99" s="75" t="s">
        <v>71</v>
      </c>
      <c r="C99" s="75"/>
      <c r="D99" s="75"/>
      <c r="E99" s="75"/>
      <c r="F99" s="75"/>
      <c r="G99" s="75"/>
      <c r="H99" s="75"/>
      <c r="I99" s="75"/>
      <c r="J99" s="75"/>
      <c r="K99" s="75"/>
      <c r="L99" s="75"/>
    </row>
    <row r="100" spans="2:12" ht="75.75" customHeight="1" x14ac:dyDescent="0.25">
      <c r="B100" s="124" t="s">
        <v>72</v>
      </c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</row>
    <row r="101" spans="2:12" ht="21.75" thickBot="1" x14ac:dyDescent="0.3">
      <c r="B101" s="126" t="s">
        <v>73</v>
      </c>
      <c r="C101" s="126"/>
      <c r="D101" s="126"/>
      <c r="E101" s="126"/>
      <c r="F101" s="127"/>
      <c r="G101" s="128"/>
      <c r="H101" s="129"/>
      <c r="I101" s="129"/>
      <c r="J101" s="129"/>
      <c r="K101" s="129"/>
      <c r="L101" s="129"/>
    </row>
    <row r="102" spans="2:12" ht="18.75" x14ac:dyDescent="0.25">
      <c r="B102" s="130" t="s">
        <v>74</v>
      </c>
      <c r="C102" s="131"/>
      <c r="D102" s="131"/>
      <c r="E102" s="131"/>
      <c r="F102" s="132"/>
      <c r="G102" s="133"/>
      <c r="H102" s="134"/>
      <c r="I102" s="134"/>
      <c r="J102" s="134"/>
      <c r="K102" s="134"/>
      <c r="L102" s="135"/>
    </row>
    <row r="103" spans="2:12" ht="18.75" x14ac:dyDescent="0.25">
      <c r="B103" s="136" t="s">
        <v>75</v>
      </c>
      <c r="C103" s="137"/>
      <c r="D103" s="137"/>
      <c r="E103" s="137"/>
      <c r="F103" s="138"/>
      <c r="G103" s="139" t="s">
        <v>76</v>
      </c>
      <c r="H103" s="140"/>
      <c r="I103" s="140"/>
      <c r="J103" s="140"/>
      <c r="K103" s="140"/>
      <c r="L103" s="141"/>
    </row>
    <row r="104" spans="2:12" ht="18.75" x14ac:dyDescent="0.25">
      <c r="B104" s="136" t="s">
        <v>77</v>
      </c>
      <c r="C104" s="137"/>
      <c r="D104" s="137"/>
      <c r="E104" s="137"/>
      <c r="F104" s="138"/>
      <c r="G104" s="142"/>
      <c r="H104" s="143"/>
      <c r="I104" s="143"/>
      <c r="J104" s="143"/>
      <c r="K104" s="143"/>
      <c r="L104" s="144"/>
    </row>
    <row r="105" spans="2:12" ht="30.75" customHeight="1" x14ac:dyDescent="0.25">
      <c r="B105" s="136" t="s">
        <v>78</v>
      </c>
      <c r="C105" s="137"/>
      <c r="D105" s="137"/>
      <c r="E105" s="137"/>
      <c r="F105" s="138"/>
      <c r="G105" s="142"/>
      <c r="H105" s="143"/>
      <c r="I105" s="143"/>
      <c r="J105" s="143"/>
      <c r="K105" s="143"/>
      <c r="L105" s="144"/>
    </row>
    <row r="106" spans="2:12" ht="19.5" thickBot="1" x14ac:dyDescent="0.3">
      <c r="B106" s="145" t="s">
        <v>79</v>
      </c>
      <c r="C106" s="146"/>
      <c r="D106" s="146"/>
      <c r="E106" s="146"/>
      <c r="F106" s="147"/>
      <c r="G106" s="148"/>
      <c r="H106" s="149"/>
      <c r="I106" s="149"/>
      <c r="J106" s="149"/>
      <c r="K106" s="149"/>
      <c r="L106" s="150"/>
    </row>
    <row r="107" spans="2:12" ht="21" x14ac:dyDescent="0.35">
      <c r="B107" s="151" t="s">
        <v>40</v>
      </c>
      <c r="C107" s="47"/>
      <c r="D107" s="47"/>
      <c r="E107" s="47"/>
      <c r="F107" s="82"/>
      <c r="G107" s="83"/>
      <c r="H107" s="83"/>
      <c r="I107" s="83"/>
      <c r="J107" s="83"/>
      <c r="K107" s="152"/>
      <c r="L107" s="153"/>
    </row>
    <row r="108" spans="2:12" ht="43.5" customHeight="1" x14ac:dyDescent="0.3">
      <c r="B108" s="154" t="s">
        <v>80</v>
      </c>
      <c r="C108" s="155"/>
      <c r="D108" s="155"/>
      <c r="E108" s="155"/>
      <c r="F108" s="155"/>
      <c r="G108" s="155"/>
      <c r="H108" s="155"/>
      <c r="I108" s="155"/>
      <c r="J108" s="155"/>
      <c r="K108" s="155"/>
      <c r="L108" s="156"/>
    </row>
    <row r="109" spans="2:12" ht="32.25" customHeight="1" x14ac:dyDescent="0.3">
      <c r="B109" s="154" t="s">
        <v>81</v>
      </c>
      <c r="C109" s="155"/>
      <c r="D109" s="155"/>
      <c r="E109" s="155"/>
      <c r="F109" s="155"/>
      <c r="G109" s="155"/>
      <c r="H109" s="155"/>
      <c r="I109" s="155"/>
      <c r="J109" s="155"/>
      <c r="K109" s="155"/>
      <c r="L109" s="156"/>
    </row>
    <row r="110" spans="2:12" ht="19.5" thickBot="1" x14ac:dyDescent="0.35">
      <c r="B110" s="157"/>
      <c r="C110" s="158"/>
      <c r="D110" s="158"/>
      <c r="E110" s="158"/>
      <c r="F110" s="79"/>
      <c r="G110" s="159"/>
      <c r="H110" s="159"/>
      <c r="I110" s="159"/>
      <c r="J110" s="159"/>
      <c r="K110" s="159"/>
      <c r="L110" s="160"/>
    </row>
    <row r="111" spans="2:12" ht="19.5" thickBot="1" x14ac:dyDescent="0.3">
      <c r="B111" s="161" t="s">
        <v>82</v>
      </c>
      <c r="C111" s="162"/>
      <c r="D111" s="162"/>
      <c r="E111" s="162"/>
      <c r="F111" s="162"/>
      <c r="G111" s="163"/>
      <c r="H111" s="163"/>
      <c r="I111" s="163"/>
      <c r="J111" s="163"/>
      <c r="K111" s="163"/>
      <c r="L111" s="164"/>
    </row>
    <row r="112" spans="2:12" x14ac:dyDescent="0.25">
      <c r="B112" s="165"/>
      <c r="C112" s="165"/>
      <c r="D112" s="165"/>
      <c r="E112" s="165"/>
      <c r="F112" s="165"/>
      <c r="G112" s="165"/>
      <c r="H112" s="165"/>
      <c r="I112" s="165"/>
      <c r="J112" s="165"/>
      <c r="K112" s="165"/>
      <c r="L112" s="165"/>
    </row>
    <row r="113" spans="2:12" ht="21" x14ac:dyDescent="0.35">
      <c r="B113" s="166" t="s">
        <v>83</v>
      </c>
      <c r="C113" s="165"/>
      <c r="D113" s="165"/>
      <c r="E113" s="165"/>
      <c r="F113" s="165"/>
      <c r="G113" s="165"/>
      <c r="H113" s="165"/>
      <c r="I113" s="165"/>
      <c r="J113" s="165"/>
      <c r="K113" s="165"/>
      <c r="L113" s="165"/>
    </row>
    <row r="114" spans="2:12" x14ac:dyDescent="0.25">
      <c r="B114" s="165"/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</row>
    <row r="115" spans="2:12" ht="21" x14ac:dyDescent="0.25">
      <c r="B115" s="167" t="s">
        <v>84</v>
      </c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</row>
  </sheetData>
  <mergeCells count="59">
    <mergeCell ref="B111:F111"/>
    <mergeCell ref="B115:L115"/>
    <mergeCell ref="F57:F61"/>
    <mergeCell ref="B105:F105"/>
    <mergeCell ref="G105:L105"/>
    <mergeCell ref="B106:F106"/>
    <mergeCell ref="G106:L106"/>
    <mergeCell ref="B108:L108"/>
    <mergeCell ref="B109:L109"/>
    <mergeCell ref="B102:F102"/>
    <mergeCell ref="G102:L102"/>
    <mergeCell ref="B103:F103"/>
    <mergeCell ref="G103:L103"/>
    <mergeCell ref="B104:F104"/>
    <mergeCell ref="G104:L104"/>
    <mergeCell ref="B97:K97"/>
    <mergeCell ref="B98:L98"/>
    <mergeCell ref="B99:L99"/>
    <mergeCell ref="B100:L100"/>
    <mergeCell ref="B101:E101"/>
    <mergeCell ref="G101:L101"/>
    <mergeCell ref="B53:E53"/>
    <mergeCell ref="F53:G53"/>
    <mergeCell ref="B55:F55"/>
    <mergeCell ref="G55:L55"/>
    <mergeCell ref="B95:K95"/>
    <mergeCell ref="B96:L96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B7:L7"/>
    <mergeCell ref="C9:E9"/>
    <mergeCell ref="F9:G9"/>
    <mergeCell ref="C11:E11"/>
    <mergeCell ref="F11:G11"/>
    <mergeCell ref="I11:K11"/>
  </mergeCells>
  <hyperlinks>
    <hyperlink ref="I11" r:id="rId2" xr:uid="{93711710-31B1-4982-84CA-9986791CAE23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</vt:lpstr>
      <vt:lpstr>COTIZACION!Área_de_impresión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2022-03-23T00:34:56Z</cp:lastPrinted>
  <dcterms:created xsi:type="dcterms:W3CDTF">2022-03-23T00:28:37Z</dcterms:created>
  <dcterms:modified xsi:type="dcterms:W3CDTF">2022-03-23T00:56:10Z</dcterms:modified>
</cp:coreProperties>
</file>