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288 COMPRA DE HERRAMIENTAS - MODALIDAD DE CONTRATACION DIRECTA\"/>
    </mc:Choice>
  </mc:AlternateContent>
  <xr:revisionPtr revIDLastSave="0" documentId="8_{ECA8B347-8DDC-4ECE-83EC-255B7C13538B}" xr6:coauthVersionLast="47" xr6:coauthVersionMax="47" xr10:uidLastSave="{00000000-0000-0000-0000-000000000000}"/>
  <bookViews>
    <workbookView xWindow="-120" yWindow="-120" windowWidth="29040" windowHeight="15990" xr2:uid="{427DD9B5-3611-4654-B579-57F4FA51754B}"/>
  </bookViews>
  <sheets>
    <sheet name="COTIZACION CORREO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CORREO'!$B$1:$L$157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0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6" i="1" l="1"/>
  <c r="E136" i="1"/>
  <c r="D136" i="1"/>
  <c r="C136" i="1"/>
  <c r="B136" i="1"/>
  <c r="F135" i="1"/>
  <c r="E135" i="1"/>
  <c r="D135" i="1"/>
  <c r="C135" i="1"/>
  <c r="B135" i="1"/>
  <c r="F134" i="1"/>
  <c r="E134" i="1"/>
  <c r="D134" i="1"/>
  <c r="C134" i="1"/>
  <c r="B134" i="1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E104" i="1"/>
  <c r="D104" i="1"/>
  <c r="C104" i="1"/>
  <c r="B104" i="1"/>
  <c r="E103" i="1"/>
  <c r="D103" i="1"/>
  <c r="C103" i="1"/>
  <c r="B103" i="1"/>
  <c r="E101" i="1"/>
  <c r="D101" i="1"/>
  <c r="C101" i="1"/>
  <c r="B101" i="1"/>
  <c r="E106" i="1"/>
  <c r="D106" i="1"/>
  <c r="C106" i="1"/>
  <c r="B106" i="1"/>
  <c r="E105" i="1"/>
  <c r="D105" i="1"/>
  <c r="C105" i="1"/>
  <c r="B105" i="1"/>
  <c r="E102" i="1"/>
  <c r="D102" i="1"/>
  <c r="C102" i="1"/>
  <c r="B102" i="1"/>
  <c r="E100" i="1"/>
  <c r="D100" i="1"/>
  <c r="C100" i="1"/>
  <c r="B100" i="1"/>
  <c r="E99" i="1"/>
  <c r="D99" i="1"/>
  <c r="C99" i="1"/>
  <c r="B99" i="1"/>
  <c r="E98" i="1"/>
  <c r="D98" i="1"/>
  <c r="C98" i="1"/>
  <c r="B98" i="1"/>
  <c r="E97" i="1"/>
  <c r="D97" i="1"/>
  <c r="C97" i="1"/>
  <c r="B97" i="1"/>
  <c r="E96" i="1"/>
  <c r="D96" i="1"/>
  <c r="C96" i="1"/>
  <c r="B96" i="1"/>
  <c r="E95" i="1"/>
  <c r="D95" i="1"/>
  <c r="C95" i="1"/>
  <c r="B95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<sst xmlns="http://schemas.openxmlformats.org/spreadsheetml/2006/main" count="233" uniqueCount="145">
  <si>
    <t xml:space="preserve">Nº </t>
  </si>
  <si>
    <t>CD-288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</si>
  <si>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</si>
  <si>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</si>
  <si>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</si>
  <si>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</si>
  <si>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</si>
  <si>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</si>
  <si>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</si>
  <si>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</si>
  <si>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</si>
  <si>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</si>
  <si>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</si>
  <si>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</si>
  <si>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 xml:space="preserve">CLQ-22-CD-288/2022 COMPRA DE HERRAMIENTAS - MODALIDAD DE CONTRATACION DIRECTA </t>
  </si>
  <si>
    <t>MTS.</t>
  </si>
  <si>
    <t xml:space="preserve">MANGUERA PARA COMPRESORA DE 1/2" </t>
  </si>
  <si>
    <t>METODO DE SELECCIÓN Y ADJUDICACION
Calidad – 50 puntos
•	Hoja de especificaciones técnicas – 20 puntos
•	Procedencia – 30 puntos
o	Marca Europea y americana – Puntaje de 30
o	Marca China y otros – Puntaje de 20
Propuesta Técnica – 30 Puntos
•	Tiempo de entrega 
o	Menor a 10 días – 30 puntos
o	Entre 10 y 20 días – 20 puntos
o	Mayor a 21 días – 10 puntos
Costo – 20 Puntos
Menor costo</t>
  </si>
  <si>
    <t>PZA</t>
  </si>
  <si>
    <t>SOPLETE PARA PINTAR MARCA TRUPER</t>
  </si>
  <si>
    <t>(en blanco)</t>
  </si>
  <si>
    <t>PZS</t>
  </si>
  <si>
    <t>RODILLO DE LANA DE 9"</t>
  </si>
  <si>
    <t>RODILLO DE LANA DE 4"</t>
  </si>
  <si>
    <t>Fecha lÍmite de presentaccion de propuestas</t>
  </si>
  <si>
    <t>02 de Agosto de 2022, Horas: 14:30</t>
  </si>
  <si>
    <t>BROCHA DE 4" MARCA TIGRE</t>
  </si>
  <si>
    <t>BROCHA DE 3" MARCA TIGRE</t>
  </si>
  <si>
    <t>Encargado de atender consultas</t>
  </si>
  <si>
    <t>Eddy Faz Pacheco</t>
  </si>
  <si>
    <t>e-mail:</t>
  </si>
  <si>
    <t>epacheco@colquiri.gob.bo</t>
  </si>
  <si>
    <t>BROCHA DE 2" MARCA TIGRE</t>
  </si>
  <si>
    <t>BROCHA DE 1" MARCA TIGRE</t>
  </si>
  <si>
    <t xml:space="preserve">PRESENTACIÓN DE PROPUESTA </t>
  </si>
  <si>
    <t>TIJERA HOJA LATERA</t>
  </si>
  <si>
    <t>JGS</t>
  </si>
  <si>
    <t>PINCELES</t>
  </si>
  <si>
    <t>1.-IDENTIFICACION DEL PROPONENTE</t>
  </si>
  <si>
    <t>DE MARTILLO CARPINTERO C/MANGO MADERA DE 34mm</t>
  </si>
  <si>
    <t>ALICATE UNIVERSAL</t>
  </si>
  <si>
    <t xml:space="preserve">DATOS GENERALES DEL PROPONENTE </t>
  </si>
  <si>
    <t>JGS.</t>
  </si>
  <si>
    <t>JGO. ALICATE MULTI USOS ; UNIVERSAL DE 8", CORTE DE 6", PUNTA 6"</t>
  </si>
  <si>
    <t>DE LLAVE CRESENT  DE 12"</t>
  </si>
  <si>
    <t>NOMBRE DE LA EMPRESA:</t>
  </si>
  <si>
    <t>DESTORNILLADORES ESTRELLA Y PLANA (10pzS)</t>
  </si>
  <si>
    <t>ROLLO</t>
  </si>
  <si>
    <t>CABLE ELECTRICO N°12 (rollo de 100MTS:)</t>
  </si>
  <si>
    <t>RAZON SOCIAL:</t>
  </si>
  <si>
    <t>CINTA AISLANTE 10YD 3M</t>
  </si>
  <si>
    <t>KLS</t>
  </si>
  <si>
    <t>ELECTRODO 6013 PUNTO AZUL 3mm</t>
  </si>
  <si>
    <t>REPRESENTANTE LEGAL:</t>
  </si>
  <si>
    <t>PLATINO DE 1" x 1/8" x 6mts</t>
  </si>
  <si>
    <t>CEPILLO DE ACERO CON MANGO DE MADERA</t>
  </si>
  <si>
    <t xml:space="preserve"> NÚMERO DE IDENTIFICACIÓN TRIBUTARIA:   (VALIDO Y ACTIVO).</t>
  </si>
  <si>
    <t>ESMERIL DE 220V 5"   260W</t>
  </si>
  <si>
    <t>PERFIL ANGULAR DE 1"x1"x1/8"x6mts</t>
  </si>
  <si>
    <t>DOMICILIO:</t>
  </si>
  <si>
    <t>REMACHARODA CON LLAVE DE BOQUILLA</t>
  </si>
  <si>
    <t xml:space="preserve">DISCO DE CORTE DE 9" </t>
  </si>
  <si>
    <t>TELEFONO FIJO:</t>
  </si>
  <si>
    <t>DISCO DE DESBASTE DE 9"</t>
  </si>
  <si>
    <t>DISCO DE CORTE DE METAL DE 4-1/2"</t>
  </si>
  <si>
    <t>TELEFONO MOVIL:</t>
  </si>
  <si>
    <t>DISCO DE DESBASTE METAL DE 4-1/2"</t>
  </si>
  <si>
    <t>CARRETILLA</t>
  </si>
  <si>
    <t>CORREO ELECTRONICO:</t>
  </si>
  <si>
    <t>PALA PUNTA HUEVO</t>
  </si>
  <si>
    <t>PALA PUNTA CUADRADA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</si>
  <si>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</si>
  <si>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t>PICOTA ALA ANCHA C/MANGO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</si>
  <si>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</si>
  <si>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RASTRILLO CON MANGO DE MADERA DE 14 DIENTES PESADO</t>
  </si>
  <si>
    <t>AZADON  CUADRADO C/MANGO DE 130CM</t>
  </si>
  <si>
    <t>CONDICIONES:</t>
  </si>
  <si>
    <t>CORVINA 24"</t>
  </si>
  <si>
    <t>a) Declaro que la información proporcionada es veridica y podra ser comprobada con los originales en cualquier momeno del proceso, asi como posteriormente al mismo.</t>
  </si>
  <si>
    <t>LLAVE STILSON DE 10"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</si>
  <si>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</si>
  <si>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LLAVE INGLESA DE 8"</t>
  </si>
  <si>
    <t>c) Declaro no tener conflicto de intereses para el presente proceso de adquisición de bienes o servicios.</t>
  </si>
  <si>
    <t>LLAVE INGLESA DE 12"</t>
  </si>
  <si>
    <t>d) Declaro, que como proponente, no me encuentro en las causas de impedimento, establecidos en el D.S.  0181, RE-SABS EPNE COMIBOL, para participar en los procesos de contratación de bienes y servicios.</t>
  </si>
  <si>
    <t>CANDADO DE ANCHO DE 2" (50mm)</t>
  </si>
  <si>
    <t>e) Declaro en caso de ser adjudicado presentar Certificado de No Adeudo de Empleadores por Contribuciones al Seguro Social Obligatorio de Largo Plazo y al Sistema Integral de Pensiones, excepto personas naturales.</t>
  </si>
  <si>
    <t>CANDADO DE ANCHO DE 3"</t>
  </si>
  <si>
    <t>f) Declaro en caso de ser adjudicado presentar Certificado del RUPE vigente para el proceso de contratación (Solo para valores totales mayores a 20,000.00 Bs.).</t>
  </si>
  <si>
    <t xml:space="preserve">ARCO SIERRA MECANICA 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</si>
  <si>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</si>
  <si>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COMBOS DE 8LBS</t>
  </si>
  <si>
    <t>* Para proponentes internacionales presentar documentos de acreditación de existencia legal de su pais de origen.</t>
  </si>
  <si>
    <t>ESCOFINA DE MADERA CON MANGO DE MADERA DE 1/4"</t>
  </si>
  <si>
    <t>KLO</t>
  </si>
  <si>
    <t>CLAVO DE 1-1/2"</t>
  </si>
  <si>
    <t>(Firma del proponente)
 (Nombre completo del proponente o representante legal)</t>
  </si>
  <si>
    <t>CLAVO DE 2-1/2"</t>
  </si>
  <si>
    <t>RLLO</t>
  </si>
  <si>
    <t>LIJA PARA MADERA N°120</t>
  </si>
  <si>
    <t>PZQ</t>
  </si>
  <si>
    <t>PRENSA MECANICA DE BANCO DE 6-7/8" MORDAZAS INTERCAMBIABLES</t>
  </si>
  <si>
    <t>2.PROPUESTA ECONOMICA Y ESPECIFICACIONES TECNICAS- ECONOMICAS</t>
  </si>
  <si>
    <t>LLAVES DE 12PZS COMBINADA 1,4 A 15,16 (16 PZS. 1/4, 5/16",3/8",7/16",1/2",9/16",5/8",11/16",3/4",13/16",7/8",15/16",1",1-1/16",1-1/8", 1-1/4")</t>
  </si>
  <si>
    <t>Método de Selección y Adjudicación:</t>
  </si>
  <si>
    <t>CALIDAD, PROPUESTA TECNICA Y COSTO</t>
  </si>
  <si>
    <t>LIJA PARA MADERA N°100</t>
  </si>
  <si>
    <t>Forma de Adjudicación:</t>
  </si>
  <si>
    <t>POR EL TOTAL</t>
  </si>
  <si>
    <t>HJS</t>
  </si>
  <si>
    <t>HOJAS DE SIERRA MECANICA</t>
  </si>
  <si>
    <t>ESMERIL 6"  220V   368W</t>
  </si>
  <si>
    <t>DATOS COMPLETADOS POR LA ENTIDAD CONVOCANTE</t>
  </si>
  <si>
    <t xml:space="preserve">PROPUESTA
(A SER COMPLETADA POR EL PROPONENTE) </t>
  </si>
  <si>
    <t xml:space="preserve">Total CLQ-22-CD-288/2022 COMPRA DE HERRAMIENTAS - MODALIDAD DE CONTRATACION DIRECTA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</si>
  <si>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</si>
  <si>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</si>
  <si>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</si>
  <si>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</si>
  <si>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</si>
  <si>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</si>
  <si>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</si>
  <si>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</si>
  <si>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</si>
  <si>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</si>
  <si>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</si>
  <si>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t>Total general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</si>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</sst>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E79F8C6-AD76-4902-912D-C889B8E4CA9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C444A37-D28F-4D70-BC7B-430F10B2470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C79C1AD-0251-4936-944A-ABFFD509B83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330116F-B2B6-431B-B2E2-2D35D0FAF76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A22BB67-AF05-413C-9453-ADA75BF77CD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35D42B9-3291-460A-98E4-C92F9494729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A2E6F10-C051-43DF-9E6A-2711BFA8E78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4B8D6A-CEBB-4698-B40B-813018C536C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50F10D1-EAB8-46CC-B934-C30BE0545D7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A2D4175-E52A-46AD-A3E2-A13A0A55A35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BFEB71C-664B-4E80-9017-6C7355B9484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7BC9256-BCEE-4A6D-86BD-BB5C4321F09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DD7C239-0E6A-41F1-BAF3-6353383D563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6B705E8-A233-4DD9-9081-878432B69CA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36896CE-F2E2-4349-AE96-2FFB62893AC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06F9720-9B48-49EC-9E60-A42ABBCC592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1E30138-3729-4D57-AC1D-5D99651244A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D116D6-9D57-44EA-97AE-CF5AFA0EED8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AB929C7-66B4-4322-A4F8-76A84875E23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6BEFCF8-0E16-426B-8F1D-560C40D7333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8963034-85CC-476A-A10F-14888DF10D3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B0369E0-0B2E-4D30-AD31-6856BF4487C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59A46DC-1EE6-46B7-9EB2-E58574819AF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6C48ED6-0CCE-4BBE-A016-B9E515B040E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0BD4780-6411-4D13-9D70-ED8DD01B195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69A30C0-76E0-42F2-80F2-79356C04B92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985F93E-B445-433F-8819-561781A38DF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692F1A9E-7F31-4910-AA3E-81BD61E9736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4CD7E2F-E9E4-4F18-B65D-B555DE04E4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C7636E59-2B5A-4F4D-B761-8DA87B6A4F0E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ECB0385-7F7F-43B8-AADF-4F5F3E2FFC9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A570722-F879-49D1-87A8-FDFC5A90A10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5F35FEF-AF93-4541-B10E-0C6D8F9A597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F20ECD9-7C1D-41FD-996F-510E8D4DAD5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49FBE27-5284-4495-943D-2B1CCC24E18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66DD1D5-CB7C-482E-A6A9-1430AA1A98B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5F8215B-BC85-4625-AE0C-CE8EF6F7829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8F5981B-0C4D-4E22-9E77-EEE9A0C5A7E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2819872-0CA6-4C94-9735-A192BE300FB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949ABA9-05EF-4344-B76A-139D6ED38D6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C80A105-5907-4013-9B49-B22292379E4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2E9D077-53EC-43F2-AB7B-86502C358E9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CAD694E-B38D-4F92-8C70-8A7E89F84F6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E2A9113-818A-4422-98DE-93477C55710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BEB3005-66D4-4ACB-9303-66A734C068F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2D5D370-4312-4D5F-A1D6-C0847154DEE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68.658420601852" createdVersion="7" refreshedVersion="8" minRefreshableVersion="3" recordCount="9646" xr:uid="{162A3211-3692-4EDB-835A-8C88071C4970}">
  <cacheSource type="worksheet">
    <worksheetSource ref="A2:CS32480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41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"/>
        <s v="CD-260"/>
        <s v="CD-268"/>
        <s v="CD-276"/>
        <s v="CD-278"/>
        <s v="CD-272"/>
        <s v="CD-280"/>
        <s v="CD-282"/>
        <s v="CD-284"/>
        <s v="CD-271"/>
        <s v="CD-288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7-22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7-2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28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198/2022 ADQUISICION DE MATERIAL DE LIMPIEZA (MODALIDAD DE CONTRATACION DIRECTA) 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748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"/>
        <s v="Rodamiento rígido de bolas 6216"/>
        <s v="Rodamiento de rodillo a rotula 22218"/>
        <s v="Reten de aceite 110x140x12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 "/>
        <s v="TALADRO GSB COD. 1000031 30-2 C/ PER 5/8&quot; 900 W CC-BRA"/>
        <s v="TALADRO GBM 23-2 PROFESIONAL S/ PERC 2 VEL 1150 W-ALM - POTENCIA 1150 W - PESO 4,6 KG - ROTACION 400V1/920V2 RPM - TIPO DE ENCASTRE MORSE CONICO - TIENE QUE INCLUIR EJE CONICO PARA GBM 23-2 MK2 - DEBE INCLUIR MANDRIL 5-20 MM SUJECION ROSC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"/>
        <s v="Rodillo Doble Efecto No. 1 - Cintas Hasta 800 mm de Ancho"/>
        <s v="Tenaza de 250 mm"/>
        <s v="Tenaza de 210 mm"/>
        <s v="Maceta de Goma"/>
        <s v="Raspador Tipo Copa 50 mm - Grano 36 c/Acople"/>
        <s v="Crayón amarillo, propio para marcar goma"/>
        <s v="Cuchillo Olfa NOL-1, compuesto de:_x000a_Repuesto p/Cuchillo Olfa (Cja con 10 Unid.) Código: NOLFA/ LB-10"/>
        <s v="DISCO DE DESBASTE DE 9&quot;"/>
        <s v="DISCO DE DESBASTE DE 4-1/2&quot;"/>
        <s v="DISCO DE CORTE DE 9&quot;"/>
        <s v="DISCO DE COERTE DE 4-1/2&quot;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_x0009_PRESION DE TRABAJO 300 PSI_x000a_-_x0009_2 LONAS O SUPERIOR_x000a_-_x0009_ROLLOS DE IOOM_x000a_-_x0009_MATERIAL DE PRIMERA CALIDAD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és "/>
        <s v="GUANTES DE CUERO"/>
        <s v="Cinta reflectiva 1”"/>
        <s v="Cinta reflectiva 2”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"/>
        <s v="CINTA DE VIDRIO C/ADHESIVO 3/4&quot; X 36Y"/>
        <s v="CINTA CAMBRAY C/ADHESIVO 19 MM X 18 M"/>
        <s v="CINTA VULCANIZANTE 3/4&quot; X 9,2 M"/>
        <s v="CINTA SCOTCHTFIL PUTTY P/AISLAMIENTO 1,1/2&quot;x 1,5 M"/>
        <s v="CINTA SEMICONDUCTORA 19MM X 4,57 M"/>
        <s v="LIQUIDO SPRAY LIMPIACONTACTOS ELECTRONICO DE 297 GR"/>
        <s v="LIQUIDO SPRAY PENETRANTE LUBRICANTE 16,8 OZ"/>
        <s v="ESTUCHE DE ESPAGUETI TERMOCONTRAIBLE FP-301"/>
        <s v="Pintura Deportiva (color rojo)"/>
        <s v="Alpex (pintura para tanques de agua)"/>
        <s v="Pintura Impermeabilizante Siliconado para concreto"/>
        <s v="Estuco tipo Orcoma"/>
        <s v="Yeso Fino de Construccion COBOCE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PARA COMPRESORA DE 1/2&quot; "/>
        <s v="SOPLETE PARA PINTAR MARCA TRUPER"/>
        <s v="RODILLO DE LANA DE 9&quot;"/>
        <s v="RODILLO DE LANA DE 4&quot;"/>
        <s v="BROCHA DE 4&quot; MARCA TIGRE"/>
        <s v="BROCHA DE 3&quot; MARCA TIGRE"/>
        <s v="BROCHA DE 2&quot; MARCA TIGRE"/>
        <s v="BROCHA DE 1&quot; MARCA TIGRE"/>
        <s v="TIJERA HOJA LATERA"/>
        <s v="PINCELES"/>
        <s v="DE MARTILLO CARPINTERO C/MANGO MADERA DE 34mm"/>
        <s v="ALICATE UNIVERSAL"/>
        <s v="JGO. ALICATE MULTI USOS ; UNIVERSAL DE 8&quot;, CORTE DE 6&quot;, PUNTA 6&quot;"/>
        <s v="DE LLAVE CRESENT  DE 12&quot;"/>
        <s v="DESTORNILLADORES ESTRELLA Y PLANA (10pzS)"/>
        <s v="CABLE ELECTRICO N°12 (rollo de 100MTS:)"/>
        <s v="CINTA AISLANTE 10YD 3M"/>
        <s v="ELECTRODO 6013 PUNTO AZUL 3mm"/>
        <s v="PLATINO DE 1&quot; x 1/8&quot; x 6mts"/>
        <s v="CEPILLO DE ACERO CON MANGO DE MADERA"/>
        <s v="ESMERIL DE 220V 5&quot;   260W"/>
        <s v="PERFIL ANGULAR DE 1&quot;x1&quot;x1/8&quot;x6mts"/>
        <s v="REMACHARODA CON LLAVE DE BOQUILLA"/>
        <s v="DISCO DE CORTE DE 9&quot; "/>
        <s v="DISCO DE CORTE DE METAL DE 4-1/2&quot;"/>
        <s v="DISCO DE DESBASTE METAL DE 4-1/2&quot;"/>
        <s v="CARRETILLA"/>
        <s v="PALA PUNTA HUEVO"/>
        <s v="PALA PUNTA CUADRADA"/>
        <s v="PICOTA ALA ANCHA C/MANGO"/>
        <s v="RASTRILLO CON MANGO DE MADERA DE 14 DIENTES PESADO"/>
        <s v="AZADON  CUADRADO C/MANGO DE 130CM"/>
        <s v="CORVINA 24&quot;"/>
        <s v="LLAVE STILSON DE 10&quot;"/>
        <s v="LLAVE INGLESA DE 8&quot;"/>
        <s v="LLAVE INGLESA DE 12&quot;"/>
        <s v="CANDADO DE ANCHO DE 2&quot; (50mm)"/>
        <s v="CANDADO DE ANCHO DE 3&quot;"/>
        <s v="ARCO SIERRA MECANICA "/>
        <s v="COMBOS DE 8LBS"/>
        <s v="ESCOFINA DE MADERA CON MANGO DE MADERA DE 1/4&quot;"/>
        <s v="CLAVO DE 1-1/2&quot;"/>
        <s v="CLAVO DE 2-1/2&quot;"/>
        <s v="LIJA PARA MADERA N°100"/>
        <s v="LIJA PARA MADERA N°120"/>
        <s v="HOJAS DE SIERRA MECANICA"/>
        <s v="ESMERIL 6&quot;  220V   368W"/>
        <s v="PRENSA MECANICA DE BANCO DE 6-7/8&quot; MORDAZAS INTERCAMBIABLES"/>
        <s v="LLAVES DE 12PZS COMBINADA 1,4 A 15,16 (16 PZS. 1/4, 5/16&quot;,3/8&quot;,7/16&quot;,1/2&quot;,9/16&quot;,5/8&quot;,11/16&quot;,3/4&quot;,13/16&quot;,7/8&quot;,15/16&quot;,1&quot;,1-1/16&quot;,1-1/8&quot;, 1-1/4&quot;)"/>
        <s v="DRIVELINE-TRANSMISSION REAR Nº DE PARTE 4206-3" u="1"/>
        <s v="DESCRIPCION REVESTIMIENTO   EN POLIURETANO  BOMBA GALIGHER D-50" u="1"/>
        <s v="Reparación motor de combustión interna para volquete Marca FAW, modelo WP10 340E32 (debe incluir mano de obra y repuestos originales)" u="1"/>
        <s v="DRIVELINE - REAR AXLE Nº DE PARTE 4206-2" u="1"/>
        <s v="UNIVERSAL JOINT Nº PARTE 2096--2-1" u="1"/>
        <s v="DESCRIPCION REVESTIMIENTO   EN POLIURETANO  BOMBA GALIGHER D-80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DRIVELINE-ARTICULATION Nº DE PARTE 4206-4" u="1"/>
        <s v="ELEMENT/ BREATHER/RESPIRADOR Nº/Parte421-60-35170" u="1"/>
        <s v="Policarbonato ondulado a(ancho) =0.96m x L=5.OO m, e(espesor) = 1.2mm,_x000a_Color transparente_x0009__x000a_" u="1"/>
        <s v="DRIVE SHAFT TRANSMISSION Nº DE PARTE 2850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Policarbonato ondulado a(ancho) =0.96m x L=4.00 m,  e(espesor) = 1.2mm.                                                               Color transparente_x0009__x000a_" u="1"/>
        <s v="UNIVERSAL JOINT Nº DE PARTE 2791-1" u="1"/>
        <s v="DESCRIPCION REVESTIMIENTO   EN POLIURETANO  BOMBA ASH 4X3 " u="1"/>
        <s v="Repuesto p/Cuchillo Olfa (Cja con 10 Unid.) Código: NOLFA/ LB-10" u="1"/>
        <s v="ELEMENT / ELEMENTO Nº/Parte569-15-51732" u="1"/>
        <s v="Policarbonato ondulado a(ancho) =0.96m x L=3.00 m, e(espesor) = 1.2mm_x000a_Color transparente_x0009__x000a_" u="1"/>
        <s v="PINZA AMPERÍMETRICA INDUSTRIAL 600 A. AC/DC." u="1"/>
        <s v="Construcción de 40 pisos Greating" u="1"/>
        <s v="DESCRIPCION REVESTIMIENTO   EN POLIURETANO  BOMBA ASH 5X4 " u="1"/>
        <s v="ALAMBRE GALVANIZADO Nº 14" u="1"/>
        <s v="DESCRIPCION REVESTIMIENTO   EN POLIURETANO  BOMBA WARMAN 6X4" u="1"/>
        <s v="ACCUMULATOR/ ACUMULADOR Nº/Parte425-62-23751" u="1"/>
        <s v="ELEMENT 7 ELEMENTO Nº/Parte423-60-45461" u="1"/>
        <s v="UNIVERSAL JOINT Nº DE PARTE 4206--4-1" u="1"/>
        <s v="STREINER / COLADOR Nº/Parte56D-15-19311" u="1"/>
        <s v="Concentrado de Estaño Certificado VALOR PORCENTAJE % 45,80 % Sn CANTIDAD (g) 100 g" u="1"/>
        <s v="Concentrado de Estaño Certificado VALOR PORCENTAJE % 54,86 % Sn CANTIDAD (g) 100 g" u="1"/>
        <s v="DRIVELINE  OUTPUT-FRONT AXLE Nº DE PARTE 2849" u="1"/>
        <s v="DRIVE SHAFT-ARTICULATION Nº DE PARTE 2793" u="1"/>
        <s v="•_x0009_Color amarillo 12 rollos_x000a_•_x0009_Color blanco 8 rollos_x000a_•_x0009_Color verde 4 rollos_x000a_•_x0009_Color rojo 3 rollos_x000a_•_x0009_Color azul 3 rollos_x000a_•_x0009_Color blanco – rojo 2 rollos" u="1"/>
        <s v="ALAMBRE DE AMARRE (RECOCIDO) BWG 16" u="1"/>
        <s v="FUENTE DE ALIMENTACION 240W/90-275VDC/24VDC/10A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Material de referencia secundario Mineral de Estaño Concentrado VALOR PORCENTAJE % 52.31% Sn CANTIDAD (g) 150 g" u="1"/>
        <s v="Cuchillo Olfa NOL-1, com uesto de:" u="1"/>
        <s v="MOTOR DIESEL CUMMINS MOD. QSB4.5" u="1"/>
        <s v="Sustancia de Comprobación SmartCal para Equipo Analizador Halógeno de Humedad (marca Metler Toledo) que alcance temperaturas 10oC;100oC;130 oC;160oC. Cada caja contiene 12 unidades. Certificado de análisis. CANTIDAD (g) 2 cajas" u="1"/>
        <s v="Balanceo Dinámico ventilador de 150 HP (16 alabes) de la Chimenea Anita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(205 LITROS) ACEITE SOLUBLE" u="1"/>
        <s v="Diámetro de electrodo que suelda de 1.6 – 5 m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iego de vias y areas de trabajo zona industrial Empresa Minera Colquiri" u="1"/>
        <s v="MOTOR DIESEL DEUTZ MOD. BF4M1013EC" u="1"/>
        <s v="UNIVERSAL JOINT Nº DE PARTE 2096--1-2" u="1"/>
      </sharedItems>
    </cacheField>
    <cacheField name="CANT" numFmtId="0">
      <sharedItems containsString="0" containsBlank="1" containsNumber="1" minValue="-0.25" maxValue="40000000" count="112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</sharedItems>
    </cacheField>
    <cacheField name="UN" numFmtId="0">
      <sharedItems containsBlank="1" count="7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RODILLO"/>
        <s v="TENAZA"/>
        <s v="MACETA"/>
        <s v="RASPADOR"/>
        <s v="CRAYON"/>
        <s v="CUCHILLO"/>
        <s v="Blade (18 litros)"/>
        <s v="Blade (10 litros)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</sharedItems>
    </cacheField>
    <cacheField name="TEXTO ADICIONAL" numFmtId="0">
      <sharedItems containsBlank="1" count="82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/>
        <s v="•_x0009_Grado ingeniería. _x000a_•_x0009_Visibilidad y detección superiores._x000a_•_x0009_Adhesivo sensible a la presión._x000a_•_x0009_De 1” y 50 YDS._x000a_•_x0009_COLOR NARANJA.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CONDICIONES ADICIONALES _x000a_•_x0009_Plazo de entrega: 30 días calendario_x000a_•_x0009_Lugar de entrega: almacenes de la empresa minera Colquiri_x000a_•_x0009_Garantía mínima de 1 año"/>
        <s v="ESPECIFICACIONES TÉCNICAS_x000a_Lugar de entrega: Almacén EMC (Colquiri)_x000a_Tiempo de entrega: 15 días calendario"/>
        <s v="ESPECIFICACIONES TÉCNICAS_x000a_Lugar de entrega: Almacenes – Empresa Minera Colquiri_x000a_Tiempo de entrega 10 (días calendario)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•_x0009_De alta visibilidad._x000a_•_x0009_Altamente retro reflejante._x000a_•_x0009_De lentes prismáticos formados de una resina sintética y transparente._x000a_•_x0009_De 2” y 50 YDS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_x000a_Lugar de Entrega: Almacenes — Empresa Minera Colquiri _x000a_Tiempo de Entrega: 15 días calendari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6-28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Date="1" containsBlank="1" containsMixedTypes="1" minDate="2016-09-06T00:00:00" maxDate="2022-06-28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7-0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7-13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6-24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7-15T00:00:00"/>
    </cacheField>
    <cacheField name="No DE INGRESO" numFmtId="0">
      <sharedItems containsBlank="1" containsMixedTypes="1" containsNumber="1" containsInteger="1" minValue="9326" maxValue="9577"/>
    </cacheField>
    <cacheField name="No DE FACTURA" numFmtId="0">
      <sharedItems containsBlank="1" containsMixedTypes="1" containsNumber="1" containsInteger="1" minValue="1" maxValue="600004304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7-23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46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0.5"/>
    <n v="244"/>
    <n v="4.3821839080459775"/>
    <n v="35.05747126436782"/>
    <m/>
    <n v="0"/>
    <n v="4.382183908045977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5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6"/>
    <n v="585.64"/>
    <n v="3513.84"/>
    <n v="84.143678160919535"/>
    <n v="504.86206896551727"/>
    <m/>
    <n v="0"/>
    <n v="84.143678160919535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6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14"/>
    <n v="580.47"/>
    <n v="8126.58"/>
    <n v="83.400862068965523"/>
    <n v="1167.6120689655172"/>
    <m/>
    <n v="0"/>
    <n v="83.400862068965523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15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1"/>
    <n v="426.27"/>
    <n v="426.27"/>
    <n v="61.245689655172413"/>
    <n v="61.245689655172413"/>
    <m/>
    <n v="0"/>
    <n v="61.2456896551724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6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7"/>
    <n v="618.22"/>
    <n v="4327.54"/>
    <n v="88.824712643678168"/>
    <n v="621.77298850574709"/>
    <m/>
    <n v="0"/>
    <n v="88.824712643678168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34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"/>
    <n v="732.1"/>
    <n v="1464.2"/>
    <n v="105.18678160919541"/>
    <n v="210.37356321839081"/>
    <m/>
    <n v="0"/>
    <n v="105.18678160919541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82"/>
    <x v="22"/>
    <x v="14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MOTOR DEUTZ BF4M 1013 EC_x000a_•_x0009_Plazo de entrega: 20 días calendario después de recibir la orden de compra._x000a_•_x0009_Lugar de entrega: Almacenes de la Empresa Minera Colquiri._x000a_•_x0009_Garantía 1 año calendario."/>
    <s v="Piezas"/>
    <n v="19"/>
    <n v="142.1"/>
    <n v="2699.9"/>
    <n v="20.416666666666664"/>
    <n v="387.91666666666669"/>
    <m/>
    <n v="0"/>
    <n v="20.416666666666664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4"/>
    <x v="53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JVX-530  "/>
    <s v="Piezas"/>
    <n v="6"/>
    <n v="5159.34"/>
    <n v="30956.04"/>
    <n v="741.2844827586207"/>
    <n v="4447.7068965517246"/>
    <m/>
    <n v="0"/>
    <n v="741.2844827586207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JVX-450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37"/>
    <x v="81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5"/>
    <s v="CORREA DE GOMA SIN FIN EN &quot;V&quot; R3V 475 "/>
    <s v="Pieza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8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9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0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1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 "/>
    <s v="Piezas"/>
    <n v="60"/>
    <n v="30.5"/>
    <n v="1830"/>
    <n v="4.3821839080459775"/>
    <n v="262.93103448275861"/>
    <m/>
    <n v="0"/>
    <n v="4.3821839080459775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2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3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4"/>
    <x v="66"/>
    <x v="2"/>
    <x v="15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6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7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8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9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0"/>
    <x v="10"/>
    <x v="6"/>
    <x v="17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1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2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3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4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5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6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7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8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9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0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1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2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3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5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6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7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8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9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0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1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2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3"/>
    <x v="93"/>
    <x v="22"/>
    <x v="18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4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5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6"/>
    <x v="15"/>
    <x v="22"/>
    <x v="19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7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8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9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0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1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2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3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4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5"/>
    <x v="81"/>
    <x v="22"/>
    <x v="20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7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8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9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0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1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2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93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94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95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6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7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8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9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300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301"/>
    <x v="96"/>
    <x v="31"/>
    <x v="21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302"/>
    <x v="15"/>
    <x v="24"/>
    <x v="22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303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304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305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6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7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8"/>
    <x v="39"/>
    <x v="22"/>
    <x v="23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9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10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11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12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13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14"/>
    <x v="39"/>
    <x v="8"/>
    <x v="24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15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6"/>
    <x v="39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 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3"/>
    <x v="317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4"/>
    <s v="Reten de aceite 110x140x12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8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9"/>
    <x v="15"/>
    <x v="33"/>
    <x v="25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20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21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22"/>
    <x v="36"/>
    <x v="3"/>
    <x v="26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24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25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26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31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3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3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34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3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3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8"/>
    <x v="55"/>
    <x v="3"/>
    <x v="27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9"/>
    <x v="21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40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41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42"/>
    <x v="53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43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44"/>
    <x v="36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45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46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7"/>
    <x v="39"/>
    <x v="3"/>
    <x v="28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5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52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5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56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7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6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6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62"/>
    <x v="15"/>
    <x v="3"/>
    <x v="29"/>
    <s v="PRECIO Y CALIDAD "/>
    <s v="Por el total"/>
    <s v="20/04/2022"/>
    <m/>
    <s v="14:30"/>
    <m/>
    <s v="CD-159"/>
    <s v="JAQUELINE DURAN COSSIO"/>
    <s v="CESAR ROCHA ZANGA"/>
    <m/>
    <m/>
    <m/>
    <m/>
    <m/>
    <m/>
    <m/>
    <m/>
    <m/>
    <m/>
    <m/>
    <n v="30"/>
    <m/>
    <m/>
    <m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63"/>
    <x v="98"/>
    <x v="34"/>
    <x v="30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64"/>
    <x v="99"/>
    <x v="22"/>
    <x v="31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65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66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7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8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9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70"/>
    <x v="36"/>
    <x v="3"/>
    <x v="32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71"/>
    <x v="103"/>
    <x v="22"/>
    <x v="33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1"/>
    <s v="CASACA IMPERMEABLE (TALLA 40) 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<s v="Piezas"/>
    <n v="65"/>
    <n v="2165"/>
    <n v="140725"/>
    <n v="311.06321839080459"/>
    <n v="20219.1091954023"/>
    <m/>
    <n v="0"/>
    <n v="311.06321839080459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72"/>
    <x v="87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2165"/>
    <n v="281450"/>
    <n v="311.06321839080459"/>
    <n v="40438.218390804599"/>
    <m/>
    <n v="0"/>
    <n v="311.06321839080459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73"/>
    <x v="104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2165"/>
    <n v="123405"/>
    <n v="311.06321839080459"/>
    <n v="17730.603448275862"/>
    <m/>
    <n v="0"/>
    <n v="311.06321839080459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74"/>
    <x v="69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2165"/>
    <n v="75775"/>
    <n v="311.06321839080459"/>
    <n v="10887.212643678162"/>
    <m/>
    <n v="0"/>
    <n v="311.06321839080459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75"/>
    <x v="90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2165"/>
    <n v="129900"/>
    <n v="311.06321839080459"/>
    <n v="18663.793103448275"/>
    <m/>
    <n v="0"/>
    <n v="311.06321839080459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76"/>
    <x v="35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2165"/>
    <n v="54125"/>
    <n v="311.06321839080459"/>
    <n v="7776.5804597701153"/>
    <m/>
    <n v="0"/>
    <n v="311.06321839080459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7"/>
    <x v="60"/>
    <x v="3"/>
    <x v="34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8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9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8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82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83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84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86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9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90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91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92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93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9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95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9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7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401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402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403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40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40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40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7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1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1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12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13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14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1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16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7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8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9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20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21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22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23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2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2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26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7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8"/>
    <x v="44"/>
    <x v="3"/>
    <x v="35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m/>
    <s v="ELIZABETH MONICA CHOQUE SANCHEZ-FUNDICION KAISLER"/>
    <m/>
    <n v="30"/>
    <m/>
    <m/>
    <m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2165"/>
    <n v="866000"/>
    <n v="311.06321839080459"/>
    <n v="124425.28735632185"/>
    <m/>
    <n v="0"/>
    <n v="311.06321839080459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9"/>
    <x v="39"/>
    <x v="3"/>
    <x v="36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30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m/>
    <s v="SISTEMAS PETROLEROS Y ELECTRONICOS S.R.L."/>
    <m/>
    <n v="30"/>
    <m/>
    <m/>
    <m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2165"/>
    <n v="433000"/>
    <n v="311.06321839080459"/>
    <n v="62212.643678160923"/>
    <m/>
    <n v="0"/>
    <n v="311.06321839080459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31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m/>
    <n v="0"/>
    <n v="0.9841954022988505"/>
    <n v="0"/>
    <n v="0"/>
    <n v="1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32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m/>
    <n v="0"/>
    <n v="1.4597701149425288"/>
    <n v="0"/>
    <n v="0"/>
    <n v="1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33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m/>
    <n v="0"/>
    <n v="2.1307471264367814"/>
    <n v="0"/>
    <n v="0"/>
    <n v="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3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m/>
    <n v="0"/>
    <n v="1.4410919540229885"/>
    <n v="0"/>
    <n v="0"/>
    <n v="1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35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36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7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9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40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41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42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43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44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45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46"/>
    <x v="15"/>
    <x v="37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7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9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50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51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52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53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54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55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56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7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8"/>
    <x v="34"/>
    <x v="8"/>
    <x v="37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9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60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61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62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6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64"/>
    <x v="46"/>
    <x v="3"/>
    <x v="38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m/>
    <s v="CIMETAR S.R.L."/>
    <m/>
    <n v="30"/>
    <m/>
    <m/>
    <m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2165"/>
    <n v="433000"/>
    <n v="311.06321839080459"/>
    <n v="62212.643678160923"/>
    <m/>
    <n v="0"/>
    <n v="311.06321839080459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65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m/>
    <s v="DCP IMPORTACIONES - CABALLERO PONTE DAMPIER"/>
    <m/>
    <n v="30"/>
    <m/>
    <m/>
    <m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66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2165"/>
    <n v="108250"/>
    <n v="311.06321839080459"/>
    <n v="15553.160919540231"/>
    <m/>
    <n v="0"/>
    <n v="311.06321839080459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7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2165"/>
    <n v="108250"/>
    <n v="311.06321839080459"/>
    <n v="15553.160919540231"/>
    <m/>
    <n v="0"/>
    <n v="311.06321839080459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8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165"/>
    <n v="108250"/>
    <n v="311.06321839080459"/>
    <n v="15553.160919540231"/>
    <m/>
    <n v="0"/>
    <n v="311.06321839080459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9"/>
    <x v="76"/>
    <x v="13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70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71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2165"/>
    <n v="108250"/>
    <n v="311.06321839080459"/>
    <n v="15553.160919540231"/>
    <m/>
    <n v="0"/>
    <n v="311.06321839080459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72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73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74"/>
    <x v="15"/>
    <x v="35"/>
    <x v="39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75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76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7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8"/>
    <x v="15"/>
    <x v="35"/>
    <x v="40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9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80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81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82"/>
    <x v="81"/>
    <x v="22"/>
    <x v="41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83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84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85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86"/>
    <x v="81"/>
    <x v="22"/>
    <x v="42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7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8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9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90"/>
    <x v="107"/>
    <x v="22"/>
    <x v="43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91"/>
    <x v="107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92"/>
    <x v="70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93"/>
    <x v="34"/>
    <x v="22"/>
    <x v="44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94"/>
    <x v="34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95"/>
    <x v="38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96"/>
    <x v="76"/>
    <x v="44"/>
    <x v="45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7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8"/>
    <x v="10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9"/>
    <x v="72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500"/>
    <x v="6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501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502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503"/>
    <x v="34"/>
    <x v="45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504"/>
    <x v="90"/>
    <x v="22"/>
    <x v="46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505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506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7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8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9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10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11"/>
    <x v="15"/>
    <x v="8"/>
    <x v="47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13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14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1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1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20"/>
    <x v="21"/>
    <x v="3"/>
    <x v="48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21"/>
    <x v="39"/>
    <x v="46"/>
    <x v="49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22"/>
    <x v="15"/>
    <x v="46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23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24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25"/>
    <x v="34"/>
    <x v="48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26"/>
    <x v="34"/>
    <x v="49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7"/>
    <x v="78"/>
    <x v="50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8"/>
    <x v="39"/>
    <x v="51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9"/>
    <x v="68"/>
    <x v="22"/>
    <x v="49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30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31"/>
    <x v="67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32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33"/>
    <x v="78"/>
    <x v="3"/>
    <x v="5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34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35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36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7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8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9"/>
    <x v="64"/>
    <x v="2"/>
    <x v="51"/>
    <s v="Calidad, propuesta tecnica y costo"/>
    <s v="Por el total"/>
    <s v="23/06/2022"/>
    <m/>
    <s v="14:30"/>
    <m/>
    <s v="CD-240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40"/>
    <x v="34"/>
    <x v="41"/>
    <x v="52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41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42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43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44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45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46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7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5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5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52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53"/>
    <x v="78"/>
    <x v="21"/>
    <x v="53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54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55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56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7"/>
    <x v="23"/>
    <x v="41"/>
    <x v="54"/>
    <s v="Calidad, propuesta tecnica y costo"/>
    <s v="Por el total"/>
    <s v="27/06/2022"/>
    <m/>
    <s v="14:30"/>
    <m/>
    <s v="CD-255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8"/>
    <x v="109"/>
    <x v="1"/>
    <x v="55"/>
    <s v="Calidad, propuesta tecnica y costo"/>
    <s v="Por el total"/>
    <s v="27/06/2022"/>
    <m/>
    <s v="14:30"/>
    <m/>
    <s v="CD-256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9"/>
    <x v="36"/>
    <x v="41"/>
    <x v="56"/>
    <s v="Calidad, propuesta tecnica y costo"/>
    <s v="Por el total"/>
    <s v="27/06/2022"/>
    <m/>
    <s v="14:30"/>
    <m/>
    <s v="CD-257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60"/>
    <x v="110"/>
    <x v="41"/>
    <x v="57"/>
    <s v="Calidad, propuesta tecnica y costo"/>
    <s v="Por el total"/>
    <s v="27/06/2022"/>
    <m/>
    <s v="14:30"/>
    <m/>
    <s v="CD-257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61"/>
    <x v="15"/>
    <x v="35"/>
    <x v="58"/>
    <s v="Calidad, propuesta tecnica y costo"/>
    <s v="Por el total"/>
    <s v="05/07/2022"/>
    <m/>
    <s v="14:30"/>
    <m/>
    <s v="CD-245"/>
    <s v="JAQUELINE DURAN COSSIO"/>
    <s v="RAEL IVAN BLANCO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62"/>
    <x v="21"/>
    <x v="22"/>
    <x v="59"/>
    <s v="Calidad y costo"/>
    <s v="Por el total"/>
    <s v="06/07/2022"/>
    <m/>
    <s v="14:30"/>
    <m/>
    <s v="CD-260"/>
    <s v="FRANZ GUILLERMO CARLOS FLORES ERGUETA"/>
    <s v="RAEL IVAN BLANCO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63"/>
    <x v="67"/>
    <x v="3"/>
    <x v="6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64"/>
    <x v="2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65"/>
    <x v="2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66"/>
    <x v="46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7"/>
    <x v="5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8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6"/>
    <x v="569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70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71"/>
    <x v="39"/>
    <x v="19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0"/>
    <x v="572"/>
    <x v="21"/>
    <x v="52"/>
    <x v="61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1"/>
    <x v="573"/>
    <x v="35"/>
    <x v="52"/>
    <x v="0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2"/>
    <x v="574"/>
    <x v="36"/>
    <x v="53"/>
    <x v="0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75"/>
    <x v="108"/>
    <x v="54"/>
    <x v="62"/>
    <s v="Calidad"/>
    <s v="Por el total"/>
    <s v="19/07/2022"/>
    <m/>
    <s v="14:30"/>
    <m/>
    <s v="CD-278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76"/>
    <x v="108"/>
    <x v="55"/>
    <x v="0"/>
    <s v="Calidad"/>
    <s v="Por el total"/>
    <s v="19/07/2022"/>
    <m/>
    <s v="14:30"/>
    <m/>
    <s v="CD-278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77"/>
    <x v="21"/>
    <x v="22"/>
    <x v="63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8"/>
    <x v="21"/>
    <x v="22"/>
    <x v="0"/>
    <s v="Calidad"/>
    <s v="POR ITEM"/>
    <s v="26/07/2022"/>
    <m/>
    <s v="14:30"/>
    <m/>
    <s v="CD-272"/>
    <s v="JAQUELINE DURAN COSSIO"/>
    <s v="JOAQUIN ANDRES ZAPATA LAFUENTE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9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80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81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82"/>
    <x v="38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83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84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85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86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87"/>
    <x v="53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8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9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90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91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92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93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94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95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96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97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8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9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600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601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602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603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604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605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606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607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8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8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9"/>
    <x v="78"/>
    <x v="56"/>
    <x v="64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10"/>
    <x v="78"/>
    <x v="56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11"/>
    <x v="15"/>
    <x v="57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12"/>
    <x v="35"/>
    <x v="58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13"/>
    <x v="15"/>
    <x v="57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14"/>
    <x v="39"/>
    <x v="59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15"/>
    <x v="21"/>
    <x v="60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16"/>
    <x v="21"/>
    <x v="60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17"/>
    <x v="36"/>
    <x v="36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8"/>
    <x v="36"/>
    <x v="61"/>
    <x v="0"/>
    <s v="Calidad, propuesta tecnica y costo"/>
    <s v="Por el total"/>
    <s v="26/07/2022"/>
    <m/>
    <s v="14:30"/>
    <m/>
    <s v="CD-280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9"/>
    <x v="44"/>
    <x v="9"/>
    <x v="0"/>
    <s v="Calidad"/>
    <s v="Por el total"/>
    <s v="26/07/2022"/>
    <m/>
    <s v="14:30"/>
    <m/>
    <s v="CD-282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20"/>
    <x v="46"/>
    <x v="9"/>
    <x v="0"/>
    <s v="Calidad"/>
    <s v="Por el total"/>
    <s v="26/07/2022"/>
    <m/>
    <s v="14:30"/>
    <m/>
    <s v="CD-282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21"/>
    <x v="111"/>
    <x v="6"/>
    <x v="65"/>
    <s v="Calidad, propuesta tecnica y costo"/>
    <s v="Por el total"/>
    <s v="28/07/2022"/>
    <m/>
    <s v="14:30"/>
    <m/>
    <s v="CD-284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22"/>
    <x v="15"/>
    <x v="3"/>
    <x v="66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23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24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25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26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27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8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9"/>
    <x v="36"/>
    <x v="62"/>
    <x v="67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30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31"/>
    <x v="36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32"/>
    <x v="36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33"/>
    <x v="23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34"/>
    <x v="23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35"/>
    <x v="23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36"/>
    <x v="23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37"/>
    <x v="38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8"/>
    <x v="15"/>
    <x v="64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9"/>
    <x v="58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40"/>
    <x v="39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41"/>
    <x v="34"/>
    <x v="65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42"/>
    <x v="53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43"/>
    <x v="39"/>
    <x v="65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44"/>
    <x v="36"/>
    <x v="66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45"/>
    <x v="78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46"/>
    <x v="55"/>
    <x v="6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47"/>
    <x v="21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8"/>
    <x v="40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9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50"/>
    <x v="21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51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52"/>
    <x v="40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529"/>
    <x v="53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53"/>
    <x v="36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54"/>
    <x v="21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55"/>
    <x v="39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56"/>
    <x v="36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7"/>
    <x v="36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8"/>
    <x v="78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9"/>
    <x v="53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60"/>
    <x v="53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61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62"/>
    <x v="34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63"/>
    <x v="34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64"/>
    <x v="34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65"/>
    <x v="36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66"/>
    <x v="36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7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8"/>
    <x v="39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9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70"/>
    <x v="78"/>
    <x v="68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71"/>
    <x v="78"/>
    <x v="68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72"/>
    <x v="15"/>
    <x v="69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73"/>
    <x v="15"/>
    <x v="69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74"/>
    <x v="72"/>
    <x v="70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75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76"/>
    <x v="15"/>
    <x v="71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7"/>
    <x v="15"/>
    <x v="64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CA9157-706F-4EE3-B71B-EAA86EA69538}" name="Tabla dinámica1" cacheId="107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56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42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30"/>
        <item x="131"/>
        <item x="97"/>
        <item x="132"/>
        <item x="133"/>
        <item x="134"/>
        <item x="135"/>
        <item x="136"/>
        <item x="137"/>
        <item x="138"/>
        <item x="139"/>
        <item x="140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29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27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748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735"/>
        <item m="1" x="707"/>
        <item m="1" x="701"/>
        <item m="1" x="726"/>
        <item m="1" x="687"/>
        <item m="1" x="679"/>
        <item m="1" x="683"/>
        <item m="1" x="709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736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706"/>
        <item x="250"/>
        <item x="251"/>
        <item x="252"/>
        <item x="144"/>
        <item m="1" x="731"/>
        <item x="269"/>
        <item m="1" x="746"/>
        <item m="1" x="696"/>
        <item m="1" x="697"/>
        <item x="273"/>
        <item x="274"/>
        <item x="275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6"/>
        <item x="277"/>
        <item x="278"/>
        <item x="279"/>
        <item x="280"/>
        <item x="282"/>
        <item x="283"/>
        <item x="284"/>
        <item x="281"/>
        <item x="285"/>
        <item m="1" x="716"/>
        <item m="1" x="678"/>
        <item m="1" x="692"/>
        <item m="1" x="681"/>
        <item m="1" x="700"/>
        <item m="1" x="682"/>
        <item m="1" x="691"/>
        <item m="1" x="712"/>
        <item m="1" x="747"/>
        <item m="1" x="742"/>
        <item m="1" x="695"/>
        <item x="302"/>
        <item m="1" x="717"/>
        <item m="1" x="729"/>
        <item m="1" x="745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m="1" x="680"/>
        <item m="1" x="708"/>
        <item m="1" x="719"/>
        <item m="1" x="732"/>
        <item m="1" x="705"/>
        <item m="1" x="688"/>
        <item x="307"/>
        <item x="308"/>
        <item x="309"/>
        <item x="310"/>
        <item x="311"/>
        <item x="312"/>
        <item x="313"/>
        <item x="228"/>
        <item x="229"/>
        <item x="230"/>
        <item x="231"/>
        <item x="232"/>
        <item x="314"/>
        <item x="315"/>
        <item x="316"/>
        <item x="317"/>
        <item x="202"/>
        <item x="203"/>
        <item x="204"/>
        <item x="205"/>
        <item x="206"/>
        <item x="207"/>
        <item x="208"/>
        <item m="1" x="720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270"/>
        <item x="363"/>
        <item x="364"/>
        <item x="365"/>
        <item x="366"/>
        <item x="367"/>
        <item x="368"/>
        <item x="369"/>
        <item x="24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248"/>
        <item x="271"/>
        <item x="272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1"/>
        <item x="430"/>
        <item m="1" x="738"/>
        <item m="1" x="684"/>
        <item m="1" x="685"/>
        <item m="1" x="739"/>
        <item m="1" x="686"/>
        <item m="1" x="741"/>
        <item m="1" x="721"/>
        <item m="1" x="722"/>
        <item m="1" x="723"/>
        <item m="1" x="724"/>
        <item m="1" x="725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m="1" x="737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318"/>
        <item m="1" x="704"/>
        <item m="1" x="698"/>
        <item m="1" x="694"/>
        <item m="1" x="699"/>
        <item x="209"/>
        <item x="210"/>
        <item x="211"/>
        <item x="212"/>
        <item x="213"/>
        <item x="268"/>
        <item x="303"/>
        <item x="304"/>
        <item x="305"/>
        <item x="306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299"/>
        <item x="300"/>
        <item m="1" x="714"/>
        <item m="1" x="715"/>
        <item m="1" x="689"/>
        <item m="1" x="734"/>
        <item m="1" x="727"/>
        <item m="1" x="743"/>
        <item m="1" x="744"/>
        <item m="1" x="730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m="1" x="728"/>
        <item m="1" x="702"/>
        <item x="529"/>
        <item x="530"/>
        <item x="531"/>
        <item x="532"/>
        <item x="528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m="1" x="711"/>
        <item m="1" x="713"/>
        <item m="1" x="740"/>
        <item m="1" x="693"/>
        <item m="1" x="733"/>
        <item m="1" x="690"/>
        <item m="1" x="703"/>
        <item m="1" x="710"/>
        <item x="553"/>
        <item x="554"/>
        <item x="555"/>
        <item x="556"/>
        <item x="557"/>
        <item x="558"/>
        <item x="559"/>
        <item x="560"/>
        <item m="1" x="718"/>
        <item x="561"/>
        <item x="562"/>
        <item x="431"/>
        <item x="432"/>
        <item x="433"/>
        <item x="434"/>
        <item x="479"/>
        <item x="480"/>
        <item x="481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45"/>
        <item x="546"/>
        <item x="547"/>
        <item x="548"/>
        <item x="549"/>
        <item x="550"/>
        <item x="551"/>
        <item x="552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</items>
    </pivotField>
    <pivotField axis="axisRow" compact="0" outline="0" showAll="0" defaultSubtotal="0">
      <items count="112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</items>
    </pivotField>
    <pivotField axis="axisRow" compact="0" outline="0" showAll="0" defaultSubtotal="0">
      <items count="7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axis="axisRow" compact="0" outline="0" showAll="0">
      <items count="83">
        <item x="0"/>
        <item x="2"/>
        <item x="1"/>
        <item m="1" x="70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77"/>
        <item x="17"/>
        <item m="1" x="81"/>
        <item m="1" x="68"/>
        <item x="38"/>
        <item x="18"/>
        <item x="19"/>
        <item x="20"/>
        <item m="1" x="72"/>
        <item m="1" x="76"/>
        <item x="21"/>
        <item x="22"/>
        <item m="1" x="74"/>
        <item m="1" x="71"/>
        <item x="23"/>
        <item x="24"/>
        <item m="1" x="80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m="1" x="78"/>
        <item x="37"/>
        <item x="39"/>
        <item x="40"/>
        <item m="1" x="79"/>
        <item x="41"/>
        <item x="42"/>
        <item x="43"/>
        <item x="44"/>
        <item m="1" x="75"/>
        <item x="45"/>
        <item x="46"/>
        <item x="47"/>
        <item x="48"/>
        <item x="49"/>
        <item x="50"/>
        <item x="51"/>
        <item x="52"/>
        <item m="1" x="69"/>
        <item x="53"/>
        <item x="54"/>
        <item x="55"/>
        <item x="56"/>
        <item m="1" x="73"/>
        <item x="57"/>
        <item x="58"/>
        <item x="59"/>
        <item x="60"/>
        <item x="61"/>
        <item x="62"/>
        <item x="63"/>
        <item x="64"/>
        <item x="65"/>
        <item x="66"/>
        <item x="6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52">
    <i>
      <x v="127"/>
      <x/>
      <x v="9"/>
      <x v="62"/>
      <x v="699"/>
      <x v="81"/>
    </i>
    <i r="1">
      <x v="1"/>
      <x/>
      <x v="11"/>
      <x v="700"/>
      <x/>
    </i>
    <i r="1">
      <x v="2"/>
      <x v="9"/>
      <x v="63"/>
      <x v="701"/>
      <x/>
    </i>
    <i r="1">
      <x v="3"/>
      <x v="9"/>
      <x v="63"/>
      <x v="702"/>
      <x/>
    </i>
    <i r="1">
      <x v="4"/>
      <x v="12"/>
      <x v="63"/>
      <x v="703"/>
      <x/>
    </i>
    <i r="1">
      <x v="5"/>
      <x v="12"/>
      <x v="63"/>
      <x v="704"/>
      <x/>
    </i>
    <i r="1">
      <x v="6"/>
      <x v="12"/>
      <x v="63"/>
      <x v="705"/>
      <x/>
    </i>
    <i r="1">
      <x v="7"/>
      <x v="12"/>
      <x v="63"/>
      <x v="706"/>
      <x/>
    </i>
    <i r="1">
      <x v="8"/>
      <x v="2"/>
      <x v="63"/>
      <x v="707"/>
      <x/>
    </i>
    <i r="1">
      <x v="9"/>
      <x/>
      <x v="64"/>
      <x v="708"/>
      <x/>
    </i>
    <i r="1">
      <x v="10"/>
      <x v="7"/>
      <x v="63"/>
      <x v="709"/>
      <x/>
    </i>
    <i r="1">
      <x v="11"/>
      <x v="3"/>
      <x v="63"/>
      <x v="710"/>
      <x/>
    </i>
    <i r="1">
      <x v="12"/>
      <x v="1"/>
      <x v="65"/>
      <x v="711"/>
      <x/>
    </i>
    <i r="1">
      <x v="13"/>
      <x v="5"/>
      <x v="63"/>
      <x v="712"/>
      <x/>
    </i>
    <i r="1">
      <x v="14"/>
      <x v="3"/>
      <x v="65"/>
      <x v="713"/>
      <x/>
    </i>
    <i r="1">
      <x v="15"/>
      <x v="9"/>
      <x v="66"/>
      <x v="714"/>
      <x/>
    </i>
    <i r="1">
      <x v="16"/>
      <x v="14"/>
      <x v="63"/>
      <x v="715"/>
      <x/>
    </i>
    <i r="1">
      <x v="17"/>
      <x v="19"/>
      <x v="67"/>
      <x v="716"/>
      <x/>
    </i>
    <i r="1">
      <x v="18"/>
      <x v="4"/>
      <x v="63"/>
      <x v="717"/>
      <x/>
    </i>
    <i r="1">
      <x v="19"/>
      <x v="10"/>
      <x v="63"/>
      <x v="718"/>
      <x/>
    </i>
    <i r="1">
      <x v="20"/>
      <x/>
      <x v="11"/>
      <x v="719"/>
      <x/>
    </i>
    <i r="1">
      <x v="21"/>
      <x v="4"/>
      <x v="63"/>
      <x v="720"/>
      <x/>
    </i>
    <i r="1">
      <x v="22"/>
      <x/>
      <x v="11"/>
      <x v="721"/>
      <x/>
    </i>
    <i r="1">
      <x v="23"/>
      <x v="10"/>
      <x v="63"/>
      <x v="722"/>
      <x/>
    </i>
    <i r="1">
      <x v="24"/>
      <x v="5"/>
      <x v="63"/>
      <x v="582"/>
      <x/>
    </i>
    <i r="1">
      <x v="25"/>
      <x v="9"/>
      <x v="63"/>
      <x v="723"/>
      <x/>
    </i>
    <i r="1">
      <x v="26"/>
      <x v="4"/>
      <x v="63"/>
      <x v="724"/>
      <x/>
    </i>
    <i r="1">
      <x v="27"/>
      <x v="3"/>
      <x v="63"/>
      <x v="725"/>
      <x/>
    </i>
    <i r="1">
      <x v="28"/>
      <x v="9"/>
      <x v="63"/>
      <x v="726"/>
      <x/>
    </i>
    <i r="1">
      <x v="29"/>
      <x v="9"/>
      <x v="63"/>
      <x v="727"/>
      <x/>
    </i>
    <i r="1">
      <x v="30"/>
      <x v="14"/>
      <x v="63"/>
      <x v="728"/>
      <x/>
    </i>
    <i r="1">
      <x v="31"/>
      <x v="5"/>
      <x v="63"/>
      <x v="729"/>
      <x/>
    </i>
    <i r="1">
      <x v="32"/>
      <x v="5"/>
      <x v="63"/>
      <x v="730"/>
      <x/>
    </i>
    <i r="1">
      <x v="33"/>
      <x/>
      <x v="11"/>
      <x v="731"/>
      <x/>
    </i>
    <i r="1">
      <x v="34"/>
      <x v="1"/>
      <x v="63"/>
      <x v="732"/>
      <x/>
    </i>
    <i r="1">
      <x v="35"/>
      <x v="1"/>
      <x v="63"/>
      <x v="733"/>
      <x/>
    </i>
    <i r="1">
      <x v="36"/>
      <x v="1"/>
      <x v="63"/>
      <x v="734"/>
      <x/>
    </i>
    <i r="1">
      <x v="37"/>
      <x v="9"/>
      <x v="63"/>
      <x v="735"/>
      <x/>
    </i>
    <i r="1">
      <x v="38"/>
      <x v="9"/>
      <x v="63"/>
      <x v="736"/>
      <x/>
    </i>
    <i r="1">
      <x v="39"/>
      <x/>
      <x v="11"/>
      <x v="737"/>
      <x/>
    </i>
    <i r="1">
      <x v="40"/>
      <x v="3"/>
      <x v="63"/>
      <x v="738"/>
      <x/>
    </i>
    <i r="1">
      <x v="41"/>
      <x/>
      <x v="11"/>
      <x v="739"/>
      <x/>
    </i>
    <i r="1">
      <x v="42"/>
      <x v="14"/>
      <x v="68"/>
      <x v="740"/>
      <x/>
    </i>
    <i r="1">
      <x v="43"/>
      <x v="14"/>
      <x v="68"/>
      <x v="741"/>
      <x/>
    </i>
    <i r="1">
      <x v="45"/>
      <x/>
      <x v="69"/>
      <x v="743"/>
      <x/>
    </i>
    <i r="1">
      <x v="46"/>
      <x/>
      <x v="71"/>
      <x v="746"/>
      <x/>
    </i>
    <i r="1">
      <x v="47"/>
      <x/>
      <x v="64"/>
      <x v="747"/>
      <x/>
    </i>
    <i r="1">
      <x v="48"/>
      <x/>
      <x v="69"/>
      <x v="742"/>
      <x/>
    </i>
    <i r="1">
      <x v="49"/>
      <x v="20"/>
      <x v="70"/>
      <x v="744"/>
      <x/>
    </i>
    <i r="1">
      <x v="50"/>
      <x/>
      <x v="11"/>
      <x v="745"/>
      <x/>
    </i>
    <i t="default">
      <x v="127"/>
    </i>
    <i t="grand">
      <x/>
    </i>
  </rowItems>
  <colItems count="1">
    <i/>
  </colItems>
  <pageFields count="2">
    <pageField fld="1" item="140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1383D-884C-425F-891C-F895189D67FE}">
  <sheetPr>
    <tabColor rgb="FF92D050"/>
  </sheetPr>
  <dimension ref="B1:S157"/>
  <sheetViews>
    <sheetView tabSelected="1" zoomScale="85" zoomScaleNormal="85" zoomScaleSheetLayoutView="90" workbookViewId="0">
      <selection activeCell="G57" sqref="G5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10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CD-288/2022</v>
      </c>
      <c r="E6" s="10"/>
      <c r="F6" s="10"/>
      <c r="O6">
        <v>2</v>
      </c>
      <c r="P6">
        <v>1</v>
      </c>
      <c r="Q6" t="s">
        <v>18</v>
      </c>
      <c r="R6" t="s">
        <v>19</v>
      </c>
      <c r="S6" t="s">
        <v>20</v>
      </c>
    </row>
    <row r="7" spans="2:19" ht="97.5" customHeight="1" x14ac:dyDescent="0.25">
      <c r="B7" s="11" t="str">
        <f>N5</f>
        <v xml:space="preserve">CLQ-22-CD-288/2022 COMPRA DE HERRAMIENTAS - MODALIDAD DE CONTRATACION DIRECTA 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10</v>
      </c>
      <c r="Q7" t="s">
        <v>21</v>
      </c>
      <c r="R7" t="s">
        <v>22</v>
      </c>
      <c r="S7" t="s">
        <v>20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10</v>
      </c>
      <c r="Q8" t="s">
        <v>21</v>
      </c>
      <c r="R8" t="s">
        <v>23</v>
      </c>
      <c r="S8" t="s">
        <v>20</v>
      </c>
    </row>
    <row r="9" spans="2:19" ht="21.75" customHeight="1" x14ac:dyDescent="0.35">
      <c r="B9" s="14"/>
      <c r="C9" s="15" t="s">
        <v>24</v>
      </c>
      <c r="D9" s="16"/>
      <c r="E9" s="17"/>
      <c r="F9" s="18" t="s">
        <v>25</v>
      </c>
      <c r="G9" s="19"/>
      <c r="H9" s="20"/>
      <c r="I9" s="20"/>
      <c r="J9" s="21"/>
      <c r="K9" s="22"/>
      <c r="L9" s="22"/>
      <c r="O9">
        <v>5</v>
      </c>
      <c r="P9">
        <v>15</v>
      </c>
      <c r="Q9" t="s">
        <v>21</v>
      </c>
      <c r="R9" t="s">
        <v>26</v>
      </c>
      <c r="S9" t="s">
        <v>20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15</v>
      </c>
      <c r="Q10" t="s">
        <v>21</v>
      </c>
      <c r="R10" t="s">
        <v>27</v>
      </c>
      <c r="S10" t="s">
        <v>20</v>
      </c>
    </row>
    <row r="11" spans="2:19" ht="21.75" customHeight="1" x14ac:dyDescent="0.35">
      <c r="B11" s="14"/>
      <c r="C11" s="15" t="s">
        <v>28</v>
      </c>
      <c r="D11" s="16"/>
      <c r="E11" s="17"/>
      <c r="F11" s="18" t="s">
        <v>29</v>
      </c>
      <c r="G11" s="19"/>
      <c r="H11" s="26" t="s">
        <v>30</v>
      </c>
      <c r="I11" s="27" t="s">
        <v>31</v>
      </c>
      <c r="J11" s="28"/>
      <c r="K11" s="29"/>
      <c r="L11" s="30"/>
      <c r="O11">
        <v>7</v>
      </c>
      <c r="P11">
        <v>15</v>
      </c>
      <c r="Q11" t="s">
        <v>21</v>
      </c>
      <c r="R11" t="s">
        <v>32</v>
      </c>
      <c r="S11" t="s">
        <v>20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>
        <v>8</v>
      </c>
      <c r="P12">
        <v>15</v>
      </c>
      <c r="Q12" t="s">
        <v>21</v>
      </c>
      <c r="R12" t="s">
        <v>33</v>
      </c>
      <c r="S12" t="s">
        <v>20</v>
      </c>
    </row>
    <row r="13" spans="2:19" ht="21.75" customHeight="1" x14ac:dyDescent="0.25">
      <c r="B13" s="34" t="s">
        <v>34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O13">
        <v>9</v>
      </c>
      <c r="P13">
        <v>3</v>
      </c>
      <c r="Q13" t="s">
        <v>21</v>
      </c>
      <c r="R13" t="s">
        <v>35</v>
      </c>
      <c r="S13" t="s">
        <v>20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O14">
        <v>10</v>
      </c>
      <c r="P14">
        <v>1</v>
      </c>
      <c r="Q14" t="s">
        <v>36</v>
      </c>
      <c r="R14" t="s">
        <v>37</v>
      </c>
      <c r="S14" t="s">
        <v>20</v>
      </c>
    </row>
    <row r="15" spans="2:19" ht="16.5" customHeight="1" x14ac:dyDescent="0.35">
      <c r="B15" s="36"/>
      <c r="C15" s="37" t="s">
        <v>38</v>
      </c>
      <c r="D15" s="38"/>
      <c r="E15" s="38"/>
      <c r="F15" s="38"/>
      <c r="G15" s="39"/>
      <c r="H15" s="39"/>
      <c r="I15" s="39"/>
      <c r="J15" s="39"/>
      <c r="K15" s="39"/>
      <c r="O15">
        <v>11</v>
      </c>
      <c r="P15">
        <v>8</v>
      </c>
      <c r="Q15" t="s">
        <v>21</v>
      </c>
      <c r="R15" t="s">
        <v>39</v>
      </c>
      <c r="S15" t="s">
        <v>20</v>
      </c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  <c r="O16">
        <v>12</v>
      </c>
      <c r="P16">
        <v>4</v>
      </c>
      <c r="Q16" t="s">
        <v>21</v>
      </c>
      <c r="R16" t="s">
        <v>40</v>
      </c>
      <c r="S16" t="s">
        <v>20</v>
      </c>
    </row>
    <row r="17" spans="2:19" ht="35.25" customHeight="1" thickBot="1" x14ac:dyDescent="0.3">
      <c r="B17" s="36"/>
      <c r="C17" s="43" t="s">
        <v>41</v>
      </c>
      <c r="D17" s="44"/>
      <c r="E17" s="44"/>
      <c r="F17" s="45"/>
      <c r="G17" s="46"/>
      <c r="H17" s="46"/>
      <c r="I17" s="46"/>
      <c r="J17" s="46"/>
      <c r="K17" s="47"/>
      <c r="O17">
        <v>13</v>
      </c>
      <c r="P17">
        <v>2</v>
      </c>
      <c r="Q17" t="s">
        <v>42</v>
      </c>
      <c r="R17" t="s">
        <v>43</v>
      </c>
      <c r="S17" t="s">
        <v>20</v>
      </c>
    </row>
    <row r="18" spans="2:19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  <c r="O18">
        <v>14</v>
      </c>
      <c r="P18">
        <v>6</v>
      </c>
      <c r="Q18" t="s">
        <v>21</v>
      </c>
      <c r="R18" t="s">
        <v>44</v>
      </c>
      <c r="S18" t="s">
        <v>20</v>
      </c>
    </row>
    <row r="19" spans="2:19" ht="29.25" customHeight="1" thickBot="1" x14ac:dyDescent="0.35">
      <c r="B19" s="40"/>
      <c r="C19" s="52"/>
      <c r="D19" s="53" t="s">
        <v>45</v>
      </c>
      <c r="E19" s="54"/>
      <c r="F19" s="55"/>
      <c r="G19" s="56"/>
      <c r="H19" s="57"/>
      <c r="I19" s="57"/>
      <c r="J19" s="57"/>
      <c r="K19" s="58"/>
      <c r="O19">
        <v>15</v>
      </c>
      <c r="P19">
        <v>4</v>
      </c>
      <c r="Q19" t="s">
        <v>42</v>
      </c>
      <c r="R19" t="s">
        <v>46</v>
      </c>
      <c r="S19" t="s">
        <v>20</v>
      </c>
    </row>
    <row r="20" spans="2:19" ht="9" customHeight="1" thickBot="1" x14ac:dyDescent="0.35">
      <c r="B20" s="40"/>
      <c r="C20" s="59"/>
      <c r="D20" s="41"/>
      <c r="E20" s="41"/>
      <c r="F20" s="41"/>
      <c r="G20" s="60"/>
      <c r="K20" s="61"/>
      <c r="O20">
        <v>16</v>
      </c>
      <c r="P20">
        <v>10</v>
      </c>
      <c r="Q20" t="s">
        <v>47</v>
      </c>
      <c r="R20" t="s">
        <v>48</v>
      </c>
      <c r="S20" t="s">
        <v>20</v>
      </c>
    </row>
    <row r="21" spans="2:19" ht="29.25" customHeight="1" thickBot="1" x14ac:dyDescent="0.35">
      <c r="B21" s="40"/>
      <c r="C21" s="52"/>
      <c r="D21" s="53" t="s">
        <v>49</v>
      </c>
      <c r="E21" s="54"/>
      <c r="F21" s="55"/>
      <c r="G21" s="56"/>
      <c r="H21" s="57"/>
      <c r="I21" s="57"/>
      <c r="J21" s="57"/>
      <c r="K21" s="58"/>
      <c r="O21">
        <v>17</v>
      </c>
      <c r="P21">
        <v>20</v>
      </c>
      <c r="Q21" t="s">
        <v>21</v>
      </c>
      <c r="R21" t="s">
        <v>50</v>
      </c>
      <c r="S21" t="s">
        <v>20</v>
      </c>
    </row>
    <row r="22" spans="2:19" ht="7.5" customHeight="1" thickBot="1" x14ac:dyDescent="0.35">
      <c r="B22" s="40"/>
      <c r="C22" s="59"/>
      <c r="D22" s="41"/>
      <c r="E22" s="41"/>
      <c r="F22" s="41"/>
      <c r="G22" s="60"/>
      <c r="K22" s="61"/>
      <c r="O22">
        <v>18</v>
      </c>
      <c r="P22">
        <v>40</v>
      </c>
      <c r="Q22" t="s">
        <v>51</v>
      </c>
      <c r="R22" t="s">
        <v>52</v>
      </c>
      <c r="S22" t="s">
        <v>20</v>
      </c>
    </row>
    <row r="23" spans="2:19" ht="29.25" customHeight="1" thickBot="1" x14ac:dyDescent="0.3">
      <c r="B23" s="40"/>
      <c r="C23" s="52"/>
      <c r="D23" s="53" t="s">
        <v>53</v>
      </c>
      <c r="E23" s="54"/>
      <c r="F23" s="55"/>
      <c r="G23" s="62"/>
      <c r="H23" s="63"/>
      <c r="I23" s="63"/>
      <c r="J23" s="63"/>
      <c r="K23" s="64"/>
      <c r="O23">
        <v>19</v>
      </c>
      <c r="P23">
        <v>5</v>
      </c>
      <c r="Q23" t="s">
        <v>21</v>
      </c>
      <c r="R23" t="s">
        <v>54</v>
      </c>
      <c r="S23" t="s">
        <v>20</v>
      </c>
    </row>
    <row r="24" spans="2:19" ht="9" customHeight="1" thickBot="1" x14ac:dyDescent="0.35">
      <c r="B24" s="40"/>
      <c r="C24" s="59"/>
      <c r="D24" s="41"/>
      <c r="E24" s="41"/>
      <c r="F24" s="41"/>
      <c r="G24" s="60"/>
      <c r="K24" s="61"/>
      <c r="O24">
        <v>20</v>
      </c>
      <c r="P24">
        <v>12</v>
      </c>
      <c r="Q24" t="s">
        <v>21</v>
      </c>
      <c r="R24" t="s">
        <v>55</v>
      </c>
      <c r="S24" t="s">
        <v>20</v>
      </c>
    </row>
    <row r="25" spans="2:19" ht="45.75" customHeight="1" thickBot="1" x14ac:dyDescent="0.35">
      <c r="B25" s="65"/>
      <c r="C25" s="52"/>
      <c r="D25" s="66" t="s">
        <v>56</v>
      </c>
      <c r="E25" s="66"/>
      <c r="F25" s="67"/>
      <c r="G25" s="56"/>
      <c r="H25" s="57"/>
      <c r="I25" s="57"/>
      <c r="J25" s="57"/>
      <c r="K25" s="58"/>
      <c r="O25">
        <v>21</v>
      </c>
      <c r="P25">
        <v>1</v>
      </c>
      <c r="Q25" t="s">
        <v>18</v>
      </c>
      <c r="R25" t="s">
        <v>57</v>
      </c>
      <c r="S25" t="s">
        <v>20</v>
      </c>
    </row>
    <row r="26" spans="2:19" ht="9" customHeight="1" thickBot="1" x14ac:dyDescent="0.35">
      <c r="B26" s="40"/>
      <c r="C26" s="59"/>
      <c r="D26" s="40"/>
      <c r="E26" s="40"/>
      <c r="F26" s="40"/>
      <c r="G26" s="60"/>
      <c r="K26" s="61"/>
      <c r="O26">
        <v>22</v>
      </c>
      <c r="P26">
        <v>5</v>
      </c>
      <c r="Q26" t="s">
        <v>21</v>
      </c>
      <c r="R26" t="s">
        <v>58</v>
      </c>
      <c r="S26" t="s">
        <v>20</v>
      </c>
    </row>
    <row r="27" spans="2:19" ht="29.25" customHeight="1" thickBot="1" x14ac:dyDescent="0.3">
      <c r="B27" s="40"/>
      <c r="C27" s="52"/>
      <c r="D27" s="53" t="s">
        <v>59</v>
      </c>
      <c r="E27" s="54"/>
      <c r="F27" s="55"/>
      <c r="G27" s="62"/>
      <c r="H27" s="63"/>
      <c r="I27" s="63"/>
      <c r="J27" s="63"/>
      <c r="K27" s="64"/>
      <c r="O27">
        <v>23</v>
      </c>
      <c r="P27">
        <v>1</v>
      </c>
      <c r="Q27" t="s">
        <v>18</v>
      </c>
      <c r="R27" t="s">
        <v>60</v>
      </c>
      <c r="S27" t="s">
        <v>20</v>
      </c>
    </row>
    <row r="28" spans="2:19" ht="9" customHeight="1" thickBot="1" x14ac:dyDescent="0.35">
      <c r="B28" s="40"/>
      <c r="C28" s="68"/>
      <c r="D28" s="69"/>
      <c r="E28" s="69"/>
      <c r="F28" s="40"/>
      <c r="G28" s="60"/>
      <c r="K28" s="61"/>
      <c r="O28">
        <v>24</v>
      </c>
      <c r="P28">
        <v>12</v>
      </c>
      <c r="Q28" t="s">
        <v>21</v>
      </c>
      <c r="R28" t="s">
        <v>61</v>
      </c>
      <c r="S28" t="s">
        <v>20</v>
      </c>
    </row>
    <row r="29" spans="2:19" ht="29.25" customHeight="1" thickBot="1" x14ac:dyDescent="0.3">
      <c r="B29" s="40"/>
      <c r="C29" s="52"/>
      <c r="D29" s="53" t="s">
        <v>62</v>
      </c>
      <c r="E29" s="54"/>
      <c r="F29" s="55"/>
      <c r="G29" s="62"/>
      <c r="H29" s="63"/>
      <c r="I29" s="63"/>
      <c r="J29" s="63"/>
      <c r="K29" s="64"/>
      <c r="O29">
        <v>25</v>
      </c>
      <c r="P29">
        <v>6</v>
      </c>
      <c r="Q29" t="s">
        <v>21</v>
      </c>
      <c r="R29" t="s">
        <v>63</v>
      </c>
      <c r="S29" t="s">
        <v>20</v>
      </c>
    </row>
    <row r="30" spans="2:19" ht="9.75" customHeight="1" thickBot="1" x14ac:dyDescent="0.35">
      <c r="B30" s="40"/>
      <c r="C30" s="52"/>
      <c r="D30" s="53"/>
      <c r="E30" s="54"/>
      <c r="F30" s="55"/>
      <c r="G30" s="60"/>
      <c r="K30" s="61"/>
      <c r="O30">
        <v>26</v>
      </c>
      <c r="P30">
        <v>10</v>
      </c>
      <c r="Q30" t="s">
        <v>21</v>
      </c>
      <c r="R30" t="s">
        <v>64</v>
      </c>
      <c r="S30" t="s">
        <v>20</v>
      </c>
    </row>
    <row r="31" spans="2:19" ht="26.25" customHeight="1" thickBot="1" x14ac:dyDescent="0.3">
      <c r="B31" s="40"/>
      <c r="C31" s="52"/>
      <c r="D31" s="53" t="s">
        <v>65</v>
      </c>
      <c r="E31" s="54"/>
      <c r="F31" s="40"/>
      <c r="G31" s="62"/>
      <c r="H31" s="63"/>
      <c r="I31" s="63"/>
      <c r="J31" s="63"/>
      <c r="K31" s="64"/>
      <c r="O31">
        <v>27</v>
      </c>
      <c r="P31">
        <v>5</v>
      </c>
      <c r="Q31" t="s">
        <v>21</v>
      </c>
      <c r="R31" t="s">
        <v>66</v>
      </c>
      <c r="S31" t="s">
        <v>20</v>
      </c>
    </row>
    <row r="32" spans="2:19" ht="7.5" customHeight="1" thickBot="1" x14ac:dyDescent="0.35">
      <c r="B32" s="40"/>
      <c r="C32" s="70"/>
      <c r="D32" s="71"/>
      <c r="E32" s="71"/>
      <c r="F32" s="72"/>
      <c r="G32" s="60"/>
      <c r="K32" s="61"/>
      <c r="O32">
        <v>28</v>
      </c>
      <c r="P32">
        <v>4</v>
      </c>
      <c r="Q32" t="s">
        <v>21</v>
      </c>
      <c r="R32" t="s">
        <v>67</v>
      </c>
      <c r="S32" t="s">
        <v>20</v>
      </c>
    </row>
    <row r="33" spans="2:19" ht="30" customHeight="1" thickBot="1" x14ac:dyDescent="0.3">
      <c r="B33" s="40"/>
      <c r="C33" s="52"/>
      <c r="D33" s="66" t="s">
        <v>68</v>
      </c>
      <c r="E33" s="66"/>
      <c r="F33" s="73"/>
      <c r="G33" s="62"/>
      <c r="H33" s="63"/>
      <c r="I33" s="63"/>
      <c r="J33" s="63"/>
      <c r="K33" s="64"/>
      <c r="O33">
        <v>29</v>
      </c>
      <c r="P33">
        <v>10</v>
      </c>
      <c r="Q33" t="s">
        <v>21</v>
      </c>
      <c r="R33" t="s">
        <v>69</v>
      </c>
      <c r="S33" t="s">
        <v>20</v>
      </c>
    </row>
    <row r="34" spans="2:19" ht="10.5" customHeight="1" x14ac:dyDescent="0.25">
      <c r="B34" s="40"/>
      <c r="C34" s="74"/>
      <c r="D34" s="75"/>
      <c r="E34" s="75"/>
      <c r="F34" s="73"/>
      <c r="G34" s="76"/>
      <c r="K34" s="61"/>
      <c r="O34">
        <v>30</v>
      </c>
      <c r="P34">
        <v>10</v>
      </c>
      <c r="Q34" t="s">
        <v>21</v>
      </c>
      <c r="R34" t="s">
        <v>70</v>
      </c>
      <c r="S34" t="s">
        <v>20</v>
      </c>
    </row>
    <row r="35" spans="2:19" ht="37.5" customHeight="1" x14ac:dyDescent="0.25">
      <c r="B35" s="40"/>
      <c r="C35" s="74"/>
      <c r="D35" s="77" t="s">
        <v>71</v>
      </c>
      <c r="E35" s="77"/>
      <c r="F35" s="77"/>
      <c r="G35" s="77"/>
      <c r="H35" s="77"/>
      <c r="I35" s="77"/>
      <c r="J35" s="77"/>
      <c r="K35" s="78"/>
      <c r="O35">
        <v>31</v>
      </c>
      <c r="P35">
        <v>20</v>
      </c>
      <c r="Q35" t="s">
        <v>21</v>
      </c>
      <c r="R35" t="s">
        <v>72</v>
      </c>
      <c r="S35" t="s">
        <v>20</v>
      </c>
    </row>
    <row r="36" spans="2:19" ht="15.75" customHeight="1" x14ac:dyDescent="0.25">
      <c r="B36" s="40"/>
      <c r="C36" s="79"/>
      <c r="D36" s="77" t="s">
        <v>73</v>
      </c>
      <c r="E36" s="77"/>
      <c r="F36" s="77"/>
      <c r="G36" s="77"/>
      <c r="H36" s="77"/>
      <c r="I36" s="77"/>
      <c r="J36" s="77"/>
      <c r="K36" s="78"/>
      <c r="O36">
        <v>32</v>
      </c>
      <c r="P36">
        <v>6</v>
      </c>
      <c r="Q36" t="s">
        <v>21</v>
      </c>
      <c r="R36" t="s">
        <v>74</v>
      </c>
      <c r="S36" t="s">
        <v>20</v>
      </c>
    </row>
    <row r="37" spans="2:19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  <c r="O37">
        <v>33</v>
      </c>
      <c r="P37">
        <v>6</v>
      </c>
      <c r="Q37" t="s">
        <v>21</v>
      </c>
      <c r="R37" t="s">
        <v>75</v>
      </c>
      <c r="S37" t="s">
        <v>20</v>
      </c>
    </row>
    <row r="38" spans="2:19" ht="30" customHeight="1" x14ac:dyDescent="0.3">
      <c r="B38" s="40"/>
      <c r="C38" s="83" t="s">
        <v>76</v>
      </c>
      <c r="D38" s="49"/>
      <c r="E38" s="49"/>
      <c r="F38" s="49"/>
      <c r="G38" s="84"/>
      <c r="H38" s="85"/>
      <c r="I38" s="85"/>
      <c r="J38" s="85"/>
      <c r="K38" s="86"/>
      <c r="O38">
        <v>34</v>
      </c>
      <c r="P38">
        <v>1</v>
      </c>
      <c r="Q38" t="s">
        <v>18</v>
      </c>
      <c r="R38" t="s">
        <v>77</v>
      </c>
      <c r="S38" t="s">
        <v>20</v>
      </c>
    </row>
    <row r="39" spans="2:19" ht="21.75" customHeight="1" x14ac:dyDescent="0.25">
      <c r="B39" s="40"/>
      <c r="C39" s="87" t="s">
        <v>78</v>
      </c>
      <c r="D39" s="54"/>
      <c r="E39" s="54"/>
      <c r="F39" s="54"/>
      <c r="G39" s="88"/>
      <c r="H39" s="73"/>
      <c r="I39" s="73"/>
      <c r="J39" s="73"/>
      <c r="K39" s="89"/>
      <c r="O39">
        <v>35</v>
      </c>
      <c r="P39">
        <v>2</v>
      </c>
      <c r="Q39" t="s">
        <v>21</v>
      </c>
      <c r="R39" t="s">
        <v>79</v>
      </c>
      <c r="S39" t="s">
        <v>20</v>
      </c>
    </row>
    <row r="40" spans="2:19" ht="32.25" customHeight="1" x14ac:dyDescent="0.25">
      <c r="B40" s="40"/>
      <c r="C40" s="90" t="s">
        <v>80</v>
      </c>
      <c r="D40" s="77"/>
      <c r="E40" s="77"/>
      <c r="F40" s="77"/>
      <c r="G40" s="77"/>
      <c r="H40" s="77"/>
      <c r="I40" s="77"/>
      <c r="J40" s="77"/>
      <c r="K40" s="78"/>
      <c r="O40">
        <v>36</v>
      </c>
      <c r="P40">
        <v>2</v>
      </c>
      <c r="Q40" t="s">
        <v>21</v>
      </c>
      <c r="R40" t="s">
        <v>81</v>
      </c>
      <c r="S40" t="s">
        <v>20</v>
      </c>
    </row>
    <row r="41" spans="2:19" ht="22.5" customHeight="1" x14ac:dyDescent="0.25">
      <c r="B41" s="40"/>
      <c r="C41" s="90" t="s">
        <v>82</v>
      </c>
      <c r="D41" s="77"/>
      <c r="E41" s="77"/>
      <c r="F41" s="77"/>
      <c r="G41" s="77"/>
      <c r="H41" s="77"/>
      <c r="I41" s="77"/>
      <c r="J41" s="77"/>
      <c r="K41" s="78"/>
      <c r="O41">
        <v>37</v>
      </c>
      <c r="P41">
        <v>2</v>
      </c>
      <c r="Q41" t="s">
        <v>21</v>
      </c>
      <c r="R41" t="s">
        <v>83</v>
      </c>
      <c r="S41" t="s">
        <v>20</v>
      </c>
    </row>
    <row r="42" spans="2:19" ht="38.25" customHeight="1" x14ac:dyDescent="0.25">
      <c r="B42" s="40"/>
      <c r="C42" s="90" t="s">
        <v>84</v>
      </c>
      <c r="D42" s="77"/>
      <c r="E42" s="77"/>
      <c r="F42" s="77"/>
      <c r="G42" s="77"/>
      <c r="H42" s="77"/>
      <c r="I42" s="77"/>
      <c r="J42" s="77"/>
      <c r="K42" s="78"/>
      <c r="O42">
        <v>38</v>
      </c>
      <c r="P42">
        <v>10</v>
      </c>
      <c r="Q42" t="s">
        <v>21</v>
      </c>
      <c r="R42" t="s">
        <v>85</v>
      </c>
      <c r="S42" t="s">
        <v>20</v>
      </c>
    </row>
    <row r="43" spans="2:19" ht="38.25" customHeight="1" x14ac:dyDescent="0.25">
      <c r="B43" s="40"/>
      <c r="C43" s="90" t="s">
        <v>86</v>
      </c>
      <c r="D43" s="77"/>
      <c r="E43" s="77"/>
      <c r="F43" s="77"/>
      <c r="G43" s="77"/>
      <c r="H43" s="77"/>
      <c r="I43" s="77"/>
      <c r="J43" s="77"/>
      <c r="K43" s="78"/>
      <c r="O43">
        <v>39</v>
      </c>
      <c r="P43">
        <v>10</v>
      </c>
      <c r="Q43" t="s">
        <v>21</v>
      </c>
      <c r="R43" t="s">
        <v>87</v>
      </c>
      <c r="S43" t="s">
        <v>20</v>
      </c>
    </row>
    <row r="44" spans="2:19" ht="22.5" customHeight="1" x14ac:dyDescent="0.25">
      <c r="B44" s="40"/>
      <c r="C44" s="90" t="s">
        <v>88</v>
      </c>
      <c r="D44" s="77"/>
      <c r="E44" s="77"/>
      <c r="F44" s="77"/>
      <c r="G44" s="77"/>
      <c r="H44" s="77"/>
      <c r="I44" s="77"/>
      <c r="J44" s="77"/>
      <c r="K44" s="78"/>
      <c r="O44">
        <v>40</v>
      </c>
      <c r="P44">
        <v>1</v>
      </c>
      <c r="Q44" t="s">
        <v>18</v>
      </c>
      <c r="R44" t="s">
        <v>89</v>
      </c>
      <c r="S44" t="s">
        <v>20</v>
      </c>
    </row>
    <row r="45" spans="2:19" ht="36.75" customHeight="1" thickBot="1" x14ac:dyDescent="0.3">
      <c r="B45" s="40"/>
      <c r="C45" s="91" t="s">
        <v>90</v>
      </c>
      <c r="D45" s="92"/>
      <c r="E45" s="92"/>
      <c r="F45" s="92"/>
      <c r="G45" s="92"/>
      <c r="H45" s="92"/>
      <c r="I45" s="92"/>
      <c r="J45" s="92"/>
      <c r="K45" s="93"/>
      <c r="O45">
        <v>41</v>
      </c>
      <c r="P45">
        <v>4</v>
      </c>
      <c r="Q45" t="s">
        <v>21</v>
      </c>
      <c r="R45" t="s">
        <v>91</v>
      </c>
      <c r="S45" t="s">
        <v>20</v>
      </c>
    </row>
    <row r="46" spans="2:19" ht="24.75" customHeight="1" x14ac:dyDescent="0.25">
      <c r="C46" t="s">
        <v>92</v>
      </c>
      <c r="O46">
        <v>42</v>
      </c>
      <c r="P46">
        <v>1</v>
      </c>
      <c r="Q46" t="s">
        <v>18</v>
      </c>
      <c r="R46" t="s">
        <v>93</v>
      </c>
      <c r="S46" t="s">
        <v>20</v>
      </c>
    </row>
    <row r="47" spans="2:19" ht="31.5" customHeight="1" x14ac:dyDescent="0.25">
      <c r="O47">
        <v>43</v>
      </c>
      <c r="P47">
        <v>20</v>
      </c>
      <c r="Q47" t="s">
        <v>94</v>
      </c>
      <c r="R47" t="s">
        <v>95</v>
      </c>
      <c r="S47" t="s">
        <v>20</v>
      </c>
    </row>
    <row r="48" spans="2:19" ht="44.25" customHeight="1" x14ac:dyDescent="0.25">
      <c r="B48" s="5" t="s">
        <v>96</v>
      </c>
      <c r="C48" s="5"/>
      <c r="D48" s="5"/>
      <c r="E48" s="5"/>
      <c r="F48" s="5"/>
      <c r="G48" s="5"/>
      <c r="H48" s="5"/>
      <c r="I48" s="5"/>
      <c r="J48" s="5"/>
      <c r="K48" s="5"/>
      <c r="L48" s="5"/>
      <c r="O48">
        <v>44</v>
      </c>
      <c r="P48">
        <v>20</v>
      </c>
      <c r="Q48" t="s">
        <v>94</v>
      </c>
      <c r="R48" t="s">
        <v>97</v>
      </c>
      <c r="S48" t="s">
        <v>20</v>
      </c>
    </row>
    <row r="49" spans="2:19" x14ac:dyDescent="0.25">
      <c r="O49">
        <v>46</v>
      </c>
      <c r="P49">
        <v>1</v>
      </c>
      <c r="Q49" t="s">
        <v>98</v>
      </c>
      <c r="R49" t="s">
        <v>99</v>
      </c>
      <c r="S49" t="s">
        <v>20</v>
      </c>
    </row>
    <row r="50" spans="2:19" x14ac:dyDescent="0.25">
      <c r="O50">
        <v>49</v>
      </c>
      <c r="P50">
        <v>1</v>
      </c>
      <c r="Q50" t="s">
        <v>100</v>
      </c>
      <c r="R50" t="s">
        <v>101</v>
      </c>
      <c r="S50" t="s">
        <v>20</v>
      </c>
    </row>
    <row r="51" spans="2:19" ht="23.25" x14ac:dyDescent="0.35">
      <c r="B51" s="94" t="s">
        <v>102</v>
      </c>
      <c r="C51" s="95"/>
      <c r="D51" s="95"/>
      <c r="E51" s="95"/>
      <c r="F51" s="95"/>
      <c r="G51" s="95"/>
      <c r="H51" s="95"/>
      <c r="I51" s="95"/>
      <c r="J51" s="95"/>
      <c r="K51" s="95"/>
      <c r="O51">
        <v>50</v>
      </c>
      <c r="P51">
        <v>1</v>
      </c>
      <c r="Q51" t="s">
        <v>36</v>
      </c>
      <c r="R51" t="s">
        <v>103</v>
      </c>
      <c r="S51" t="s">
        <v>20</v>
      </c>
    </row>
    <row r="52" spans="2:19" ht="23.25" x14ac:dyDescent="0.35">
      <c r="B52" s="96" t="s">
        <v>104</v>
      </c>
      <c r="C52" s="97"/>
      <c r="D52" s="97"/>
      <c r="E52" s="98"/>
      <c r="F52" s="99" t="s">
        <v>105</v>
      </c>
      <c r="G52" s="100"/>
      <c r="H52" s="101"/>
      <c r="I52" s="101"/>
      <c r="J52" s="101"/>
      <c r="K52" s="101"/>
      <c r="O52">
        <v>45</v>
      </c>
      <c r="P52">
        <v>1</v>
      </c>
      <c r="Q52" t="s">
        <v>98</v>
      </c>
      <c r="R52" t="s">
        <v>106</v>
      </c>
      <c r="S52" t="s">
        <v>20</v>
      </c>
    </row>
    <row r="53" spans="2:19" ht="23.25" x14ac:dyDescent="0.35">
      <c r="B53" s="96" t="s">
        <v>107</v>
      </c>
      <c r="C53" s="97"/>
      <c r="D53" s="97"/>
      <c r="E53" s="98"/>
      <c r="F53" s="99" t="s">
        <v>108</v>
      </c>
      <c r="G53" s="100"/>
      <c r="H53" s="101"/>
      <c r="I53" s="101"/>
      <c r="J53" s="101"/>
      <c r="K53" s="101"/>
      <c r="O53">
        <v>47</v>
      </c>
      <c r="P53">
        <v>50</v>
      </c>
      <c r="Q53" t="s">
        <v>109</v>
      </c>
      <c r="R53" t="s">
        <v>110</v>
      </c>
      <c r="S53" t="s">
        <v>20</v>
      </c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  <c r="O54">
        <v>48</v>
      </c>
      <c r="P54">
        <v>1</v>
      </c>
      <c r="Q54" t="s">
        <v>18</v>
      </c>
      <c r="R54" t="s">
        <v>111</v>
      </c>
      <c r="S54" t="s">
        <v>20</v>
      </c>
    </row>
    <row r="55" spans="2:19" ht="39.75" customHeight="1" x14ac:dyDescent="0.25">
      <c r="B55" s="103" t="s">
        <v>112</v>
      </c>
      <c r="C55" s="104"/>
      <c r="D55" s="104"/>
      <c r="E55" s="104"/>
      <c r="F55" s="105"/>
      <c r="G55" s="106" t="s">
        <v>113</v>
      </c>
      <c r="H55" s="107"/>
      <c r="I55" s="107"/>
      <c r="J55" s="107"/>
      <c r="K55" s="107"/>
      <c r="L55" s="108"/>
      <c r="N55" t="s">
        <v>114</v>
      </c>
    </row>
    <row r="56" spans="2:19" s="31" customFormat="1" ht="25.5" x14ac:dyDescent="0.25">
      <c r="B56" s="109" t="s">
        <v>115</v>
      </c>
      <c r="C56" s="110" t="s">
        <v>116</v>
      </c>
      <c r="D56" s="110" t="s">
        <v>117</v>
      </c>
      <c r="E56" s="110" t="s">
        <v>118</v>
      </c>
      <c r="F56" s="110" t="s">
        <v>119</v>
      </c>
      <c r="G56" s="110" t="s">
        <v>120</v>
      </c>
      <c r="H56" s="110" t="s">
        <v>121</v>
      </c>
      <c r="I56" s="110" t="s">
        <v>122</v>
      </c>
      <c r="J56" s="110" t="s">
        <v>123</v>
      </c>
      <c r="K56" s="110" t="s">
        <v>124</v>
      </c>
      <c r="L56" s="111" t="s">
        <v>125</v>
      </c>
      <c r="N56" t="s">
        <v>126</v>
      </c>
      <c r="O56"/>
      <c r="P56"/>
      <c r="Q56"/>
      <c r="R56"/>
      <c r="S56"/>
    </row>
    <row r="57" spans="2:19" ht="40.5" customHeight="1" x14ac:dyDescent="0.25">
      <c r="B57" s="112">
        <f t="shared" ref="B57:E100" si="0">O5</f>
        <v>1</v>
      </c>
      <c r="C57" s="113">
        <f t="shared" si="0"/>
        <v>10</v>
      </c>
      <c r="D57" s="113" t="str">
        <f t="shared" si="0"/>
        <v>MTS.</v>
      </c>
      <c r="E57" s="114" t="str">
        <f>R5</f>
        <v xml:space="preserve">MANGUERA PARA COMPRESORA DE 1/2" </v>
      </c>
      <c r="F57" s="169" t="str">
        <f t="shared" ref="F57" si="1">S5</f>
        <v>METODO DE SELECCIÓN Y ADJUDICACION
Calidad – 50 puntos
•	Hoja de especificaciones técnicas – 20 puntos
•	Procedencia – 30 puntos
o	Marca Europea y americana – Puntaje de 30
o	Marca China y otros – Puntaje de 20
Propuesta Técnica – 30 Puntos
•	Tiempo de entrega 
o	Menor a 10 días – 30 puntos
o	Entre 10 y 20 días – 20 puntos
o	Mayor a 21 días – 10 puntos
Costo – 20 Puntos
Menor costo</v>
      </c>
      <c r="G57" s="115"/>
      <c r="H57" s="116"/>
      <c r="I57" s="116"/>
      <c r="J57" s="116"/>
      <c r="K57" s="116"/>
      <c r="L57" s="117"/>
    </row>
    <row r="58" spans="2:19" ht="45.75" customHeight="1" x14ac:dyDescent="0.25">
      <c r="B58" s="112">
        <f t="shared" si="0"/>
        <v>2</v>
      </c>
      <c r="C58" s="113">
        <f t="shared" si="0"/>
        <v>1</v>
      </c>
      <c r="D58" s="113" t="str">
        <f t="shared" si="0"/>
        <v>PZA</v>
      </c>
      <c r="E58" s="114" t="str">
        <f t="shared" si="0"/>
        <v>SOPLETE PARA PINTAR MARCA TRUPER</v>
      </c>
      <c r="F58" s="170"/>
      <c r="G58" s="115"/>
      <c r="H58" s="116"/>
      <c r="I58" s="116"/>
      <c r="J58" s="116"/>
      <c r="K58" s="116"/>
      <c r="L58" s="117"/>
    </row>
    <row r="59" spans="2:19" ht="40.5" customHeight="1" x14ac:dyDescent="0.25">
      <c r="B59" s="112">
        <f t="shared" si="0"/>
        <v>3</v>
      </c>
      <c r="C59" s="113">
        <f t="shared" si="0"/>
        <v>10</v>
      </c>
      <c r="D59" s="113" t="str">
        <f t="shared" si="0"/>
        <v>PZS</v>
      </c>
      <c r="E59" s="114" t="str">
        <f t="shared" si="0"/>
        <v>RODILLO DE LANA DE 9"</v>
      </c>
      <c r="F59" s="170"/>
      <c r="G59" s="115"/>
      <c r="H59" s="116"/>
      <c r="I59" s="116"/>
      <c r="J59" s="116"/>
      <c r="K59" s="116"/>
      <c r="L59" s="117"/>
    </row>
    <row r="60" spans="2:19" ht="40.5" customHeight="1" x14ac:dyDescent="0.25">
      <c r="B60" s="112">
        <f t="shared" si="0"/>
        <v>4</v>
      </c>
      <c r="C60" s="113">
        <f t="shared" si="0"/>
        <v>10</v>
      </c>
      <c r="D60" s="113" t="str">
        <f t="shared" si="0"/>
        <v>PZS</v>
      </c>
      <c r="E60" s="114" t="str">
        <f t="shared" si="0"/>
        <v>RODILLO DE LANA DE 4"</v>
      </c>
      <c r="F60" s="170"/>
      <c r="G60" s="115"/>
      <c r="H60" s="116"/>
      <c r="I60" s="116"/>
      <c r="J60" s="116"/>
      <c r="K60" s="116"/>
      <c r="L60" s="117"/>
    </row>
    <row r="61" spans="2:19" ht="40.5" customHeight="1" x14ac:dyDescent="0.25">
      <c r="B61" s="112">
        <f t="shared" si="0"/>
        <v>5</v>
      </c>
      <c r="C61" s="113">
        <f t="shared" si="0"/>
        <v>15</v>
      </c>
      <c r="D61" s="113" t="str">
        <f t="shared" si="0"/>
        <v>PZS</v>
      </c>
      <c r="E61" s="114" t="str">
        <f t="shared" si="0"/>
        <v>BROCHA DE 4" MARCA TIGRE</v>
      </c>
      <c r="F61" s="170"/>
      <c r="G61" s="115"/>
      <c r="H61" s="116"/>
      <c r="I61" s="116"/>
      <c r="J61" s="116"/>
      <c r="K61" s="116"/>
      <c r="L61" s="117"/>
    </row>
    <row r="62" spans="2:19" ht="40.5" customHeight="1" x14ac:dyDescent="0.25">
      <c r="B62" s="112">
        <f t="shared" si="0"/>
        <v>6</v>
      </c>
      <c r="C62" s="113">
        <f t="shared" si="0"/>
        <v>15</v>
      </c>
      <c r="D62" s="113" t="str">
        <f t="shared" si="0"/>
        <v>PZS</v>
      </c>
      <c r="E62" s="114" t="str">
        <f t="shared" si="0"/>
        <v>BROCHA DE 3" MARCA TIGRE</v>
      </c>
      <c r="F62" s="170"/>
      <c r="G62" s="115"/>
      <c r="H62" s="116"/>
      <c r="I62" s="116"/>
      <c r="J62" s="116"/>
      <c r="K62" s="116"/>
      <c r="L62" s="117"/>
    </row>
    <row r="63" spans="2:19" ht="40.5" customHeight="1" x14ac:dyDescent="0.25">
      <c r="B63" s="112">
        <f t="shared" si="0"/>
        <v>7</v>
      </c>
      <c r="C63" s="113">
        <f t="shared" si="0"/>
        <v>15</v>
      </c>
      <c r="D63" s="113" t="str">
        <f t="shared" si="0"/>
        <v>PZS</v>
      </c>
      <c r="E63" s="114" t="str">
        <f t="shared" si="0"/>
        <v>BROCHA DE 2" MARCA TIGRE</v>
      </c>
      <c r="F63" s="170"/>
      <c r="G63" s="115"/>
      <c r="H63" s="116"/>
      <c r="I63" s="116"/>
      <c r="J63" s="116"/>
      <c r="K63" s="116"/>
      <c r="L63" s="117"/>
    </row>
    <row r="64" spans="2:19" ht="40.5" customHeight="1" x14ac:dyDescent="0.25">
      <c r="B64" s="112">
        <f t="shared" si="0"/>
        <v>8</v>
      </c>
      <c r="C64" s="113">
        <f t="shared" si="0"/>
        <v>15</v>
      </c>
      <c r="D64" s="113" t="str">
        <f t="shared" si="0"/>
        <v>PZS</v>
      </c>
      <c r="E64" s="114" t="str">
        <f t="shared" si="0"/>
        <v>BROCHA DE 1" MARCA TIGRE</v>
      </c>
      <c r="F64" s="170"/>
      <c r="G64" s="115"/>
      <c r="H64" s="116"/>
      <c r="I64" s="116"/>
      <c r="J64" s="116"/>
      <c r="K64" s="116"/>
      <c r="L64" s="117"/>
    </row>
    <row r="65" spans="2:12" ht="40.5" customHeight="1" x14ac:dyDescent="0.25">
      <c r="B65" s="112">
        <f t="shared" si="0"/>
        <v>9</v>
      </c>
      <c r="C65" s="113">
        <f t="shared" si="0"/>
        <v>3</v>
      </c>
      <c r="D65" s="113" t="str">
        <f t="shared" si="0"/>
        <v>PZS</v>
      </c>
      <c r="E65" s="114" t="str">
        <f t="shared" si="0"/>
        <v>TIJERA HOJA LATERA</v>
      </c>
      <c r="F65" s="170"/>
      <c r="G65" s="115"/>
      <c r="H65" s="116"/>
      <c r="I65" s="116"/>
      <c r="J65" s="116"/>
      <c r="K65" s="116"/>
      <c r="L65" s="117"/>
    </row>
    <row r="66" spans="2:12" ht="40.5" customHeight="1" x14ac:dyDescent="0.25">
      <c r="B66" s="112">
        <f t="shared" si="0"/>
        <v>10</v>
      </c>
      <c r="C66" s="113">
        <f t="shared" si="0"/>
        <v>1</v>
      </c>
      <c r="D66" s="113" t="str">
        <f t="shared" si="0"/>
        <v>JGS</v>
      </c>
      <c r="E66" s="114" t="str">
        <f t="shared" si="0"/>
        <v>PINCELES</v>
      </c>
      <c r="F66" s="170"/>
      <c r="G66" s="115"/>
      <c r="H66" s="116"/>
      <c r="I66" s="116"/>
      <c r="J66" s="116"/>
      <c r="K66" s="116"/>
      <c r="L66" s="117"/>
    </row>
    <row r="67" spans="2:12" ht="40.5" customHeight="1" x14ac:dyDescent="0.25">
      <c r="B67" s="112">
        <f t="shared" si="0"/>
        <v>11</v>
      </c>
      <c r="C67" s="113">
        <f t="shared" si="0"/>
        <v>8</v>
      </c>
      <c r="D67" s="113" t="str">
        <f t="shared" si="0"/>
        <v>PZS</v>
      </c>
      <c r="E67" s="114" t="str">
        <f t="shared" si="0"/>
        <v>DE MARTILLO CARPINTERO C/MANGO MADERA DE 34mm</v>
      </c>
      <c r="F67" s="170"/>
      <c r="G67" s="115"/>
      <c r="H67" s="116"/>
      <c r="I67" s="116"/>
      <c r="J67" s="116"/>
      <c r="K67" s="116"/>
      <c r="L67" s="117"/>
    </row>
    <row r="68" spans="2:12" ht="40.5" customHeight="1" x14ac:dyDescent="0.25">
      <c r="B68" s="112">
        <f t="shared" si="0"/>
        <v>12</v>
      </c>
      <c r="C68" s="113">
        <f t="shared" si="0"/>
        <v>4</v>
      </c>
      <c r="D68" s="113" t="str">
        <f t="shared" si="0"/>
        <v>PZS</v>
      </c>
      <c r="E68" s="114" t="str">
        <f t="shared" si="0"/>
        <v>ALICATE UNIVERSAL</v>
      </c>
      <c r="F68" s="170"/>
      <c r="G68" s="115"/>
      <c r="H68" s="116"/>
      <c r="I68" s="116"/>
      <c r="J68" s="116"/>
      <c r="K68" s="116"/>
      <c r="L68" s="117"/>
    </row>
    <row r="69" spans="2:12" ht="40.5" customHeight="1" x14ac:dyDescent="0.25">
      <c r="B69" s="112">
        <f t="shared" si="0"/>
        <v>13</v>
      </c>
      <c r="C69" s="113">
        <f t="shared" si="0"/>
        <v>2</v>
      </c>
      <c r="D69" s="113" t="str">
        <f t="shared" si="0"/>
        <v>JGS.</v>
      </c>
      <c r="E69" s="114" t="str">
        <f t="shared" si="0"/>
        <v>JGO. ALICATE MULTI USOS ; UNIVERSAL DE 8", CORTE DE 6", PUNTA 6"</v>
      </c>
      <c r="F69" s="170"/>
      <c r="G69" s="115"/>
      <c r="H69" s="116"/>
      <c r="I69" s="116"/>
      <c r="J69" s="116"/>
      <c r="K69" s="116"/>
      <c r="L69" s="117"/>
    </row>
    <row r="70" spans="2:12" ht="40.5" customHeight="1" x14ac:dyDescent="0.25">
      <c r="B70" s="112">
        <f t="shared" si="0"/>
        <v>14</v>
      </c>
      <c r="C70" s="113">
        <f t="shared" si="0"/>
        <v>6</v>
      </c>
      <c r="D70" s="113" t="str">
        <f t="shared" si="0"/>
        <v>PZS</v>
      </c>
      <c r="E70" s="114" t="str">
        <f t="shared" si="0"/>
        <v>DE LLAVE CRESENT  DE 12"</v>
      </c>
      <c r="F70" s="170"/>
      <c r="G70" s="115"/>
      <c r="H70" s="116"/>
      <c r="I70" s="116"/>
      <c r="J70" s="116"/>
      <c r="K70" s="116"/>
      <c r="L70" s="117"/>
    </row>
    <row r="71" spans="2:12" ht="40.5" customHeight="1" x14ac:dyDescent="0.25">
      <c r="B71" s="112">
        <f t="shared" si="0"/>
        <v>15</v>
      </c>
      <c r="C71" s="113">
        <f t="shared" si="0"/>
        <v>4</v>
      </c>
      <c r="D71" s="113" t="str">
        <f t="shared" si="0"/>
        <v>JGS.</v>
      </c>
      <c r="E71" s="114" t="str">
        <f t="shared" si="0"/>
        <v>DESTORNILLADORES ESTRELLA Y PLANA (10pzS)</v>
      </c>
      <c r="F71" s="170"/>
      <c r="G71" s="115"/>
      <c r="H71" s="116"/>
      <c r="I71" s="116"/>
      <c r="J71" s="116"/>
      <c r="K71" s="116"/>
      <c r="L71" s="117"/>
    </row>
    <row r="72" spans="2:12" ht="40.5" customHeight="1" x14ac:dyDescent="0.25">
      <c r="B72" s="112">
        <f t="shared" si="0"/>
        <v>16</v>
      </c>
      <c r="C72" s="113">
        <f t="shared" si="0"/>
        <v>10</v>
      </c>
      <c r="D72" s="113" t="str">
        <f t="shared" si="0"/>
        <v>ROLLO</v>
      </c>
      <c r="E72" s="114" t="str">
        <f t="shared" si="0"/>
        <v>CABLE ELECTRICO N°12 (rollo de 100MTS:)</v>
      </c>
      <c r="F72" s="170"/>
      <c r="G72" s="115"/>
      <c r="H72" s="116"/>
      <c r="I72" s="116"/>
      <c r="J72" s="116"/>
      <c r="K72" s="116"/>
      <c r="L72" s="117"/>
    </row>
    <row r="73" spans="2:12" ht="40.5" customHeight="1" x14ac:dyDescent="0.25">
      <c r="B73" s="112">
        <f t="shared" si="0"/>
        <v>17</v>
      </c>
      <c r="C73" s="113">
        <f t="shared" si="0"/>
        <v>20</v>
      </c>
      <c r="D73" s="113" t="str">
        <f t="shared" si="0"/>
        <v>PZS</v>
      </c>
      <c r="E73" s="114" t="str">
        <f t="shared" si="0"/>
        <v>CINTA AISLANTE 10YD 3M</v>
      </c>
      <c r="F73" s="170"/>
      <c r="G73" s="115"/>
      <c r="H73" s="116"/>
      <c r="I73" s="116"/>
      <c r="J73" s="116"/>
      <c r="K73" s="116"/>
      <c r="L73" s="117"/>
    </row>
    <row r="74" spans="2:12" ht="40.5" customHeight="1" x14ac:dyDescent="0.25">
      <c r="B74" s="112">
        <f t="shared" si="0"/>
        <v>18</v>
      </c>
      <c r="C74" s="113">
        <f t="shared" si="0"/>
        <v>40</v>
      </c>
      <c r="D74" s="113" t="str">
        <f t="shared" si="0"/>
        <v>KLS</v>
      </c>
      <c r="E74" s="114" t="str">
        <f t="shared" si="0"/>
        <v>ELECTRODO 6013 PUNTO AZUL 3mm</v>
      </c>
      <c r="F74" s="170"/>
      <c r="G74" s="115"/>
      <c r="H74" s="116"/>
      <c r="I74" s="116"/>
      <c r="J74" s="116"/>
      <c r="K74" s="116"/>
      <c r="L74" s="117"/>
    </row>
    <row r="75" spans="2:12" ht="40.5" customHeight="1" x14ac:dyDescent="0.25">
      <c r="B75" s="112">
        <f t="shared" si="0"/>
        <v>19</v>
      </c>
      <c r="C75" s="113">
        <f t="shared" si="0"/>
        <v>5</v>
      </c>
      <c r="D75" s="113" t="str">
        <f t="shared" si="0"/>
        <v>PZS</v>
      </c>
      <c r="E75" s="114" t="str">
        <f t="shared" si="0"/>
        <v>PLATINO DE 1" x 1/8" x 6mts</v>
      </c>
      <c r="F75" s="170"/>
      <c r="G75" s="115"/>
      <c r="H75" s="116"/>
      <c r="I75" s="116"/>
      <c r="J75" s="116"/>
      <c r="K75" s="116"/>
      <c r="L75" s="117"/>
    </row>
    <row r="76" spans="2:12" ht="40.5" customHeight="1" x14ac:dyDescent="0.25">
      <c r="B76" s="112">
        <f t="shared" si="0"/>
        <v>20</v>
      </c>
      <c r="C76" s="113">
        <f t="shared" si="0"/>
        <v>12</v>
      </c>
      <c r="D76" s="113" t="str">
        <f t="shared" si="0"/>
        <v>PZS</v>
      </c>
      <c r="E76" s="114" t="str">
        <f t="shared" si="0"/>
        <v>CEPILLO DE ACERO CON MANGO DE MADERA</v>
      </c>
      <c r="F76" s="170"/>
      <c r="G76" s="115"/>
      <c r="H76" s="116"/>
      <c r="I76" s="116"/>
      <c r="J76" s="116"/>
      <c r="K76" s="116"/>
      <c r="L76" s="117"/>
    </row>
    <row r="77" spans="2:12" ht="40.5" customHeight="1" x14ac:dyDescent="0.25">
      <c r="B77" s="112">
        <f t="shared" si="0"/>
        <v>21</v>
      </c>
      <c r="C77" s="113">
        <f t="shared" si="0"/>
        <v>1</v>
      </c>
      <c r="D77" s="113" t="str">
        <f t="shared" si="0"/>
        <v>PZA</v>
      </c>
      <c r="E77" s="114" t="str">
        <f t="shared" si="0"/>
        <v>ESMERIL DE 220V 5"   260W</v>
      </c>
      <c r="F77" s="170"/>
      <c r="G77" s="115"/>
      <c r="H77" s="116"/>
      <c r="I77" s="116"/>
      <c r="J77" s="116"/>
      <c r="K77" s="116"/>
      <c r="L77" s="117"/>
    </row>
    <row r="78" spans="2:12" ht="40.5" customHeight="1" x14ac:dyDescent="0.25">
      <c r="B78" s="112">
        <f t="shared" si="0"/>
        <v>22</v>
      </c>
      <c r="C78" s="113">
        <f t="shared" si="0"/>
        <v>5</v>
      </c>
      <c r="D78" s="113" t="str">
        <f t="shared" si="0"/>
        <v>PZS</v>
      </c>
      <c r="E78" s="114" t="str">
        <f t="shared" si="0"/>
        <v>PERFIL ANGULAR DE 1"x1"x1/8"x6mts</v>
      </c>
      <c r="F78" s="170"/>
      <c r="G78" s="115"/>
      <c r="H78" s="116"/>
      <c r="I78" s="116"/>
      <c r="J78" s="116"/>
      <c r="K78" s="116"/>
      <c r="L78" s="117"/>
    </row>
    <row r="79" spans="2:12" ht="40.5" customHeight="1" x14ac:dyDescent="0.25">
      <c r="B79" s="112">
        <f t="shared" si="0"/>
        <v>23</v>
      </c>
      <c r="C79" s="113">
        <f t="shared" si="0"/>
        <v>1</v>
      </c>
      <c r="D79" s="113" t="str">
        <f t="shared" si="0"/>
        <v>PZA</v>
      </c>
      <c r="E79" s="114" t="str">
        <f t="shared" si="0"/>
        <v>REMACHARODA CON LLAVE DE BOQUILLA</v>
      </c>
      <c r="F79" s="170"/>
      <c r="G79" s="115"/>
      <c r="H79" s="116"/>
      <c r="I79" s="116"/>
      <c r="J79" s="116"/>
      <c r="K79" s="116"/>
      <c r="L79" s="117"/>
    </row>
    <row r="80" spans="2:12" ht="40.5" customHeight="1" x14ac:dyDescent="0.25">
      <c r="B80" s="112">
        <f t="shared" si="0"/>
        <v>24</v>
      </c>
      <c r="C80" s="113">
        <f t="shared" si="0"/>
        <v>12</v>
      </c>
      <c r="D80" s="113" t="str">
        <f t="shared" si="0"/>
        <v>PZS</v>
      </c>
      <c r="E80" s="114" t="str">
        <f t="shared" si="0"/>
        <v xml:space="preserve">DISCO DE CORTE DE 9" </v>
      </c>
      <c r="F80" s="170"/>
      <c r="G80" s="115"/>
      <c r="H80" s="116"/>
      <c r="I80" s="116"/>
      <c r="J80" s="116"/>
      <c r="K80" s="116"/>
      <c r="L80" s="117"/>
    </row>
    <row r="81" spans="2:12" ht="40.5" customHeight="1" x14ac:dyDescent="0.25">
      <c r="B81" s="112">
        <f t="shared" si="0"/>
        <v>25</v>
      </c>
      <c r="C81" s="113">
        <f t="shared" si="0"/>
        <v>6</v>
      </c>
      <c r="D81" s="113" t="str">
        <f t="shared" si="0"/>
        <v>PZS</v>
      </c>
      <c r="E81" s="114" t="str">
        <f t="shared" si="0"/>
        <v>DISCO DE DESBASTE DE 9"</v>
      </c>
      <c r="F81" s="170"/>
      <c r="G81" s="115"/>
      <c r="H81" s="116"/>
      <c r="I81" s="116"/>
      <c r="J81" s="116"/>
      <c r="K81" s="116"/>
      <c r="L81" s="117"/>
    </row>
    <row r="82" spans="2:12" ht="40.5" customHeight="1" x14ac:dyDescent="0.25">
      <c r="B82" s="112">
        <f t="shared" si="0"/>
        <v>26</v>
      </c>
      <c r="C82" s="113">
        <f t="shared" si="0"/>
        <v>10</v>
      </c>
      <c r="D82" s="113" t="str">
        <f t="shared" si="0"/>
        <v>PZS</v>
      </c>
      <c r="E82" s="114" t="str">
        <f t="shared" si="0"/>
        <v>DISCO DE CORTE DE METAL DE 4-1/2"</v>
      </c>
      <c r="F82" s="170"/>
      <c r="G82" s="115"/>
      <c r="H82" s="116"/>
      <c r="I82" s="116"/>
      <c r="J82" s="116"/>
      <c r="K82" s="116"/>
      <c r="L82" s="117"/>
    </row>
    <row r="83" spans="2:12" ht="40.5" customHeight="1" x14ac:dyDescent="0.25">
      <c r="B83" s="112">
        <f t="shared" si="0"/>
        <v>27</v>
      </c>
      <c r="C83" s="113">
        <f t="shared" si="0"/>
        <v>5</v>
      </c>
      <c r="D83" s="113" t="str">
        <f t="shared" si="0"/>
        <v>PZS</v>
      </c>
      <c r="E83" s="114" t="str">
        <f t="shared" si="0"/>
        <v>DISCO DE DESBASTE METAL DE 4-1/2"</v>
      </c>
      <c r="F83" s="170"/>
      <c r="G83" s="115"/>
      <c r="H83" s="116"/>
      <c r="I83" s="116"/>
      <c r="J83" s="116"/>
      <c r="K83" s="116"/>
      <c r="L83" s="117"/>
    </row>
    <row r="84" spans="2:12" ht="40.5" customHeight="1" x14ac:dyDescent="0.25">
      <c r="B84" s="112">
        <f t="shared" si="0"/>
        <v>28</v>
      </c>
      <c r="C84" s="113">
        <f t="shared" si="0"/>
        <v>4</v>
      </c>
      <c r="D84" s="113" t="str">
        <f t="shared" si="0"/>
        <v>PZS</v>
      </c>
      <c r="E84" s="114" t="str">
        <f t="shared" si="0"/>
        <v>CARRETILLA</v>
      </c>
      <c r="F84" s="170"/>
      <c r="G84" s="115"/>
      <c r="H84" s="116"/>
      <c r="I84" s="116"/>
      <c r="J84" s="116"/>
      <c r="K84" s="116"/>
      <c r="L84" s="117"/>
    </row>
    <row r="85" spans="2:12" ht="40.5" customHeight="1" x14ac:dyDescent="0.25">
      <c r="B85" s="112">
        <f t="shared" si="0"/>
        <v>29</v>
      </c>
      <c r="C85" s="113">
        <f t="shared" si="0"/>
        <v>10</v>
      </c>
      <c r="D85" s="113" t="str">
        <f t="shared" si="0"/>
        <v>PZS</v>
      </c>
      <c r="E85" s="114" t="str">
        <f t="shared" si="0"/>
        <v>PALA PUNTA HUEVO</v>
      </c>
      <c r="F85" s="170"/>
      <c r="G85" s="115"/>
      <c r="H85" s="116"/>
      <c r="I85" s="116"/>
      <c r="J85" s="116"/>
      <c r="K85" s="116"/>
      <c r="L85" s="117"/>
    </row>
    <row r="86" spans="2:12" ht="40.5" customHeight="1" x14ac:dyDescent="0.25">
      <c r="B86" s="112">
        <f t="shared" si="0"/>
        <v>30</v>
      </c>
      <c r="C86" s="113">
        <f t="shared" si="0"/>
        <v>10</v>
      </c>
      <c r="D86" s="113" t="str">
        <f t="shared" si="0"/>
        <v>PZS</v>
      </c>
      <c r="E86" s="114" t="str">
        <f t="shared" si="0"/>
        <v>PALA PUNTA CUADRADA</v>
      </c>
      <c r="F86" s="170"/>
      <c r="G86" s="115"/>
      <c r="H86" s="116"/>
      <c r="I86" s="116"/>
      <c r="J86" s="116"/>
      <c r="K86" s="116"/>
      <c r="L86" s="117"/>
    </row>
    <row r="87" spans="2:12" ht="40.5" customHeight="1" x14ac:dyDescent="0.25">
      <c r="B87" s="112">
        <f t="shared" si="0"/>
        <v>31</v>
      </c>
      <c r="C87" s="113">
        <f t="shared" si="0"/>
        <v>20</v>
      </c>
      <c r="D87" s="113" t="str">
        <f t="shared" si="0"/>
        <v>PZS</v>
      </c>
      <c r="E87" s="114" t="str">
        <f t="shared" si="0"/>
        <v>PICOTA ALA ANCHA C/MANGO</v>
      </c>
      <c r="F87" s="170"/>
      <c r="G87" s="115"/>
      <c r="H87" s="116"/>
      <c r="I87" s="116"/>
      <c r="J87" s="116"/>
      <c r="K87" s="116"/>
      <c r="L87" s="117"/>
    </row>
    <row r="88" spans="2:12" ht="40.5" customHeight="1" x14ac:dyDescent="0.25">
      <c r="B88" s="112">
        <f t="shared" si="0"/>
        <v>32</v>
      </c>
      <c r="C88" s="113">
        <f t="shared" si="0"/>
        <v>6</v>
      </c>
      <c r="D88" s="113" t="str">
        <f t="shared" si="0"/>
        <v>PZS</v>
      </c>
      <c r="E88" s="114" t="str">
        <f t="shared" si="0"/>
        <v>RASTRILLO CON MANGO DE MADERA DE 14 DIENTES PESADO</v>
      </c>
      <c r="F88" s="170"/>
      <c r="G88" s="115"/>
      <c r="H88" s="116"/>
      <c r="I88" s="116"/>
      <c r="J88" s="116"/>
      <c r="K88" s="116"/>
      <c r="L88" s="117"/>
    </row>
    <row r="89" spans="2:12" ht="40.5" customHeight="1" x14ac:dyDescent="0.25">
      <c r="B89" s="112">
        <f t="shared" si="0"/>
        <v>33</v>
      </c>
      <c r="C89" s="113">
        <f t="shared" si="0"/>
        <v>6</v>
      </c>
      <c r="D89" s="113" t="str">
        <f t="shared" si="0"/>
        <v>PZS</v>
      </c>
      <c r="E89" s="114" t="str">
        <f t="shared" si="0"/>
        <v>AZADON  CUADRADO C/MANGO DE 130CM</v>
      </c>
      <c r="F89" s="170"/>
      <c r="G89" s="115"/>
      <c r="H89" s="116"/>
      <c r="I89" s="116"/>
      <c r="J89" s="116"/>
      <c r="K89" s="116"/>
      <c r="L89" s="117"/>
    </row>
    <row r="90" spans="2:12" ht="40.5" customHeight="1" x14ac:dyDescent="0.25">
      <c r="B90" s="112">
        <f t="shared" si="0"/>
        <v>34</v>
      </c>
      <c r="C90" s="113">
        <f t="shared" si="0"/>
        <v>1</v>
      </c>
      <c r="D90" s="113" t="str">
        <f t="shared" si="0"/>
        <v>PZA</v>
      </c>
      <c r="E90" s="114" t="str">
        <f t="shared" si="0"/>
        <v>CORVINA 24"</v>
      </c>
      <c r="F90" s="170"/>
      <c r="G90" s="115"/>
      <c r="H90" s="116"/>
      <c r="I90" s="116"/>
      <c r="J90" s="116"/>
      <c r="K90" s="116"/>
      <c r="L90" s="117"/>
    </row>
    <row r="91" spans="2:12" ht="40.5" customHeight="1" x14ac:dyDescent="0.25">
      <c r="B91" s="112">
        <f t="shared" si="0"/>
        <v>35</v>
      </c>
      <c r="C91" s="113">
        <f t="shared" si="0"/>
        <v>2</v>
      </c>
      <c r="D91" s="113" t="str">
        <f t="shared" si="0"/>
        <v>PZS</v>
      </c>
      <c r="E91" s="114" t="str">
        <f t="shared" si="0"/>
        <v>LLAVE STILSON DE 10"</v>
      </c>
      <c r="F91" s="170"/>
      <c r="G91" s="115"/>
      <c r="H91" s="116"/>
      <c r="I91" s="116"/>
      <c r="J91" s="116"/>
      <c r="K91" s="116"/>
      <c r="L91" s="117"/>
    </row>
    <row r="92" spans="2:12" ht="40.5" customHeight="1" x14ac:dyDescent="0.25">
      <c r="B92" s="112">
        <f t="shared" si="0"/>
        <v>36</v>
      </c>
      <c r="C92" s="113">
        <f t="shared" si="0"/>
        <v>2</v>
      </c>
      <c r="D92" s="113" t="str">
        <f t="shared" si="0"/>
        <v>PZS</v>
      </c>
      <c r="E92" s="114" t="str">
        <f t="shared" si="0"/>
        <v>LLAVE INGLESA DE 8"</v>
      </c>
      <c r="F92" s="170"/>
      <c r="G92" s="115"/>
      <c r="H92" s="116"/>
      <c r="I92" s="116"/>
      <c r="J92" s="116"/>
      <c r="K92" s="116"/>
      <c r="L92" s="117"/>
    </row>
    <row r="93" spans="2:12" ht="40.5" customHeight="1" x14ac:dyDescent="0.25">
      <c r="B93" s="112">
        <f t="shared" si="0"/>
        <v>37</v>
      </c>
      <c r="C93" s="113">
        <f t="shared" si="0"/>
        <v>2</v>
      </c>
      <c r="D93" s="113" t="str">
        <f t="shared" si="0"/>
        <v>PZS</v>
      </c>
      <c r="E93" s="114" t="str">
        <f t="shared" si="0"/>
        <v>LLAVE INGLESA DE 12"</v>
      </c>
      <c r="F93" s="170"/>
      <c r="G93" s="115"/>
      <c r="H93" s="116"/>
      <c r="I93" s="116"/>
      <c r="J93" s="116"/>
      <c r="K93" s="116"/>
      <c r="L93" s="117"/>
    </row>
    <row r="94" spans="2:12" ht="40.5" customHeight="1" x14ac:dyDescent="0.25">
      <c r="B94" s="112">
        <f t="shared" si="0"/>
        <v>38</v>
      </c>
      <c r="C94" s="113">
        <f t="shared" si="0"/>
        <v>10</v>
      </c>
      <c r="D94" s="113" t="str">
        <f t="shared" si="0"/>
        <v>PZS</v>
      </c>
      <c r="E94" s="114" t="str">
        <f t="shared" si="0"/>
        <v>CANDADO DE ANCHO DE 2" (50mm)</v>
      </c>
      <c r="F94" s="170"/>
      <c r="G94" s="115"/>
      <c r="H94" s="116"/>
      <c r="I94" s="116"/>
      <c r="J94" s="116"/>
      <c r="K94" s="116"/>
      <c r="L94" s="117"/>
    </row>
    <row r="95" spans="2:12" ht="40.5" customHeight="1" x14ac:dyDescent="0.25">
      <c r="B95" s="112">
        <f t="shared" si="0"/>
        <v>39</v>
      </c>
      <c r="C95" s="113">
        <f t="shared" si="0"/>
        <v>10</v>
      </c>
      <c r="D95" s="113" t="str">
        <f t="shared" si="0"/>
        <v>PZS</v>
      </c>
      <c r="E95" s="114" t="str">
        <f t="shared" si="0"/>
        <v>CANDADO DE ANCHO DE 3"</v>
      </c>
      <c r="F95" s="170"/>
      <c r="G95" s="115"/>
      <c r="H95" s="116"/>
      <c r="I95" s="116"/>
      <c r="J95" s="116"/>
      <c r="K95" s="116"/>
      <c r="L95" s="117"/>
    </row>
    <row r="96" spans="2:12" ht="40.5" customHeight="1" x14ac:dyDescent="0.25">
      <c r="B96" s="112">
        <f t="shared" si="0"/>
        <v>40</v>
      </c>
      <c r="C96" s="113">
        <f t="shared" si="0"/>
        <v>1</v>
      </c>
      <c r="D96" s="113" t="str">
        <f t="shared" si="0"/>
        <v>PZA</v>
      </c>
      <c r="E96" s="114" t="str">
        <f t="shared" si="0"/>
        <v xml:space="preserve">ARCO SIERRA MECANICA </v>
      </c>
      <c r="F96" s="170"/>
      <c r="G96" s="115"/>
      <c r="H96" s="116"/>
      <c r="I96" s="116"/>
      <c r="J96" s="116"/>
      <c r="K96" s="116"/>
      <c r="L96" s="117"/>
    </row>
    <row r="97" spans="2:12" ht="40.5" customHeight="1" x14ac:dyDescent="0.25">
      <c r="B97" s="112">
        <f t="shared" si="0"/>
        <v>41</v>
      </c>
      <c r="C97" s="113">
        <f t="shared" si="0"/>
        <v>4</v>
      </c>
      <c r="D97" s="113" t="str">
        <f t="shared" si="0"/>
        <v>PZS</v>
      </c>
      <c r="E97" s="114" t="str">
        <f t="shared" si="0"/>
        <v>COMBOS DE 8LBS</v>
      </c>
      <c r="F97" s="170"/>
      <c r="G97" s="115"/>
      <c r="H97" s="116"/>
      <c r="I97" s="116"/>
      <c r="J97" s="116"/>
      <c r="K97" s="116"/>
      <c r="L97" s="117"/>
    </row>
    <row r="98" spans="2:12" ht="40.5" customHeight="1" x14ac:dyDescent="0.25">
      <c r="B98" s="112">
        <f t="shared" si="0"/>
        <v>42</v>
      </c>
      <c r="C98" s="113">
        <f t="shared" si="0"/>
        <v>1</v>
      </c>
      <c r="D98" s="113" t="str">
        <f t="shared" si="0"/>
        <v>PZA</v>
      </c>
      <c r="E98" s="114" t="str">
        <f t="shared" si="0"/>
        <v>ESCOFINA DE MADERA CON MANGO DE MADERA DE 1/4"</v>
      </c>
      <c r="F98" s="170"/>
      <c r="G98" s="115"/>
      <c r="H98" s="116"/>
      <c r="I98" s="116"/>
      <c r="J98" s="116"/>
      <c r="K98" s="116"/>
      <c r="L98" s="117"/>
    </row>
    <row r="99" spans="2:12" ht="40.5" customHeight="1" x14ac:dyDescent="0.25">
      <c r="B99" s="112">
        <f t="shared" si="0"/>
        <v>43</v>
      </c>
      <c r="C99" s="113">
        <f t="shared" si="0"/>
        <v>20</v>
      </c>
      <c r="D99" s="113" t="str">
        <f t="shared" si="0"/>
        <v>KLO</v>
      </c>
      <c r="E99" s="114" t="str">
        <f t="shared" si="0"/>
        <v>CLAVO DE 1-1/2"</v>
      </c>
      <c r="F99" s="170"/>
      <c r="G99" s="115"/>
      <c r="H99" s="116"/>
      <c r="I99" s="116"/>
      <c r="J99" s="116"/>
      <c r="K99" s="116"/>
      <c r="L99" s="117"/>
    </row>
    <row r="100" spans="2:12" ht="40.5" customHeight="1" x14ac:dyDescent="0.25">
      <c r="B100" s="112">
        <f t="shared" si="0"/>
        <v>44</v>
      </c>
      <c r="C100" s="113">
        <f t="shared" si="0"/>
        <v>20</v>
      </c>
      <c r="D100" s="113" t="str">
        <f t="shared" si="0"/>
        <v>KLO</v>
      </c>
      <c r="E100" s="114" t="str">
        <f t="shared" si="0"/>
        <v>CLAVO DE 2-1/2"</v>
      </c>
      <c r="F100" s="170"/>
      <c r="G100" s="115"/>
      <c r="H100" s="116"/>
      <c r="I100" s="116"/>
      <c r="J100" s="116"/>
      <c r="K100" s="116"/>
      <c r="L100" s="117"/>
    </row>
    <row r="101" spans="2:12" ht="40.5" customHeight="1" x14ac:dyDescent="0.25">
      <c r="B101" s="112">
        <f>O52</f>
        <v>45</v>
      </c>
      <c r="C101" s="113">
        <f>P52</f>
        <v>1</v>
      </c>
      <c r="D101" s="113" t="str">
        <f>Q52</f>
        <v>RLLO</v>
      </c>
      <c r="E101" s="114" t="str">
        <f>R52</f>
        <v>LIJA PARA MADERA N°100</v>
      </c>
      <c r="F101" s="170"/>
      <c r="G101" s="115"/>
      <c r="H101" s="116"/>
      <c r="I101" s="116"/>
      <c r="J101" s="116"/>
      <c r="K101" s="116"/>
      <c r="L101" s="117"/>
    </row>
    <row r="102" spans="2:12" ht="40.5" customHeight="1" x14ac:dyDescent="0.25">
      <c r="B102" s="112">
        <f>O49</f>
        <v>46</v>
      </c>
      <c r="C102" s="113">
        <f>P49</f>
        <v>1</v>
      </c>
      <c r="D102" s="113" t="str">
        <f>Q49</f>
        <v>RLLO</v>
      </c>
      <c r="E102" s="114" t="str">
        <f>R49</f>
        <v>LIJA PARA MADERA N°120</v>
      </c>
      <c r="F102" s="170"/>
      <c r="G102" s="115"/>
      <c r="H102" s="116"/>
      <c r="I102" s="116"/>
      <c r="J102" s="116"/>
      <c r="K102" s="116"/>
      <c r="L102" s="117"/>
    </row>
    <row r="103" spans="2:12" ht="40.5" customHeight="1" x14ac:dyDescent="0.25">
      <c r="B103" s="112">
        <f>O53</f>
        <v>47</v>
      </c>
      <c r="C103" s="113">
        <f>P53</f>
        <v>50</v>
      </c>
      <c r="D103" s="113" t="str">
        <f>Q53</f>
        <v>HJS</v>
      </c>
      <c r="E103" s="114" t="str">
        <f>R53</f>
        <v>HOJAS DE SIERRA MECANICA</v>
      </c>
      <c r="F103" s="170"/>
      <c r="G103" s="115"/>
      <c r="H103" s="116"/>
      <c r="I103" s="116"/>
      <c r="J103" s="116"/>
      <c r="K103" s="116"/>
      <c r="L103" s="117"/>
    </row>
    <row r="104" spans="2:12" ht="40.5" customHeight="1" x14ac:dyDescent="0.25">
      <c r="B104" s="112">
        <f>O54</f>
        <v>48</v>
      </c>
      <c r="C104" s="113">
        <f>P54</f>
        <v>1</v>
      </c>
      <c r="D104" s="113" t="str">
        <f>Q54</f>
        <v>PZA</v>
      </c>
      <c r="E104" s="114" t="str">
        <f>R54</f>
        <v>ESMERIL 6"  220V   368W</v>
      </c>
      <c r="F104" s="170"/>
      <c r="G104" s="115"/>
      <c r="H104" s="116"/>
      <c r="I104" s="116"/>
      <c r="J104" s="116"/>
      <c r="K104" s="116"/>
      <c r="L104" s="117"/>
    </row>
    <row r="105" spans="2:12" ht="40.5" customHeight="1" x14ac:dyDescent="0.25">
      <c r="B105" s="112">
        <f>O50</f>
        <v>49</v>
      </c>
      <c r="C105" s="113">
        <f>P50</f>
        <v>1</v>
      </c>
      <c r="D105" s="113" t="str">
        <f>Q50</f>
        <v>PZQ</v>
      </c>
      <c r="E105" s="114" t="str">
        <f>R50</f>
        <v>PRENSA MECANICA DE BANCO DE 6-7/8" MORDAZAS INTERCAMBIABLES</v>
      </c>
      <c r="F105" s="170"/>
      <c r="G105" s="115"/>
      <c r="H105" s="116"/>
      <c r="I105" s="116"/>
      <c r="J105" s="116"/>
      <c r="K105" s="116"/>
      <c r="L105" s="117"/>
    </row>
    <row r="106" spans="2:12" ht="83.25" customHeight="1" x14ac:dyDescent="0.25">
      <c r="B106" s="112">
        <f>O51</f>
        <v>50</v>
      </c>
      <c r="C106" s="113">
        <f>P51</f>
        <v>1</v>
      </c>
      <c r="D106" s="113" t="str">
        <f>Q51</f>
        <v>JGS</v>
      </c>
      <c r="E106" s="114" t="str">
        <f>R51</f>
        <v>LLAVES DE 12PZS COMBINADA 1,4 A 15,16 (16 PZS. 1/4, 5/16",3/8",7/16",1/2",9/16",5/8",11/16",3/4",13/16",7/8",15/16",1",1-1/16",1-1/8", 1-1/4")</v>
      </c>
      <c r="F106" s="171"/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F107" s="114"/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F108" s="114"/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F109" s="114"/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>O55</f>
        <v>0</v>
      </c>
      <c r="C110" s="113">
        <f>P55</f>
        <v>0</v>
      </c>
      <c r="D110" s="113">
        <f>Q55</f>
        <v>0</v>
      </c>
      <c r="E110" s="114">
        <f>R55</f>
        <v>0</v>
      </c>
      <c r="F110" s="114">
        <f>S55</f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>O56</f>
        <v>0</v>
      </c>
      <c r="C111" s="113">
        <f>P56</f>
        <v>0</v>
      </c>
      <c r="D111" s="113">
        <f>Q56</f>
        <v>0</v>
      </c>
      <c r="E111" s="114">
        <f>R56</f>
        <v>0</v>
      </c>
      <c r="F111" s="114">
        <f>S56</f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>O57</f>
        <v>0</v>
      </c>
      <c r="C112" s="113">
        <f>P57</f>
        <v>0</v>
      </c>
      <c r="D112" s="113">
        <f>Q57</f>
        <v>0</v>
      </c>
      <c r="E112" s="114">
        <f>R57</f>
        <v>0</v>
      </c>
      <c r="F112" s="114">
        <f>S57</f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>O58</f>
        <v>0</v>
      </c>
      <c r="C113" s="113">
        <f>P58</f>
        <v>0</v>
      </c>
      <c r="D113" s="113">
        <f>Q58</f>
        <v>0</v>
      </c>
      <c r="E113" s="114">
        <f>R58</f>
        <v>0</v>
      </c>
      <c r="F113" s="114">
        <f>S58</f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ref="B114:F129" si="2">O59</f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>S59</f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>S60</f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>S61</f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>S62</f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>S63</f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>S64</f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>S65</f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>S66</f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>S67</f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>S68</f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si="2"/>
        <v>0</v>
      </c>
      <c r="C125" s="113">
        <f t="shared" si="2"/>
        <v>0</v>
      </c>
      <c r="D125" s="113">
        <f t="shared" si="2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2"/>
        <v>0</v>
      </c>
      <c r="C126" s="113">
        <f t="shared" si="2"/>
        <v>0</v>
      </c>
      <c r="D126" s="113">
        <f t="shared" si="2"/>
        <v>0</v>
      </c>
      <c r="E126" s="114">
        <f t="shared" si="2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2"/>
        <v>0</v>
      </c>
      <c r="C127" s="113">
        <f t="shared" si="2"/>
        <v>0</v>
      </c>
      <c r="D127" s="113">
        <f t="shared" si="2"/>
        <v>0</v>
      </c>
      <c r="E127" s="114">
        <f t="shared" si="2"/>
        <v>0</v>
      </c>
      <c r="F127" s="114">
        <f t="shared" si="2"/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ref="B128:E136" si="3">O59</f>
        <v>0</v>
      </c>
      <c r="C128" s="113">
        <f t="shared" si="3"/>
        <v>0</v>
      </c>
      <c r="D128" s="113">
        <f t="shared" si="3"/>
        <v>0</v>
      </c>
      <c r="E128" s="114">
        <f t="shared" si="2"/>
        <v>0</v>
      </c>
      <c r="F128" s="114">
        <f t="shared" si="2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2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ref="F130:F137" si="4">S75</f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ht="40.5" hidden="1" customHeight="1" x14ac:dyDescent="0.25">
      <c r="B134" s="112">
        <f t="shared" si="3"/>
        <v>0</v>
      </c>
      <c r="C134" s="113">
        <f t="shared" si="3"/>
        <v>0</v>
      </c>
      <c r="D134" s="113">
        <f t="shared" si="3"/>
        <v>0</v>
      </c>
      <c r="E134" s="114">
        <f t="shared" si="3"/>
        <v>0</v>
      </c>
      <c r="F134" s="114">
        <f t="shared" si="4"/>
        <v>0</v>
      </c>
      <c r="G134" s="115"/>
      <c r="H134" s="116"/>
      <c r="I134" s="116"/>
      <c r="J134" s="116"/>
      <c r="K134" s="116"/>
      <c r="L134" s="117"/>
    </row>
    <row r="135" spans="2:12" ht="40.5" hidden="1" customHeight="1" x14ac:dyDescent="0.25">
      <c r="B135" s="112">
        <f t="shared" si="3"/>
        <v>0</v>
      </c>
      <c r="C135" s="113">
        <f t="shared" si="3"/>
        <v>0</v>
      </c>
      <c r="D135" s="113">
        <f t="shared" si="3"/>
        <v>0</v>
      </c>
      <c r="E135" s="114">
        <f t="shared" si="3"/>
        <v>0</v>
      </c>
      <c r="F135" s="114">
        <f t="shared" si="4"/>
        <v>0</v>
      </c>
      <c r="G135" s="115"/>
      <c r="H135" s="116"/>
      <c r="I135" s="116"/>
      <c r="J135" s="116"/>
      <c r="K135" s="116"/>
      <c r="L135" s="117"/>
    </row>
    <row r="136" spans="2:12" ht="40.5" hidden="1" customHeight="1" x14ac:dyDescent="0.25">
      <c r="B136" s="112">
        <f t="shared" si="3"/>
        <v>0</v>
      </c>
      <c r="C136" s="113">
        <f t="shared" si="3"/>
        <v>0</v>
      </c>
      <c r="D136" s="113">
        <f t="shared" si="3"/>
        <v>0</v>
      </c>
      <c r="E136" s="114">
        <f t="shared" si="3"/>
        <v>0</v>
      </c>
      <c r="F136" s="114">
        <f t="shared" si="4"/>
        <v>0</v>
      </c>
      <c r="G136" s="115"/>
      <c r="H136" s="116"/>
      <c r="I136" s="116"/>
      <c r="J136" s="116"/>
      <c r="K136" s="116"/>
      <c r="L136" s="117"/>
    </row>
    <row r="137" spans="2:12" x14ac:dyDescent="0.25">
      <c r="B137" s="118" t="s">
        <v>127</v>
      </c>
      <c r="C137" s="119"/>
      <c r="D137" s="119"/>
      <c r="E137" s="119"/>
      <c r="F137" s="119"/>
      <c r="G137" s="119"/>
      <c r="H137" s="119"/>
      <c r="I137" s="119"/>
      <c r="J137" s="119"/>
      <c r="K137" s="120"/>
      <c r="L137" s="117"/>
    </row>
    <row r="138" spans="2:12" ht="15.75" thickBot="1" x14ac:dyDescent="0.3">
      <c r="B138" s="121" t="s">
        <v>128</v>
      </c>
      <c r="C138" s="122"/>
      <c r="D138" s="122"/>
      <c r="E138" s="122"/>
      <c r="F138" s="122"/>
      <c r="G138" s="122"/>
      <c r="H138" s="122"/>
      <c r="I138" s="122"/>
      <c r="J138" s="122"/>
      <c r="K138" s="122"/>
      <c r="L138" s="123"/>
    </row>
    <row r="139" spans="2:12" ht="18.75" x14ac:dyDescent="0.3">
      <c r="B139" s="77" t="s">
        <v>129</v>
      </c>
      <c r="C139" s="124"/>
      <c r="D139" s="124"/>
      <c r="E139" s="124"/>
      <c r="F139" s="124"/>
      <c r="G139" s="124"/>
      <c r="H139" s="124"/>
      <c r="I139" s="124"/>
      <c r="J139" s="124"/>
      <c r="K139" s="124"/>
    </row>
    <row r="140" spans="2:12" ht="39.75" customHeight="1" x14ac:dyDescent="0.25">
      <c r="B140" s="77" t="s">
        <v>130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</row>
    <row r="141" spans="2:12" ht="18" customHeight="1" x14ac:dyDescent="0.25">
      <c r="B141" s="77" t="s">
        <v>131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</row>
    <row r="142" spans="2:12" ht="75.75" customHeight="1" x14ac:dyDescent="0.25">
      <c r="B142" s="125" t="s">
        <v>132</v>
      </c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</row>
    <row r="143" spans="2:12" ht="21.75" thickBot="1" x14ac:dyDescent="0.3">
      <c r="B143" s="127" t="s">
        <v>133</v>
      </c>
      <c r="C143" s="127"/>
      <c r="D143" s="127"/>
      <c r="E143" s="127"/>
      <c r="F143" s="128"/>
      <c r="G143" s="129"/>
      <c r="H143" s="130"/>
      <c r="I143" s="130"/>
      <c r="J143" s="130"/>
      <c r="K143" s="130"/>
      <c r="L143" s="130"/>
    </row>
    <row r="144" spans="2:12" ht="18.75" x14ac:dyDescent="0.25">
      <c r="B144" s="131" t="s">
        <v>134</v>
      </c>
      <c r="C144" s="132"/>
      <c r="D144" s="132"/>
      <c r="E144" s="132"/>
      <c r="F144" s="133"/>
      <c r="G144" s="134"/>
      <c r="H144" s="135"/>
      <c r="I144" s="135"/>
      <c r="J144" s="135"/>
      <c r="K144" s="135"/>
      <c r="L144" s="136"/>
    </row>
    <row r="145" spans="2:12" ht="18.75" x14ac:dyDescent="0.25">
      <c r="B145" s="137" t="s">
        <v>135</v>
      </c>
      <c r="C145" s="138"/>
      <c r="D145" s="138"/>
      <c r="E145" s="138"/>
      <c r="F145" s="139"/>
      <c r="G145" s="140" t="s">
        <v>136</v>
      </c>
      <c r="H145" s="141"/>
      <c r="I145" s="141"/>
      <c r="J145" s="141"/>
      <c r="K145" s="141"/>
      <c r="L145" s="142"/>
    </row>
    <row r="146" spans="2:12" ht="18.75" x14ac:dyDescent="0.25">
      <c r="B146" s="137" t="s">
        <v>137</v>
      </c>
      <c r="C146" s="138"/>
      <c r="D146" s="138"/>
      <c r="E146" s="138"/>
      <c r="F146" s="139"/>
      <c r="G146" s="143"/>
      <c r="H146" s="144"/>
      <c r="I146" s="144"/>
      <c r="J146" s="144"/>
      <c r="K146" s="144"/>
      <c r="L146" s="145"/>
    </row>
    <row r="147" spans="2:12" ht="30.75" customHeight="1" x14ac:dyDescent="0.25">
      <c r="B147" s="137" t="s">
        <v>138</v>
      </c>
      <c r="C147" s="138"/>
      <c r="D147" s="138"/>
      <c r="E147" s="138"/>
      <c r="F147" s="139"/>
      <c r="G147" s="143"/>
      <c r="H147" s="144"/>
      <c r="I147" s="144"/>
      <c r="J147" s="144"/>
      <c r="K147" s="144"/>
      <c r="L147" s="145"/>
    </row>
    <row r="148" spans="2:12" ht="19.5" thickBot="1" x14ac:dyDescent="0.3">
      <c r="B148" s="146" t="s">
        <v>139</v>
      </c>
      <c r="C148" s="147"/>
      <c r="D148" s="147"/>
      <c r="E148" s="147"/>
      <c r="F148" s="148"/>
      <c r="G148" s="149"/>
      <c r="H148" s="150"/>
      <c r="I148" s="150"/>
      <c r="J148" s="150"/>
      <c r="K148" s="150"/>
      <c r="L148" s="151"/>
    </row>
    <row r="149" spans="2:12" ht="21" x14ac:dyDescent="0.35">
      <c r="B149" s="152" t="s">
        <v>76</v>
      </c>
      <c r="C149" s="49"/>
      <c r="D149" s="49"/>
      <c r="E149" s="49"/>
      <c r="F149" s="84"/>
      <c r="G149" s="85"/>
      <c r="H149" s="85"/>
      <c r="I149" s="85"/>
      <c r="J149" s="85"/>
      <c r="K149" s="153"/>
      <c r="L149" s="154"/>
    </row>
    <row r="150" spans="2:12" ht="43.5" customHeight="1" x14ac:dyDescent="0.3">
      <c r="B150" s="155" t="s">
        <v>140</v>
      </c>
      <c r="C150" s="156"/>
      <c r="D150" s="156"/>
      <c r="E150" s="156"/>
      <c r="F150" s="156"/>
      <c r="G150" s="156"/>
      <c r="H150" s="156"/>
      <c r="I150" s="156"/>
      <c r="J150" s="156"/>
      <c r="K150" s="156"/>
      <c r="L150" s="157"/>
    </row>
    <row r="151" spans="2:12" ht="32.25" customHeight="1" x14ac:dyDescent="0.3">
      <c r="B151" s="155" t="s">
        <v>141</v>
      </c>
      <c r="C151" s="156"/>
      <c r="D151" s="156"/>
      <c r="E151" s="156"/>
      <c r="F151" s="156"/>
      <c r="G151" s="156"/>
      <c r="H151" s="156"/>
      <c r="I151" s="156"/>
      <c r="J151" s="156"/>
      <c r="K151" s="156"/>
      <c r="L151" s="157"/>
    </row>
    <row r="152" spans="2:12" ht="19.5" thickBot="1" x14ac:dyDescent="0.35">
      <c r="B152" s="158"/>
      <c r="C152" s="159"/>
      <c r="D152" s="159"/>
      <c r="E152" s="159"/>
      <c r="F152" s="81"/>
      <c r="G152" s="160"/>
      <c r="H152" s="160"/>
      <c r="I152" s="160"/>
      <c r="J152" s="160"/>
      <c r="K152" s="160"/>
      <c r="L152" s="161"/>
    </row>
    <row r="153" spans="2:12" ht="19.5" thickBot="1" x14ac:dyDescent="0.3">
      <c r="B153" s="162" t="s">
        <v>142</v>
      </c>
      <c r="C153" s="163"/>
      <c r="D153" s="163"/>
      <c r="E153" s="163"/>
      <c r="F153" s="163"/>
      <c r="G153" s="164"/>
      <c r="H153" s="164"/>
      <c r="I153" s="164"/>
      <c r="J153" s="164"/>
      <c r="K153" s="164"/>
      <c r="L153" s="165"/>
    </row>
    <row r="154" spans="2:12" x14ac:dyDescent="0.25"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</row>
    <row r="155" spans="2:12" ht="21" x14ac:dyDescent="0.35">
      <c r="B155" s="167" t="s">
        <v>143</v>
      </c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</row>
    <row r="156" spans="2:12" x14ac:dyDescent="0.25"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</row>
    <row r="157" spans="2:12" ht="21" x14ac:dyDescent="0.25">
      <c r="B157" s="168" t="s">
        <v>144</v>
      </c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</row>
  </sheetData>
  <mergeCells count="60">
    <mergeCell ref="B153:F153"/>
    <mergeCell ref="B157:L157"/>
    <mergeCell ref="F57:F106"/>
    <mergeCell ref="B147:F147"/>
    <mergeCell ref="G147:L147"/>
    <mergeCell ref="B148:F148"/>
    <mergeCell ref="G148:L148"/>
    <mergeCell ref="B150:L150"/>
    <mergeCell ref="B151:L151"/>
    <mergeCell ref="B144:F144"/>
    <mergeCell ref="G144:L144"/>
    <mergeCell ref="B145:F145"/>
    <mergeCell ref="G145:L145"/>
    <mergeCell ref="B146:F146"/>
    <mergeCell ref="G146:L146"/>
    <mergeCell ref="B139:K139"/>
    <mergeCell ref="B140:L140"/>
    <mergeCell ref="B141:L141"/>
    <mergeCell ref="B142:L142"/>
    <mergeCell ref="B143:E143"/>
    <mergeCell ref="G143:L143"/>
    <mergeCell ref="B53:E53"/>
    <mergeCell ref="F53:G53"/>
    <mergeCell ref="B55:F55"/>
    <mergeCell ref="G55:L55"/>
    <mergeCell ref="B137:K137"/>
    <mergeCell ref="B138:L138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4A2626DD-A235-4073-ACE1-0F026F52848F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CORREO</vt:lpstr>
      <vt:lpstr>'COTIZACION CORREO'!Área_de_impresión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2022-07-26T20:21:47Z</cp:lastPrinted>
  <dcterms:created xsi:type="dcterms:W3CDTF">2022-07-26T19:51:27Z</dcterms:created>
  <dcterms:modified xsi:type="dcterms:W3CDTF">2022-07-26T20:23:38Z</dcterms:modified>
</cp:coreProperties>
</file>