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290 ADQUISICION DE GUANTES DE LANA PALMA ENGOMADA (MODALIDAD DE CONTRATACION DIRECTA)\"/>
    </mc:Choice>
  </mc:AlternateContent>
  <xr:revisionPtr revIDLastSave="0" documentId="8_{37CFBB87-9361-4A7B-B2A6-B4FF8E63914B}" xr6:coauthVersionLast="47" xr6:coauthVersionMax="47" xr10:uidLastSave="{00000000-0000-0000-0000-000000000000}"/>
  <bookViews>
    <workbookView xWindow="-120" yWindow="-120" windowWidth="29040" windowHeight="15990" xr2:uid="{4B373F1C-6C05-4F83-B86A-03A55ADFBC92}"/>
  </bookViews>
  <sheets>
    <sheet name="COTIZACION 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5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F58" i="1"/>
  <c r="E58" i="1"/>
  <c r="D58" i="1"/>
  <c r="C58" i="1"/>
  <c r="B58" i="1"/>
  <c r="F57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<sst xmlns="http://schemas.openxmlformats.org/spreadsheetml/2006/main" count="86" uniqueCount="85">
  <si>
    <t xml:space="preserve">Nº </t>
  </si>
  <si>
    <t>CD-290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</si>
  <si>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</si>
  <si>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</si>
  <si>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</si>
  <si>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</si>
  <si>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</si>
  <si>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</si>
  <si>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</si>
  <si>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</si>
  <si>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</si>
  <si>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</si>
  <si>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</si>
  <si>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</si>
  <si>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CLQ-22-CD-290/2022 ADQUISICION DE GUANTES DE LANA PALMA ENGOMADA (MODALIDAD DE CONTRATACION DIRECTA)</t>
  </si>
  <si>
    <t>PARES</t>
  </si>
  <si>
    <t>GUANTES DE LANA PALMA ENGOMADA
•	MANGA CORTA.
•	REVESTIMIENTO EN LA PALMA LATEX,
•	MATERIAL DE ALGODÓN Y POLIESTER.
•	PUÑO ELASTICO.
•	ACABADO RUGOSO EN TODA LA SUPERFICIE.
•	FORMA ANATÓMICA.
•	TEJIDO SIN COSTURAS PARA REDUCIR LA IRRITACION. 
•	COLOR GRIS OSCURO.
•	ENTREGA EN DOS PARTIDAS.
•	Tallas requeridas:
Talla “S” Cantidad (pares) 60
Talla “M” Cantidad (pares) 470
Talla “L” Cantidad (pares) 470
PRESENTACION DE MUESTRA OBLIGATORIA</t>
  </si>
  <si>
    <t>CONDICIONES ADICIONALES
-	Certificado de calidad 20 puntos
-	Hoja de especificaciones técnicas 10 puntos
-	Tiempo de entrega 5 puntos</t>
  </si>
  <si>
    <t>Total CLQ-22-CD-290/2022 ADQUISICION DE GUANTES DE LANA PALMA ENGOMADA (MODALIDAD DE CONTRATACION DIRECTA)</t>
  </si>
  <si>
    <t>Total general</t>
  </si>
  <si>
    <t>Fecha lÍmite de presentaccion de propuestas</t>
  </si>
  <si>
    <t>10 de Agosto de 2022, Horas: 14:30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</si>
  <si>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</si>
  <si>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</si>
  <si>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</si>
  <si>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</si>
  <si>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</si>
  <si>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</si>
  <si>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</si>
  <si>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</si>
  <si>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</si>
  <si>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</si>
  <si>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</si>
  <si>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</si>
  <si>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</si>
  <si>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</si>
  <si>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</si>
  <si>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</si>
  <si>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</si>
  <si>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</si>
  <si>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</si>
  <si>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</si>
  <si>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</si>
  <si>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</si>
  <si>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</si>
  <si>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</si>
  <si>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</si>
  <si>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</si>
  <si>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</si>
  <si>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</si>
  <si>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</si>
  <si>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</si>
  <si>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</si>
  <si>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POR EL TOTAL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</si>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</sst>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9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4B3674E-328E-4221-9A34-CFE72A181F3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49A5D5F-73E3-4478-B469-0E81C06BAB5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A6B6FD2-78F7-4CA5-ACA2-DEA9D0237F2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AEB8921-BDD8-47D8-8973-DA70BD5FFBD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F620DE0-D6FD-4B2C-B9BF-9DA1C447ECF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AE5EF35-83D4-4DBD-9E6C-FCFE4121E46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3B849F6-0701-4D8E-8604-A4D02B79E2A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6E960F7-E335-4707-A8E5-A523DD1289F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701ED43-9739-46FC-9E42-100A26A5B19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3F7ACB1-3494-4D72-82D6-D340473E716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64C154A-433A-4D86-B422-3BF7FF25E41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AEA54D0-2B3F-4470-BB7A-7968C0BE696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94736F7-A8D9-4B8E-9B65-4AFE27F41F1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D02A582-C363-4D0B-8080-2035FB543E9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9A71D24-6B17-42D0-80A5-C68BB0B3780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9FFBE5A-C92D-49C3-B67E-40A4C84AEA2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DC6A0DE-1659-472B-83BF-62A30EF8DD0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9F9EB70-AEFF-4BC5-9B05-C98889B10D7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FCB0116-CE5F-49AA-A87C-714DF988A2E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2B439DF-A015-4113-96F6-605E77ED267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53B0AA1-DDE5-4D53-81D3-34BF5C8311A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4DC7FE5-859F-47DB-A39A-8224F2DF7A7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D964E21-6EE9-423F-95AF-089B443F58C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B8CD904-F154-4866-9410-4B146E17697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78E4752-004B-4C20-B947-E0A0B23C1B5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1C0D995-020A-4A7F-8255-5527E2219A2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84CBF19-679F-413E-81C3-5959EDD5127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A677E8E3-4774-4FBE-B2FD-BC402222AD4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C4442C6-A5C0-4E6C-A911-E2144EA0E0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1" name="30 Rectángulo">
          <a:extLst>
            <a:ext uri="{FF2B5EF4-FFF2-40B4-BE49-F238E27FC236}">
              <a16:creationId xmlns:a16="http://schemas.microsoft.com/office/drawing/2014/main" id="{9F25DA6C-E886-40BD-A92C-8AA43C50EF84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E707833-E332-40BF-B388-98878761505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E9F6466-75C3-4DB1-841E-AD53A0C213D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79FFB5D-3DD8-4DEE-97EE-1C961058B28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4615B81-8C3C-466D-900E-5E6F042F4D8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4FB5ED8-F646-4546-B601-E329822F9C0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66DBC92-0C04-4157-B009-B5D9386BA6D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38A706D-5E1A-4AB2-8BFF-025E48B47C4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F61C516-F65B-4D09-AD22-9389A6731E2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B51639C-CC75-476E-90F7-72B15767BEE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93FB23F-4CC5-4D54-9EAB-F48D313E9AB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52D16C6-8C98-4215-9C75-73DD7D00FD8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5A5A357-E3EB-4534-BDE6-E4EB90F3D43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BDB58DA-6C94-4B83-9F4B-9F81AD7A163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8AEF334-5710-4919-A904-12C232C8B28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E97C3B4-5C97-4E84-A2F8-76F68F113D6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F21B167-FB08-49AA-8343-F2C575AB7C8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776.414176967592" createdVersion="7" refreshedVersion="8" minRefreshableVersion="3" recordCount="9646" xr:uid="{E06F7C8E-5E4C-4077-86E3-71D8CA8F8FED}">
  <cacheSource type="worksheet">
    <worksheetSource ref="A2:CS32480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142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"/>
        <s v="CD-255"/>
        <s v="CD-256"/>
        <s v="CD-257"/>
        <s v="CD-245"/>
        <s v="CD-260"/>
        <s v="CD-268"/>
        <s v="CD-276"/>
        <s v="CD-278"/>
        <s v="CD-272"/>
        <s v="CD-280"/>
        <s v="CD-282"/>
        <s v="CD-284"/>
        <s v="CD-271"/>
        <s v="CD-288"/>
        <s v="CD-290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7-30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8-04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812"/>
    </cacheField>
    <cacheField name="SERV/BIEN/OBRA" numFmtId="0">
      <sharedItems containsBlank="1"/>
    </cacheField>
    <cacheField name="OBJETO DE LA CONTRATACION" numFmtId="0">
      <sharedItems containsBlank="1" count="129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271/2022 ADQUISICION DE &quot;REJILLAS DE PISO METALICAS (GRATING), DE ALTA CALIDAD PARA PISO INDUSTRIAL&quot;"/>
        <s v="CLQ-22-CD-288/2022 COMPRA DE HERRAMIENTAS - MODALIDAD DE CONTRATACION DIRECTA "/>
        <s v="CLQ-22-CD-290/2022 ADQUISICION DE GUANTES DE LANA PALMA ENGOMADA (MODALIDAD DE CONTRATACION DIRECTA)"/>
        <s v="CLQ-22-CD-198/2022 ADQUISICION DE MATERIAL DE LIMPIEZA (MODALIDAD DE CONTRATACION DIRECTA) 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1" count="92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</sharedItems>
    </cacheField>
    <cacheField name="D E S C R I P C I O N " numFmtId="0">
      <sharedItems containsBlank="1" count="762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JVX-530 "/>
        <s v="CORREA DE GOMA SIN FIN EN &quot;V&quot; 3VX-475 "/>
        <s v="CORREA DE GOMA SIN FIN EN &quot;V&quot; JVX-450 "/>
        <s v="CORREA DE GOMA SIN FIN EN &quot;V&quot; R3V 475"/>
        <s v="CORREA DE GOMA SIN FIN EN &quot;V&quot; A-37"/>
        <s v="CORREA DE GOMA SIN FIN EN &quot;V&quot; A-38"/>
        <s v="CORREA DE GOMA SIN FIN EN &quot;V&quot; A-39 "/>
        <s v="CORREA DE GOMA SIN FIN EN &quot;V&quot; A-41 "/>
        <s v="CORREA DE GOMA SIN FIN EN &quot;V&quot; A-46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"/>
        <s v="Rodamiento rígido de bolas 6216"/>
        <s v="Rodamiento de rodillo a rotula 22218"/>
        <s v="Reten de aceite 110x140x12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 "/>
        <s v="TALADRO GSB COD. 1000031 30-2 C/ PER 5/8&quot; 900 W CC-BRA"/>
        <s v="TALADRO GBM 23-2 PROFESIONAL S/ PERC 2 VEL 1150 W-ALM - POTENCIA 1150 W - PESO 4,6 KG - ROTACION 400V1/920V2 RPM - TIPO DE ENCASTRE MORSE CONICO - TIENE QUE INCLUIR EJE CONICO PARA GBM 23-2 MK2 - DEBE INCLUIR MANDRIL 5-20 MM SUJECION ROSC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_x000a_REMA TIP TOP/ALEMANIA"/>
        <s v="Rodillo Doble Efecto No. 1 - Cintas Hasta 800 mm de Ancho_x000a_REMA TIP TOP/ALEMANIA"/>
        <s v="Tenaza de 250 mm_x000a_REMA TIP TOP/ALEMANIA"/>
        <s v="Tenaza de 210 mm_x000a_REMA TIP TOP/ALEMANIA"/>
        <s v="Maceta de Goma_x000a_REMA TIP TOP/ALEMANIA"/>
        <s v="Raspador Tipo Copa 50 mm - Grano 36 c/Acople_x000a_REMA TIP TOP/ALEMANIA"/>
        <s v="Crayón amarillo, propio para marcar goma_x000a_REMA TIP TOP/ALEMANIA"/>
        <s v="Cuchillo Olfa NOL-1, compuesto de:_x000a_Repuesto p/Cuchillo Olfa (Cja con 10 Unid.) Código: NOLFA/ LB-10_x000a_OLFA/JAPON"/>
        <s v="DISCO DE DESBASTE DE 9&quot;"/>
        <s v="DISCO DE DESBASTE DE 4-1/2&quot;"/>
        <s v="DISCO DE CORTE DE 9&quot;"/>
        <s v="DISCO DE COERTE DE 4-1/2&quot;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 PRESION DE TRABAJO 300 PSI_x000a_- 2 LONAS _x000a_-_x0009_COLOR AMARILLO_x000a_- ROLLOS DE 100 M_x000a_EXWILL/COREA DEL SUR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ES_x000a_ESPECIFICACIONES TECNICAS_x000a_•_x0009_Arnés de cuerpo completo._x000a_•_x0009_Tensión máxima 2.268 Kg._x000a_•_x0009_5 anillos D._x000a_•_x0009_Herraje de acero forjado._x000a_•_x0009_Con certificación_x000a_TUPER 5438/CHINA"/>
        <s v="GUANTES DE CUERO"/>
        <s v="Cinta reflectiva 1”_x000a_• Grado ingeniería. _x000a_• Visibilidad y detección superiores._x000a_• Adhesivo sensible a la presión._x000a_• De 1” y 50 YDS._x000a_• COLOR NARANJA._x000a_3M/CANADA"/>
    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"/>
        <s v="CINTA DE VIDRIO C/ADHESIVO 3/4&quot; X 36Y"/>
        <s v="CINTA CAMBRAY C/ADHESIVO 19 MM X 18 M"/>
        <s v="CINTA VULCANIZANTE 3/4&quot; X 9,2 M"/>
        <s v="CINTA SCOTCHTFIL PUTTY P/AISLAMIENTO 1,1/2&quot;x 1,5 M"/>
        <s v="CINTA SEMICONDUCTORA 19MM X 4,57 M"/>
        <s v="LIQUIDO SPRAY LIMPIACONTACTOS ELECTRONICO DE 297 GR"/>
        <s v="LIQUIDO SPRAY PENETRANTE LUBRICANTE 16,8 OZ"/>
        <s v="ESTUCHE DE ESPAGUETI TERMOCONTRAIBLE FP-301"/>
        <s v="Pintura Deportiva (color rojo)"/>
        <s v="Alpex (pintura para tanques de agua)"/>
        <s v="Pintura Impermeabilizante Siliconado para concreto"/>
        <s v="Estuco tipo Orcoma"/>
        <s v="Yeso Fino de Construccion COBOCE"/>
        <s v="Broca mecánica de acero rápido (HSS) con cono morse Ø=1&quot; o 25,5 mm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electrodos 600 A"/>
        <s v="Alemita para engrase rosca 3/8&quot;"/>
        <s v="Arco mecánico para sierra de alta tensión 12&quot; dos posiciones 45° y 90°"/>
        <s v="Candado 60 mm"/>
        <s v="Engrasadora manual 2,5 Kg"/>
        <s v="Engrasadora manual en cilindro 0,5 kg"/>
        <s v="Escuadra de mecánico 24&quot;"/>
        <s v="Llave mixta 1 1/8&quot; mm"/>
        <s v="Llave mixta 19 mm"/>
        <s v="Llave mixta 24 mm"/>
        <s v="Llave mixta 38 mm"/>
        <s v="Llave para seguro Seeger de orificios"/>
        <s v="Llave para seguro Seeger de ejes"/>
        <s v="Llave stilson de 8&quot;"/>
        <s v="Mandril para taladro con cono de 1/2&quot;"/>
        <s v="Mandril para taladro con cono de 3/8&quot; "/>
        <s v="Combo de 4 lb"/>
        <s v="Flexómero (cinta métrica) de 5 m"/>
        <s v="Llaves allen hasta 3/4&quot; o 20 mm"/>
        <s v="Llave ajustable tipo Crescent 24&quot;"/>
        <s v="Llave stilson de 14&quot;"/>
        <s v="Llave stilson de 36&quot;"/>
        <s v="Llave stilson de 48&quot;"/>
        <s v="Engrasadora manual 6 Kg"/>
        <s v="Sika 3x6Kg"/>
        <s v="Sika 2x6Kg"/>
        <s v="Sika Viscocrete 5-800 x 200 Kg"/>
        <s v="Sika Fume x 20 Kg"/>
        <s v="Sigunit L-22x 170 Lts (246.5 Kg)"/>
        <s v="Sika Multisea Aluminio 10x 10 ML"/>
        <s v="Sika Multiseal Aluminio 20 x 10 ML"/>
        <s v="Sika Multiseal Aluminio 30x 10 ML"/>
        <s v="Sikadur 31 HMG x 1 Kg"/>
        <s v="Sikadur 32 Gel x 1 Kg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Rejilla de piso metálico (grating - ARS-8 (Pletinas 38x5mm)), de alta calidad para piso industrial._x000a_Dimensiones: Ancho a = 0.385 m; largo = 8.50 m."/>
        <s v="Rejilla de piso metálico (grating — ARS-8 Pletinas 38x5mm)), de alta calidad para piso industrial._x000a_Dimensiones: Ancho a = 0.305 m; largo = 8.00 m"/>
        <s v="Rejilla de piso metálico (grating — ARS-12 (Pletinas 63x5mm), de alta calidad para piso industrial._x000a_Dimensiones: Ancho a = 1.05 m; largo = 32.00 m"/>
        <s v="Rejilla de piso metálico (grating - ARS-12 (Pletinas 63x5mm)), de alta calidad para piso industrial._x000a_Dimensiones: Ancho a = 0.80 m; largo = 50.00 m"/>
        <s v="Rejilla de piso metálico (grating - ARS-12 (Pletinas 63x5mm)), de alta calidad para piso industrial._x000a_Dimensiones: Ancho a = 1.48 m; largo = 20.00 m"/>
        <s v="Rejilla de piso metálico (grating - ARS-8 Pletinas 38x5mm)), de alta calidad para piso industrial._x000a_Dimensiones: Ancho a = 0.326 m; largo = 90.00 m"/>
        <s v="Rejilla de piso metálico (grating — ARS-8 Pletinas_x000a_38x5mm)), de alta calidad para piso industrial._x000a_Dimensiones: Ancho a = 0.37 m; largo = 5.00 m"/>
        <s v="MANGUERA PARA COMPRESORA DE 1/2&quot; "/>
        <s v="SOPLETE PARA PINTAR MARCA TRUPER"/>
        <s v="RODILLO DE LANA DE 9&quot;"/>
        <s v="RODILLO DE LANA DE 4&quot;"/>
        <s v="BROCHA DE 4&quot; MARCA TIGRE"/>
        <s v="BROCHA DE 3&quot; MARCA TIGRE"/>
        <s v="BROCHA DE 2&quot; MARCA TIGRE"/>
        <s v="BROCHA DE 1&quot; MARCA TIGRE"/>
        <s v="TIJERA HOJA LATERA"/>
        <s v="PINCELES"/>
        <s v="DE MARTILLO CARPINTERO C/MANGO MADERA DE 34mm"/>
        <s v="ALICATE UNIVERSAL"/>
        <s v="JGO. ALICATE MULTI USOS ; UNIVERSAL DE 8&quot;, CORTE DE 6&quot;, PUNTA 6&quot;"/>
        <s v="DE LLAVE CRESENT  DE 12&quot;"/>
        <s v="DESTORNILLADORES ESTRELLA Y PLANA (10pzS)"/>
        <s v="CABLE ELECTRICO N°12 (rollo de 100MTS:)"/>
        <s v="CINTA AISLANTE 10YD 3M"/>
        <s v="ELECTRODO 6013 PUNTO AZUL 3mm"/>
        <s v="PLATINO DE 1&quot; x 1/8&quot; x 6mts"/>
        <s v="CEPILLO DE ACERO CON MANGO DE MADERA"/>
        <s v="ESMERIL DE 220V 5&quot;   260W"/>
        <s v="PERFIL ANGULAR DE 1&quot;x1&quot;x1/8&quot;x6mts"/>
        <s v="REMACHARODA CON LLAVE DE BOQUILLA"/>
        <s v="DISCO DE CORTE DE 9&quot; "/>
        <s v="DISCO DE CORTE DE METAL DE 4-1/2&quot;"/>
        <s v="DISCO DE DESBASTE METAL DE 4-1/2&quot;"/>
        <s v="CARRETILLA"/>
        <s v="PALA PUNTA HUEVO"/>
        <s v="PALA PUNTA CUADRADA"/>
        <s v="PICOTA ALA ANCHA C/MANGO"/>
        <s v="RASTRILLO CON MANGO DE MADERA DE 14 DIENTES PESADO"/>
        <s v="AZADON  CUADRADO C/MANGO DE 130CM"/>
        <s v="CORVINA 24&quot;"/>
        <s v="LLAVE STILSON DE 10&quot;"/>
        <s v="LLAVE INGLESA DE 8&quot;"/>
        <s v="LLAVE INGLESA DE 12&quot;"/>
        <s v="CANDADO DE ANCHO DE 2&quot; (50mm)"/>
        <s v="CANDADO DE ANCHO DE 3&quot;"/>
        <s v="ARCO SIERRA MECANICA "/>
        <s v="COMBOS DE 8LBS"/>
        <s v="ESCOFINA DE MADERA CON MANGO DE MADERA DE 1/4&quot;"/>
        <s v="CLAVO DE 1-1/2&quot;"/>
        <s v="CLAVO DE 2-1/2&quot;"/>
        <s v="LIJA PARA MADERA N°100"/>
        <s v="LIJA PARA MADERA N°120"/>
        <s v="HOJAS DE SIERRA MECANICA"/>
        <s v="ESMERIL 6&quot;  220V   368W"/>
        <s v="PRENSA MECANICA DE BANCO DE 6-7/8&quot; MORDAZAS INTERCAMBIABLES"/>
        <s v="LLAVES DE 12PZS COMBINADA 1,4 A 15,16 (16 PZS. 1/4, 5/16&quot;,3/8&quot;,7/16&quot;,1/2&quot;,9/16&quot;,5/8&quot;,11/16&quot;,3/4&quot;,13/16&quot;,7/8&quot;,15/16&quot;,1&quot;,1-1/16&quot;,1-1/8&quot;, 1-1/4&quot;)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"/>
        <s v="DRIVELINE-TRANSMISSION REAR Nº DE PARTE 4206-3" u="1"/>
        <s v="DESCRIPCION REVESTIMIENTO   EN POLIURETANO  BOMBA GALIGHER D-50" u="1"/>
        <s v="Reparación motor de combustión interna para volquete Marca FAW, modelo WP10 340E32 (debe incluir mano de obra y repuestos originales)" u="1"/>
        <s v="DRIVELINE - REAR AXLE Nº DE PARTE 4206-2" u="1"/>
        <s v="UNIVERSAL JOINT Nº PARTE 2096--2-1" u="1"/>
        <s v="Rodillo Con Rodamiento de 04 mm de Espesor" u="1"/>
        <s v="DESCRIPCION REVESTIMIENTO   EN POLIURETANO  BOMBA GALIGHER D-80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ESCRIPCION REVESTIMIENTO   EN POLIURETANO  BOMBA ASH 2X1.5 " u="1"/>
        <s v="MULTÍMETRO DIGITAL PARA VEHICULOS." u="1"/>
        <s v="Mineral multielemental certificado Azufre VALOR PORCENTAJE % 2.90 % S CANTIDAD (g) 250 g" u="1"/>
        <s v="CARTRIDGE / CARTUCHO Nº/Parte714-07-28713" u="1"/>
        <s v="PILLOW BLOCK Nº DE PARTE 2096--4-5" u="1"/>
        <s v="DRIVELINE-ARTICULATION Nº DE PARTE 4206-4" u="1"/>
        <s v="ELEMENT/ BREATHER/RESPIRADOR Nº/Parte421-60-35170" u="1"/>
        <s v="Policarbonato ondulado a(ancho) =0.96m x L=5.OO m, e(espesor) = 1.2mm,_x000a_Color transparente_x0009__x000a_" u="1"/>
        <s v="Tenaza de 210 mm" u="1"/>
        <s v="DRIVE SHAFT TRANSMISSION Nº DE PARTE 2850" u="1"/>
        <s v="Raspador Tipo Copa 50 mm - Grano 36 c/Acople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Policarbonato ondulado a(ancho) =0.96m x L=4.00 m,  e(espesor) = 1.2mm.                                                               Color transparente_x0009__x000a_" u="1"/>
        <s v="UNIVERSAL JOINT Nº DE PARTE 2791-1" u="1"/>
        <s v="DESCRIPCION REVESTIMIENTO   EN POLIURETANO  BOMBA ASH 4X3 " u="1"/>
        <s v="Repuesto p/Cuchillo Olfa (Cja con 10 Unid.) Código: NOLFA/ LB-10" u="1"/>
        <s v="Rodillo Doble Efecto No. 1 - Cintas Hasta 800 mm de Ancho" u="1"/>
        <s v="ELEMENT / ELEMENTO Nº/Parte569-15-51732" u="1"/>
        <s v="Policarbonato ondulado a(ancho) =0.96m x L=3.00 m, e(espesor) = 1.2mm_x000a_Color transparente_x0009__x000a_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._x000a_Talla_x0009_Cantidad (pares)_x000a_S_x0009_60_x000a_M_x0009_470_x000a_L_x0009_470_x000a_TOTAL_x0009_1000_x000a__x000a_PRESENTACION DE MUESTRA OBLIGATORIA" u="1"/>
        <s v="PINZA AMPERÍMETRICA INDUSTRIAL 600 A. AC/DC." u="1"/>
        <s v="Construcción de 40 pisos Greating" u="1"/>
        <s v="DESCRIPCION REVESTIMIENTO   EN POLIURETANO  BOMBA ASH 5X4 " u="1"/>
        <s v="ALAMBRE GALVANIZADO Nº 14" u="1"/>
        <s v="DESCRIPCION REVESTIMIENTO   EN POLIURETANO  BOMBA WARMAN 6X4" u="1"/>
        <s v="ACCUMULATOR/ ACUMULADOR Nº/Parte425-62-23751" u="1"/>
        <s v="Maceta de Goma" u="1"/>
        <s v="Cuchillo Olfa NOL-1, compuesto de:_x000a_Repuesto p/Cuchillo Olfa (Cja con 10 Unid.) Código: NOLFA/ LB-10" u="1"/>
        <s v="ELEMENT 7 ELEMENTO Nº/Parte423-60-45461" u="1"/>
        <s v="MANGUERA DE GOMA DE 1&quot; PARA AIRE_x000a_COMPRIMIDO_x000a_-_x0009_PRESION DE TRABAJO 300 PSI_x000a_-_x0009_2 LONAS O SUPERIOR_x000a_-_x0009_ROLLOS DE IOOM_x000a_-_x0009_MATERIAL DE PRIMERA CALIDAD" u="1"/>
        <s v="UNIVERSAL JOINT Nº DE PARTE 4206--4-1" u="1"/>
        <s v="STREINER / COLADOR Nº/Parte56D-15-19311" u="1"/>
        <s v="Crayón amarillo, propio para marcar goma" u="1"/>
        <s v="Concentrado de Estaño Certificado VALOR PORCENTAJE % 45,80 % Sn CANTIDAD (g) 100 g" u="1"/>
        <s v="Concentrado de Estaño Certificado VALOR PORCENTAJE % 54,86 % Sn CANTIDAD (g) 100 g" u="1"/>
        <s v="DRIVELINE  OUTPUT-FRONT AXLE Nº DE PARTE 2849" u="1"/>
        <s v="Arnés " u="1"/>
        <s v="DRIVE SHAFT-ARTICULATION Nº DE PARTE 2793" u="1"/>
        <s v="•_x0009_Color amarillo 12 rollos_x000a_•_x0009_Color blanco 8 rollos_x000a_•_x0009_Color verde 4 rollos_x000a_•_x0009_Color rojo 3 rollos_x000a_•_x0009_Color azul 3 rollos_x000a_•_x0009_Color blanco – rojo 2 rollos" u="1"/>
        <s v="Tenaza de 250 mm" u="1"/>
        <s v="ALAMBRE DE AMARRE (RECOCIDO) BWG 16" u="1"/>
        <s v="FUENTE DE ALIMENTACION 240W/90-275VDC/24VDC/10A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DESCRIPCION REVESTIMIENTO   EN POLIURETANO  BOMBA ASH 2.5X2 " u="1"/>
        <s v="Material de referencia secundario Mineral de Estaño Concentrado VALOR PORCENTAJE % 52.31% Sn CANTIDAD (g) 150 g" u="1"/>
        <s v="Cuchillo Olfa NOL-1, com uesto de:" u="1"/>
        <s v="MOTOR DIESEL CUMMINS MOD. QSB4.5" u="1"/>
        <s v="Sustancia de Comprobación SmartCal para Equipo Analizador Halógeno de Humedad (marca Metler Toledo) que alcance temperaturas 10oC;100oC;130 oC;160oC. Cada caja contiene 12 unidades. Certificado de análisis. CANTIDAD (g) 2 cajas" u="1"/>
        <s v="Balanceo Dinámico ventilador de 150 HP (16 alabes) de la Chimenea Anita" u="1"/>
        <s v="ALAMBRE GALVANIZADO Nº 8" u="1"/>
        <s v="BREATHER/ RESPIRADOR Nº/Parte07030-00252" u="1"/>
        <s v="Material de referencia secundario Mineral de Estaño Concentrado VALOR PORCENTAJE % 28.07% Sn CANTIDAD (g) 50 g" u="1"/>
        <s v="DESCRIPCION REVESTIMIENTO   EN POLIURETANO  BOMBA ASH 8X8" u="1"/>
        <s v="Cinta reflectiva 1”" u="1"/>
        <s v="Cinta reflectiva 2”" u="1"/>
        <s v="(205 LITROS) ACEITE SOLUBLE" u="1"/>
        <s v="Diámetro de electrodo que suelda de 1.6 – 5 mm" u="1"/>
        <s v="Cable de cobre 2X2,5 mm2 (cable extraflexible engomado, aislacion de 600VAC, color negro)" u="1"/>
        <s v="Cable de cobre 3X2,5 AWG (cable extraflexible engomado, aislacion de 600VAC, color negro)" u="1"/>
        <s v="FILTER / FILTRO Nº/Parte426-07-32441" u="1"/>
        <s v="Cable de cobre 3X16 mm2 (cable extraflexible engomado, aislacion de 600VAC, color negro)" u="1"/>
        <s v="DRIVE SHAFT-TO REAR AXLE Nº DE PARTE 2848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iego de vias y areas de trabajo zona industrial Empresa Minera Colquiri" u="1"/>
        <s v="MOTOR DIESEL DEUTZ MOD. BF4M1013EC" u="1"/>
        <s v="UNIVERSAL JOINT Nº DE PARTE 2096--1-2" u="1"/>
      </sharedItems>
    </cacheField>
    <cacheField name="CANT" numFmtId="0">
      <sharedItems containsString="0" containsBlank="1" containsNumber="1" minValue="-0.25" maxValue="40000000" count="112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372"/>
      </sharedItems>
    </cacheField>
    <cacheField name="UN" numFmtId="0">
      <sharedItems containsBlank="1" count="72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Blade (18 litros)"/>
        <s v="Blade (10 litros)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  <s v="MTS."/>
        <s v="PZS"/>
        <s v="JGS"/>
        <s v="JGS."/>
        <s v="ROLLO"/>
        <s v="KLS"/>
        <s v="KLO"/>
        <s v="RLLO"/>
        <s v="HJS"/>
        <s v="PZQ"/>
        <s v="CUCHILLO" u="1"/>
        <s v="TENAZA" u="1"/>
        <s v="RASPADOR" u="1"/>
        <s v="CRAYON" u="1"/>
        <s v="MACETA" u="1"/>
        <s v="RODILLO" u="1"/>
      </sharedItems>
    </cacheField>
    <cacheField name="TEXTO ADICIONAL" numFmtId="0">
      <sharedItems containsBlank="1" count="83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MOTOR DEUTZ BF4M 1013 EC_x000a_•_x0009_Plazo de entrega: 20 días calendario después de recibir la orden de compra._x000a_•_x0009_Lugar de entrega: Almacenes de la Empresa Minera Colquiri._x000a_•_x0009_Garantía 1 año calendario.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CONDICIONES ADICIONALES _x000a_•_x0009_Plazo de entrega: 30 días calendario_x000a_•_x0009_Lugar de entrega: almacenes de la empresa minera Colquiri_x000a_•_x0009_Garantía mínima de 1 año"/>
        <s v="ESPECIFICACIONES TÉCNICAS_x000a_Lugar de entrega: Almacén EMC (Colquiri)_x000a_Tiempo de entrega: 15 días calendario"/>
        <s v="ESPECIFICACIONES TÉCNICAS_x000a_Lugar de entrega: Almacenes – Empresa Minera Colquiri_x000a_Tiempo de entrega 10 (días calendario)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/>
        <s v="CONDICIONES ADICIONALES_x000a_Tiempo de entrega. 15 días calendario (20 ptos.)_x000a_Lugar de entrega: almacenes EMC (Colquiri) (5 ptos)_x000a_Garantía del producto 10 (ptos)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    <s v="METODO DE SELECCIÓN Y ADJUDICACION_x000a_Calidad – 50 puntos_x000a_•_x0009_Hoja de especificaciones técnicas – 20 puntos_x000a_•_x0009_Procedencia – 30 puntos_x000a_o_x0009_Marca Europea y americana – Puntaje de 30_x000a_o_x0009_Marca China y otros – Puntaje de 20_x000a_Propuesta Técnica – 30 Puntos_x000a_•_x0009_Tiempo de entrega _x000a_o_x0009_Menor a 10 días – 30 puntos_x000a_o_x0009_Entre 10 y 20 días – 20 puntos_x000a_o_x0009_Mayor a 21 días – 10 puntos_x000a_Costo – 20 Puntos_x000a_Menor costo"/>
        <s v="CONDICIONES ADICIONALES_x000a_-_x0009_Certificado de calidad 20 puntos_x000a_-_x0009_Hoja de especificaciones técnicas 10 puntos_x000a_-_x0009_Tiempo de entrega 5 puntos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 u="1"/>
        <s v="•_x0009_De alta visibilidad._x000a_•_x0009_Altamente retro reflejante._x000a_•_x0009_De lentes prismáticos formados de una resina sintética y transparente._x000a_•_x0009_De 2” y 50 YDS.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 u="1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 u="1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•_x0009_Grado ingeniería. _x000a_•_x0009_Visibilidad y detección superiores._x000a_•_x0009_Adhesivo sensible a la presión._x000a_•_x0009_De 1” y 50 YDS._x000a_•_x0009_COLOR NARANJA.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 u="1"/>
        <s v="ESPECIFICACIONES TECNICAS_x000a_Lugar de Entrega: Almacenes — Empresa Minera Colquiri _x000a_Tiempo de Entrega: 15 días calendari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6-29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26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Date="1" containsBlank="1" containsMixedTypes="1" minDate="2016-09-06T00:00:00" maxDate="2022-07-12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7-20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8-02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6-28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16-12-01T00:00:00" maxDate="2022-07-15T00:00:00"/>
    </cacheField>
    <cacheField name="No DE INGRESO" numFmtId="0">
      <sharedItems containsBlank="1" containsMixedTypes="1" containsNumber="1" containsInteger="1" minValue="9326" maxValue="9577"/>
    </cacheField>
    <cacheField name="No DE FACTURA" numFmtId="0">
      <sharedItems containsBlank="1" containsMixedTypes="1" containsNumber="1" containsInteger="1" minValue="1" maxValue="600004304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7-23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46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m/>
    <s v="ELECTRICAL PRODUCTS &amp; ENGINEERING LTDA."/>
    <m/>
    <m/>
    <m/>
    <m/>
    <m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0.5"/>
    <n v="244"/>
    <n v="4.3821839080459775"/>
    <n v="35.05747126436782"/>
    <m/>
    <n v="0"/>
    <n v="4.3821839080459775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m/>
    <s v="EPIROC BOLIVIA S.A. EQUIPOS Y SERVICIOS"/>
    <m/>
    <m/>
    <m/>
    <m/>
    <m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53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6"/>
    <n v="585.64"/>
    <n v="3513.84"/>
    <n v="84.143678160919535"/>
    <n v="504.86206896551727"/>
    <m/>
    <n v="0"/>
    <n v="84.143678160919535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63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14"/>
    <n v="580.47"/>
    <n v="8126.58"/>
    <n v="83.400862068965523"/>
    <n v="1167.6120689655172"/>
    <m/>
    <n v="0"/>
    <n v="83.400862068965523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15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1"/>
    <n v="426.27"/>
    <n v="426.27"/>
    <n v="61.245689655172413"/>
    <n v="61.245689655172413"/>
    <m/>
    <n v="0"/>
    <n v="61.2456896551724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6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7"/>
    <n v="618.22"/>
    <n v="4327.54"/>
    <n v="88.824712643678168"/>
    <n v="621.77298850574709"/>
    <m/>
    <n v="0"/>
    <n v="88.824712643678168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34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"/>
    <n v="732.1"/>
    <n v="1464.2"/>
    <n v="105.18678160919541"/>
    <n v="210.37356321839081"/>
    <m/>
    <n v="0"/>
    <n v="105.18678160919541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82"/>
    <x v="22"/>
    <x v="14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MOTOR DEUTZ BF4M 1013 EC_x000a_•_x0009_Plazo de entrega: 20 días calendario después de recibir la orden de compra._x000a_•_x0009_Lugar de entrega: Almacenes de la Empresa Minera Colquiri._x000a_•_x0009_Garantía 1 año calendario."/>
    <s v="Piezas"/>
    <n v="19"/>
    <n v="142.1"/>
    <n v="2699.9"/>
    <n v="20.416666666666664"/>
    <n v="387.91666666666669"/>
    <m/>
    <n v="0"/>
    <n v="20.416666666666664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34"/>
    <x v="53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JVX-530  "/>
    <s v="Piezas"/>
    <n v="6"/>
    <n v="5159.34"/>
    <n v="30956.04"/>
    <n v="741.2844827586207"/>
    <n v="4447.7068965517246"/>
    <m/>
    <n v="0"/>
    <n v="741.2844827586207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 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JVX-450 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4"/>
    <x v="237"/>
    <x v="81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5"/>
    <s v="CORREA DE GOMA SIN FIN EN &quot;V&quot; R3V 475 "/>
    <s v="Pieza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8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9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40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41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 "/>
    <s v="Piezas"/>
    <n v="60"/>
    <n v="30.5"/>
    <n v="1830"/>
    <n v="4.3821839080459775"/>
    <n v="262.93103448275861"/>
    <m/>
    <n v="0"/>
    <n v="4.3821839080459775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42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 "/>
    <s v="Piezas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43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44"/>
    <x v="66"/>
    <x v="2"/>
    <x v="15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45"/>
    <x v="81"/>
    <x v="28"/>
    <x v="16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A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45"/>
    <x v="81"/>
    <x v="28"/>
    <x v="16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6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7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8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9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50"/>
    <x v="10"/>
    <x v="6"/>
    <x v="17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51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52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53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54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55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6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7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8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9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60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61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62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63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6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65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6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7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8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9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m/>
    <s v="COMPAÑÍA DE SUMINISTROS E INGENIERIA TESLA LTDA"/>
    <m/>
    <m/>
    <m/>
    <s v="CALENDARIO"/>
    <m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70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71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72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73"/>
    <x v="93"/>
    <x v="22"/>
    <x v="18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49.15"/>
    <n v="884700"/>
    <n v="7.0617816091954024"/>
    <n v="127112.06896551725"/>
    <m/>
    <n v="0"/>
    <n v="7.0617816091954024"/>
    <n v="0"/>
    <n v="0"/>
    <n v="18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74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75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6"/>
    <x v="15"/>
    <x v="22"/>
    <x v="19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7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8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9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80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81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82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83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84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85"/>
    <x v="81"/>
    <x v="22"/>
    <x v="20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7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8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9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90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91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92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93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94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95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6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7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8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9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300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301"/>
    <x v="96"/>
    <x v="31"/>
    <x v="21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302"/>
    <x v="15"/>
    <x v="24"/>
    <x v="22"/>
    <s v="Calidad, propuesta tecnica y costo"/>
    <s v="Por el total"/>
    <s v="12/04/2022"/>
    <m/>
    <s v="14:30"/>
    <m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m/>
    <s v="M.G.R. GUEVARA ROJAS DE GONZALES MARTHA JEANNETTE"/>
    <m/>
    <n v="30"/>
    <m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303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n v="700"/>
    <n v="13300"/>
    <n v="2.7298850574712645"/>
    <n v="1910.9195402298851"/>
    <n v="1662.5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304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n v="700"/>
    <n v="9800"/>
    <n v="2.0114942528735633"/>
    <n v="1408.0459770114944"/>
    <n v="1225.0000000000002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305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n v="200"/>
    <n v="3600"/>
    <n v="2.5862068965517242"/>
    <n v="517.24137931034488"/>
    <n v="450.00000000000006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6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7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8"/>
    <x v="39"/>
    <x v="22"/>
    <x v="23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9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10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11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12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13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14"/>
    <x v="39"/>
    <x v="8"/>
    <x v="24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/>
    <s v="pza.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15"/>
    <x v="34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 "/>
    <s v="pza.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6"/>
    <x v="39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 "/>
    <s v="pza.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3"/>
    <x v="317"/>
    <x v="34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4"/>
    <s v="Reten de aceite 110x140x12 "/>
    <s v="pza.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8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9"/>
    <x v="15"/>
    <x v="33"/>
    <x v="25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20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21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22"/>
    <x v="36"/>
    <x v="3"/>
    <x v="26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2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24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34 745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25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26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8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9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3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31"/>
    <x v="85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6"/>
    <n v="2165"/>
    <n v="34640"/>
    <n v="311.06321839080459"/>
    <n v="4977.0114942528735"/>
    <m/>
    <n v="0"/>
    <n v="311.06321839080459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32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3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34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35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3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8"/>
    <x v="55"/>
    <x v="3"/>
    <x v="27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9"/>
    <x v="21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40"/>
    <x v="58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41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42"/>
    <x v="53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43"/>
    <x v="58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44"/>
    <x v="36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45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46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7"/>
    <x v="39"/>
    <x v="3"/>
    <x v="28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8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9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51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52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5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56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7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8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9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6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61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62"/>
    <x v="15"/>
    <x v="3"/>
    <x v="29"/>
    <s v="PRECIO Y CALIDAD "/>
    <s v="Por el total"/>
    <s v="20/04/2022"/>
    <m/>
    <s v="14:30"/>
    <m/>
    <s v="CD-159"/>
    <s v="JAQUELINE DURAN COSSIO"/>
    <s v="CESAR ROCHA ZANGA"/>
    <m/>
    <m/>
    <m/>
    <m/>
    <m/>
    <m/>
    <m/>
    <m/>
    <m/>
    <m/>
    <m/>
    <n v="30"/>
    <m/>
    <m/>
    <m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63"/>
    <x v="98"/>
    <x v="34"/>
    <x v="30"/>
    <s v="Calidad y costo"/>
    <s v="Por el total"/>
    <s v="25/04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64"/>
    <x v="99"/>
    <x v="22"/>
    <x v="31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65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66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7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8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9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70"/>
    <x v="36"/>
    <x v="3"/>
    <x v="32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m/>
    <m/>
    <m/>
    <n v="30"/>
    <m/>
    <m/>
    <m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71"/>
    <x v="103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1"/>
    <s v="CASACA IMPERMEABLE (TALLA 40) "/>
    <s v="Piezas"/>
    <n v="65"/>
    <n v="199"/>
    <n v="12935"/>
    <n v="28.591954022988507"/>
    <n v="1858.4770114942528"/>
    <m/>
    <n v="0"/>
    <n v="28.591954022988507"/>
    <n v="0"/>
    <n v="0"/>
    <n v="6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72"/>
    <x v="87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199"/>
    <n v="25870"/>
    <n v="28.591954022988507"/>
    <n v="3716.9540229885056"/>
    <m/>
    <n v="0"/>
    <n v="28.591954022988507"/>
    <n v="0"/>
    <n v="0"/>
    <n v="1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73"/>
    <x v="104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199"/>
    <n v="11343"/>
    <n v="28.591954022988507"/>
    <n v="1629.7413793103449"/>
    <m/>
    <n v="0"/>
    <n v="28.591954022988507"/>
    <n v="0"/>
    <n v="0"/>
    <n v="5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74"/>
    <x v="69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199"/>
    <n v="6965"/>
    <n v="28.591954022988507"/>
    <n v="1000.7183908045977"/>
    <m/>
    <n v="0"/>
    <n v="28.591954022988507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75"/>
    <x v="90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199"/>
    <n v="11940"/>
    <n v="28.591954022988507"/>
    <n v="1715.5172413793105"/>
    <m/>
    <n v="0"/>
    <n v="28.591954022988507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76"/>
    <x v="35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199"/>
    <n v="4975"/>
    <n v="28.591954022988507"/>
    <n v="714.79885057471267"/>
    <m/>
    <n v="0"/>
    <n v="28.591954022988507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7"/>
    <x v="60"/>
    <x v="3"/>
    <x v="33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8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9"/>
    <x v="5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8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81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82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83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84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85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86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7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8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9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90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91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92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93"/>
    <x v="4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2165"/>
    <n v="25980"/>
    <n v="311.06321839080459"/>
    <n v="3732.7586206896553"/>
    <m/>
    <n v="0"/>
    <n v="311.06321839080459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94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95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96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7"/>
    <x v="7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8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9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40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401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402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403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404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40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406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7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8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9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1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11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12"/>
    <x v="8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2165"/>
    <n v="34640"/>
    <n v="311.06321839080459"/>
    <n v="4977.0114942528735"/>
    <m/>
    <n v="0"/>
    <n v="311.06321839080459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13"/>
    <x v="5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14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1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16"/>
    <x v="36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7"/>
    <x v="6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8"/>
    <x v="15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9"/>
    <x v="3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20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21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22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23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24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2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26"/>
    <x v="39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7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8"/>
    <x v="44"/>
    <x v="3"/>
    <x v="34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m/>
    <s v="ELIZABETH MONICA CHOQUE SANCHEZ-FUNDICION KAISLER"/>
    <m/>
    <n v="30"/>
    <m/>
    <m/>
    <m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2165"/>
    <n v="866000"/>
    <n v="311.06321839080459"/>
    <n v="124425.28735632185"/>
    <m/>
    <n v="0"/>
    <n v="311.06321839080459"/>
    <n v="0"/>
    <n v="0"/>
    <n v="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9"/>
    <x v="39"/>
    <x v="3"/>
    <x v="35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m/>
    <s v="COMERCIALIZADORA DE BOMBAS Y VENTILADORES TOMOCORP S.A."/>
    <m/>
    <n v="30"/>
    <m/>
    <m/>
    <m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30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m/>
    <s v="SISTEMAS PETROLEROS Y ELECTRONICOS S.R.L."/>
    <m/>
    <n v="30"/>
    <m/>
    <m/>
    <m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2165"/>
    <n v="433000"/>
    <n v="311.06321839080459"/>
    <n v="62212.643678160923"/>
    <m/>
    <n v="0"/>
    <n v="311.06321839080459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31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RL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m/>
    <n v="0"/>
    <n v="0.9841954022988505"/>
    <n v="0"/>
    <n v="0"/>
    <n v="1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32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RL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m/>
    <n v="0"/>
    <n v="1.4597701149425288"/>
    <n v="0"/>
    <n v="0"/>
    <n v="1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33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RL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m/>
    <n v="0"/>
    <n v="2.1307471264367814"/>
    <n v="0"/>
    <n v="0"/>
    <n v="5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3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RL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m/>
    <n v="0"/>
    <n v="1.4410919540229885"/>
    <n v="0"/>
    <n v="0"/>
    <n v="1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35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36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7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8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9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40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41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42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43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44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45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46"/>
    <x v="15"/>
    <x v="37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7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8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9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50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51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52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53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54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55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56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7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0"/>
    <x v="458"/>
    <x v="34"/>
    <x v="8"/>
    <x v="36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m/>
    <s v="SHAMMA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1"/>
    <x v="459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2"/>
    <x v="460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3"/>
    <x v="461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4"/>
    <x v="462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m/>
    <s v="N-INTERNACIONAL BOL LTDA. - NINBOL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5"/>
    <x v="46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64"/>
    <x v="46"/>
    <x v="3"/>
    <x v="37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m/>
    <s v="CIMETAR S.R.L."/>
    <m/>
    <n v="30"/>
    <m/>
    <m/>
    <m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2165"/>
    <n v="433000"/>
    <n v="311.06321839080459"/>
    <n v="62212.643678160923"/>
    <m/>
    <n v="0"/>
    <n v="311.06321839080459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65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m/>
    <s v="DCP IMPORTACIONES - CABALLERO PONTE DAMPIER"/>
    <m/>
    <n v="30"/>
    <m/>
    <m/>
    <m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66"/>
    <x v="72"/>
    <x v="41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n v="30"/>
    <m/>
    <m/>
    <m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2165"/>
    <n v="108250"/>
    <n v="311.06321839080459"/>
    <n v="15553.160919540231"/>
    <m/>
    <n v="0"/>
    <n v="311.06321839080459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7"/>
    <x v="72"/>
    <x v="41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n v="30"/>
    <m/>
    <m/>
    <m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2165"/>
    <n v="108250"/>
    <n v="311.06321839080459"/>
    <n v="15553.160919540231"/>
    <m/>
    <n v="0"/>
    <n v="311.06321839080459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8"/>
    <x v="72"/>
    <x v="41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n v="30"/>
    <m/>
    <m/>
    <m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165"/>
    <n v="108250"/>
    <n v="311.06321839080459"/>
    <n v="15553.160919540231"/>
    <m/>
    <n v="0"/>
    <n v="311.06321839080459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9"/>
    <x v="76"/>
    <x v="13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n v="30"/>
    <m/>
    <m/>
    <m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70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n v="30"/>
    <m/>
    <m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71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n v="30"/>
    <m/>
    <m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2165"/>
    <n v="108250"/>
    <n v="311.06321839080459"/>
    <n v="15553.160919540231"/>
    <m/>
    <n v="0"/>
    <n v="311.06321839080459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72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n v="30"/>
    <m/>
    <m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73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n v="30"/>
    <m/>
    <m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74"/>
    <x v="15"/>
    <x v="35"/>
    <x v="38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75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76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7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8"/>
    <x v="15"/>
    <x v="35"/>
    <x v="39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9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80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81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82"/>
    <x v="81"/>
    <x v="22"/>
    <x v="4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1"/>
    <s v="POLERA DE ALTA VISIBILIDAD (TALLA S) 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83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2"/>
    <s v="POLERA DE ALTA VISIBlLl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84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3"/>
    <s v="POLERA DE ALTA VISIBl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85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4"/>
    <s v="POLERA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86"/>
    <x v="81"/>
    <x v="22"/>
    <x v="41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1"/>
    <s v="SHORT DE ALTA VISIBILIDAD (TALLA S) 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7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2"/>
    <s v="SHORT DE ALTA VISIBILI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8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3"/>
    <s v="SHORT DE ALTA VISIBI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9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4"/>
    <s v="SHORT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90"/>
    <x v="107"/>
    <x v="22"/>
    <x v="42"/>
    <s v="Calidad, propuesta tecnica y costo"/>
    <s v="Por el total"/>
    <s v="07/06/2022"/>
    <m/>
    <s v="14:30"/>
    <m/>
    <s v="CD-220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20/2022 ADQUISICION DE FAJA LUMBAR (MODALIDAD DE CONTRATACION DIRECTA)"/>
    <s v="SIMA-096/2022"/>
    <n v="33300"/>
    <n v="1"/>
    <s v="FAJA LUMBAR (TALLA M) 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/>
    <s v="Piezas"/>
    <n v="44"/>
    <n v="453.25"/>
    <n v="19943"/>
    <n v="65.122126436781613"/>
    <n v="2865.3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91"/>
    <x v="107"/>
    <x v="22"/>
    <x v="0"/>
    <s v="Calidad, propuesta tecnica y costo"/>
    <s v="Por el total"/>
    <s v="07/06/2022"/>
    <m/>
    <s v="14:30"/>
    <m/>
    <s v="CD-220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20/2022 ADQUISICION DE FAJA LUMBAR (MODALIDAD DE CONTRATACION DIRECTA)"/>
    <s v="SIMA-096/2022"/>
    <n v="33300"/>
    <n v="2"/>
    <s v="FAJA LUMBAR (TALLA L) "/>
    <s v="Piezas"/>
    <n v="44"/>
    <n v="453.25"/>
    <n v="19943"/>
    <n v="65.122126436781613"/>
    <n v="2865.3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92"/>
    <x v="70"/>
    <x v="22"/>
    <x v="0"/>
    <s v="Calidad, propuesta tecnica y costo"/>
    <s v="Por el total"/>
    <s v="07/06/2022"/>
    <m/>
    <s v="14:30"/>
    <m/>
    <s v="CD-220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20/2022 ADQUISICION DE FAJA LUMBAR (MODALIDAD DE CONTRATACION DIRECTA)"/>
    <s v="SIMA-096/2022"/>
    <n v="33300"/>
    <n v="3"/>
    <s v="FAJA LUMBAR (TALLA XL) "/>
    <s v="Piezas"/>
    <n v="45"/>
    <n v="453.25"/>
    <n v="20396.25"/>
    <n v="65.122126436781613"/>
    <n v="2930.49568965517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93"/>
    <x v="34"/>
    <x v="22"/>
    <x v="43"/>
    <s v="Calidad, propuesta tecnica y costo"/>
    <s v="POR ITEM"/>
    <s v="07/06/2022"/>
    <m/>
    <s v="14:30"/>
    <m/>
    <s v="CD-222"/>
    <s v="MARIA JAQUELINE DURAN COSSIO"/>
    <s v="MARIO LIMA CAYETANO"/>
    <m/>
    <m/>
    <m/>
    <m/>
    <m/>
    <m/>
    <m/>
    <m/>
    <m/>
    <m/>
    <m/>
    <m/>
    <m/>
    <m/>
    <m/>
    <m/>
    <s v="ALMACENES COLQUIRI"/>
    <m/>
    <m/>
    <s v="CLQ-22-CD-222/2022 ADQUISICION DE HERRAMIENTAS ELECTRICAS"/>
    <s v="ADQ/MINA-037/2022"/>
    <n v="43700"/>
    <n v="1"/>
    <s v="AMOLADORA COD. 1004197 GWS 28-180 7&quot;  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iezas"/>
    <n v="2"/>
    <n v="453.25"/>
    <n v="906.5"/>
    <n v="65.122126436781613"/>
    <n v="130.24425287356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94"/>
    <x v="34"/>
    <x v="22"/>
    <x v="0"/>
    <s v="Calidad, propuesta tecnica y costo"/>
    <s v="POR ITEM"/>
    <s v="07/06/2022"/>
    <m/>
    <s v="14:30"/>
    <m/>
    <s v="CD-222"/>
    <s v="MARIA JAQUELINE DURAN COSSIO"/>
    <s v="MARIO LIMA CAYETANO"/>
    <m/>
    <m/>
    <m/>
    <m/>
    <m/>
    <m/>
    <m/>
    <m/>
    <m/>
    <m/>
    <m/>
    <m/>
    <m/>
    <m/>
    <m/>
    <m/>
    <s v="ALMACENES COLQUIRI"/>
    <m/>
    <m/>
    <s v="CLQ-22-CD-222/2022 ADQUISICION DE HERRAMIENTAS ELECTRICAS"/>
    <s v="ADQ/MINA-037/2022"/>
    <n v="43700"/>
    <n v="2"/>
    <s v="TALADRO GSB COD. 1000031 30-2 C/ PER 5/8&quot; 900 W CC-BRA "/>
    <s v="Piezas"/>
    <n v="2"/>
    <n v="453.25"/>
    <n v="906.5"/>
    <n v="65.122126436781613"/>
    <n v="130.24425287356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95"/>
    <x v="38"/>
    <x v="22"/>
    <x v="0"/>
    <s v="Calidad, propuesta tecnica y costo"/>
    <s v="POR ITEM"/>
    <s v="07/06/2022"/>
    <m/>
    <s v="14:30"/>
    <m/>
    <s v="CD-222"/>
    <s v="MARIA JAQUELINE DURAN COSSIO"/>
    <s v="MARIO LIMA CAYETANO"/>
    <m/>
    <m/>
    <m/>
    <m/>
    <m/>
    <m/>
    <m/>
    <m/>
    <m/>
    <m/>
    <m/>
    <m/>
    <m/>
    <m/>
    <m/>
    <m/>
    <s v="ALMACENES COLQUIRI"/>
    <m/>
    <m/>
    <s v="CLQ-22-CD-222/2022 ADQUISICION DE HERRAMIENTAS ELECTRICAS"/>
    <s v="ADQ/MINA-037/2022"/>
    <n v="43700"/>
    <n v="3"/>
    <s v="TALADRO GBM 23-2 PROFESIONAL S/ PERC 2 VEL 1150 W-ALM - POTENCIA 1150 W - PESO 4,6 KG - ROTACION 400V1/920V2 RPM - TIPO DE ENCASTRE MORSE CONICO - TIENE QUE INCLUIR EJE CONICO PARA GBM 23-2 MK2 - DEBE INCLUIR MANDRIL 5-20 MM SUJECION ROSCA "/>
    <s v="Piezas"/>
    <n v="3"/>
    <n v="453.25"/>
    <n v="1359.75"/>
    <n v="65.122126436781613"/>
    <n v="195.366379310344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96"/>
    <x v="76"/>
    <x v="44"/>
    <x v="44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1"/>
    <s v="Concentrado de Estaño CertificadoVALOR PORCENTAJE (%)45,80 % Sn 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<s v="g"/>
    <n v="100"/>
    <n v="453.25"/>
    <n v="45325"/>
    <n v="65.122126436781613"/>
    <n v="6512.2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7"/>
    <x v="76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2"/>
    <s v="Concentrado de Estaño CertificadoVALOR PORCENTAJE (%)54,86 % Sn "/>
    <s v="g"/>
    <n v="100"/>
    <n v="453.25"/>
    <n v="45325"/>
    <n v="65.122126436781613"/>
    <n v="6512.2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8"/>
    <x v="108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3"/>
    <s v="Mineral multielemental certificado AzufreVALOR PORCENTAJE (%)2.90 % S "/>
    <s v="g"/>
    <n v="250"/>
    <n v="453.25"/>
    <n v="113312.5"/>
    <n v="65.122126436781613"/>
    <n v="16280.531609195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9"/>
    <x v="72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4"/>
    <s v="Material de referencia secundario Mineral de Estaño ConcentradoVALOR PORCENTAJE (%)28.07% Sn "/>
    <s v="g"/>
    <n v="50"/>
    <n v="453.25"/>
    <n v="22662.5"/>
    <n v="65.122126436781613"/>
    <n v="3256.10632183908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500"/>
    <x v="68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5"/>
    <s v="Material de referencia secundario Mineral de Estaño ConcentradoVALOR PORCENTAJE (%)52.31% Sn "/>
    <s v="g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501"/>
    <x v="76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6"/>
    <s v="Material de referencia secundario Mineral de zinc concentradoVALOR PORCENTAJE (%)25.34% Zn "/>
    <s v="g"/>
    <n v="100"/>
    <n v="453.25"/>
    <n v="45325"/>
    <n v="65.122126436781613"/>
    <n v="6512.2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502"/>
    <x v="76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7"/>
    <s v="Material de referencia secundario Mineral de zinc concentradoVALOR PORCENTAJE (%)48.57% Zn "/>
    <s v="g"/>
    <n v="100"/>
    <n v="453.25"/>
    <n v="45325"/>
    <n v="65.122126436781613"/>
    <n v="6512.2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503"/>
    <x v="34"/>
    <x v="45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8"/>
    <s v="Sustancia de Comprobación SmartCal para Equipo Analizador Halógeno de Humedad (marca Metler Toledo) que alcance temperaturas 10oC;100oC;130 oC;160oC. Cada caja contiene 12 unidades. Certificado de análisis.VALOR PORCENTAJE (%)- "/>
    <s v="cajas"/>
    <n v="2"/>
    <n v="453.25"/>
    <n v="906.5"/>
    <n v="65.122126436781613"/>
    <n v="130.24425287356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504"/>
    <x v="90"/>
    <x v="22"/>
    <x v="45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1"/>
    <s v=" Crisoles de porcelana capacidad 10, 20 o 30 ml de industria alemana o similar con certificación CONDICIONES ADICIONALES_x000a_Tiempo de entrega en Almacén Colquiri: 60 días calendario _x000a_Cada ítem deberá ser respaldado con un documento de fabrica del producto"/>
    <s v="Piezas"/>
    <n v="60"/>
    <n v="453.25"/>
    <n v="27195"/>
    <n v="65.122126436781613"/>
    <n v="3907.32758620689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505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2"/>
    <s v="Matraz Erlenmeyer volumen de 500 ml graduación de 100 ml. Material Vidrio Boro silicato, con preferencia industria alemana o similar "/>
    <s v="Piezas"/>
    <n v="60"/>
    <n v="453.25"/>
    <n v="27195"/>
    <n v="65.122126436781613"/>
    <n v="3907.32758620689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506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3"/>
    <s v="Vasos de precipitación de 400 ml, forma alta material Boro silicato con preferencia industria alemana o similar "/>
    <s v="Piezas"/>
    <n v="60"/>
    <n v="453.25"/>
    <n v="27195"/>
    <n v="65.122126436781613"/>
    <n v="3907.32758620689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7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4"/>
    <s v="Matraz aforado de vidrio de 100 ml con tapa de plástico Clase   A industria alemana o similar "/>
    <s v="Piezas"/>
    <n v="60"/>
    <n v="453.25"/>
    <n v="27195"/>
    <n v="65.122126436781613"/>
    <n v="3907.32758620689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8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5"/>
    <s v="Vaso de precipitado de 100 ml forma alta industria alemana o similar "/>
    <s v="Piezas"/>
    <n v="100"/>
    <n v="453.25"/>
    <n v="45325"/>
    <n v="65.122126436781613"/>
    <n v="6512.2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9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6"/>
    <s v="Vidrio de reloj diámetro 90 mm  "/>
    <s v="Piezas"/>
    <n v="50"/>
    <n v="453.25"/>
    <n v="22662.5"/>
    <n v="65.122126436781613"/>
    <n v="3256.10632183908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10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7"/>
    <s v="Matraz aforado fondo redondo base plana (para factores de yodo) de industria alemana o similar "/>
    <s v="Piezas"/>
    <n v="12"/>
    <n v="453.25"/>
    <n v="5439"/>
    <n v="65.122126436781613"/>
    <n v="781.4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11"/>
    <x v="15"/>
    <x v="8"/>
    <x v="46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1"/>
    <s v="BAERING,LOW SPEED PINION SHAFT - N/Parte 4A1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2"/>
    <s v="BAERING,LOW SPEED PINION SHAFT - N/Parte 4A2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13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3"/>
    <s v="PINION &amp; SHAFT, LOW SPEED - N/Parte 4A3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14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4"/>
    <s v="SPACER, LOW SPEED PINION BEARING - N/Parte 4A5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1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5"/>
    <s v="BEARING, LOW SPEED SHAFT - N/Parte 5A1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1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6"/>
    <s v="BEARING, LOW SPEED SHAFT - N/Parte 5A2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7"/>
    <s v="GEAR, LOW SPEED - N/Parte 5A3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8"/>
    <s v="SHAFT, LOW SPEEED - N/Parte 5A4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9"/>
    <s v="SPACER,BEARING / GEAR - N/Parte 5A7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43700"/>
    <s v="OTRAS MAQUINARIAS Y EQUIPO"/>
    <s v="PLANTA CONCENTRADORA"/>
    <s v="JORGE IGOR QUINTANILLA DEHNE"/>
    <s v="EMC-PCPL-082/2022"/>
    <d v="2022-06-08T00:00:00"/>
    <s v="JUNIO"/>
    <n v="459"/>
    <s v="BIEN"/>
    <x v="105"/>
    <n v="7750"/>
    <x v="0"/>
    <x v="520"/>
    <x v="21"/>
    <x v="3"/>
    <x v="47"/>
    <s v="Calidad y costo"/>
    <s v="Por el total"/>
    <s v="15/06/2022"/>
    <m/>
    <s v="14:30"/>
    <m/>
    <s v="CD-233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3/2022 ADQUISICION DE MAQUINA DE SOLDAR PORTATIL"/>
    <s v="EMC-PCPL-082/2022"/>
    <n v="43700"/>
    <n v="1"/>
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<s v="PZA"/>
    <n v="5"/>
    <n v="453.25"/>
    <n v="2266.25"/>
    <n v="65.122126436781613"/>
    <n v="325.610632183908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21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1"/>
    <s v="Rodillo Con Rodamiento de 04 mm de Espesor_x000a_REMA TIP TOP/ALEMANIA "/>
    <s v="PIEZA"/>
    <n v="4"/>
    <n v="242"/>
    <n v="968"/>
    <n v="34.770114942528735"/>
    <n v="139.080459770114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22"/>
    <x v="15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2"/>
    <s v="Rodillo Doble Efecto No. 1 - Cintas Hasta 800 mm de Ancho_x000a_REMA TIP TOP/ALEMANIA "/>
    <s v="PIEZA"/>
    <n v="1"/>
    <n v="5995"/>
    <n v="5995"/>
    <n v="861.35057471264372"/>
    <n v="861.350574712643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23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3"/>
    <s v="Tenaza de 250 mm_x000a_REMA TIP TOP/ALEMANIA "/>
    <s v="PIEZA"/>
    <n v="2"/>
    <n v="516"/>
    <n v="1032"/>
    <n v="74.137931034482762"/>
    <n v="148.275862068965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24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4"/>
    <s v="Tenaza de 210 mm_x000a_REMA TIP TOP/ALEMANIA "/>
    <s v="PIEZA"/>
    <n v="2"/>
    <n v="352"/>
    <n v="704"/>
    <n v="50.574712643678161"/>
    <n v="101.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25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5"/>
    <s v="Maceta de Goma_x000a_REMA TIP TOP/ALEMANIA "/>
    <s v="PIEZA"/>
    <n v="2"/>
    <n v="240"/>
    <n v="480"/>
    <n v="34.482758620689658"/>
    <n v="68.9655172413793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26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6"/>
    <s v="Raspador Tipo Copa 50 mm - Grano 36 c/Acople_x000a_REMA TIP TOP/ALEMANIA "/>
    <s v="PIEZA"/>
    <n v="2"/>
    <n v="560"/>
    <n v="1120"/>
    <n v="80.459770114942529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7"/>
    <x v="78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7"/>
    <s v="Crayón amarillo, propio para marcar goma_x000a_REMA TIP TOP/ALEMANIA "/>
    <s v="PIEZA"/>
    <n v="20"/>
    <n v="18"/>
    <n v="360"/>
    <n v="2.5862068965517242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8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8"/>
    <s v="Cuchillo Olfa NOL-1, compuesto de:_x000a_Repuesto p/Cuchillo Olfa (Cja con 10 Unid.) Código: NOLFA/ LB-10_x000a_OLFA/JAPON "/>
    <s v="PIEZA"/>
    <n v="4"/>
    <n v="183"/>
    <n v="732"/>
    <n v="26.293103448275861"/>
    <n v="105.172413793103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9"/>
    <x v="68"/>
    <x v="22"/>
    <x v="48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6/2022 ADQUISICION COMPRA DISCOS DE CORTE Y DESBASTE DE DIFERENTES MEDIDAS"/>
    <s v="EMC-PCPL-090/2022"/>
    <n v="34600"/>
    <n v="1"/>
    <s v="DISCO DE DESBASTE DE 9&quot;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30"/>
    <x v="68"/>
    <x v="22"/>
    <x v="0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6/2022 ADQUISICION COMPRA DISCOS DE CORTE Y DESBASTE DE DIFERENTES MEDIDAS"/>
    <s v="EMC-PCPL-090/2022"/>
    <n v="34600"/>
    <n v="2"/>
    <s v="DISCO DE DESBASTE DE 4-1/2&quot;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31"/>
    <x v="67"/>
    <x v="22"/>
    <x v="0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6/2022 ADQUISICION COMPRA DISCOS DE CORTE Y DESBASTE DE DIFERENTES MEDIDAS"/>
    <s v="EMC-PCPL-090/2022"/>
    <n v="34600"/>
    <n v="3"/>
    <s v="DISCO DE CORTE DE 9&quot;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32"/>
    <x v="68"/>
    <x v="22"/>
    <x v="0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6/2022 ADQUISICION COMPRA DISCOS DE CORTE Y DESBASTE DE DIFERENTES MEDIDAS"/>
    <s v="EMC-PCPL-090/2022"/>
    <n v="34600"/>
    <n v="4"/>
    <s v="DISCO DE COERTE DE 4-1/2&quot;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33"/>
    <x v="78"/>
    <x v="3"/>
    <x v="49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1"/>
    <s v="Eslinga sintética de poliester plana tipo III (ojo recto) de 2 TN (2&quot;x1m 2 capas) 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<s v="PZA"/>
    <n v="20"/>
    <n v="453.25"/>
    <n v="9065"/>
    <n v="65.122126436781613"/>
    <n v="1302.4425287356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34"/>
    <x v="78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2"/>
    <s v="Eslinga sintética de poliester plana tipo III (ojo recto) de 2 TN (2&quot;x6m 2 capas) "/>
    <s v="PZA"/>
    <n v="20"/>
    <n v="453.25"/>
    <n v="9065"/>
    <n v="65.122126436781613"/>
    <n v="1302.4425287356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35"/>
    <x v="23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3"/>
    <s v="Eslinga sintética de poliester plana tipo III (ojo recto) de 3 TN (4&quot;x2m 2 capas) "/>
    <s v="PZA"/>
    <n v="15"/>
    <n v="453.25"/>
    <n v="6798.75"/>
    <n v="65.122126436781613"/>
    <n v="976.831896551724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36"/>
    <x v="78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4"/>
    <s v="Eslinga sintética de poliester plana tipo III (ojo recto) de 4 TN (4&quot;x3m 2 capas) "/>
    <s v="PZA"/>
    <n v="20"/>
    <n v="453.25"/>
    <n v="9065"/>
    <n v="65.122126436781613"/>
    <n v="1302.4425287356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7"/>
    <x v="95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5"/>
    <s v="Eslinga sintética de poliester plana tipo III (ojo recto) de 4 TN (4&quot;x6m 2 capas) "/>
    <s v="PZA"/>
    <n v="18"/>
    <n v="453.25"/>
    <n v="8158.5"/>
    <n v="65.122126436781613"/>
    <n v="1172.19827586206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8"/>
    <x v="36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6"/>
    <s v="Eslinga sintética de poliester plana tipo III (ojo recto) de 6 TN (6&quot;x6m 2 capas) "/>
    <s v="PZA"/>
    <n v="10"/>
    <n v="453.25"/>
    <n v="4532.5"/>
    <n v="65.122126436781613"/>
    <n v="651.221264367816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9"/>
    <x v="64"/>
    <x v="2"/>
    <x v="0"/>
    <s v="Calidad, propuesta tecnica y costo"/>
    <s v="Por el total"/>
    <s v="23/06/2022"/>
    <d v="2022-06-27T00:00:00"/>
    <s v="14:30"/>
    <d v="1899-12-30T16:00:00"/>
    <s v="CD-240"/>
    <s v="JAQUELINE DURAN COSSIO"/>
    <s v="JOSE MIRANDA TICONA "/>
    <d v="2022-07-11T00:00:00"/>
    <s v="IT/MINA-039/2022"/>
    <d v="2022-07-19T00:00:00"/>
    <s v="EMC-RPCD-RA-CD-240/2022"/>
    <s v="CD-240"/>
    <s v="CD-240"/>
    <n v="59250"/>
    <s v="CD-240"/>
    <m/>
    <s v="IMPORTADORA Y DISTRIBUIDORA SERVICIOS MINEROS Y ELECTRICOS S.R.L. (SERMINEL SRL)"/>
    <d v="2022-08-01T00:00:00"/>
    <n v="30"/>
    <n v="4"/>
    <s v="CALENDARIO"/>
    <d v="2022-06-23T00:00:00"/>
    <m/>
    <s v="ALMACENES COLQUIRI"/>
    <m/>
    <m/>
    <s v="CLQ-22-CD-240/2022 ADQUISICION DE MANGUERA DE ALTA PRESION PARA AIRE COMPRIMIDO "/>
    <s v="ADQ/MINA-039/2022"/>
    <n v="34400"/>
    <n v="1"/>
    <s v="MANGUERA DE GOMA DE 1&quot; PARA AIRE_x000a_COMPRIMIDO_x000a_- PRESION DE TRABAJO 300 PSI_x000a_- 2 LONAS _x000a_-_x0009_COLOR AMARILLO_x000a_- ROLLOS DE 100 M_x000a_EXWILL/COREA DEL SUR "/>
    <s v="M"/>
    <n v="1500"/>
    <n v="39.5"/>
    <n v="59250"/>
    <n v="5.6752873563218387"/>
    <n v="8512.93103448275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40"/>
    <x v="34"/>
    <x v="41"/>
    <x v="5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s v="ALMACENES COLQUIRI"/>
    <m/>
    <m/>
    <s v="CLQ-22-CD-251/2022 ADQUISICION DE FUENTE DE ALIMENTACION, MODULOS DE COMUNICACIÓN Y ACCESORIOS PARA PLC QUANTUM"/>
    <s v="EMC-PCPL-095-2022"/>
    <n v="43200"/>
    <n v="1"/>
    <s v="ADAPTADOR DIO SIMPLE_x000a_Modelo: 140 CRA 21110_x000a_Numero de puertos: 1 simple_x000a_- Tensión de alimentación 115/230 VAC FUENTE DE ALIMENTACION, MODULOS DE COMUNICACIÓN Y ACCESORIOS PARA PLC QUANTUM"/>
    <s v="Pzas."/>
    <n v="2"/>
    <n v="453.25"/>
    <n v="906.5"/>
    <n v="65.122126436781613"/>
    <n v="130.24425287356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41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s v="ALMACENES COLQUIRI"/>
    <m/>
    <m/>
    <s v="CLQ-22-CD-251/2022 ADQUISICION DE FUENTE DE ALIMENTACION, MODULOS DE COMUNICACIÓN Y ACCESORIOS PARA PLC QUANTUM"/>
    <s v="EMC-PCPL-095-2022"/>
    <n v="43200"/>
    <n v="2"/>
    <s v="FUENTE DE ALIMENTACIÓN PARA CPU_x000a_Modelo: 140 CPS 124 20_x000a_-_x0009_Fuente alimentación VCA 11 A redundante_x000a_-_x0009_Tensión de alimentación 115/230 VAC "/>
    <s v="Pzas."/>
    <n v="2"/>
    <n v="453.25"/>
    <n v="906.5"/>
    <n v="65.122126436781613"/>
    <n v="130.24425287356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42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s v="ALMACENES COLQUIRI"/>
    <m/>
    <m/>
    <s v="CLQ-22-CD-251/2022 ADQUISICION DE FUENTE DE ALIMENTACION, MODULOS DE COMUNICACIÓN Y ACCESORIOS PARA PLC QUANTUM"/>
    <s v="EMC-PCPL-095-2022"/>
    <n v="43200"/>
    <n v="3"/>
    <s v="MÓDULO TCP/IP DE RED ETHERNET_x000a_Modelo: 140 NOE 77101_x000a_-_x0009_Protocolo de puerto de comunicación: EthernetModbus TCP/IP_x000a_-_x0009_Interfaz física: MT/RJ - 100BASE-FX fibra óptica_x000a_RJ45 - 10BASE-T/IOOBASE-TX par trenzado "/>
    <s v="Pzas."/>
    <n v="2"/>
    <n v="453.25"/>
    <n v="906.5"/>
    <n v="65.122126436781613"/>
    <n v="130.24425287356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43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s v="ALMACENES COLQUIRI"/>
    <m/>
    <m/>
    <s v="CLQ-22-CD-251/2022 ADQUISICION DE FUENTE DE ALIMENTACION, MODULOS DE COMUNICACIÓN Y ACCESORIOS PARA PLC QUANTUM"/>
    <s v="EMC-PCPL-095-2022"/>
    <n v="43200"/>
    <n v="4"/>
    <s v="CABLE DERIVACIÓN MODBUS PLUS_x000a_Modelo: 990 NAD 211 10_x000a_-_x0009_Cable de comunicaciones Modbus Plus_x000a_-_x0009_Longitud del cable 2.4 m_x000a_-_x0009_Un (1) conector DB9 en un extremo e hilos libre en el otro "/>
    <s v="Pzas."/>
    <n v="3"/>
    <n v="453.25"/>
    <n v="1359.75"/>
    <n v="65.122126436781613"/>
    <n v="195.366379310344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44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s v="ALMACENES COLQUIRI"/>
    <m/>
    <m/>
    <s v="CLQ-22-CD-251/2022 ADQUISICION DE FUENTE DE ALIMENTACION, MODULOS DE COMUNICACIÓN Y ACCESORIOS PARA PLC QUANTUM"/>
    <s v="EMC-PCPL-095-2022"/>
    <n v="43200"/>
    <n v="5"/>
    <s v="DERIVACIÓN DE NODO MODBUS PLUS_x000a_Modelo: 990 NAD 230 00_x000a_- Caja de conexión para Modbus Plus "/>
    <s v="Pzas."/>
    <n v="3"/>
    <n v="453.25"/>
    <n v="1359.75"/>
    <n v="65.122126436781613"/>
    <n v="195.366379310344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45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1"/>
    <s v="ELEMENT 7 ELEMENTO Nº/Parte 423-60-45461_x000a_KOMATSU/PHILIPPINES "/>
    <s v="Pzas."/>
    <n v="4"/>
    <n v="453.25"/>
    <n v="1813"/>
    <n v="65.122126436781613"/>
    <n v="260.4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46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2"/>
    <s v="STREINER / COLADOR Nº/Parte 56D-15-19311_x000a_KOMATSU/USA "/>
    <s v="Pzas."/>
    <n v="4"/>
    <n v="453.25"/>
    <n v="1813"/>
    <n v="65.122126436781613"/>
    <n v="260.4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7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3"/>
    <s v="FILTER / FILTRO Nº/Parte 426-07-32441_x000a_KOMATSU/JAPAN "/>
    <s v="Pzas."/>
    <n v="4"/>
    <n v="453.25"/>
    <n v="1813"/>
    <n v="65.122126436781613"/>
    <n v="260.4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4"/>
    <s v="ELEMENT/ BREATHER/RESPIRADOR Nº/Parte 421-60-35170_x000a_KOMATSU/JAPAN "/>
    <s v="Pzas."/>
    <n v="4"/>
    <n v="453.25"/>
    <n v="1813"/>
    <n v="65.122126436781613"/>
    <n v="260.4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5"/>
    <s v="BREATHER/ RESPIRADOR Nº/Parte 07030-00252_x000a_KOMATSU/JAPAN "/>
    <s v="Pzas."/>
    <n v="4"/>
    <n v="453.25"/>
    <n v="1813"/>
    <n v="65.122126436781613"/>
    <n v="260.4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5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6"/>
    <s v="CARTRIDGE / CARTUCHO Nº/Parte 714-07-28713_x000a_KOMATSU/JAPAN "/>
    <s v="Pzas."/>
    <n v="4"/>
    <n v="453.25"/>
    <n v="1813"/>
    <n v="65.122126436781613"/>
    <n v="260.4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5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7"/>
    <s v="ELEMENT / ELEMENTO Nº/Parte 569-15-51732_x000a_KOMATSU/JAPAN "/>
    <s v="Pzas."/>
    <n v="4"/>
    <n v="453.25"/>
    <n v="1813"/>
    <n v="65.122126436781613"/>
    <n v="260.4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52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8"/>
    <s v="ACCUMULATOR/ ACUMULADOR Nº/Parte 425-62-23751_x000a_KOMATSU/JAPAN "/>
    <s v="Pzas."/>
    <n v="2"/>
    <n v="453.25"/>
    <n v="906.5"/>
    <n v="65.122126436781613"/>
    <n v="130.24425287356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53"/>
    <x v="78"/>
    <x v="21"/>
    <x v="51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1"/>
    <s v="Disco Fijo para pulverizador BICO CONDICIONES ADICIONALES _x000a_Tiempo de entrega en Almacén Colquiri: 30 días calendario _x000a_Cada ítem deberá ser respaldado con un documento de fabrica del producto"/>
    <s v="Pzas"/>
    <n v="20"/>
    <n v="453.25"/>
    <n v="9065"/>
    <n v="65.122126436781613"/>
    <n v="1302.4425287356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54"/>
    <x v="78"/>
    <x v="21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2"/>
    <s v="Disco Móvil para pulverizador BICO "/>
    <s v="Pzas"/>
    <n v="20"/>
    <n v="453.25"/>
    <n v="9065"/>
    <n v="65.122126436781613"/>
    <n v="1302.4425287356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55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3"/>
    <s v="Alambre de Niquelina redonda de 0.8 mm de espesor "/>
    <s v="Kg"/>
    <n v="10"/>
    <n v="453.25"/>
    <n v="4532.5"/>
    <n v="65.122126436781613"/>
    <n v="651.221264367816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56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4"/>
    <s v="Alambre de Niquelina redonda de 1.0 mm de espesor "/>
    <s v="Kg"/>
    <n v="10"/>
    <n v="453.25"/>
    <n v="4532.5"/>
    <n v="65.122126436781613"/>
    <n v="651.221264367816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7"/>
    <x v="23"/>
    <x v="41"/>
    <x v="0"/>
    <s v="Calidad, propuesta tecnica y costo"/>
    <s v="Por el total"/>
    <s v="27/06/2022"/>
    <d v="2022-06-28T00:00:00"/>
    <s v="14:30"/>
    <d v="1899-12-30T11:40:00"/>
    <s v="CD-255"/>
    <s v="MARTÍN FERNANDO MOSCOSO CESPEDES "/>
    <s v="DAVID BAGNER ZAMBRANA PINTO"/>
    <d v="2022-06-30T00:00:00"/>
    <s v="EMC-SIMA-IT-124/2022"/>
    <d v="2022-07-18T00:00:00"/>
    <s v="EMC-RPCD-RA-CD-255/2022"/>
    <s v="CD-255"/>
    <s v="CD-255"/>
    <n v="15750"/>
    <s v="CD-255"/>
    <m/>
    <s v="IMPORTADORA SHERBUC-JAQUELINE GEOVANA ARCE CLAROS"/>
    <d v="2022-07-28T00:00:00"/>
    <n v="30"/>
    <n v="5"/>
    <s v="CALENDARIO"/>
    <d v="2022-06-27T00:00:00"/>
    <m/>
    <s v="ALMACENES COLQUIRI"/>
    <m/>
    <m/>
    <s v="CLQ-22-CD-255/2022 ADQUISICION DE ARNEZ (MODALIDAD DE CONTRATACION DIRECTA)"/>
    <s v="SIMA-106/2022"/>
    <n v="33300"/>
    <n v="1"/>
    <s v="ARNES_x000a_ESPECIFICACIONES TECNICAS_x000a_•_x0009_Arnés de cuerpo completo._x000a_•_x0009_Tensión máxima 2.268 Kg._x000a_•_x0009_5 anillos D._x000a_•_x0009_Herraje de acero forjado._x000a_•_x0009_Con certificación_x000a_TUPER 5438/CHINA "/>
    <s v="Pzas."/>
    <n v="15"/>
    <n v="1050"/>
    <n v="15750"/>
    <n v="150.86206896551724"/>
    <n v="2262.93103448275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8"/>
    <x v="109"/>
    <x v="1"/>
    <x v="52"/>
    <s v="Calidad, propuesta tecnica y costo"/>
    <s v="Por el total"/>
    <s v="27/06/2022"/>
    <m/>
    <s v="14:30"/>
    <m/>
    <s v="CD-256"/>
    <s v="MARTÍN FERNANDO MOSCOSO CESPEDES "/>
    <s v="DAVID BAGNER ZAMBRANA PINTO"/>
    <m/>
    <m/>
    <m/>
    <m/>
    <m/>
    <m/>
    <m/>
    <m/>
    <m/>
    <m/>
    <m/>
    <m/>
    <m/>
    <m/>
    <m/>
    <m/>
    <s v="ALMACENES COLQUIRI"/>
    <m/>
    <m/>
    <s v="CLQ-22-CD-256/2022 ADQUISICION DE GUANTES DE CUERO (MODALIDAD DE CONTRATACION DIRECTA)"/>
    <s v="SIMA-105/2022"/>
    <n v="33300"/>
    <n v="1"/>
    <s v="GUANTES DE CUERO 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/>
    <s v="Pares"/>
    <n v="620"/>
    <n v="1050"/>
    <n v="651000"/>
    <n v="150.86206896551724"/>
    <n v="93534.4827586206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9"/>
    <x v="36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1"/>
    <s v="Cinta reflectiva 1”_x000a_• Grado ingeniería. _x000a_• Visibilidad y detección superiores._x000a_• Adhesivo sensible a la presión._x000a_• De 1” y 50 YDS._x000a_• COLOR NARANJA._x000a_3M/CANADA "/>
    <s v="Pzas."/>
    <n v="10"/>
    <n v="445"/>
    <n v="4450"/>
    <n v="63.9367816091954"/>
    <n v="639.367816091954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60"/>
    <x v="110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2"/>
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 "/>
    <s v="Pzas."/>
    <n v="32"/>
    <n v="895"/>
    <n v="28640"/>
    <n v="128.59195402298852"/>
    <n v="4114.9425287356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61"/>
    <x v="15"/>
    <x v="35"/>
    <x v="53"/>
    <s v="Calidad, propuesta tecnica y costo"/>
    <s v="Por el total"/>
    <s v="05/07/2022"/>
    <m/>
    <s v="14:30"/>
    <m/>
    <s v="CD-245"/>
    <s v="JAQUELINE DURAN COSSIO"/>
    <s v="RAEL IVAN BLANCO VILLARROE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62"/>
    <x v="21"/>
    <x v="22"/>
    <x v="54"/>
    <s v="Calidad y costo"/>
    <s v="Por el total"/>
    <s v="06/07/2022"/>
    <m/>
    <s v="14:30"/>
    <m/>
    <s v="CD-260"/>
    <s v="FRANZ GUILLERMO CARLOS FLORES ERGUETA"/>
    <s v="RAEL IVAN BLANCO VILLARROE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63"/>
    <x v="67"/>
    <x v="3"/>
    <x v="55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64"/>
    <x v="23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65"/>
    <x v="23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66"/>
    <x v="46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7"/>
    <x v="53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8"/>
    <x v="40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6"/>
    <x v="569"/>
    <x v="40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70"/>
    <x v="40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71"/>
    <x v="39"/>
    <x v="19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0"/>
    <s v="BIEN"/>
    <x v="119"/>
    <n v="43363.71"/>
    <x v="0"/>
    <x v="572"/>
    <x v="21"/>
    <x v="46"/>
    <x v="56"/>
    <s v="Calidad"/>
    <s v="POR ITEM"/>
    <s v="19/07/2022"/>
    <m/>
    <s v="14:30"/>
    <m/>
    <s v="CD-276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0"/>
    <s v="BIEN"/>
    <x v="119"/>
    <n v="43363.71"/>
    <x v="1"/>
    <x v="573"/>
    <x v="35"/>
    <x v="46"/>
    <x v="0"/>
    <s v="Calidad"/>
    <s v="POR ITEM"/>
    <s v="19/07/2022"/>
    <m/>
    <s v="14:30"/>
    <m/>
    <s v="CD-276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0"/>
    <s v="BIEN"/>
    <x v="119"/>
    <n v="43363.71"/>
    <x v="2"/>
    <x v="574"/>
    <x v="36"/>
    <x v="47"/>
    <x v="0"/>
    <s v="Calidad"/>
    <s v="POR ITEM"/>
    <s v="19/07/2022"/>
    <m/>
    <s v="14:30"/>
    <m/>
    <s v="CD-276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75"/>
    <x v="108"/>
    <x v="48"/>
    <x v="57"/>
    <s v="Calidad"/>
    <s v="Por el total"/>
    <s v="19/07/2022"/>
    <m/>
    <s v="14:30"/>
    <m/>
    <s v="CD-278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76"/>
    <x v="108"/>
    <x v="49"/>
    <x v="0"/>
    <s v="Calidad"/>
    <s v="Por el total"/>
    <s v="19/07/2022"/>
    <m/>
    <s v="14:30"/>
    <m/>
    <s v="CD-278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77"/>
    <x v="21"/>
    <x v="22"/>
    <x v="58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8"/>
    <x v="21"/>
    <x v="22"/>
    <x v="0"/>
    <s v="Calidad"/>
    <s v="POR ITEM"/>
    <s v="26/07/2022"/>
    <m/>
    <s v="14:30"/>
    <m/>
    <s v="CD-272"/>
    <s v="JAQUELINE DURAN COSSIO"/>
    <s v="JOAQUIN ANDRES ZAPATA LAFUENTE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9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80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81"/>
    <x v="21"/>
    <x v="36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82"/>
    <x v="38"/>
    <x v="36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83"/>
    <x v="21"/>
    <x v="36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84"/>
    <x v="21"/>
    <x v="36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85"/>
    <x v="7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86"/>
    <x v="7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87"/>
    <x v="53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8"/>
    <x v="7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9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90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91"/>
    <x v="36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92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93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94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95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96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97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8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9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600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601"/>
    <x v="36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602"/>
    <x v="7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603"/>
    <x v="36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604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605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606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607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8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8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9"/>
    <x v="78"/>
    <x v="50"/>
    <x v="59"/>
    <s v="Calidad, propuesta tecnica y costo"/>
    <s v="Por el total"/>
    <s v="26/07/2022"/>
    <m/>
    <s v="14:30"/>
    <m/>
    <s v="CD-280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10"/>
    <x v="78"/>
    <x v="50"/>
    <x v="0"/>
    <s v="Calidad, propuesta tecnica y costo"/>
    <s v="Por el total"/>
    <s v="26/07/2022"/>
    <m/>
    <s v="14:30"/>
    <m/>
    <s v="CD-280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11"/>
    <x v="15"/>
    <x v="51"/>
    <x v="0"/>
    <s v="Calidad, propuesta tecnica y costo"/>
    <s v="Por el total"/>
    <s v="26/07/2022"/>
    <m/>
    <s v="14:30"/>
    <m/>
    <s v="CD-280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12"/>
    <x v="35"/>
    <x v="52"/>
    <x v="0"/>
    <s v="Calidad, propuesta tecnica y costo"/>
    <s v="Por el total"/>
    <s v="26/07/2022"/>
    <m/>
    <s v="14:30"/>
    <m/>
    <s v="CD-280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13"/>
    <x v="15"/>
    <x v="51"/>
    <x v="0"/>
    <s v="Calidad, propuesta tecnica y costo"/>
    <s v="Por el total"/>
    <s v="26/07/2022"/>
    <m/>
    <s v="14:30"/>
    <m/>
    <s v="CD-280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14"/>
    <x v="39"/>
    <x v="53"/>
    <x v="0"/>
    <s v="Calidad, propuesta tecnica y costo"/>
    <s v="Por el total"/>
    <s v="26/07/2022"/>
    <m/>
    <s v="14:30"/>
    <m/>
    <s v="CD-280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15"/>
    <x v="21"/>
    <x v="54"/>
    <x v="0"/>
    <s v="Calidad, propuesta tecnica y costo"/>
    <s v="Por el total"/>
    <s v="26/07/2022"/>
    <m/>
    <s v="14:30"/>
    <m/>
    <s v="CD-280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16"/>
    <x v="21"/>
    <x v="54"/>
    <x v="0"/>
    <s v="Calidad, propuesta tecnica y costo"/>
    <s v="Por el total"/>
    <s v="26/07/2022"/>
    <m/>
    <s v="14:30"/>
    <m/>
    <s v="CD-280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17"/>
    <x v="36"/>
    <x v="36"/>
    <x v="0"/>
    <s v="Calidad, propuesta tecnica y costo"/>
    <s v="Por el total"/>
    <s v="26/07/2022"/>
    <m/>
    <s v="14:30"/>
    <m/>
    <s v="CD-280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8"/>
    <x v="36"/>
    <x v="55"/>
    <x v="0"/>
    <s v="Calidad, propuesta tecnica y costo"/>
    <s v="Por el total"/>
    <s v="26/07/2022"/>
    <m/>
    <s v="14:30"/>
    <m/>
    <s v="CD-280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9"/>
    <x v="44"/>
    <x v="9"/>
    <x v="0"/>
    <s v="Calidad"/>
    <s v="Por el total"/>
    <s v="26/07/2022"/>
    <m/>
    <s v="14:30"/>
    <m/>
    <s v="CD-282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20"/>
    <x v="46"/>
    <x v="9"/>
    <x v="0"/>
    <s v="Calidad"/>
    <s v="Por el total"/>
    <s v="26/07/2022"/>
    <m/>
    <s v="14:30"/>
    <m/>
    <s v="CD-282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21"/>
    <x v="111"/>
    <x v="6"/>
    <x v="60"/>
    <s v="Calidad, propuesta tecnica y costo"/>
    <s v="Por el total"/>
    <s v="28/07/2022"/>
    <m/>
    <s v="14:30"/>
    <m/>
    <s v="CD-284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0"/>
    <x v="622"/>
    <x v="15"/>
    <x v="3"/>
    <x v="61"/>
    <s v="Calidad, propuesta tecnica y costo"/>
    <s v="Por el total"/>
    <s v="02/08/2022"/>
    <m/>
    <s v="14:30"/>
    <m/>
    <s v="CD-271"/>
    <s v="OSCAR ZABALA SOLIZ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1"/>
    <x v="623"/>
    <x v="15"/>
    <x v="3"/>
    <x v="0"/>
    <s v="Calidad, propuesta tecnica y costo"/>
    <s v="Por el total"/>
    <s v="02/08/2022"/>
    <m/>
    <s v="14:30"/>
    <m/>
    <s v="CD-271"/>
    <s v="OSCAR ZABALA SOLIZ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2"/>
    <x v="624"/>
    <x v="15"/>
    <x v="3"/>
    <x v="0"/>
    <s v="Calidad, propuesta tecnica y costo"/>
    <s v="Por el total"/>
    <s v="02/08/2022"/>
    <m/>
    <s v="14:30"/>
    <m/>
    <s v="CD-271"/>
    <s v="OSCAR ZABALA SOLIZ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3"/>
    <x v="625"/>
    <x v="15"/>
    <x v="3"/>
    <x v="0"/>
    <s v="Calidad, propuesta tecnica y costo"/>
    <s v="Por el total"/>
    <s v="02/08/2022"/>
    <m/>
    <s v="14:30"/>
    <m/>
    <s v="CD-271"/>
    <s v="OSCAR ZABALA SOLIZ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4"/>
    <x v="626"/>
    <x v="15"/>
    <x v="3"/>
    <x v="0"/>
    <s v="Calidad, propuesta tecnica y costo"/>
    <s v="Por el total"/>
    <s v="02/08/2022"/>
    <m/>
    <s v="14:30"/>
    <m/>
    <s v="CD-271"/>
    <s v="OSCAR ZABALA SOLIZ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5"/>
    <x v="627"/>
    <x v="15"/>
    <x v="3"/>
    <x v="0"/>
    <s v="Calidad, propuesta tecnica y costo"/>
    <s v="Por el total"/>
    <s v="02/08/2022"/>
    <m/>
    <s v="14:30"/>
    <m/>
    <s v="CD-271"/>
    <s v="OSCAR ZABALA SOLIZ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6"/>
    <x v="628"/>
    <x v="15"/>
    <x v="3"/>
    <x v="0"/>
    <s v="Calidad, propuesta tecnica y costo"/>
    <s v="Por el total"/>
    <s v="02/08/2022"/>
    <m/>
    <s v="14:30"/>
    <m/>
    <s v="CD-271"/>
    <s v="OSCAR ZABALA SOLIZ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0"/>
    <x v="629"/>
    <x v="36"/>
    <x v="56"/>
    <x v="62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1"/>
    <x v="630"/>
    <x v="15"/>
    <x v="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2"/>
    <x v="631"/>
    <x v="36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3"/>
    <x v="632"/>
    <x v="36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4"/>
    <x v="633"/>
    <x v="23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"/>
    <x v="634"/>
    <x v="23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"/>
    <x v="635"/>
    <x v="23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"/>
    <x v="636"/>
    <x v="23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"/>
    <x v="637"/>
    <x v="38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0"/>
    <x v="638"/>
    <x v="15"/>
    <x v="58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1"/>
    <x v="639"/>
    <x v="58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2"/>
    <x v="640"/>
    <x v="39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3"/>
    <x v="641"/>
    <x v="34"/>
    <x v="59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4"/>
    <x v="642"/>
    <x v="53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5"/>
    <x v="643"/>
    <x v="39"/>
    <x v="59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6"/>
    <x v="644"/>
    <x v="36"/>
    <x v="60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7"/>
    <x v="645"/>
    <x v="78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8"/>
    <x v="646"/>
    <x v="55"/>
    <x v="61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9"/>
    <x v="647"/>
    <x v="21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0"/>
    <x v="648"/>
    <x v="40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1"/>
    <x v="649"/>
    <x v="15"/>
    <x v="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2"/>
    <x v="650"/>
    <x v="21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3"/>
    <x v="651"/>
    <x v="15"/>
    <x v="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4"/>
    <x v="652"/>
    <x v="40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5"/>
    <x v="529"/>
    <x v="53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6"/>
    <x v="653"/>
    <x v="36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7"/>
    <x v="654"/>
    <x v="21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8"/>
    <x v="655"/>
    <x v="39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9"/>
    <x v="656"/>
    <x v="36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0"/>
    <x v="657"/>
    <x v="36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1"/>
    <x v="658"/>
    <x v="78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2"/>
    <x v="659"/>
    <x v="53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3"/>
    <x v="660"/>
    <x v="53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4"/>
    <x v="661"/>
    <x v="15"/>
    <x v="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5"/>
    <x v="662"/>
    <x v="34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6"/>
    <x v="663"/>
    <x v="34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7"/>
    <x v="664"/>
    <x v="34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8"/>
    <x v="665"/>
    <x v="36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9"/>
    <x v="666"/>
    <x v="36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0"/>
    <x v="667"/>
    <x v="15"/>
    <x v="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1"/>
    <x v="668"/>
    <x v="39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2"/>
    <x v="669"/>
    <x v="15"/>
    <x v="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3"/>
    <x v="670"/>
    <x v="78"/>
    <x v="62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4"/>
    <x v="671"/>
    <x v="78"/>
    <x v="62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5"/>
    <x v="672"/>
    <x v="15"/>
    <x v="6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6"/>
    <x v="673"/>
    <x v="15"/>
    <x v="6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7"/>
    <x v="674"/>
    <x v="72"/>
    <x v="64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8"/>
    <x v="675"/>
    <x v="15"/>
    <x v="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9"/>
    <x v="676"/>
    <x v="15"/>
    <x v="65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90"/>
    <x v="677"/>
    <x v="15"/>
    <x v="58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1"/>
    <m/>
    <s v="COTIZACION"/>
    <s v="JULIO"/>
    <d v="2022-07-29T00:00:00"/>
    <s v="CO3- EDDY PACHECO"/>
    <n v="33300"/>
    <s v="PRENDAS DE VESTIR"/>
    <s v="SEGURIDAD INDUSTRIAL Y MEDIO AMBIENTE"/>
    <s v="DAVID B. ZAMBRANA PINTO"/>
    <s v="SIMA-126-2022"/>
    <d v="2022-08-03T00:00:00"/>
    <s v="AGOSTO"/>
    <n v="612"/>
    <s v="BIEN"/>
    <x v="127"/>
    <n v="28000"/>
    <x v="0"/>
    <x v="678"/>
    <x v="105"/>
    <x v="1"/>
    <x v="63"/>
    <s v="Calidad, propuesta tecnica y costo"/>
    <s v="Por el total"/>
    <s v="10/08/2022"/>
    <m/>
    <s v="14:30"/>
    <m/>
    <s v="CD-290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FA321B-2F7B-481F-BD70-902C241850EC}" name="Tabla dinámica1" cacheId="54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7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143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1"/>
        <item x="62"/>
        <item x="63"/>
        <item x="64"/>
        <item x="65"/>
        <item x="68"/>
        <item x="69"/>
        <item x="70"/>
        <item x="71"/>
        <item x="72"/>
        <item x="51"/>
        <item x="52"/>
        <item x="77"/>
        <item x="56"/>
        <item x="57"/>
        <item x="60"/>
        <item x="78"/>
        <item x="79"/>
        <item x="80"/>
        <item x="81"/>
        <item x="66"/>
        <item x="67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73"/>
        <item x="74"/>
        <item x="98"/>
        <item x="99"/>
        <item x="100"/>
        <item x="101"/>
        <item x="104"/>
        <item x="106"/>
        <item x="107"/>
        <item x="108"/>
        <item x="109"/>
        <item x="110"/>
        <item x="111"/>
        <item x="59"/>
        <item x="112"/>
        <item x="113"/>
        <item x="114"/>
        <item x="115"/>
        <item x="75"/>
        <item x="76"/>
        <item x="116"/>
        <item x="117"/>
        <item x="118"/>
        <item x="119"/>
        <item x="120"/>
        <item x="121"/>
        <item x="102"/>
        <item x="103"/>
        <item x="105"/>
        <item x="96"/>
        <item x="122"/>
        <item x="123"/>
        <item x="124"/>
        <item x="125"/>
        <item x="126"/>
        <item x="127"/>
        <item x="128"/>
        <item x="129"/>
        <item x="130"/>
        <item x="131"/>
        <item x="97"/>
        <item x="132"/>
        <item x="133"/>
        <item x="134"/>
        <item x="135"/>
        <item x="136"/>
        <item x="137"/>
        <item x="138"/>
        <item x="139"/>
        <item x="140"/>
        <item x="141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30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x="76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28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t="default"/>
      </items>
    </pivotField>
    <pivotField compact="0" outline="0" showAll="0"/>
    <pivotField axis="axisRow" compact="0" outline="0" showAll="0" defaultSubtotal="0">
      <items count="92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762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747"/>
        <item m="1" x="713"/>
        <item m="1" x="705"/>
        <item m="1" x="738"/>
        <item m="1" x="689"/>
        <item m="1" x="680"/>
        <item m="1" x="685"/>
        <item m="1" x="715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750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m="1" x="712"/>
        <item x="250"/>
        <item x="251"/>
        <item x="252"/>
        <item x="144"/>
        <item m="1" x="743"/>
        <item x="269"/>
        <item m="1" x="760"/>
        <item m="1" x="700"/>
        <item m="1" x="701"/>
        <item x="273"/>
        <item x="274"/>
        <item x="275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6"/>
        <item x="277"/>
        <item x="278"/>
        <item x="279"/>
        <item x="280"/>
        <item x="282"/>
        <item x="283"/>
        <item x="284"/>
        <item x="281"/>
        <item x="285"/>
        <item m="1" x="726"/>
        <item m="1" x="679"/>
        <item m="1" x="694"/>
        <item m="1" x="682"/>
        <item m="1" x="704"/>
        <item m="1" x="683"/>
        <item m="1" x="693"/>
        <item m="1" x="721"/>
        <item m="1" x="761"/>
        <item m="1" x="756"/>
        <item m="1" x="698"/>
        <item x="302"/>
        <item m="1" x="728"/>
        <item m="1" x="741"/>
        <item m="1" x="759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m="1" x="681"/>
        <item m="1" x="714"/>
        <item m="1" x="731"/>
        <item m="1" x="744"/>
        <item m="1" x="711"/>
        <item m="1" x="690"/>
        <item x="307"/>
        <item x="308"/>
        <item x="309"/>
        <item x="310"/>
        <item x="311"/>
        <item x="312"/>
        <item x="313"/>
        <item x="228"/>
        <item x="229"/>
        <item x="230"/>
        <item x="231"/>
        <item x="232"/>
        <item x="314"/>
        <item x="315"/>
        <item x="316"/>
        <item x="317"/>
        <item x="202"/>
        <item x="203"/>
        <item x="204"/>
        <item x="205"/>
        <item x="206"/>
        <item x="207"/>
        <item x="208"/>
        <item m="1" x="732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270"/>
        <item x="363"/>
        <item x="364"/>
        <item x="365"/>
        <item x="366"/>
        <item x="367"/>
        <item x="368"/>
        <item x="369"/>
        <item x="24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248"/>
        <item x="271"/>
        <item x="272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301"/>
        <item x="430"/>
        <item m="1" x="752"/>
        <item m="1" x="686"/>
        <item m="1" x="687"/>
        <item m="1" x="753"/>
        <item m="1" x="688"/>
        <item m="1" x="755"/>
        <item m="1" x="733"/>
        <item m="1" x="734"/>
        <item m="1" x="735"/>
        <item m="1" x="736"/>
        <item m="1" x="737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m="1" x="751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318"/>
        <item m="1" x="709"/>
        <item m="1" x="702"/>
        <item m="1" x="696"/>
        <item m="1" x="703"/>
        <item x="209"/>
        <item x="210"/>
        <item x="211"/>
        <item x="212"/>
        <item x="213"/>
        <item x="268"/>
        <item x="303"/>
        <item x="304"/>
        <item x="305"/>
        <item x="306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299"/>
        <item x="300"/>
        <item m="1" x="724"/>
        <item m="1" x="725"/>
        <item m="1" x="691"/>
        <item m="1" x="746"/>
        <item m="1" x="739"/>
        <item m="1" x="757"/>
        <item m="1" x="758"/>
        <item m="1" x="742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m="1" x="684"/>
        <item m="1" x="707"/>
        <item m="1" x="730"/>
        <item m="1" x="697"/>
        <item m="1" x="717"/>
        <item m="1" x="699"/>
        <item m="1" x="723"/>
        <item m="1" x="740"/>
        <item m="1" x="706"/>
        <item x="529"/>
        <item x="530"/>
        <item x="531"/>
        <item x="532"/>
        <item m="1" x="718"/>
        <item x="533"/>
        <item x="534"/>
        <item x="535"/>
        <item x="536"/>
        <item x="537"/>
        <item x="538"/>
        <item m="1" x="720"/>
        <item x="540"/>
        <item x="541"/>
        <item x="542"/>
        <item x="543"/>
        <item x="544"/>
        <item m="1" x="719"/>
        <item m="1" x="722"/>
        <item m="1" x="754"/>
        <item m="1" x="695"/>
        <item m="1" x="745"/>
        <item m="1" x="692"/>
        <item m="1" x="708"/>
        <item m="1" x="716"/>
        <item x="553"/>
        <item x="554"/>
        <item x="555"/>
        <item x="556"/>
        <item m="1" x="727"/>
        <item x="558"/>
        <item m="1" x="748"/>
        <item m="1" x="749"/>
        <item m="1" x="729"/>
        <item x="561"/>
        <item x="562"/>
        <item x="431"/>
        <item x="432"/>
        <item x="433"/>
        <item x="434"/>
        <item x="479"/>
        <item x="480"/>
        <item x="481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45"/>
        <item x="546"/>
        <item x="547"/>
        <item x="548"/>
        <item x="549"/>
        <item x="550"/>
        <item x="551"/>
        <item x="552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521"/>
        <item x="522"/>
        <item x="523"/>
        <item x="524"/>
        <item x="525"/>
        <item x="526"/>
        <item x="527"/>
        <item x="528"/>
        <item x="539"/>
        <item x="557"/>
        <item x="559"/>
        <item x="560"/>
        <item m="1" x="710"/>
        <item x="678"/>
      </items>
    </pivotField>
    <pivotField axis="axisRow" compact="0" outline="0" showAll="0" defaultSubtotal="0">
      <items count="112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</items>
    </pivotField>
    <pivotField axis="axisRow" compact="0" outline="0" showAll="0" defaultSubtotal="0">
      <items count="72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71"/>
        <item m="1" x="67"/>
        <item m="1" x="70"/>
        <item m="1" x="68"/>
        <item m="1" x="69"/>
        <item m="1" x="66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</items>
    </pivotField>
    <pivotField axis="axisRow" compact="0" outline="0" showAll="0">
      <items count="84">
        <item x="0"/>
        <item x="2"/>
        <item x="1"/>
        <item m="1" x="66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m="1" x="77"/>
        <item x="17"/>
        <item m="1" x="82"/>
        <item m="1" x="64"/>
        <item x="37"/>
        <item x="18"/>
        <item x="19"/>
        <item x="20"/>
        <item m="1" x="68"/>
        <item m="1" x="75"/>
        <item x="21"/>
        <item x="22"/>
        <item m="1" x="71"/>
        <item m="1" x="67"/>
        <item x="23"/>
        <item x="24"/>
        <item m="1" x="81"/>
        <item x="25"/>
        <item x="26"/>
        <item x="27"/>
        <item x="28"/>
        <item x="29"/>
        <item x="30"/>
        <item x="31"/>
        <item x="32"/>
        <item m="1" x="72"/>
        <item x="33"/>
        <item x="34"/>
        <item x="35"/>
        <item m="1" x="78"/>
        <item x="36"/>
        <item x="38"/>
        <item x="39"/>
        <item m="1" x="80"/>
        <item x="40"/>
        <item x="41"/>
        <item x="42"/>
        <item x="43"/>
        <item m="1" x="74"/>
        <item x="44"/>
        <item x="45"/>
        <item x="46"/>
        <item x="47"/>
        <item x="48"/>
        <item x="49"/>
        <item m="1" x="69"/>
        <item x="50"/>
        <item m="1" x="65"/>
        <item x="51"/>
        <item m="1" x="79"/>
        <item x="52"/>
        <item m="1" x="76"/>
        <item m="1" x="70"/>
        <item m="1" x="73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3">
    <i>
      <x v="128"/>
      <x/>
      <x v="105"/>
      <x v="16"/>
      <x v="761"/>
      <x v="82"/>
    </i>
    <i t="default">
      <x v="128"/>
    </i>
    <i t="grand">
      <x/>
    </i>
  </rowItems>
  <colItems count="1">
    <i/>
  </colItems>
  <pageFields count="2">
    <pageField fld="1" item="141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43AB6-9A13-4DCD-A8A3-9B9B2DB78F6A}">
  <sheetPr>
    <tabColor rgb="FF92D050"/>
  </sheetPr>
  <dimension ref="B1:S154"/>
  <sheetViews>
    <sheetView tabSelected="1" zoomScale="85" zoomScaleNormal="85" zoomScaleSheetLayoutView="90" workbookViewId="0">
      <selection activeCell="A58" sqref="A58:XFD133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126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s="3">
        <v>2022</v>
      </c>
    </row>
    <row r="3" spans="2:19" ht="32.25" customHeight="1" x14ac:dyDescent="0.25">
      <c r="B3" s="4"/>
      <c r="C3" s="4"/>
      <c r="D3" s="4"/>
      <c r="E3" s="5" t="s">
        <v>4</v>
      </c>
      <c r="F3" s="5"/>
      <c r="G3" s="5"/>
      <c r="H3" s="5"/>
      <c r="I3" s="4"/>
      <c r="J3" s="4"/>
      <c r="K3" s="6" t="s">
        <v>5</v>
      </c>
    </row>
    <row r="4" spans="2:19" ht="13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7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7" t="s">
        <v>13</v>
      </c>
      <c r="N5" t="s">
        <v>14</v>
      </c>
      <c r="O5">
        <v>1</v>
      </c>
      <c r="P5">
        <v>1000</v>
      </c>
      <c r="Q5" t="s">
        <v>15</v>
      </c>
      <c r="R5" t="s">
        <v>16</v>
      </c>
      <c r="S5" t="s">
        <v>17</v>
      </c>
    </row>
    <row r="6" spans="2:19" ht="27" customHeight="1" x14ac:dyDescent="0.25">
      <c r="C6" s="8"/>
      <c r="D6" s="9" t="str">
        <f>"N° "&amp;O1&amp;"/2022"</f>
        <v>N° CD-290/2022</v>
      </c>
      <c r="E6" s="10"/>
      <c r="F6" s="10"/>
      <c r="N6" t="s">
        <v>18</v>
      </c>
    </row>
    <row r="7" spans="2:19" ht="97.5" customHeight="1" x14ac:dyDescent="0.25">
      <c r="B7" s="11" t="str">
        <f>N5</f>
        <v>CLQ-22-CD-290/2022 ADQUISICION DE GUANTES DE LANA PALMA ENGOMADA (MODALIDAD DE CONTRATACION DIRECTA)</v>
      </c>
      <c r="C7" s="11"/>
      <c r="D7" s="11"/>
      <c r="E7" s="11"/>
      <c r="F7" s="11"/>
      <c r="G7" s="11"/>
      <c r="H7" s="11"/>
      <c r="I7" s="11"/>
      <c r="J7" s="11"/>
      <c r="K7" s="11"/>
      <c r="L7" s="11"/>
      <c r="N7" t="s">
        <v>19</v>
      </c>
    </row>
    <row r="8" spans="2:19" ht="27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</row>
    <row r="9" spans="2:19" ht="21.75" customHeight="1" x14ac:dyDescent="0.35">
      <c r="B9" s="14"/>
      <c r="C9" s="15" t="s">
        <v>20</v>
      </c>
      <c r="D9" s="16"/>
      <c r="E9" s="17"/>
      <c r="F9" s="18" t="s">
        <v>21</v>
      </c>
      <c r="G9" s="19"/>
      <c r="H9" s="20"/>
      <c r="I9" s="20"/>
      <c r="J9" s="21"/>
      <c r="K9" s="22"/>
      <c r="L9" s="22"/>
    </row>
    <row r="10" spans="2:19" ht="6.75" customHeight="1" x14ac:dyDescent="0.35">
      <c r="B10" s="14"/>
      <c r="C10" s="21"/>
      <c r="D10" s="23"/>
      <c r="E10" s="23"/>
      <c r="F10" s="24"/>
      <c r="G10" s="20"/>
      <c r="H10" s="20"/>
      <c r="I10" s="20"/>
      <c r="J10" s="21"/>
      <c r="K10" s="25"/>
      <c r="L10" s="25"/>
    </row>
    <row r="11" spans="2:19" ht="21.75" customHeight="1" x14ac:dyDescent="0.35">
      <c r="B11" s="14"/>
      <c r="C11" s="15" t="s">
        <v>22</v>
      </c>
      <c r="D11" s="16"/>
      <c r="E11" s="17"/>
      <c r="F11" s="18" t="s">
        <v>23</v>
      </c>
      <c r="G11" s="19"/>
      <c r="H11" s="26" t="s">
        <v>24</v>
      </c>
      <c r="I11" s="27" t="s">
        <v>25</v>
      </c>
      <c r="J11" s="28"/>
      <c r="K11" s="29"/>
      <c r="L11" s="30"/>
    </row>
    <row r="12" spans="2:19" ht="7.5" customHeight="1" x14ac:dyDescent="0.3">
      <c r="B12" s="14"/>
      <c r="C12" s="31"/>
      <c r="D12" s="31"/>
      <c r="E12" s="31"/>
      <c r="F12" s="31"/>
      <c r="G12" s="32"/>
      <c r="H12" s="32"/>
      <c r="I12" s="32"/>
      <c r="J12" s="31"/>
      <c r="K12" s="33"/>
      <c r="L12" s="33"/>
    </row>
    <row r="13" spans="2:19" ht="21.75" customHeight="1" x14ac:dyDescent="0.25">
      <c r="B13" s="34" t="s">
        <v>26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2:19" ht="8.2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2:19" ht="16.5" customHeight="1" x14ac:dyDescent="0.35">
      <c r="B15" s="36"/>
      <c r="C15" s="37" t="s">
        <v>27</v>
      </c>
      <c r="D15" s="38"/>
      <c r="E15" s="38"/>
      <c r="F15" s="38"/>
      <c r="G15" s="39"/>
      <c r="H15" s="39"/>
      <c r="I15" s="39"/>
      <c r="J15" s="39"/>
      <c r="K15" s="39"/>
    </row>
    <row r="16" spans="2:19" ht="9.75" customHeight="1" thickBot="1" x14ac:dyDescent="0.3">
      <c r="B16" s="36"/>
      <c r="C16" s="40"/>
      <c r="D16" s="41"/>
      <c r="E16" s="41"/>
      <c r="F16" s="41"/>
      <c r="G16" s="42"/>
      <c r="H16" s="42"/>
      <c r="I16" s="42"/>
      <c r="J16" s="42"/>
      <c r="K16" s="42"/>
    </row>
    <row r="17" spans="2:12" ht="35.25" customHeight="1" thickBot="1" x14ac:dyDescent="0.3">
      <c r="B17" s="36"/>
      <c r="C17" s="43" t="s">
        <v>28</v>
      </c>
      <c r="D17" s="44"/>
      <c r="E17" s="44"/>
      <c r="F17" s="45"/>
      <c r="G17" s="46"/>
      <c r="H17" s="46"/>
      <c r="I17" s="46"/>
      <c r="J17" s="46"/>
      <c r="K17" s="47"/>
    </row>
    <row r="18" spans="2:12" ht="8.25" customHeight="1" thickBot="1" x14ac:dyDescent="0.45">
      <c r="C18" s="48"/>
      <c r="D18" s="49"/>
      <c r="E18" s="50"/>
      <c r="F18" s="50"/>
      <c r="G18" s="50"/>
      <c r="H18" s="49"/>
      <c r="I18" s="49"/>
      <c r="J18" s="49"/>
      <c r="K18" s="51"/>
      <c r="L18" s="42"/>
    </row>
    <row r="19" spans="2:12" ht="29.25" customHeight="1" thickBot="1" x14ac:dyDescent="0.35">
      <c r="B19" s="40"/>
      <c r="C19" s="52"/>
      <c r="D19" s="53" t="s">
        <v>29</v>
      </c>
      <c r="E19" s="54"/>
      <c r="F19" s="55"/>
      <c r="G19" s="56"/>
      <c r="H19" s="57"/>
      <c r="I19" s="57"/>
      <c r="J19" s="57"/>
      <c r="K19" s="58"/>
    </row>
    <row r="20" spans="2:12" ht="9" customHeight="1" thickBot="1" x14ac:dyDescent="0.35">
      <c r="B20" s="40"/>
      <c r="C20" s="59"/>
      <c r="D20" s="41"/>
      <c r="E20" s="41"/>
      <c r="F20" s="41"/>
      <c r="G20" s="60"/>
      <c r="K20" s="61"/>
    </row>
    <row r="21" spans="2:12" ht="29.25" customHeight="1" thickBot="1" x14ac:dyDescent="0.35">
      <c r="B21" s="40"/>
      <c r="C21" s="52"/>
      <c r="D21" s="53" t="s">
        <v>30</v>
      </c>
      <c r="E21" s="54"/>
      <c r="F21" s="55"/>
      <c r="G21" s="56"/>
      <c r="H21" s="57"/>
      <c r="I21" s="57"/>
      <c r="J21" s="57"/>
      <c r="K21" s="58"/>
    </row>
    <row r="22" spans="2:12" ht="7.5" customHeight="1" thickBot="1" x14ac:dyDescent="0.35">
      <c r="B22" s="40"/>
      <c r="C22" s="59"/>
      <c r="D22" s="41"/>
      <c r="E22" s="41"/>
      <c r="F22" s="41"/>
      <c r="G22" s="60"/>
      <c r="K22" s="61"/>
    </row>
    <row r="23" spans="2:12" ht="29.25" customHeight="1" thickBot="1" x14ac:dyDescent="0.3">
      <c r="B23" s="40"/>
      <c r="C23" s="52"/>
      <c r="D23" s="53" t="s">
        <v>31</v>
      </c>
      <c r="E23" s="54"/>
      <c r="F23" s="55"/>
      <c r="G23" s="62"/>
      <c r="H23" s="63"/>
      <c r="I23" s="63"/>
      <c r="J23" s="63"/>
      <c r="K23" s="64"/>
    </row>
    <row r="24" spans="2:12" ht="9" customHeight="1" thickBot="1" x14ac:dyDescent="0.35">
      <c r="B24" s="40"/>
      <c r="C24" s="59"/>
      <c r="D24" s="41"/>
      <c r="E24" s="41"/>
      <c r="F24" s="41"/>
      <c r="G24" s="60"/>
      <c r="K24" s="61"/>
    </row>
    <row r="25" spans="2:12" ht="45.75" customHeight="1" thickBot="1" x14ac:dyDescent="0.35">
      <c r="B25" s="65"/>
      <c r="C25" s="52"/>
      <c r="D25" s="66" t="s">
        <v>32</v>
      </c>
      <c r="E25" s="66"/>
      <c r="F25" s="67"/>
      <c r="G25" s="56"/>
      <c r="H25" s="57"/>
      <c r="I25" s="57"/>
      <c r="J25" s="57"/>
      <c r="K25" s="58"/>
    </row>
    <row r="26" spans="2:12" ht="9" customHeight="1" thickBot="1" x14ac:dyDescent="0.35">
      <c r="B26" s="40"/>
      <c r="C26" s="59"/>
      <c r="D26" s="40"/>
      <c r="E26" s="40"/>
      <c r="F26" s="40"/>
      <c r="G26" s="60"/>
      <c r="K26" s="61"/>
    </row>
    <row r="27" spans="2:12" ht="29.25" customHeight="1" thickBot="1" x14ac:dyDescent="0.3">
      <c r="B27" s="40"/>
      <c r="C27" s="52"/>
      <c r="D27" s="53" t="s">
        <v>33</v>
      </c>
      <c r="E27" s="54"/>
      <c r="F27" s="55"/>
      <c r="G27" s="62"/>
      <c r="H27" s="63"/>
      <c r="I27" s="63"/>
      <c r="J27" s="63"/>
      <c r="K27" s="64"/>
    </row>
    <row r="28" spans="2:12" ht="9" customHeight="1" thickBot="1" x14ac:dyDescent="0.35">
      <c r="B28" s="40"/>
      <c r="C28" s="68"/>
      <c r="D28" s="69"/>
      <c r="E28" s="69"/>
      <c r="F28" s="40"/>
      <c r="G28" s="60"/>
      <c r="K28" s="61"/>
    </row>
    <row r="29" spans="2:12" ht="29.25" customHeight="1" thickBot="1" x14ac:dyDescent="0.3">
      <c r="B29" s="40"/>
      <c r="C29" s="52"/>
      <c r="D29" s="53" t="s">
        <v>34</v>
      </c>
      <c r="E29" s="54"/>
      <c r="F29" s="55"/>
      <c r="G29" s="62"/>
      <c r="H29" s="63"/>
      <c r="I29" s="63"/>
      <c r="J29" s="63"/>
      <c r="K29" s="64"/>
    </row>
    <row r="30" spans="2:12" ht="9.75" customHeight="1" thickBot="1" x14ac:dyDescent="0.35">
      <c r="B30" s="40"/>
      <c r="C30" s="52"/>
      <c r="D30" s="53"/>
      <c r="E30" s="54"/>
      <c r="F30" s="55"/>
      <c r="G30" s="60"/>
      <c r="K30" s="61"/>
    </row>
    <row r="31" spans="2:12" ht="26.25" customHeight="1" thickBot="1" x14ac:dyDescent="0.3">
      <c r="B31" s="40"/>
      <c r="C31" s="52"/>
      <c r="D31" s="53" t="s">
        <v>35</v>
      </c>
      <c r="E31" s="54"/>
      <c r="F31" s="40"/>
      <c r="G31" s="62"/>
      <c r="H31" s="63"/>
      <c r="I31" s="63"/>
      <c r="J31" s="63"/>
      <c r="K31" s="64"/>
    </row>
    <row r="32" spans="2:12" ht="7.5" customHeight="1" thickBot="1" x14ac:dyDescent="0.35">
      <c r="B32" s="40"/>
      <c r="C32" s="70"/>
      <c r="D32" s="71"/>
      <c r="E32" s="71"/>
      <c r="F32" s="72"/>
      <c r="G32" s="60"/>
      <c r="K32" s="61"/>
    </row>
    <row r="33" spans="2:12" ht="30" customHeight="1" thickBot="1" x14ac:dyDescent="0.3">
      <c r="B33" s="40"/>
      <c r="C33" s="52"/>
      <c r="D33" s="66" t="s">
        <v>36</v>
      </c>
      <c r="E33" s="66"/>
      <c r="F33" s="73"/>
      <c r="G33" s="62"/>
      <c r="H33" s="63"/>
      <c r="I33" s="63"/>
      <c r="J33" s="63"/>
      <c r="K33" s="64"/>
    </row>
    <row r="34" spans="2:12" ht="10.5" customHeight="1" x14ac:dyDescent="0.25">
      <c r="B34" s="40"/>
      <c r="C34" s="74"/>
      <c r="D34" s="75"/>
      <c r="E34" s="75"/>
      <c r="F34" s="73"/>
      <c r="G34" s="76"/>
      <c r="K34" s="61"/>
    </row>
    <row r="35" spans="2:12" ht="37.5" customHeight="1" x14ac:dyDescent="0.25">
      <c r="B35" s="40"/>
      <c r="C35" s="74"/>
      <c r="D35" s="77" t="s">
        <v>37</v>
      </c>
      <c r="E35" s="77"/>
      <c r="F35" s="77"/>
      <c r="G35" s="77"/>
      <c r="H35" s="77"/>
      <c r="I35" s="77"/>
      <c r="J35" s="77"/>
      <c r="K35" s="78"/>
    </row>
    <row r="36" spans="2:12" ht="15.75" customHeight="1" x14ac:dyDescent="0.25">
      <c r="B36" s="40"/>
      <c r="C36" s="79"/>
      <c r="D36" s="77" t="s">
        <v>38</v>
      </c>
      <c r="E36" s="77"/>
      <c r="F36" s="77"/>
      <c r="G36" s="77"/>
      <c r="H36" s="77"/>
      <c r="I36" s="77"/>
      <c r="J36" s="77"/>
      <c r="K36" s="78"/>
    </row>
    <row r="37" spans="2:12" ht="10.5" customHeight="1" thickBot="1" x14ac:dyDescent="0.3">
      <c r="B37" s="40"/>
      <c r="C37" s="80"/>
      <c r="D37" s="81"/>
      <c r="E37" s="81"/>
      <c r="F37" s="81"/>
      <c r="G37" s="81"/>
      <c r="H37" s="81"/>
      <c r="I37" s="81"/>
      <c r="J37" s="81"/>
      <c r="K37" s="82"/>
    </row>
    <row r="38" spans="2:12" ht="30" customHeight="1" x14ac:dyDescent="0.3">
      <c r="B38" s="40"/>
      <c r="C38" s="83" t="s">
        <v>39</v>
      </c>
      <c r="D38" s="49"/>
      <c r="E38" s="49"/>
      <c r="F38" s="49"/>
      <c r="G38" s="84"/>
      <c r="H38" s="85"/>
      <c r="I38" s="85"/>
      <c r="J38" s="85"/>
      <c r="K38" s="86"/>
    </row>
    <row r="39" spans="2:12" ht="21.75" customHeight="1" x14ac:dyDescent="0.25">
      <c r="B39" s="40"/>
      <c r="C39" s="87" t="s">
        <v>40</v>
      </c>
      <c r="D39" s="54"/>
      <c r="E39" s="54"/>
      <c r="F39" s="54"/>
      <c r="G39" s="88"/>
      <c r="H39" s="73"/>
      <c r="I39" s="73"/>
      <c r="J39" s="73"/>
      <c r="K39" s="89"/>
    </row>
    <row r="40" spans="2:12" ht="32.25" customHeight="1" x14ac:dyDescent="0.25">
      <c r="B40" s="40"/>
      <c r="C40" s="90" t="s">
        <v>41</v>
      </c>
      <c r="D40" s="77"/>
      <c r="E40" s="77"/>
      <c r="F40" s="77"/>
      <c r="G40" s="77"/>
      <c r="H40" s="77"/>
      <c r="I40" s="77"/>
      <c r="J40" s="77"/>
      <c r="K40" s="78"/>
    </row>
    <row r="41" spans="2:12" ht="22.5" customHeight="1" x14ac:dyDescent="0.25">
      <c r="B41" s="40"/>
      <c r="C41" s="90" t="s">
        <v>42</v>
      </c>
      <c r="D41" s="77"/>
      <c r="E41" s="77"/>
      <c r="F41" s="77"/>
      <c r="G41" s="77"/>
      <c r="H41" s="77"/>
      <c r="I41" s="77"/>
      <c r="J41" s="77"/>
      <c r="K41" s="78"/>
    </row>
    <row r="42" spans="2:12" ht="38.25" customHeight="1" x14ac:dyDescent="0.25">
      <c r="B42" s="40"/>
      <c r="C42" s="90" t="s">
        <v>43</v>
      </c>
      <c r="D42" s="77"/>
      <c r="E42" s="77"/>
      <c r="F42" s="77"/>
      <c r="G42" s="77"/>
      <c r="H42" s="77"/>
      <c r="I42" s="77"/>
      <c r="J42" s="77"/>
      <c r="K42" s="78"/>
    </row>
    <row r="43" spans="2:12" ht="38.25" customHeight="1" x14ac:dyDescent="0.25">
      <c r="B43" s="40"/>
      <c r="C43" s="90" t="s">
        <v>44</v>
      </c>
      <c r="D43" s="77"/>
      <c r="E43" s="77"/>
      <c r="F43" s="77"/>
      <c r="G43" s="77"/>
      <c r="H43" s="77"/>
      <c r="I43" s="77"/>
      <c r="J43" s="77"/>
      <c r="K43" s="78"/>
    </row>
    <row r="44" spans="2:12" ht="22.5" customHeight="1" x14ac:dyDescent="0.25">
      <c r="B44" s="40"/>
      <c r="C44" s="90" t="s">
        <v>45</v>
      </c>
      <c r="D44" s="77"/>
      <c r="E44" s="77"/>
      <c r="F44" s="77"/>
      <c r="G44" s="77"/>
      <c r="H44" s="77"/>
      <c r="I44" s="77"/>
      <c r="J44" s="77"/>
      <c r="K44" s="78"/>
    </row>
    <row r="45" spans="2:12" ht="36.75" customHeight="1" thickBot="1" x14ac:dyDescent="0.3">
      <c r="B45" s="40"/>
      <c r="C45" s="91" t="s">
        <v>46</v>
      </c>
      <c r="D45" s="92"/>
      <c r="E45" s="92"/>
      <c r="F45" s="92"/>
      <c r="G45" s="92"/>
      <c r="H45" s="92"/>
      <c r="I45" s="92"/>
      <c r="J45" s="92"/>
      <c r="K45" s="93"/>
    </row>
    <row r="46" spans="2:12" ht="24.75" customHeight="1" x14ac:dyDescent="0.25">
      <c r="C46" t="s">
        <v>47</v>
      </c>
    </row>
    <row r="47" spans="2:12" ht="31.5" customHeight="1" x14ac:dyDescent="0.25"/>
    <row r="48" spans="2:12" ht="44.25" customHeight="1" x14ac:dyDescent="0.25">
      <c r="B48" s="5" t="s">
        <v>48</v>
      </c>
      <c r="C48" s="5"/>
      <c r="D48" s="5"/>
      <c r="E48" s="5"/>
      <c r="F48" s="5"/>
      <c r="G48" s="5"/>
      <c r="H48" s="5"/>
      <c r="I48" s="5"/>
      <c r="J48" s="5"/>
      <c r="K48" s="5"/>
      <c r="L48" s="5"/>
    </row>
    <row r="51" spans="2:19" ht="23.25" x14ac:dyDescent="0.35">
      <c r="B51" s="94" t="s">
        <v>49</v>
      </c>
      <c r="C51" s="95"/>
      <c r="D51" s="95"/>
      <c r="E51" s="95"/>
      <c r="F51" s="95"/>
      <c r="G51" s="95"/>
      <c r="H51" s="95"/>
      <c r="I51" s="95"/>
      <c r="J51" s="95"/>
      <c r="K51" s="95"/>
    </row>
    <row r="52" spans="2:19" ht="23.25" x14ac:dyDescent="0.35">
      <c r="B52" s="96" t="s">
        <v>50</v>
      </c>
      <c r="C52" s="97"/>
      <c r="D52" s="97"/>
      <c r="E52" s="98"/>
      <c r="F52" s="99" t="s">
        <v>51</v>
      </c>
      <c r="G52" s="100"/>
      <c r="H52" s="101"/>
      <c r="I52" s="101"/>
      <c r="J52" s="101"/>
      <c r="K52" s="101"/>
    </row>
    <row r="53" spans="2:19" ht="23.25" x14ac:dyDescent="0.35">
      <c r="B53" s="96" t="s">
        <v>52</v>
      </c>
      <c r="C53" s="97"/>
      <c r="D53" s="97"/>
      <c r="E53" s="98"/>
      <c r="F53" s="99" t="s">
        <v>53</v>
      </c>
      <c r="G53" s="100"/>
      <c r="H53" s="101"/>
      <c r="I53" s="101"/>
      <c r="J53" s="101"/>
      <c r="K53" s="101"/>
    </row>
    <row r="54" spans="2:19" ht="16.5" customHeight="1" thickBot="1" x14ac:dyDescent="0.4">
      <c r="B54" s="102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9" ht="39.75" customHeight="1" x14ac:dyDescent="0.25">
      <c r="B55" s="103" t="s">
        <v>54</v>
      </c>
      <c r="C55" s="104"/>
      <c r="D55" s="104"/>
      <c r="E55" s="104"/>
      <c r="F55" s="105"/>
      <c r="G55" s="106" t="s">
        <v>55</v>
      </c>
      <c r="H55" s="107"/>
      <c r="I55" s="107"/>
      <c r="J55" s="107"/>
      <c r="K55" s="107"/>
      <c r="L55" s="108"/>
    </row>
    <row r="56" spans="2:19" s="31" customFormat="1" ht="25.5" x14ac:dyDescent="0.25">
      <c r="B56" s="109" t="s">
        <v>56</v>
      </c>
      <c r="C56" s="110" t="s">
        <v>57</v>
      </c>
      <c r="D56" s="110" t="s">
        <v>58</v>
      </c>
      <c r="E56" s="110" t="s">
        <v>59</v>
      </c>
      <c r="F56" s="110" t="s">
        <v>60</v>
      </c>
      <c r="G56" s="110" t="s">
        <v>61</v>
      </c>
      <c r="H56" s="110" t="s">
        <v>62</v>
      </c>
      <c r="I56" s="110" t="s">
        <v>63</v>
      </c>
      <c r="J56" s="110" t="s">
        <v>64</v>
      </c>
      <c r="K56" s="110" t="s">
        <v>65</v>
      </c>
      <c r="L56" s="111" t="s">
        <v>66</v>
      </c>
      <c r="N56"/>
      <c r="O56"/>
      <c r="P56"/>
      <c r="Q56"/>
      <c r="R56"/>
      <c r="S56"/>
    </row>
    <row r="57" spans="2:19" ht="261" customHeight="1" x14ac:dyDescent="0.25">
      <c r="B57" s="112">
        <f t="shared" ref="B57:E110" si="0">O5</f>
        <v>1</v>
      </c>
      <c r="C57" s="113">
        <f t="shared" si="0"/>
        <v>1000</v>
      </c>
      <c r="D57" s="113" t="str">
        <f t="shared" si="0"/>
        <v>PARES</v>
      </c>
      <c r="E57" s="114" t="str">
        <f>R5</f>
        <v>GUANTES DE LANA PALMA ENGOMADA
•	MANGA CORTA.
•	REVESTIMIENTO EN LA PALMA LATEX,
•	MATERIAL DE ALGODÓN Y POLIESTER.
•	PUÑO ELASTICO.
•	ACABADO RUGOSO EN TODA LA SUPERFICIE.
•	FORMA ANATÓMICA.
•	TEJIDO SIN COSTURAS PARA REDUCIR LA IRRITACION. 
•	COLOR GRIS OSCURO.
•	ENTREGA EN DOS PARTIDAS.
•	Tallas requeridas:
Talla “S” Cantidad (pares) 60
Talla “M” Cantidad (pares) 470
Talla “L” Cantidad (pares) 470
PRESENTACION DE MUESTRA OBLIGATORIA</v>
      </c>
      <c r="F57" s="114" t="str">
        <f t="shared" ref="F57:F120" si="1">S5</f>
        <v>CONDICIONES ADICIONALES
-	Certificado de calidad 20 puntos
-	Hoja de especificaciones técnicas 10 puntos
-	Tiempo de entrega 5 puntos</v>
      </c>
      <c r="G57" s="115"/>
      <c r="H57" s="116"/>
      <c r="I57" s="116"/>
      <c r="J57" s="116"/>
      <c r="K57" s="116"/>
      <c r="L57" s="117"/>
    </row>
    <row r="58" spans="2:19" ht="85.5" hidden="1" customHeight="1" x14ac:dyDescent="0.25">
      <c r="B58" s="112">
        <f t="shared" si="0"/>
        <v>0</v>
      </c>
      <c r="C58" s="113">
        <f t="shared" si="0"/>
        <v>0</v>
      </c>
      <c r="D58" s="113">
        <f t="shared" si="0"/>
        <v>0</v>
      </c>
      <c r="E58" s="114">
        <f t="shared" si="0"/>
        <v>0</v>
      </c>
      <c r="F58" s="114">
        <f t="shared" si="1"/>
        <v>0</v>
      </c>
      <c r="G58" s="115"/>
      <c r="H58" s="116"/>
      <c r="I58" s="116"/>
      <c r="J58" s="116"/>
      <c r="K58" s="116"/>
      <c r="L58" s="117"/>
    </row>
    <row r="59" spans="2:19" ht="40.5" hidden="1" customHeight="1" x14ac:dyDescent="0.25">
      <c r="B59" s="112">
        <f t="shared" si="0"/>
        <v>0</v>
      </c>
      <c r="C59" s="113">
        <f t="shared" si="0"/>
        <v>0</v>
      </c>
      <c r="D59" s="113">
        <f t="shared" si="0"/>
        <v>0</v>
      </c>
      <c r="E59" s="114">
        <f t="shared" si="0"/>
        <v>0</v>
      </c>
      <c r="F59" s="114">
        <f t="shared" si="1"/>
        <v>0</v>
      </c>
      <c r="G59" s="115"/>
      <c r="H59" s="116"/>
      <c r="I59" s="116"/>
      <c r="J59" s="116"/>
      <c r="K59" s="116"/>
      <c r="L59" s="117"/>
    </row>
    <row r="60" spans="2:19" ht="40.5" hidden="1" customHeight="1" x14ac:dyDescent="0.25">
      <c r="B60" s="112">
        <f t="shared" si="0"/>
        <v>0</v>
      </c>
      <c r="C60" s="113">
        <f t="shared" si="0"/>
        <v>0</v>
      </c>
      <c r="D60" s="113">
        <f t="shared" si="0"/>
        <v>0</v>
      </c>
      <c r="E60" s="114">
        <f t="shared" si="0"/>
        <v>0</v>
      </c>
      <c r="F60" s="114">
        <f t="shared" si="1"/>
        <v>0</v>
      </c>
      <c r="G60" s="115"/>
      <c r="H60" s="116"/>
      <c r="I60" s="116"/>
      <c r="J60" s="116"/>
      <c r="K60" s="116"/>
      <c r="L60" s="117"/>
    </row>
    <row r="61" spans="2:19" ht="40.5" hidden="1" customHeight="1" x14ac:dyDescent="0.25">
      <c r="B61" s="112">
        <f t="shared" si="0"/>
        <v>0</v>
      </c>
      <c r="C61" s="113">
        <f t="shared" si="0"/>
        <v>0</v>
      </c>
      <c r="D61" s="113">
        <f t="shared" si="0"/>
        <v>0</v>
      </c>
      <c r="E61" s="114">
        <f t="shared" si="0"/>
        <v>0</v>
      </c>
      <c r="F61" s="114">
        <f t="shared" si="1"/>
        <v>0</v>
      </c>
      <c r="G61" s="115"/>
      <c r="H61" s="116"/>
      <c r="I61" s="116"/>
      <c r="J61" s="116"/>
      <c r="K61" s="116"/>
      <c r="L61" s="117"/>
    </row>
    <row r="62" spans="2:19" ht="40.5" hidden="1" customHeight="1" x14ac:dyDescent="0.25">
      <c r="B62" s="112">
        <f t="shared" si="0"/>
        <v>0</v>
      </c>
      <c r="C62" s="113">
        <f t="shared" si="0"/>
        <v>0</v>
      </c>
      <c r="D62" s="113">
        <f t="shared" si="0"/>
        <v>0</v>
      </c>
      <c r="E62" s="114">
        <f t="shared" si="0"/>
        <v>0</v>
      </c>
      <c r="F62" s="114">
        <f t="shared" si="1"/>
        <v>0</v>
      </c>
      <c r="G62" s="115"/>
      <c r="H62" s="116"/>
      <c r="I62" s="116"/>
      <c r="J62" s="116"/>
      <c r="K62" s="116"/>
      <c r="L62" s="117"/>
    </row>
    <row r="63" spans="2:19" ht="40.5" hidden="1" customHeight="1" x14ac:dyDescent="0.25">
      <c r="B63" s="112">
        <f t="shared" si="0"/>
        <v>0</v>
      </c>
      <c r="C63" s="113">
        <f t="shared" si="0"/>
        <v>0</v>
      </c>
      <c r="D63" s="113">
        <f t="shared" si="0"/>
        <v>0</v>
      </c>
      <c r="E63" s="114">
        <f t="shared" si="0"/>
        <v>0</v>
      </c>
      <c r="F63" s="114">
        <f t="shared" si="1"/>
        <v>0</v>
      </c>
      <c r="G63" s="115"/>
      <c r="H63" s="116"/>
      <c r="I63" s="116"/>
      <c r="J63" s="116"/>
      <c r="K63" s="116"/>
      <c r="L63" s="117"/>
    </row>
    <row r="64" spans="2:19" ht="40.5" hidden="1" customHeight="1" x14ac:dyDescent="0.25">
      <c r="B64" s="112">
        <f t="shared" si="0"/>
        <v>0</v>
      </c>
      <c r="C64" s="113">
        <f t="shared" si="0"/>
        <v>0</v>
      </c>
      <c r="D64" s="113">
        <f t="shared" si="0"/>
        <v>0</v>
      </c>
      <c r="E64" s="114">
        <f t="shared" si="0"/>
        <v>0</v>
      </c>
      <c r="F64" s="114">
        <f t="shared" si="1"/>
        <v>0</v>
      </c>
      <c r="G64" s="115"/>
      <c r="H64" s="116"/>
      <c r="I64" s="116"/>
      <c r="J64" s="116"/>
      <c r="K64" s="116"/>
      <c r="L64" s="117"/>
    </row>
    <row r="65" spans="2:12" ht="40.5" hidden="1" customHeight="1" x14ac:dyDescent="0.25">
      <c r="B65" s="112">
        <f t="shared" si="0"/>
        <v>0</v>
      </c>
      <c r="C65" s="113">
        <f t="shared" si="0"/>
        <v>0</v>
      </c>
      <c r="D65" s="113">
        <f t="shared" si="0"/>
        <v>0</v>
      </c>
      <c r="E65" s="114">
        <f t="shared" si="0"/>
        <v>0</v>
      </c>
      <c r="F65" s="114">
        <f t="shared" si="1"/>
        <v>0</v>
      </c>
      <c r="G65" s="115"/>
      <c r="H65" s="116"/>
      <c r="I65" s="116"/>
      <c r="J65" s="116"/>
      <c r="K65" s="116"/>
      <c r="L65" s="117"/>
    </row>
    <row r="66" spans="2:12" ht="40.5" hidden="1" customHeight="1" x14ac:dyDescent="0.25">
      <c r="B66" s="112">
        <f t="shared" si="0"/>
        <v>0</v>
      </c>
      <c r="C66" s="113">
        <f t="shared" si="0"/>
        <v>0</v>
      </c>
      <c r="D66" s="113">
        <f t="shared" si="0"/>
        <v>0</v>
      </c>
      <c r="E66" s="114">
        <f t="shared" si="0"/>
        <v>0</v>
      </c>
      <c r="F66" s="114">
        <f t="shared" si="1"/>
        <v>0</v>
      </c>
      <c r="G66" s="115"/>
      <c r="H66" s="116"/>
      <c r="I66" s="116"/>
      <c r="J66" s="116"/>
      <c r="K66" s="116"/>
      <c r="L66" s="117"/>
    </row>
    <row r="67" spans="2:12" ht="40.5" hidden="1" customHeight="1" x14ac:dyDescent="0.25">
      <c r="B67" s="112">
        <f t="shared" si="0"/>
        <v>0</v>
      </c>
      <c r="C67" s="113">
        <f t="shared" si="0"/>
        <v>0</v>
      </c>
      <c r="D67" s="113">
        <f t="shared" si="0"/>
        <v>0</v>
      </c>
      <c r="E67" s="114">
        <f t="shared" si="0"/>
        <v>0</v>
      </c>
      <c r="F67" s="114">
        <f t="shared" si="1"/>
        <v>0</v>
      </c>
      <c r="G67" s="115"/>
      <c r="H67" s="116"/>
      <c r="I67" s="116"/>
      <c r="J67" s="116"/>
      <c r="K67" s="116"/>
      <c r="L67" s="117"/>
    </row>
    <row r="68" spans="2:12" ht="40.5" hidden="1" customHeight="1" x14ac:dyDescent="0.25">
      <c r="B68" s="112">
        <f t="shared" si="0"/>
        <v>0</v>
      </c>
      <c r="C68" s="113">
        <f t="shared" si="0"/>
        <v>0</v>
      </c>
      <c r="D68" s="113">
        <f t="shared" si="0"/>
        <v>0</v>
      </c>
      <c r="E68" s="114">
        <f t="shared" si="0"/>
        <v>0</v>
      </c>
      <c r="F68" s="114">
        <f t="shared" si="1"/>
        <v>0</v>
      </c>
      <c r="G68" s="115"/>
      <c r="H68" s="116"/>
      <c r="I68" s="116"/>
      <c r="J68" s="116"/>
      <c r="K68" s="116"/>
      <c r="L68" s="117"/>
    </row>
    <row r="69" spans="2:12" ht="40.5" hidden="1" customHeight="1" x14ac:dyDescent="0.25">
      <c r="B69" s="112">
        <f t="shared" si="0"/>
        <v>0</v>
      </c>
      <c r="C69" s="113">
        <f t="shared" si="0"/>
        <v>0</v>
      </c>
      <c r="D69" s="113">
        <f t="shared" si="0"/>
        <v>0</v>
      </c>
      <c r="E69" s="114">
        <f t="shared" si="0"/>
        <v>0</v>
      </c>
      <c r="F69" s="114">
        <f t="shared" si="1"/>
        <v>0</v>
      </c>
      <c r="G69" s="115"/>
      <c r="H69" s="116"/>
      <c r="I69" s="116"/>
      <c r="J69" s="116"/>
      <c r="K69" s="116"/>
      <c r="L69" s="117"/>
    </row>
    <row r="70" spans="2:12" ht="40.5" hidden="1" customHeight="1" x14ac:dyDescent="0.25">
      <c r="B70" s="112">
        <f t="shared" si="0"/>
        <v>0</v>
      </c>
      <c r="C70" s="113">
        <f t="shared" si="0"/>
        <v>0</v>
      </c>
      <c r="D70" s="113">
        <f t="shared" si="0"/>
        <v>0</v>
      </c>
      <c r="E70" s="114">
        <f t="shared" si="0"/>
        <v>0</v>
      </c>
      <c r="F70" s="114">
        <f t="shared" si="1"/>
        <v>0</v>
      </c>
      <c r="G70" s="115"/>
      <c r="H70" s="116"/>
      <c r="I70" s="116"/>
      <c r="J70" s="116"/>
      <c r="K70" s="116"/>
      <c r="L70" s="117"/>
    </row>
    <row r="71" spans="2:12" ht="40.5" hidden="1" customHeight="1" x14ac:dyDescent="0.25">
      <c r="B71" s="112">
        <f t="shared" si="0"/>
        <v>0</v>
      </c>
      <c r="C71" s="113">
        <f t="shared" si="0"/>
        <v>0</v>
      </c>
      <c r="D71" s="113">
        <f t="shared" si="0"/>
        <v>0</v>
      </c>
      <c r="E71" s="114">
        <f t="shared" si="0"/>
        <v>0</v>
      </c>
      <c r="F71" s="114">
        <f t="shared" si="1"/>
        <v>0</v>
      </c>
      <c r="G71" s="115"/>
      <c r="H71" s="116"/>
      <c r="I71" s="116"/>
      <c r="J71" s="116"/>
      <c r="K71" s="116"/>
      <c r="L71" s="117"/>
    </row>
    <row r="72" spans="2:12" ht="40.5" hidden="1" customHeight="1" x14ac:dyDescent="0.25">
      <c r="B72" s="112">
        <f t="shared" si="0"/>
        <v>0</v>
      </c>
      <c r="C72" s="113">
        <f t="shared" si="0"/>
        <v>0</v>
      </c>
      <c r="D72" s="113">
        <f t="shared" si="0"/>
        <v>0</v>
      </c>
      <c r="E72" s="114">
        <f t="shared" si="0"/>
        <v>0</v>
      </c>
      <c r="F72" s="114">
        <f t="shared" si="1"/>
        <v>0</v>
      </c>
      <c r="G72" s="115"/>
      <c r="H72" s="116"/>
      <c r="I72" s="116"/>
      <c r="J72" s="116"/>
      <c r="K72" s="116"/>
      <c r="L72" s="117"/>
    </row>
    <row r="73" spans="2:12" ht="40.5" hidden="1" customHeight="1" x14ac:dyDescent="0.25">
      <c r="B73" s="112">
        <f t="shared" si="0"/>
        <v>0</v>
      </c>
      <c r="C73" s="113">
        <f t="shared" si="0"/>
        <v>0</v>
      </c>
      <c r="D73" s="113">
        <f t="shared" si="0"/>
        <v>0</v>
      </c>
      <c r="E73" s="114">
        <f t="shared" si="0"/>
        <v>0</v>
      </c>
      <c r="F73" s="114">
        <f t="shared" si="1"/>
        <v>0</v>
      </c>
      <c r="G73" s="115"/>
      <c r="H73" s="116"/>
      <c r="I73" s="116"/>
      <c r="J73" s="116"/>
      <c r="K73" s="116"/>
      <c r="L73" s="117"/>
    </row>
    <row r="74" spans="2:12" ht="40.5" hidden="1" customHeight="1" x14ac:dyDescent="0.25">
      <c r="B74" s="112">
        <f t="shared" si="0"/>
        <v>0</v>
      </c>
      <c r="C74" s="113">
        <f t="shared" si="0"/>
        <v>0</v>
      </c>
      <c r="D74" s="113">
        <f t="shared" si="0"/>
        <v>0</v>
      </c>
      <c r="E74" s="114">
        <f t="shared" si="0"/>
        <v>0</v>
      </c>
      <c r="F74" s="114">
        <f t="shared" si="1"/>
        <v>0</v>
      </c>
      <c r="G74" s="115"/>
      <c r="H74" s="116"/>
      <c r="I74" s="116"/>
      <c r="J74" s="116"/>
      <c r="K74" s="116"/>
      <c r="L74" s="117"/>
    </row>
    <row r="75" spans="2:12" ht="40.5" hidden="1" customHeight="1" x14ac:dyDescent="0.25">
      <c r="B75" s="112">
        <f t="shared" si="0"/>
        <v>0</v>
      </c>
      <c r="C75" s="113">
        <f t="shared" si="0"/>
        <v>0</v>
      </c>
      <c r="D75" s="113">
        <f t="shared" si="0"/>
        <v>0</v>
      </c>
      <c r="E75" s="114">
        <f t="shared" si="0"/>
        <v>0</v>
      </c>
      <c r="F75" s="114">
        <f t="shared" si="1"/>
        <v>0</v>
      </c>
      <c r="G75" s="115"/>
      <c r="H75" s="116"/>
      <c r="I75" s="116"/>
      <c r="J75" s="116"/>
      <c r="K75" s="116"/>
      <c r="L75" s="117"/>
    </row>
    <row r="76" spans="2:12" ht="40.5" hidden="1" customHeight="1" x14ac:dyDescent="0.25">
      <c r="B76" s="112">
        <f t="shared" si="0"/>
        <v>0</v>
      </c>
      <c r="C76" s="113">
        <f t="shared" si="0"/>
        <v>0</v>
      </c>
      <c r="D76" s="113">
        <f t="shared" si="0"/>
        <v>0</v>
      </c>
      <c r="E76" s="114">
        <f t="shared" si="0"/>
        <v>0</v>
      </c>
      <c r="F76" s="114">
        <f t="shared" si="1"/>
        <v>0</v>
      </c>
      <c r="G76" s="115"/>
      <c r="H76" s="116"/>
      <c r="I76" s="116"/>
      <c r="J76" s="116"/>
      <c r="K76" s="116"/>
      <c r="L76" s="117"/>
    </row>
    <row r="77" spans="2:12" ht="40.5" hidden="1" customHeight="1" x14ac:dyDescent="0.25">
      <c r="B77" s="112">
        <f t="shared" si="0"/>
        <v>0</v>
      </c>
      <c r="C77" s="113">
        <f t="shared" si="0"/>
        <v>0</v>
      </c>
      <c r="D77" s="113">
        <f t="shared" si="0"/>
        <v>0</v>
      </c>
      <c r="E77" s="114">
        <f t="shared" si="0"/>
        <v>0</v>
      </c>
      <c r="F77" s="114">
        <f t="shared" si="1"/>
        <v>0</v>
      </c>
      <c r="G77" s="115"/>
      <c r="H77" s="116"/>
      <c r="I77" s="116"/>
      <c r="J77" s="116"/>
      <c r="K77" s="116"/>
      <c r="L77" s="117"/>
    </row>
    <row r="78" spans="2:12" ht="40.5" hidden="1" customHeight="1" x14ac:dyDescent="0.25">
      <c r="B78" s="112">
        <f t="shared" si="0"/>
        <v>0</v>
      </c>
      <c r="C78" s="113">
        <f t="shared" si="0"/>
        <v>0</v>
      </c>
      <c r="D78" s="113">
        <f t="shared" si="0"/>
        <v>0</v>
      </c>
      <c r="E78" s="114">
        <f t="shared" si="0"/>
        <v>0</v>
      </c>
      <c r="F78" s="114">
        <f t="shared" si="1"/>
        <v>0</v>
      </c>
      <c r="G78" s="115"/>
      <c r="H78" s="116"/>
      <c r="I78" s="116"/>
      <c r="J78" s="116"/>
      <c r="K78" s="116"/>
      <c r="L78" s="117"/>
    </row>
    <row r="79" spans="2:12" ht="40.5" hidden="1" customHeight="1" x14ac:dyDescent="0.25">
      <c r="B79" s="112">
        <f t="shared" si="0"/>
        <v>0</v>
      </c>
      <c r="C79" s="113">
        <f t="shared" si="0"/>
        <v>0</v>
      </c>
      <c r="D79" s="113">
        <f t="shared" si="0"/>
        <v>0</v>
      </c>
      <c r="E79" s="114">
        <f t="shared" si="0"/>
        <v>0</v>
      </c>
      <c r="F79" s="114">
        <f t="shared" si="1"/>
        <v>0</v>
      </c>
      <c r="G79" s="115"/>
      <c r="H79" s="116"/>
      <c r="I79" s="116"/>
      <c r="J79" s="116"/>
      <c r="K79" s="116"/>
      <c r="L79" s="117"/>
    </row>
    <row r="80" spans="2:12" ht="40.5" hidden="1" customHeight="1" x14ac:dyDescent="0.25">
      <c r="B80" s="112">
        <f t="shared" si="0"/>
        <v>0</v>
      </c>
      <c r="C80" s="113">
        <f t="shared" si="0"/>
        <v>0</v>
      </c>
      <c r="D80" s="113">
        <f t="shared" si="0"/>
        <v>0</v>
      </c>
      <c r="E80" s="114">
        <f t="shared" si="0"/>
        <v>0</v>
      </c>
      <c r="F80" s="114">
        <f t="shared" si="1"/>
        <v>0</v>
      </c>
      <c r="G80" s="115"/>
      <c r="H80" s="116"/>
      <c r="I80" s="116"/>
      <c r="J80" s="116"/>
      <c r="K80" s="116"/>
      <c r="L80" s="117"/>
    </row>
    <row r="81" spans="2:12" ht="40.5" hidden="1" customHeight="1" x14ac:dyDescent="0.25">
      <c r="B81" s="112">
        <f t="shared" si="0"/>
        <v>0</v>
      </c>
      <c r="C81" s="113">
        <f t="shared" si="0"/>
        <v>0</v>
      </c>
      <c r="D81" s="113">
        <f t="shared" si="0"/>
        <v>0</v>
      </c>
      <c r="E81" s="114">
        <f t="shared" si="0"/>
        <v>0</v>
      </c>
      <c r="F81" s="114">
        <f t="shared" si="1"/>
        <v>0</v>
      </c>
      <c r="G81" s="115"/>
      <c r="H81" s="116"/>
      <c r="I81" s="116"/>
      <c r="J81" s="116"/>
      <c r="K81" s="116"/>
      <c r="L81" s="117"/>
    </row>
    <row r="82" spans="2:12" ht="40.5" hidden="1" customHeight="1" x14ac:dyDescent="0.25">
      <c r="B82" s="112">
        <f t="shared" si="0"/>
        <v>0</v>
      </c>
      <c r="C82" s="113">
        <f t="shared" si="0"/>
        <v>0</v>
      </c>
      <c r="D82" s="113">
        <f t="shared" si="0"/>
        <v>0</v>
      </c>
      <c r="E82" s="114">
        <f t="shared" si="0"/>
        <v>0</v>
      </c>
      <c r="F82" s="114">
        <f t="shared" si="1"/>
        <v>0</v>
      </c>
      <c r="G82" s="115"/>
      <c r="H82" s="116"/>
      <c r="I82" s="116"/>
      <c r="J82" s="116"/>
      <c r="K82" s="116"/>
      <c r="L82" s="117"/>
    </row>
    <row r="83" spans="2:12" ht="40.5" hidden="1" customHeight="1" x14ac:dyDescent="0.25">
      <c r="B83" s="112">
        <f t="shared" si="0"/>
        <v>0</v>
      </c>
      <c r="C83" s="113">
        <f t="shared" si="0"/>
        <v>0</v>
      </c>
      <c r="D83" s="113">
        <f t="shared" si="0"/>
        <v>0</v>
      </c>
      <c r="E83" s="114">
        <f t="shared" si="0"/>
        <v>0</v>
      </c>
      <c r="F83" s="114">
        <f t="shared" si="1"/>
        <v>0</v>
      </c>
      <c r="G83" s="115"/>
      <c r="H83" s="116"/>
      <c r="I83" s="116"/>
      <c r="J83" s="116"/>
      <c r="K83" s="116"/>
      <c r="L83" s="117"/>
    </row>
    <row r="84" spans="2:12" ht="40.5" hidden="1" customHeight="1" x14ac:dyDescent="0.25">
      <c r="B84" s="112">
        <f t="shared" si="0"/>
        <v>0</v>
      </c>
      <c r="C84" s="113">
        <f t="shared" si="0"/>
        <v>0</v>
      </c>
      <c r="D84" s="113">
        <f t="shared" si="0"/>
        <v>0</v>
      </c>
      <c r="E84" s="114">
        <f t="shared" si="0"/>
        <v>0</v>
      </c>
      <c r="F84" s="114">
        <f t="shared" si="1"/>
        <v>0</v>
      </c>
      <c r="G84" s="115"/>
      <c r="H84" s="116"/>
      <c r="I84" s="116"/>
      <c r="J84" s="116"/>
      <c r="K84" s="116"/>
      <c r="L84" s="117"/>
    </row>
    <row r="85" spans="2:12" ht="40.5" hidden="1" customHeight="1" x14ac:dyDescent="0.25">
      <c r="B85" s="112">
        <f t="shared" si="0"/>
        <v>0</v>
      </c>
      <c r="C85" s="113">
        <f t="shared" si="0"/>
        <v>0</v>
      </c>
      <c r="D85" s="113">
        <f t="shared" si="0"/>
        <v>0</v>
      </c>
      <c r="E85" s="114">
        <f t="shared" si="0"/>
        <v>0</v>
      </c>
      <c r="F85" s="114">
        <f t="shared" si="1"/>
        <v>0</v>
      </c>
      <c r="G85" s="115"/>
      <c r="H85" s="116"/>
      <c r="I85" s="116"/>
      <c r="J85" s="116"/>
      <c r="K85" s="116"/>
      <c r="L85" s="117"/>
    </row>
    <row r="86" spans="2:12" ht="40.5" hidden="1" customHeight="1" x14ac:dyDescent="0.25">
      <c r="B86" s="112">
        <f t="shared" si="0"/>
        <v>0</v>
      </c>
      <c r="C86" s="113">
        <f t="shared" si="0"/>
        <v>0</v>
      </c>
      <c r="D86" s="113">
        <f t="shared" si="0"/>
        <v>0</v>
      </c>
      <c r="E86" s="114">
        <f t="shared" si="0"/>
        <v>0</v>
      </c>
      <c r="F86" s="114">
        <f t="shared" si="1"/>
        <v>0</v>
      </c>
      <c r="G86" s="115"/>
      <c r="H86" s="116"/>
      <c r="I86" s="116"/>
      <c r="J86" s="116"/>
      <c r="K86" s="116"/>
      <c r="L86" s="117"/>
    </row>
    <row r="87" spans="2:12" ht="40.5" hidden="1" customHeight="1" x14ac:dyDescent="0.25">
      <c r="B87" s="112">
        <f t="shared" si="0"/>
        <v>0</v>
      </c>
      <c r="C87" s="113">
        <f t="shared" si="0"/>
        <v>0</v>
      </c>
      <c r="D87" s="113">
        <f t="shared" si="0"/>
        <v>0</v>
      </c>
      <c r="E87" s="114">
        <f t="shared" si="0"/>
        <v>0</v>
      </c>
      <c r="F87" s="114">
        <f t="shared" si="1"/>
        <v>0</v>
      </c>
      <c r="G87" s="115"/>
      <c r="H87" s="116"/>
      <c r="I87" s="116"/>
      <c r="J87" s="116"/>
      <c r="K87" s="116"/>
      <c r="L87" s="117"/>
    </row>
    <row r="88" spans="2:12" ht="40.5" hidden="1" customHeight="1" x14ac:dyDescent="0.25">
      <c r="B88" s="112">
        <f t="shared" si="0"/>
        <v>0</v>
      </c>
      <c r="C88" s="113">
        <f t="shared" si="0"/>
        <v>0</v>
      </c>
      <c r="D88" s="113">
        <f t="shared" si="0"/>
        <v>0</v>
      </c>
      <c r="E88" s="114">
        <f t="shared" si="0"/>
        <v>0</v>
      </c>
      <c r="F88" s="114">
        <f t="shared" si="1"/>
        <v>0</v>
      </c>
      <c r="G88" s="115"/>
      <c r="H88" s="116"/>
      <c r="I88" s="116"/>
      <c r="J88" s="116"/>
      <c r="K88" s="116"/>
      <c r="L88" s="117"/>
    </row>
    <row r="89" spans="2:12" ht="40.5" hidden="1" customHeight="1" x14ac:dyDescent="0.25">
      <c r="B89" s="112">
        <f t="shared" si="0"/>
        <v>0</v>
      </c>
      <c r="C89" s="113">
        <f t="shared" si="0"/>
        <v>0</v>
      </c>
      <c r="D89" s="113">
        <f t="shared" si="0"/>
        <v>0</v>
      </c>
      <c r="E89" s="114">
        <f t="shared" si="0"/>
        <v>0</v>
      </c>
      <c r="F89" s="114">
        <f t="shared" si="1"/>
        <v>0</v>
      </c>
      <c r="G89" s="115"/>
      <c r="H89" s="116"/>
      <c r="I89" s="116"/>
      <c r="J89" s="116"/>
      <c r="K89" s="116"/>
      <c r="L89" s="117"/>
    </row>
    <row r="90" spans="2:12" ht="40.5" hidden="1" customHeight="1" x14ac:dyDescent="0.25">
      <c r="B90" s="112">
        <f t="shared" si="0"/>
        <v>0</v>
      </c>
      <c r="C90" s="113">
        <f t="shared" si="0"/>
        <v>0</v>
      </c>
      <c r="D90" s="113">
        <f t="shared" si="0"/>
        <v>0</v>
      </c>
      <c r="E90" s="114">
        <f t="shared" si="0"/>
        <v>0</v>
      </c>
      <c r="F90" s="114">
        <f t="shared" si="1"/>
        <v>0</v>
      </c>
      <c r="G90" s="115"/>
      <c r="H90" s="116"/>
      <c r="I90" s="116"/>
      <c r="J90" s="116"/>
      <c r="K90" s="116"/>
      <c r="L90" s="117"/>
    </row>
    <row r="91" spans="2:12" ht="40.5" hidden="1" customHeight="1" x14ac:dyDescent="0.25">
      <c r="B91" s="112">
        <f t="shared" si="0"/>
        <v>0</v>
      </c>
      <c r="C91" s="113">
        <f t="shared" si="0"/>
        <v>0</v>
      </c>
      <c r="D91" s="113">
        <f t="shared" si="0"/>
        <v>0</v>
      </c>
      <c r="E91" s="114">
        <f t="shared" si="0"/>
        <v>0</v>
      </c>
      <c r="F91" s="114">
        <f t="shared" si="1"/>
        <v>0</v>
      </c>
      <c r="G91" s="115"/>
      <c r="H91" s="116"/>
      <c r="I91" s="116"/>
      <c r="J91" s="116"/>
      <c r="K91" s="116"/>
      <c r="L91" s="117"/>
    </row>
    <row r="92" spans="2:12" ht="40.5" hidden="1" customHeight="1" x14ac:dyDescent="0.25">
      <c r="B92" s="112">
        <f t="shared" si="0"/>
        <v>0</v>
      </c>
      <c r="C92" s="113">
        <f t="shared" si="0"/>
        <v>0</v>
      </c>
      <c r="D92" s="113">
        <f t="shared" si="0"/>
        <v>0</v>
      </c>
      <c r="E92" s="114">
        <f t="shared" si="0"/>
        <v>0</v>
      </c>
      <c r="F92" s="114">
        <f t="shared" si="1"/>
        <v>0</v>
      </c>
      <c r="G92" s="115"/>
      <c r="H92" s="116"/>
      <c r="I92" s="116"/>
      <c r="J92" s="116"/>
      <c r="K92" s="116"/>
      <c r="L92" s="117"/>
    </row>
    <row r="93" spans="2:12" ht="40.5" hidden="1" customHeight="1" x14ac:dyDescent="0.25">
      <c r="B93" s="112">
        <f t="shared" si="0"/>
        <v>0</v>
      </c>
      <c r="C93" s="113">
        <f t="shared" si="0"/>
        <v>0</v>
      </c>
      <c r="D93" s="113">
        <f t="shared" si="0"/>
        <v>0</v>
      </c>
      <c r="E93" s="114">
        <f t="shared" si="0"/>
        <v>0</v>
      </c>
      <c r="F93" s="114">
        <f t="shared" si="1"/>
        <v>0</v>
      </c>
      <c r="G93" s="115"/>
      <c r="H93" s="116"/>
      <c r="I93" s="116"/>
      <c r="J93" s="116"/>
      <c r="K93" s="116"/>
      <c r="L93" s="117"/>
    </row>
    <row r="94" spans="2:12" ht="40.5" hidden="1" customHeight="1" x14ac:dyDescent="0.25">
      <c r="B94" s="112">
        <f t="shared" si="0"/>
        <v>0</v>
      </c>
      <c r="C94" s="113">
        <f t="shared" si="0"/>
        <v>0</v>
      </c>
      <c r="D94" s="113">
        <f t="shared" si="0"/>
        <v>0</v>
      </c>
      <c r="E94" s="114">
        <f t="shared" si="0"/>
        <v>0</v>
      </c>
      <c r="F94" s="114">
        <f t="shared" si="1"/>
        <v>0</v>
      </c>
      <c r="G94" s="115"/>
      <c r="H94" s="116"/>
      <c r="I94" s="116"/>
      <c r="J94" s="116"/>
      <c r="K94" s="116"/>
      <c r="L94" s="117"/>
    </row>
    <row r="95" spans="2:12" ht="40.5" hidden="1" customHeight="1" x14ac:dyDescent="0.25">
      <c r="B95" s="112">
        <f t="shared" si="0"/>
        <v>0</v>
      </c>
      <c r="C95" s="113">
        <f t="shared" si="0"/>
        <v>0</v>
      </c>
      <c r="D95" s="113">
        <f t="shared" si="0"/>
        <v>0</v>
      </c>
      <c r="E95" s="114">
        <f t="shared" si="0"/>
        <v>0</v>
      </c>
      <c r="F95" s="114">
        <f t="shared" si="1"/>
        <v>0</v>
      </c>
      <c r="G95" s="115"/>
      <c r="H95" s="116"/>
      <c r="I95" s="116"/>
      <c r="J95" s="116"/>
      <c r="K95" s="116"/>
      <c r="L95" s="117"/>
    </row>
    <row r="96" spans="2:12" ht="40.5" hidden="1" customHeight="1" x14ac:dyDescent="0.25">
      <c r="B96" s="112">
        <f t="shared" si="0"/>
        <v>0</v>
      </c>
      <c r="C96" s="113">
        <f t="shared" si="0"/>
        <v>0</v>
      </c>
      <c r="D96" s="113">
        <f t="shared" si="0"/>
        <v>0</v>
      </c>
      <c r="E96" s="114">
        <f t="shared" si="0"/>
        <v>0</v>
      </c>
      <c r="F96" s="114">
        <f t="shared" si="1"/>
        <v>0</v>
      </c>
      <c r="G96" s="115"/>
      <c r="H96" s="116"/>
      <c r="I96" s="116"/>
      <c r="J96" s="116"/>
      <c r="K96" s="116"/>
      <c r="L96" s="117"/>
    </row>
    <row r="97" spans="2:12" ht="40.5" hidden="1" customHeight="1" x14ac:dyDescent="0.25">
      <c r="B97" s="112">
        <f t="shared" si="0"/>
        <v>0</v>
      </c>
      <c r="C97" s="113">
        <f t="shared" si="0"/>
        <v>0</v>
      </c>
      <c r="D97" s="113">
        <f t="shared" si="0"/>
        <v>0</v>
      </c>
      <c r="E97" s="114">
        <f t="shared" si="0"/>
        <v>0</v>
      </c>
      <c r="F97" s="114">
        <f t="shared" si="1"/>
        <v>0</v>
      </c>
      <c r="G97" s="115"/>
      <c r="H97" s="116"/>
      <c r="I97" s="116"/>
      <c r="J97" s="116"/>
      <c r="K97" s="116"/>
      <c r="L97" s="117"/>
    </row>
    <row r="98" spans="2:12" ht="40.5" hidden="1" customHeight="1" x14ac:dyDescent="0.25">
      <c r="B98" s="112">
        <f t="shared" si="0"/>
        <v>0</v>
      </c>
      <c r="C98" s="113">
        <f t="shared" si="0"/>
        <v>0</v>
      </c>
      <c r="D98" s="113">
        <f t="shared" si="0"/>
        <v>0</v>
      </c>
      <c r="E98" s="114">
        <f t="shared" si="0"/>
        <v>0</v>
      </c>
      <c r="F98" s="114">
        <f t="shared" si="1"/>
        <v>0</v>
      </c>
      <c r="G98" s="115"/>
      <c r="H98" s="116"/>
      <c r="I98" s="116"/>
      <c r="J98" s="116"/>
      <c r="K98" s="116"/>
      <c r="L98" s="117"/>
    </row>
    <row r="99" spans="2:12" ht="40.5" hidden="1" customHeight="1" x14ac:dyDescent="0.25">
      <c r="B99" s="112">
        <f t="shared" si="0"/>
        <v>0</v>
      </c>
      <c r="C99" s="113">
        <f t="shared" si="0"/>
        <v>0</v>
      </c>
      <c r="D99" s="113">
        <f t="shared" si="0"/>
        <v>0</v>
      </c>
      <c r="E99" s="114">
        <f t="shared" si="0"/>
        <v>0</v>
      </c>
      <c r="F99" s="114">
        <f t="shared" si="1"/>
        <v>0</v>
      </c>
      <c r="G99" s="115"/>
      <c r="H99" s="116"/>
      <c r="I99" s="116"/>
      <c r="J99" s="116"/>
      <c r="K99" s="116"/>
      <c r="L99" s="117"/>
    </row>
    <row r="100" spans="2:12" ht="40.5" hidden="1" customHeight="1" x14ac:dyDescent="0.25">
      <c r="B100" s="112">
        <f t="shared" si="0"/>
        <v>0</v>
      </c>
      <c r="C100" s="113">
        <f t="shared" si="0"/>
        <v>0</v>
      </c>
      <c r="D100" s="113">
        <f t="shared" si="0"/>
        <v>0</v>
      </c>
      <c r="E100" s="114">
        <f t="shared" si="0"/>
        <v>0</v>
      </c>
      <c r="F100" s="114">
        <f t="shared" si="1"/>
        <v>0</v>
      </c>
      <c r="G100" s="115"/>
      <c r="H100" s="116"/>
      <c r="I100" s="116"/>
      <c r="J100" s="116"/>
      <c r="K100" s="116"/>
      <c r="L100" s="117"/>
    </row>
    <row r="101" spans="2:12" ht="40.5" hidden="1" customHeight="1" x14ac:dyDescent="0.25">
      <c r="B101" s="112">
        <f t="shared" si="0"/>
        <v>0</v>
      </c>
      <c r="C101" s="113">
        <f t="shared" si="0"/>
        <v>0</v>
      </c>
      <c r="D101" s="113">
        <f t="shared" si="0"/>
        <v>0</v>
      </c>
      <c r="E101" s="114">
        <f t="shared" si="0"/>
        <v>0</v>
      </c>
      <c r="F101" s="114">
        <f t="shared" si="1"/>
        <v>0</v>
      </c>
      <c r="G101" s="115"/>
      <c r="H101" s="116"/>
      <c r="I101" s="116"/>
      <c r="J101" s="116"/>
      <c r="K101" s="116"/>
      <c r="L101" s="117"/>
    </row>
    <row r="102" spans="2:12" ht="40.5" hidden="1" customHeight="1" x14ac:dyDescent="0.25">
      <c r="B102" s="112">
        <f t="shared" si="0"/>
        <v>0</v>
      </c>
      <c r="C102" s="113">
        <f t="shared" si="0"/>
        <v>0</v>
      </c>
      <c r="D102" s="113">
        <f t="shared" si="0"/>
        <v>0</v>
      </c>
      <c r="E102" s="114">
        <f t="shared" si="0"/>
        <v>0</v>
      </c>
      <c r="F102" s="114">
        <f t="shared" si="1"/>
        <v>0</v>
      </c>
      <c r="G102" s="115"/>
      <c r="H102" s="116"/>
      <c r="I102" s="116"/>
      <c r="J102" s="116"/>
      <c r="K102" s="116"/>
      <c r="L102" s="117"/>
    </row>
    <row r="103" spans="2:12" ht="40.5" hidden="1" customHeight="1" x14ac:dyDescent="0.25">
      <c r="B103" s="112">
        <f t="shared" si="0"/>
        <v>0</v>
      </c>
      <c r="C103" s="113">
        <f t="shared" si="0"/>
        <v>0</v>
      </c>
      <c r="D103" s="113">
        <f t="shared" si="0"/>
        <v>0</v>
      </c>
      <c r="E103" s="114">
        <f t="shared" si="0"/>
        <v>0</v>
      </c>
      <c r="F103" s="114">
        <f t="shared" si="1"/>
        <v>0</v>
      </c>
      <c r="G103" s="115"/>
      <c r="H103" s="116"/>
      <c r="I103" s="116"/>
      <c r="J103" s="116"/>
      <c r="K103" s="116"/>
      <c r="L103" s="117"/>
    </row>
    <row r="104" spans="2:12" ht="40.5" hidden="1" customHeight="1" x14ac:dyDescent="0.25">
      <c r="B104" s="112">
        <f t="shared" si="0"/>
        <v>0</v>
      </c>
      <c r="C104" s="113">
        <f t="shared" si="0"/>
        <v>0</v>
      </c>
      <c r="D104" s="113">
        <f t="shared" si="0"/>
        <v>0</v>
      </c>
      <c r="E104" s="114">
        <f t="shared" si="0"/>
        <v>0</v>
      </c>
      <c r="F104" s="114">
        <f t="shared" si="1"/>
        <v>0</v>
      </c>
      <c r="G104" s="115"/>
      <c r="H104" s="116"/>
      <c r="I104" s="116"/>
      <c r="J104" s="116"/>
      <c r="K104" s="116"/>
      <c r="L104" s="117"/>
    </row>
    <row r="105" spans="2:12" ht="40.5" hidden="1" customHeight="1" x14ac:dyDescent="0.25">
      <c r="B105" s="112">
        <f t="shared" si="0"/>
        <v>0</v>
      </c>
      <c r="C105" s="113">
        <f t="shared" si="0"/>
        <v>0</v>
      </c>
      <c r="D105" s="113">
        <f t="shared" si="0"/>
        <v>0</v>
      </c>
      <c r="E105" s="114">
        <f t="shared" si="0"/>
        <v>0</v>
      </c>
      <c r="F105" s="114">
        <f t="shared" si="1"/>
        <v>0</v>
      </c>
      <c r="G105" s="115"/>
      <c r="H105" s="116"/>
      <c r="I105" s="116"/>
      <c r="J105" s="116"/>
      <c r="K105" s="116"/>
      <c r="L105" s="117"/>
    </row>
    <row r="106" spans="2:12" ht="40.5" hidden="1" customHeight="1" x14ac:dyDescent="0.25">
      <c r="B106" s="112">
        <f t="shared" si="0"/>
        <v>0</v>
      </c>
      <c r="C106" s="113">
        <f t="shared" si="0"/>
        <v>0</v>
      </c>
      <c r="D106" s="113">
        <f t="shared" si="0"/>
        <v>0</v>
      </c>
      <c r="E106" s="114">
        <f t="shared" si="0"/>
        <v>0</v>
      </c>
      <c r="F106" s="114">
        <f t="shared" si="1"/>
        <v>0</v>
      </c>
      <c r="G106" s="115"/>
      <c r="H106" s="116"/>
      <c r="I106" s="116"/>
      <c r="J106" s="116"/>
      <c r="K106" s="116"/>
      <c r="L106" s="117"/>
    </row>
    <row r="107" spans="2:12" ht="40.5" hidden="1" customHeight="1" x14ac:dyDescent="0.25">
      <c r="B107" s="112">
        <f t="shared" si="0"/>
        <v>0</v>
      </c>
      <c r="C107" s="113">
        <f t="shared" si="0"/>
        <v>0</v>
      </c>
      <c r="D107" s="113">
        <f t="shared" si="0"/>
        <v>0</v>
      </c>
      <c r="E107" s="114">
        <f t="shared" si="0"/>
        <v>0</v>
      </c>
      <c r="F107" s="114">
        <f t="shared" si="1"/>
        <v>0</v>
      </c>
      <c r="G107" s="115"/>
      <c r="H107" s="116"/>
      <c r="I107" s="116"/>
      <c r="J107" s="116"/>
      <c r="K107" s="116"/>
      <c r="L107" s="117"/>
    </row>
    <row r="108" spans="2:12" ht="40.5" hidden="1" customHeight="1" x14ac:dyDescent="0.25">
      <c r="B108" s="112">
        <f t="shared" si="0"/>
        <v>0</v>
      </c>
      <c r="C108" s="113">
        <f t="shared" si="0"/>
        <v>0</v>
      </c>
      <c r="D108" s="113">
        <f t="shared" si="0"/>
        <v>0</v>
      </c>
      <c r="E108" s="114">
        <f t="shared" si="0"/>
        <v>0</v>
      </c>
      <c r="F108" s="114">
        <f t="shared" si="1"/>
        <v>0</v>
      </c>
      <c r="G108" s="115"/>
      <c r="H108" s="116"/>
      <c r="I108" s="116"/>
      <c r="J108" s="116"/>
      <c r="K108" s="116"/>
      <c r="L108" s="117"/>
    </row>
    <row r="109" spans="2:12" ht="40.5" hidden="1" customHeight="1" x14ac:dyDescent="0.25">
      <c r="B109" s="112">
        <f t="shared" si="0"/>
        <v>0</v>
      </c>
      <c r="C109" s="113">
        <f t="shared" si="0"/>
        <v>0</v>
      </c>
      <c r="D109" s="113">
        <f t="shared" si="0"/>
        <v>0</v>
      </c>
      <c r="E109" s="114">
        <f t="shared" si="0"/>
        <v>0</v>
      </c>
      <c r="F109" s="114">
        <f t="shared" si="1"/>
        <v>0</v>
      </c>
      <c r="G109" s="115"/>
      <c r="H109" s="116"/>
      <c r="I109" s="116"/>
      <c r="J109" s="116"/>
      <c r="K109" s="116"/>
      <c r="L109" s="117"/>
    </row>
    <row r="110" spans="2:12" ht="40.5" hidden="1" customHeight="1" x14ac:dyDescent="0.25">
      <c r="B110" s="112">
        <f t="shared" si="0"/>
        <v>0</v>
      </c>
      <c r="C110" s="113">
        <f t="shared" si="0"/>
        <v>0</v>
      </c>
      <c r="D110" s="113">
        <f t="shared" si="0"/>
        <v>0</v>
      </c>
      <c r="E110" s="114">
        <f t="shared" si="0"/>
        <v>0</v>
      </c>
      <c r="F110" s="114">
        <f t="shared" si="1"/>
        <v>0</v>
      </c>
      <c r="G110" s="115"/>
      <c r="H110" s="116"/>
      <c r="I110" s="116"/>
      <c r="J110" s="116"/>
      <c r="K110" s="116"/>
      <c r="L110" s="117"/>
    </row>
    <row r="111" spans="2:12" ht="40.5" hidden="1" customHeight="1" x14ac:dyDescent="0.25">
      <c r="B111" s="112">
        <f t="shared" ref="B111:F126" si="2">O59</f>
        <v>0</v>
      </c>
      <c r="C111" s="113">
        <f t="shared" si="2"/>
        <v>0</v>
      </c>
      <c r="D111" s="113">
        <f t="shared" si="2"/>
        <v>0</v>
      </c>
      <c r="E111" s="114">
        <f t="shared" si="2"/>
        <v>0</v>
      </c>
      <c r="F111" s="114">
        <f t="shared" si="1"/>
        <v>0</v>
      </c>
      <c r="G111" s="115"/>
      <c r="H111" s="116"/>
      <c r="I111" s="116"/>
      <c r="J111" s="116"/>
      <c r="K111" s="116"/>
      <c r="L111" s="117"/>
    </row>
    <row r="112" spans="2:12" ht="40.5" hidden="1" customHeight="1" x14ac:dyDescent="0.25">
      <c r="B112" s="112">
        <f t="shared" si="2"/>
        <v>0</v>
      </c>
      <c r="C112" s="113">
        <f t="shared" si="2"/>
        <v>0</v>
      </c>
      <c r="D112" s="113">
        <f t="shared" si="2"/>
        <v>0</v>
      </c>
      <c r="E112" s="114">
        <f t="shared" si="2"/>
        <v>0</v>
      </c>
      <c r="F112" s="114">
        <f t="shared" si="1"/>
        <v>0</v>
      </c>
      <c r="G112" s="115"/>
      <c r="H112" s="116"/>
      <c r="I112" s="116"/>
      <c r="J112" s="116"/>
      <c r="K112" s="116"/>
      <c r="L112" s="117"/>
    </row>
    <row r="113" spans="2:12" ht="40.5" hidden="1" customHeight="1" x14ac:dyDescent="0.25">
      <c r="B113" s="112">
        <f t="shared" si="2"/>
        <v>0</v>
      </c>
      <c r="C113" s="113">
        <f t="shared" si="2"/>
        <v>0</v>
      </c>
      <c r="D113" s="113">
        <f t="shared" si="2"/>
        <v>0</v>
      </c>
      <c r="E113" s="114">
        <f t="shared" si="2"/>
        <v>0</v>
      </c>
      <c r="F113" s="114">
        <f t="shared" si="1"/>
        <v>0</v>
      </c>
      <c r="G113" s="115"/>
      <c r="H113" s="116"/>
      <c r="I113" s="116"/>
      <c r="J113" s="116"/>
      <c r="K113" s="116"/>
      <c r="L113" s="117"/>
    </row>
    <row r="114" spans="2:12" ht="40.5" hidden="1" customHeight="1" x14ac:dyDescent="0.25">
      <c r="B114" s="112">
        <f t="shared" si="2"/>
        <v>0</v>
      </c>
      <c r="C114" s="113">
        <f t="shared" si="2"/>
        <v>0</v>
      </c>
      <c r="D114" s="113">
        <f t="shared" si="2"/>
        <v>0</v>
      </c>
      <c r="E114" s="114">
        <f t="shared" si="2"/>
        <v>0</v>
      </c>
      <c r="F114" s="114">
        <f t="shared" si="1"/>
        <v>0</v>
      </c>
      <c r="G114" s="115"/>
      <c r="H114" s="116"/>
      <c r="I114" s="116"/>
      <c r="J114" s="116"/>
      <c r="K114" s="116"/>
      <c r="L114" s="117"/>
    </row>
    <row r="115" spans="2:12" ht="40.5" hidden="1" customHeight="1" x14ac:dyDescent="0.25">
      <c r="B115" s="112">
        <f t="shared" si="2"/>
        <v>0</v>
      </c>
      <c r="C115" s="113">
        <f t="shared" si="2"/>
        <v>0</v>
      </c>
      <c r="D115" s="113">
        <f t="shared" si="2"/>
        <v>0</v>
      </c>
      <c r="E115" s="114">
        <f t="shared" si="2"/>
        <v>0</v>
      </c>
      <c r="F115" s="114">
        <f t="shared" si="1"/>
        <v>0</v>
      </c>
      <c r="G115" s="115"/>
      <c r="H115" s="116"/>
      <c r="I115" s="116"/>
      <c r="J115" s="116"/>
      <c r="K115" s="116"/>
      <c r="L115" s="117"/>
    </row>
    <row r="116" spans="2:12" ht="40.5" hidden="1" customHeight="1" x14ac:dyDescent="0.25">
      <c r="B116" s="112">
        <f t="shared" si="2"/>
        <v>0</v>
      </c>
      <c r="C116" s="113">
        <f t="shared" si="2"/>
        <v>0</v>
      </c>
      <c r="D116" s="113">
        <f t="shared" si="2"/>
        <v>0</v>
      </c>
      <c r="E116" s="114">
        <f t="shared" si="2"/>
        <v>0</v>
      </c>
      <c r="F116" s="114">
        <f t="shared" si="1"/>
        <v>0</v>
      </c>
      <c r="G116" s="115"/>
      <c r="H116" s="116"/>
      <c r="I116" s="116"/>
      <c r="J116" s="116"/>
      <c r="K116" s="116"/>
      <c r="L116" s="117"/>
    </row>
    <row r="117" spans="2:12" ht="40.5" hidden="1" customHeight="1" x14ac:dyDescent="0.25">
      <c r="B117" s="112">
        <f t="shared" si="2"/>
        <v>0</v>
      </c>
      <c r="C117" s="113">
        <f t="shared" si="2"/>
        <v>0</v>
      </c>
      <c r="D117" s="113">
        <f t="shared" si="2"/>
        <v>0</v>
      </c>
      <c r="E117" s="114">
        <f t="shared" si="2"/>
        <v>0</v>
      </c>
      <c r="F117" s="114">
        <f t="shared" si="1"/>
        <v>0</v>
      </c>
      <c r="G117" s="115"/>
      <c r="H117" s="116"/>
      <c r="I117" s="116"/>
      <c r="J117" s="116"/>
      <c r="K117" s="116"/>
      <c r="L117" s="117"/>
    </row>
    <row r="118" spans="2:12" ht="40.5" hidden="1" customHeight="1" x14ac:dyDescent="0.25">
      <c r="B118" s="112">
        <f t="shared" si="2"/>
        <v>0</v>
      </c>
      <c r="C118" s="113">
        <f t="shared" si="2"/>
        <v>0</v>
      </c>
      <c r="D118" s="113">
        <f t="shared" si="2"/>
        <v>0</v>
      </c>
      <c r="E118" s="114">
        <f t="shared" si="2"/>
        <v>0</v>
      </c>
      <c r="F118" s="114">
        <f t="shared" si="1"/>
        <v>0</v>
      </c>
      <c r="G118" s="115"/>
      <c r="H118" s="116"/>
      <c r="I118" s="116"/>
      <c r="J118" s="116"/>
      <c r="K118" s="116"/>
      <c r="L118" s="117"/>
    </row>
    <row r="119" spans="2:12" ht="40.5" hidden="1" customHeight="1" x14ac:dyDescent="0.25">
      <c r="B119" s="112">
        <f t="shared" si="2"/>
        <v>0</v>
      </c>
      <c r="C119" s="113">
        <f t="shared" si="2"/>
        <v>0</v>
      </c>
      <c r="D119" s="113">
        <f t="shared" si="2"/>
        <v>0</v>
      </c>
      <c r="E119" s="114">
        <f t="shared" si="2"/>
        <v>0</v>
      </c>
      <c r="F119" s="114">
        <f t="shared" si="1"/>
        <v>0</v>
      </c>
      <c r="G119" s="115"/>
      <c r="H119" s="116"/>
      <c r="I119" s="116"/>
      <c r="J119" s="116"/>
      <c r="K119" s="116"/>
      <c r="L119" s="117"/>
    </row>
    <row r="120" spans="2:12" ht="40.5" hidden="1" customHeight="1" x14ac:dyDescent="0.25">
      <c r="B120" s="112">
        <f t="shared" si="2"/>
        <v>0</v>
      </c>
      <c r="C120" s="113">
        <f t="shared" si="2"/>
        <v>0</v>
      </c>
      <c r="D120" s="113">
        <f t="shared" si="2"/>
        <v>0</v>
      </c>
      <c r="E120" s="114">
        <f t="shared" si="2"/>
        <v>0</v>
      </c>
      <c r="F120" s="114">
        <f t="shared" si="1"/>
        <v>0</v>
      </c>
      <c r="G120" s="115"/>
      <c r="H120" s="116"/>
      <c r="I120" s="116"/>
      <c r="J120" s="116"/>
      <c r="K120" s="116"/>
      <c r="L120" s="117"/>
    </row>
    <row r="121" spans="2:12" ht="40.5" hidden="1" customHeight="1" x14ac:dyDescent="0.25">
      <c r="B121" s="112">
        <f t="shared" si="2"/>
        <v>0</v>
      </c>
      <c r="C121" s="113">
        <f t="shared" si="2"/>
        <v>0</v>
      </c>
      <c r="D121" s="113">
        <f t="shared" si="2"/>
        <v>0</v>
      </c>
      <c r="E121" s="114">
        <f t="shared" si="2"/>
        <v>0</v>
      </c>
      <c r="F121" s="114">
        <f t="shared" si="2"/>
        <v>0</v>
      </c>
      <c r="G121" s="115"/>
      <c r="H121" s="116"/>
      <c r="I121" s="116"/>
      <c r="J121" s="116"/>
      <c r="K121" s="116"/>
      <c r="L121" s="117"/>
    </row>
    <row r="122" spans="2:12" ht="40.5" hidden="1" customHeight="1" x14ac:dyDescent="0.25">
      <c r="B122" s="112">
        <f t="shared" si="2"/>
        <v>0</v>
      </c>
      <c r="C122" s="113">
        <f t="shared" si="2"/>
        <v>0</v>
      </c>
      <c r="D122" s="113">
        <f t="shared" si="2"/>
        <v>0</v>
      </c>
      <c r="E122" s="114">
        <f t="shared" si="2"/>
        <v>0</v>
      </c>
      <c r="F122" s="114">
        <f t="shared" si="2"/>
        <v>0</v>
      </c>
      <c r="G122" s="115"/>
      <c r="H122" s="116"/>
      <c r="I122" s="116"/>
      <c r="J122" s="116"/>
      <c r="K122" s="116"/>
      <c r="L122" s="117"/>
    </row>
    <row r="123" spans="2:12" ht="40.5" hidden="1" customHeight="1" x14ac:dyDescent="0.25">
      <c r="B123" s="112">
        <f t="shared" si="2"/>
        <v>0</v>
      </c>
      <c r="C123" s="113">
        <f t="shared" si="2"/>
        <v>0</v>
      </c>
      <c r="D123" s="113">
        <f t="shared" si="2"/>
        <v>0</v>
      </c>
      <c r="E123" s="114">
        <f t="shared" si="2"/>
        <v>0</v>
      </c>
      <c r="F123" s="114">
        <f t="shared" si="2"/>
        <v>0</v>
      </c>
      <c r="G123" s="115"/>
      <c r="H123" s="116"/>
      <c r="I123" s="116"/>
      <c r="J123" s="116"/>
      <c r="K123" s="116"/>
      <c r="L123" s="117"/>
    </row>
    <row r="124" spans="2:12" ht="40.5" hidden="1" customHeight="1" x14ac:dyDescent="0.25">
      <c r="B124" s="112">
        <f t="shared" si="2"/>
        <v>0</v>
      </c>
      <c r="C124" s="113">
        <f t="shared" si="2"/>
        <v>0</v>
      </c>
      <c r="D124" s="113">
        <f t="shared" si="2"/>
        <v>0</v>
      </c>
      <c r="E124" s="114">
        <f t="shared" si="2"/>
        <v>0</v>
      </c>
      <c r="F124" s="114">
        <f t="shared" si="2"/>
        <v>0</v>
      </c>
      <c r="G124" s="115"/>
      <c r="H124" s="116"/>
      <c r="I124" s="116"/>
      <c r="J124" s="116"/>
      <c r="K124" s="116"/>
      <c r="L124" s="117"/>
    </row>
    <row r="125" spans="2:12" ht="40.5" hidden="1" customHeight="1" x14ac:dyDescent="0.25">
      <c r="B125" s="112">
        <f t="shared" ref="B125:E133" si="3">O59</f>
        <v>0</v>
      </c>
      <c r="C125" s="113">
        <f t="shared" si="3"/>
        <v>0</v>
      </c>
      <c r="D125" s="113">
        <f t="shared" si="3"/>
        <v>0</v>
      </c>
      <c r="E125" s="114">
        <f t="shared" si="2"/>
        <v>0</v>
      </c>
      <c r="F125" s="114">
        <f t="shared" si="2"/>
        <v>0</v>
      </c>
      <c r="G125" s="115"/>
      <c r="H125" s="116"/>
      <c r="I125" s="116"/>
      <c r="J125" s="116"/>
      <c r="K125" s="116"/>
      <c r="L125" s="117"/>
    </row>
    <row r="126" spans="2:12" ht="40.5" hidden="1" customHeight="1" x14ac:dyDescent="0.25">
      <c r="B126" s="112">
        <f t="shared" si="3"/>
        <v>0</v>
      </c>
      <c r="C126" s="113">
        <f t="shared" si="3"/>
        <v>0</v>
      </c>
      <c r="D126" s="113">
        <f t="shared" si="3"/>
        <v>0</v>
      </c>
      <c r="E126" s="114">
        <f t="shared" si="3"/>
        <v>0</v>
      </c>
      <c r="F126" s="114">
        <f t="shared" si="2"/>
        <v>0</v>
      </c>
      <c r="G126" s="115"/>
      <c r="H126" s="116"/>
      <c r="I126" s="116"/>
      <c r="J126" s="116"/>
      <c r="K126" s="116"/>
      <c r="L126" s="117"/>
    </row>
    <row r="127" spans="2:12" ht="40.5" hidden="1" customHeight="1" x14ac:dyDescent="0.25">
      <c r="B127" s="112">
        <f t="shared" si="3"/>
        <v>0</v>
      </c>
      <c r="C127" s="113">
        <f t="shared" si="3"/>
        <v>0</v>
      </c>
      <c r="D127" s="113">
        <f t="shared" si="3"/>
        <v>0</v>
      </c>
      <c r="E127" s="114">
        <f t="shared" si="3"/>
        <v>0</v>
      </c>
      <c r="F127" s="114">
        <f t="shared" ref="F127:F134" si="4">S75</f>
        <v>0</v>
      </c>
      <c r="G127" s="115"/>
      <c r="H127" s="116"/>
      <c r="I127" s="116"/>
      <c r="J127" s="116"/>
      <c r="K127" s="116"/>
      <c r="L127" s="117"/>
    </row>
    <row r="128" spans="2:12" ht="40.5" hidden="1" customHeight="1" x14ac:dyDescent="0.25">
      <c r="B128" s="112">
        <f t="shared" si="3"/>
        <v>0</v>
      </c>
      <c r="C128" s="113">
        <f t="shared" si="3"/>
        <v>0</v>
      </c>
      <c r="D128" s="113">
        <f t="shared" si="3"/>
        <v>0</v>
      </c>
      <c r="E128" s="114">
        <f t="shared" si="3"/>
        <v>0</v>
      </c>
      <c r="F128" s="114">
        <f t="shared" si="4"/>
        <v>0</v>
      </c>
      <c r="G128" s="115"/>
      <c r="H128" s="116"/>
      <c r="I128" s="116"/>
      <c r="J128" s="116"/>
      <c r="K128" s="116"/>
      <c r="L128" s="117"/>
    </row>
    <row r="129" spans="2:12" ht="40.5" hidden="1" customHeight="1" x14ac:dyDescent="0.25">
      <c r="B129" s="112">
        <f t="shared" si="3"/>
        <v>0</v>
      </c>
      <c r="C129" s="113">
        <f t="shared" si="3"/>
        <v>0</v>
      </c>
      <c r="D129" s="113">
        <f t="shared" si="3"/>
        <v>0</v>
      </c>
      <c r="E129" s="114">
        <f t="shared" si="3"/>
        <v>0</v>
      </c>
      <c r="F129" s="114">
        <f t="shared" si="4"/>
        <v>0</v>
      </c>
      <c r="G129" s="115"/>
      <c r="H129" s="116"/>
      <c r="I129" s="116"/>
      <c r="J129" s="116"/>
      <c r="K129" s="116"/>
      <c r="L129" s="117"/>
    </row>
    <row r="130" spans="2:12" ht="40.5" hidden="1" customHeight="1" x14ac:dyDescent="0.25">
      <c r="B130" s="112">
        <f t="shared" si="3"/>
        <v>0</v>
      </c>
      <c r="C130" s="113">
        <f t="shared" si="3"/>
        <v>0</v>
      </c>
      <c r="D130" s="113">
        <f t="shared" si="3"/>
        <v>0</v>
      </c>
      <c r="E130" s="114">
        <f t="shared" si="3"/>
        <v>0</v>
      </c>
      <c r="F130" s="114">
        <f t="shared" si="4"/>
        <v>0</v>
      </c>
      <c r="G130" s="115"/>
      <c r="H130" s="116"/>
      <c r="I130" s="116"/>
      <c r="J130" s="116"/>
      <c r="K130" s="116"/>
      <c r="L130" s="117"/>
    </row>
    <row r="131" spans="2:12" ht="40.5" hidden="1" customHeight="1" x14ac:dyDescent="0.25">
      <c r="B131" s="112">
        <f t="shared" si="3"/>
        <v>0</v>
      </c>
      <c r="C131" s="113">
        <f t="shared" si="3"/>
        <v>0</v>
      </c>
      <c r="D131" s="113">
        <f t="shared" si="3"/>
        <v>0</v>
      </c>
      <c r="E131" s="114">
        <f t="shared" si="3"/>
        <v>0</v>
      </c>
      <c r="F131" s="114">
        <f t="shared" si="4"/>
        <v>0</v>
      </c>
      <c r="G131" s="115"/>
      <c r="H131" s="116"/>
      <c r="I131" s="116"/>
      <c r="J131" s="116"/>
      <c r="K131" s="116"/>
      <c r="L131" s="117"/>
    </row>
    <row r="132" spans="2:12" ht="40.5" hidden="1" customHeight="1" x14ac:dyDescent="0.25">
      <c r="B132" s="112">
        <f t="shared" si="3"/>
        <v>0</v>
      </c>
      <c r="C132" s="113">
        <f t="shared" si="3"/>
        <v>0</v>
      </c>
      <c r="D132" s="113">
        <f t="shared" si="3"/>
        <v>0</v>
      </c>
      <c r="E132" s="114">
        <f t="shared" si="3"/>
        <v>0</v>
      </c>
      <c r="F132" s="114">
        <f t="shared" si="4"/>
        <v>0</v>
      </c>
      <c r="G132" s="115"/>
      <c r="H132" s="116"/>
      <c r="I132" s="116"/>
      <c r="J132" s="116"/>
      <c r="K132" s="116"/>
      <c r="L132" s="117"/>
    </row>
    <row r="133" spans="2:12" ht="40.5" hidden="1" customHeight="1" x14ac:dyDescent="0.25">
      <c r="B133" s="112">
        <f t="shared" si="3"/>
        <v>0</v>
      </c>
      <c r="C133" s="113">
        <f t="shared" si="3"/>
        <v>0</v>
      </c>
      <c r="D133" s="113">
        <f t="shared" si="3"/>
        <v>0</v>
      </c>
      <c r="E133" s="114">
        <f t="shared" si="3"/>
        <v>0</v>
      </c>
      <c r="F133" s="114">
        <f t="shared" si="4"/>
        <v>0</v>
      </c>
      <c r="G133" s="115"/>
      <c r="H133" s="116"/>
      <c r="I133" s="116"/>
      <c r="J133" s="116"/>
      <c r="K133" s="116"/>
      <c r="L133" s="117"/>
    </row>
    <row r="134" spans="2:12" x14ac:dyDescent="0.25">
      <c r="B134" s="118" t="s">
        <v>67</v>
      </c>
      <c r="C134" s="119"/>
      <c r="D134" s="119"/>
      <c r="E134" s="119"/>
      <c r="F134" s="119"/>
      <c r="G134" s="119"/>
      <c r="H134" s="119"/>
      <c r="I134" s="119"/>
      <c r="J134" s="119"/>
      <c r="K134" s="120"/>
      <c r="L134" s="117"/>
    </row>
    <row r="135" spans="2:12" ht="15.75" thickBot="1" x14ac:dyDescent="0.3">
      <c r="B135" s="121" t="s">
        <v>68</v>
      </c>
      <c r="C135" s="122"/>
      <c r="D135" s="122"/>
      <c r="E135" s="122"/>
      <c r="F135" s="122"/>
      <c r="G135" s="122"/>
      <c r="H135" s="122"/>
      <c r="I135" s="122"/>
      <c r="J135" s="122"/>
      <c r="K135" s="122"/>
      <c r="L135" s="123"/>
    </row>
    <row r="136" spans="2:12" ht="18.75" x14ac:dyDescent="0.3">
      <c r="B136" s="77" t="s">
        <v>69</v>
      </c>
      <c r="C136" s="124"/>
      <c r="D136" s="124"/>
      <c r="E136" s="124"/>
      <c r="F136" s="124"/>
      <c r="G136" s="124"/>
      <c r="H136" s="124"/>
      <c r="I136" s="124"/>
      <c r="J136" s="124"/>
      <c r="K136" s="124"/>
    </row>
    <row r="137" spans="2:12" ht="39.75" customHeight="1" x14ac:dyDescent="0.25">
      <c r="B137" s="77" t="s">
        <v>70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</row>
    <row r="138" spans="2:12" ht="18" customHeight="1" x14ac:dyDescent="0.25">
      <c r="B138" s="77" t="s">
        <v>71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</row>
    <row r="139" spans="2:12" ht="75.75" customHeight="1" x14ac:dyDescent="0.25">
      <c r="B139" s="125" t="s">
        <v>72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</row>
    <row r="140" spans="2:12" ht="21.75" thickBot="1" x14ac:dyDescent="0.3">
      <c r="B140" s="127" t="s">
        <v>73</v>
      </c>
      <c r="C140" s="127"/>
      <c r="D140" s="127"/>
      <c r="E140" s="127"/>
      <c r="F140" s="128"/>
      <c r="G140" s="129"/>
      <c r="H140" s="130"/>
      <c r="I140" s="130"/>
      <c r="J140" s="130"/>
      <c r="K140" s="130"/>
      <c r="L140" s="130"/>
    </row>
    <row r="141" spans="2:12" ht="18.75" x14ac:dyDescent="0.25">
      <c r="B141" s="131" t="s">
        <v>74</v>
      </c>
      <c r="C141" s="132"/>
      <c r="D141" s="132"/>
      <c r="E141" s="132"/>
      <c r="F141" s="133"/>
      <c r="G141" s="134"/>
      <c r="H141" s="135"/>
      <c r="I141" s="135"/>
      <c r="J141" s="135"/>
      <c r="K141" s="135"/>
      <c r="L141" s="136"/>
    </row>
    <row r="142" spans="2:12" ht="18.75" x14ac:dyDescent="0.25">
      <c r="B142" s="137" t="s">
        <v>75</v>
      </c>
      <c r="C142" s="138"/>
      <c r="D142" s="138"/>
      <c r="E142" s="138"/>
      <c r="F142" s="139"/>
      <c r="G142" s="140" t="s">
        <v>76</v>
      </c>
      <c r="H142" s="141"/>
      <c r="I142" s="141"/>
      <c r="J142" s="141"/>
      <c r="K142" s="141"/>
      <c r="L142" s="142"/>
    </row>
    <row r="143" spans="2:12" ht="18.75" x14ac:dyDescent="0.25">
      <c r="B143" s="137" t="s">
        <v>77</v>
      </c>
      <c r="C143" s="138"/>
      <c r="D143" s="138"/>
      <c r="E143" s="138"/>
      <c r="F143" s="139"/>
      <c r="G143" s="143"/>
      <c r="H143" s="144"/>
      <c r="I143" s="144"/>
      <c r="J143" s="144"/>
      <c r="K143" s="144"/>
      <c r="L143" s="145"/>
    </row>
    <row r="144" spans="2:12" ht="30.75" customHeight="1" x14ac:dyDescent="0.25">
      <c r="B144" s="137" t="s">
        <v>78</v>
      </c>
      <c r="C144" s="138"/>
      <c r="D144" s="138"/>
      <c r="E144" s="138"/>
      <c r="F144" s="139"/>
      <c r="G144" s="143"/>
      <c r="H144" s="144"/>
      <c r="I144" s="144"/>
      <c r="J144" s="144"/>
      <c r="K144" s="144"/>
      <c r="L144" s="145"/>
    </row>
    <row r="145" spans="2:12" ht="19.5" thickBot="1" x14ac:dyDescent="0.3">
      <c r="B145" s="146" t="s">
        <v>79</v>
      </c>
      <c r="C145" s="147"/>
      <c r="D145" s="147"/>
      <c r="E145" s="147"/>
      <c r="F145" s="148"/>
      <c r="G145" s="149"/>
      <c r="H145" s="150"/>
      <c r="I145" s="150"/>
      <c r="J145" s="150"/>
      <c r="K145" s="150"/>
      <c r="L145" s="151"/>
    </row>
    <row r="146" spans="2:12" ht="21" x14ac:dyDescent="0.35">
      <c r="B146" s="152" t="s">
        <v>39</v>
      </c>
      <c r="C146" s="49"/>
      <c r="D146" s="49"/>
      <c r="E146" s="49"/>
      <c r="F146" s="84"/>
      <c r="G146" s="85"/>
      <c r="H146" s="85"/>
      <c r="I146" s="85"/>
      <c r="J146" s="85"/>
      <c r="K146" s="153"/>
      <c r="L146" s="154"/>
    </row>
    <row r="147" spans="2:12" ht="43.5" customHeight="1" x14ac:dyDescent="0.3">
      <c r="B147" s="155" t="s">
        <v>80</v>
      </c>
      <c r="C147" s="156"/>
      <c r="D147" s="156"/>
      <c r="E147" s="156"/>
      <c r="F147" s="156"/>
      <c r="G147" s="156"/>
      <c r="H147" s="156"/>
      <c r="I147" s="156"/>
      <c r="J147" s="156"/>
      <c r="K147" s="156"/>
      <c r="L147" s="157"/>
    </row>
    <row r="148" spans="2:12" ht="32.25" customHeight="1" x14ac:dyDescent="0.3">
      <c r="B148" s="155" t="s">
        <v>81</v>
      </c>
      <c r="C148" s="156"/>
      <c r="D148" s="156"/>
      <c r="E148" s="156"/>
      <c r="F148" s="156"/>
      <c r="G148" s="156"/>
      <c r="H148" s="156"/>
      <c r="I148" s="156"/>
      <c r="J148" s="156"/>
      <c r="K148" s="156"/>
      <c r="L148" s="157"/>
    </row>
    <row r="149" spans="2:12" ht="19.5" thickBot="1" x14ac:dyDescent="0.35">
      <c r="B149" s="158"/>
      <c r="C149" s="159"/>
      <c r="D149" s="159"/>
      <c r="E149" s="159"/>
      <c r="F149" s="81"/>
      <c r="G149" s="160"/>
      <c r="H149" s="160"/>
      <c r="I149" s="160"/>
      <c r="J149" s="160"/>
      <c r="K149" s="160"/>
      <c r="L149" s="161"/>
    </row>
    <row r="150" spans="2:12" ht="19.5" thickBot="1" x14ac:dyDescent="0.3">
      <c r="B150" s="162" t="s">
        <v>82</v>
      </c>
      <c r="C150" s="163"/>
      <c r="D150" s="163"/>
      <c r="E150" s="163"/>
      <c r="F150" s="163"/>
      <c r="G150" s="164"/>
      <c r="H150" s="164"/>
      <c r="I150" s="164"/>
      <c r="J150" s="164"/>
      <c r="K150" s="164"/>
      <c r="L150" s="165"/>
    </row>
    <row r="151" spans="2:12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</row>
    <row r="152" spans="2:12" ht="21" x14ac:dyDescent="0.35">
      <c r="B152" s="167" t="s">
        <v>83</v>
      </c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</row>
    <row r="153" spans="2:12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</row>
    <row r="154" spans="2:12" ht="21" x14ac:dyDescent="0.25">
      <c r="B154" s="168" t="s">
        <v>84</v>
      </c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</row>
  </sheetData>
  <mergeCells count="59">
    <mergeCell ref="B150:F150"/>
    <mergeCell ref="B154:L154"/>
    <mergeCell ref="B144:F144"/>
    <mergeCell ref="G144:L144"/>
    <mergeCell ref="B145:F145"/>
    <mergeCell ref="G145:L145"/>
    <mergeCell ref="B147:L147"/>
    <mergeCell ref="B148:L148"/>
    <mergeCell ref="B141:F141"/>
    <mergeCell ref="G141:L141"/>
    <mergeCell ref="B142:F142"/>
    <mergeCell ref="G142:L142"/>
    <mergeCell ref="B143:F143"/>
    <mergeCell ref="G143:L143"/>
    <mergeCell ref="B136:K136"/>
    <mergeCell ref="B137:L137"/>
    <mergeCell ref="B138:L138"/>
    <mergeCell ref="B139:L139"/>
    <mergeCell ref="B140:E140"/>
    <mergeCell ref="G140:L140"/>
    <mergeCell ref="B53:E53"/>
    <mergeCell ref="F53:G53"/>
    <mergeCell ref="B55:F55"/>
    <mergeCell ref="G55:L55"/>
    <mergeCell ref="B134:K134"/>
    <mergeCell ref="B135:L135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E3:H3"/>
    <mergeCell ref="B7:L7"/>
    <mergeCell ref="C9:E9"/>
    <mergeCell ref="F9:G9"/>
    <mergeCell ref="C11:E11"/>
    <mergeCell ref="F11:G11"/>
    <mergeCell ref="I11:K11"/>
  </mergeCells>
  <hyperlinks>
    <hyperlink ref="I11" r:id="rId2" xr:uid="{CD5345DF-19C0-4E8A-935D-DFD3AC799217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</vt:lpstr>
      <vt:lpstr>'COTIZACION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2022-08-03T13:59:13Z</cp:lastPrinted>
  <dcterms:created xsi:type="dcterms:W3CDTF">2022-08-03T13:56:31Z</dcterms:created>
  <dcterms:modified xsi:type="dcterms:W3CDTF">2022-08-03T14:01:57Z</dcterms:modified>
</cp:coreProperties>
</file>