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65 ADQUISICION DE ACEITE PARA COMPRESORES DE AIRE DE LA EMPRESA MINERA COLQUIRI\"/>
    </mc:Choice>
  </mc:AlternateContent>
  <xr:revisionPtr revIDLastSave="0" documentId="8_{01FD40E5-412B-4ABA-9BB1-C6638E27CB0A}" xr6:coauthVersionLast="47" xr6:coauthVersionMax="47" xr10:uidLastSave="{00000000-0000-0000-0000-000000000000}"/>
  <bookViews>
    <workbookView xWindow="-120" yWindow="-120" windowWidth="29040" windowHeight="15990" xr2:uid="{8DC4A2E9-E68F-414F-9890-43B68820235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E59" i="1"/>
  <c r="D59" i="1"/>
  <c r="C59" i="1"/>
  <c r="B59" i="1"/>
  <c r="F55" i="1"/>
  <c r="F54" i="1"/>
  <c r="B7" i="1"/>
  <c r="D6" i="1"/>
</calcChain>
</file>

<file path=xl/sharedStrings.xml><?xml version="1.0" encoding="utf-8"?>
<sst xmlns="http://schemas.openxmlformats.org/spreadsheetml/2006/main" count="103" uniqueCount="88">
  <si>
    <t xml:space="preserve">Nº </t>
  </si>
  <si>
    <t>CD-65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</si>
  <si>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</si>
  <si>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</si>
  <si>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</si>
  <si>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</si>
  <si>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</si>
  <si>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</si>
  <si>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</si>
  <si>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</si>
  <si>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</si>
  <si>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</si>
  <si>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</si>
  <si>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</si>
  <si>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</si>
  <si>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CLQ-23-CD-65/2023 ADQUISICION DE ACEITE PARA COMPRESORES DE AIRE DE LA EMPRESA MINERA COLQUIRI (MODALIDAD DE CONTRATACION DIRECTA)</t>
  </si>
  <si>
    <t>LT</t>
  </si>
  <si>
    <t xml:space="preserve">OIL RIF NDURANCE, N° PARTE 1630091900 </t>
  </si>
  <si>
    <t>CALIDAD PROPUESTA TECNICA Y COSTO (CALIDAD 40%, PROPUESTA TECNICA 35% Y COSTO 25%)</t>
  </si>
  <si>
    <t>Por Item</t>
  </si>
  <si>
    <t>(en blanco)</t>
  </si>
  <si>
    <t>ACEITE ROTO INJECT, N° PARTE 1630091800 (ATLAS COPCO)</t>
  </si>
  <si>
    <t>ACEITE CPI-9301-46 PARA COMPRESOR (LUBRIZOL)</t>
  </si>
  <si>
    <t>ACEITE ULTRA COOLANT PARA COMPRESOR INGERSOLL RAND</t>
  </si>
  <si>
    <t>Fecha lÍmite de presentaccion de propuestas</t>
  </si>
  <si>
    <t>14  de marzo de 2023 ,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</si>
  <si>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</si>
  <si>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</si>
  <si>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</si>
  <si>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</si>
  <si>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</si>
  <si>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</si>
  <si>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</si>
  <si>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</si>
  <si>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</si>
  <si>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</si>
  <si>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</si>
  <si>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</si>
  <si>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</si>
  <si>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</si>
  <si>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</si>
  <si>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</si>
  <si>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</si>
  <si>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</si>
  <si>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</si>
  <si>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</si>
  <si>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</si>
  <si>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</si>
  <si>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</si>
  <si>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</si>
  <si>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</si>
  <si>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</si>
  <si>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</si>
  <si>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</si>
  <si>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</si>
  <si>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</si>
  <si>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</si>
  <si>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</si>
  <si>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</si>
  <si>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</si>
  <si>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</si>
  <si>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</si>
  <si>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</si>
  <si>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</si>
  <si>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</si>
  <si>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</si>
  <si>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</si>
  <si>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</si>
  <si>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</si>
  <si>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</si>
  <si>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</si>
  <si>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</si>
  <si>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</si>
  <si>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</si>
  <si>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</si>
  <si>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</si>
  <si>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</si>
  <si>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</si>
  <si>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</si>
  <si>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</si>
  <si>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</si>
  <si>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</si>
  <si>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</si>
  <si>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</si>
  <si>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</si>
  <si>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</si>
  <si>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</si>
  <si>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CONDICIONES TECNICAS
ACEITE P/COMPRESOR ROTO INJECT FLUID
Características
1, Aceite de base importado
2, larga vida
3, protección contra el desgaste y fluidez frío-temperatura excepcional
4, menos depósito de carbono
5, bajo consumo de combustible
6, alta punto de inflamación
7, bajo punto de fluidez
8, resistente al frío
Descripción: compresor de aire aceite lubricante
Número de modelo: COMPRESOR ATLAS COPCO GA500
Tipo: aceite sintético
Descripción
El lubricante para compresores de la serie CPI®-9301 está formulado con aceite hidrocraqueado del Grupo III y fluido base diéster, junto con un paquete de aditivos de alto rendimiento para garantizar el máximo rendimiento del compresor.
Este lubricante para compresores presenta una excelente estabilidad térmica y a la oxidación, lo que le permite funcionar con éxito durante
un rango de temperaturas operativas sin degradación. La utilización de un diéster dentro de la formulación asegura que la propensión a barnices y depósitos dentro de un sistema se mantenga al mínimo.
El lubricante para compresores de la serie CPI®-9301 es específicamente ventajoso en aplicaciones de alta temperatura, particularmente porque la baja volatilidad significa que hay lubricante significativamente reducido en la corriente de aire y cualquier la degradación a altas temperaturas térmicas no producirá barnices o depósitos perjudiciales.
Ultra Coolant diseñado específicamente para ayudar a los compresores de tornillo rotativo a mantener su máximo rendimiento a una gama completa de temperaturas, minimizando los costes de funcionamiento y el impacto medioambiental. Hasta 8.000 horas de tiempo de funcionamiento del lubricante, mucho más que la mayoría de las polialfaolefinas (PAO), Su funcionamiento sin espuma reduce de forma significativa el arrastre en comparación con los fluidos convencionales y los demás fluidos sintéticos, lo que disminuye la contaminación 
CONDICIONES ADICIONALES 
Certificación: debe contar con ficha técnica.
Lugar de entrega: Almacenes de la Empresa Minera Colquiri.
Garantía mínima de 1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</si>
</sst>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D792DE1-2398-4D28-9E9E-D6DF2C146A9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4E5F87E-4C4E-44E8-8D40-45C871BAACA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9C48DFE-1F2D-4CEF-8CCB-73257023DD7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701BC73-CF43-42A5-BB8B-3D4DF912388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BCE4A3B-7A49-404D-B4D8-7BCA79230F9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45C9703-F50C-4382-A9A2-E8061D1FE24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60F9C6B-EC18-45FA-A00C-6209892588A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5CE2B82-63B0-46B9-BEB8-8CD51EB57E9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2DA6D3A-7D3C-4EEA-9956-4BD8E3F970B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7E258CA-AE02-4E87-B3AC-18163BAB186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2E90147-E59C-40CF-B617-89FFB4A93CC2}"/>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D4C327A-2F04-4C0F-BEE0-F2C10D03D86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8A9081F-1882-4855-B4D4-21540A5576E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20B404B-7F0E-489F-A3AC-E4B7D45F5E1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244DF04-17BB-45D3-BDFA-A5A63A8F323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B535B8E-740C-413F-A30B-20899475A05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8F1E0BA-E2C6-4D56-8159-2D9E5C49C5F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6239803-F48A-4397-87C2-D105FB8272A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48BF126-6B7F-4C89-BA46-9939256B778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0840ABC-EEE3-4DF3-9BD2-7D3772CD6A9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9B8B1AB-9BD0-47E1-9DD1-A94E73D31AB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DA9B71C-E8E9-4574-9C74-BE52C0205B3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7BD729A-13D1-4AB9-8A17-3841B8D5C33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F1B99B8-E52D-41B9-9215-842E491291D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643F51C-D88A-4A8F-B496-A7B02A94746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B347E18-1C8E-4175-85C0-6EDE649D126E}"/>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85FAE5A-77CA-4034-BBF6-438F03E87C7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5BF6E736-0978-478F-B7D0-E5E9C6427D2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ECDCD4F-8DC6-4909-A7E7-2F3BE462C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1140D842-3162-493E-8EEA-F95D956D9CE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E5CBE41-49CE-4724-9AE1-75AC78EF6DA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48A7F7A-E012-481C-9F4F-47B078EE53A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78EA7F0-AF60-4E54-B0E7-3E45E1A913D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E1A2A97-670B-42CC-819C-CB3DF294286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2415836-5FB8-414C-8CC3-AA7A14025E0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8B0854E-EAAD-4754-81D2-556FA304F7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58CCE81-D120-43D5-8643-59BA4508648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C347172-C010-4D3F-ACEC-7DCACBBB2AE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23470E5-DADD-4ED2-94EB-51B15694732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C4CD7C0-71B3-44AB-8897-C88EE1E0051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AFF74D0-DD9F-4680-9920-D2E4EE6C5E39}"/>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F3C9ED1-F4AC-40B7-9795-4BE646B089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6CA296C-331F-43AE-8710-43009E0978F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EA8D745-C91D-4E07-BE18-D9CACCA51CF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2A0502A-FFDC-4A31-8408-46AD3A65320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766AC92-4DCE-40A3-BA3B-8DA9B88CF80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58</xdr:row>
      <xdr:rowOff>3024068</xdr:rowOff>
    </xdr:from>
    <xdr:to>
      <xdr:col>5</xdr:col>
      <xdr:colOff>4002202</xdr:colOff>
      <xdr:row>58</xdr:row>
      <xdr:rowOff>4721114</xdr:rowOff>
    </xdr:to>
    <xdr:pic>
      <xdr:nvPicPr>
        <xdr:cNvPr id="48" name="Imagen 47">
          <a:extLst>
            <a:ext uri="{FF2B5EF4-FFF2-40B4-BE49-F238E27FC236}">
              <a16:creationId xmlns:a16="http://schemas.microsoft.com/office/drawing/2014/main" id="{374A4E9C-B9D4-E663-2673-874C27FF0E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01393" y="20903854"/>
          <a:ext cx="3906952" cy="1697046"/>
        </a:xfrm>
        <a:prstGeom prst="rect">
          <a:avLst/>
        </a:prstGeom>
      </xdr:spPr>
    </xdr:pic>
    <xdr:clientData/>
  </xdr:twoCellAnchor>
  <xdr:twoCellAnchor editAs="oneCell">
    <xdr:from>
      <xdr:col>5</xdr:col>
      <xdr:colOff>77932</xdr:colOff>
      <xdr:row>59</xdr:row>
      <xdr:rowOff>3104074</xdr:rowOff>
    </xdr:from>
    <xdr:to>
      <xdr:col>5</xdr:col>
      <xdr:colOff>4051217</xdr:colOff>
      <xdr:row>60</xdr:row>
      <xdr:rowOff>712672</xdr:rowOff>
    </xdr:to>
    <xdr:pic>
      <xdr:nvPicPr>
        <xdr:cNvPr id="50" name="Imagen 49">
          <a:extLst>
            <a:ext uri="{FF2B5EF4-FFF2-40B4-BE49-F238E27FC236}">
              <a16:creationId xmlns:a16="http://schemas.microsoft.com/office/drawing/2014/main" id="{77A575AF-E78E-CE30-BDD1-C72124B31D4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73870" y="26345074"/>
          <a:ext cx="3973285" cy="2799723"/>
        </a:xfrm>
        <a:prstGeom prst="rect">
          <a:avLst/>
        </a:prstGeom>
      </xdr:spPr>
    </xdr:pic>
    <xdr:clientData/>
  </xdr:twoCellAnchor>
  <xdr:twoCellAnchor editAs="oneCell">
    <xdr:from>
      <xdr:col>5</xdr:col>
      <xdr:colOff>95250</xdr:colOff>
      <xdr:row>60</xdr:row>
      <xdr:rowOff>3548063</xdr:rowOff>
    </xdr:from>
    <xdr:to>
      <xdr:col>5</xdr:col>
      <xdr:colOff>4035119</xdr:colOff>
      <xdr:row>61</xdr:row>
      <xdr:rowOff>3039466</xdr:rowOff>
    </xdr:to>
    <xdr:pic>
      <xdr:nvPicPr>
        <xdr:cNvPr id="52" name="Imagen 51">
          <a:extLst>
            <a:ext uri="{FF2B5EF4-FFF2-40B4-BE49-F238E27FC236}">
              <a16:creationId xmlns:a16="http://schemas.microsoft.com/office/drawing/2014/main" id="{C4AD2F1D-CA1E-91DF-23B7-1561D9B587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691188" y="31980188"/>
          <a:ext cx="3939869" cy="4682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400169791668" createdVersion="3" refreshedVersion="8" minRefreshableVersion="3" recordCount="8978" xr:uid="{4C651BD6-E600-46B5-98F9-1F4813BD405E}">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3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3-03-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78"/>
    </cacheField>
    <cacheField name="SERV/BIEN/OBRA" numFmtId="0">
      <sharedItems containsBlank="1"/>
    </cacheField>
    <cacheField name="CONCEPTO" numFmtId="0">
      <sharedItems containsBlank="1" count="127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0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n v="95" u="1"/>
        <n v="98" u="1"/>
      </sharedItems>
    </cacheField>
    <cacheField name="CANT" numFmtId="0">
      <sharedItems containsBlank="1" containsMixedTypes="1" containsNumber="1" minValue="-0.25" maxValue="2100000" count="23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9"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haredItems>
    </cacheField>
    <cacheField name="TEXTO ADICIONAL" numFmtId="0">
      <sharedItems containsBlank="1" count="34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8">
        <s v="Calidad, Propuesta Técnica y Costo. "/>
        <s v="Precio Evaluado Mas bajo"/>
        <s v="Calidad y Costo"/>
        <s v="CALIDAD"/>
        <s v="CALIDAD PROPUESTA TECNICA Y COSTO"/>
        <s v="CALIDAD PROPUESTA TECNICA Y COSTO (CALIDAD 40%, PROPUESTA TECNICA 35% Y COSTO 25%)"/>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6">
        <s v="25/01/2023"/>
        <s v="30/11/2022"/>
        <s v="17/01/2023"/>
        <s v="31/01/2023"/>
        <s v="08/02/2023"/>
        <s v="12/12/2022"/>
        <s v="15/02/2023"/>
        <s v="27/02/2023"/>
        <s v="28/02/2023"/>
        <s v="14/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28">
        <s v="JAQUELINE DURAN COSSIO"/>
        <s v="PAMELA O. CAYO MAMANI "/>
        <s v="FRANZ  FLORES ERGUETA"/>
        <s v="FRANZ FLORES ERGUETA"/>
        <s v="HENRY LUNA CHINO"/>
        <s v="OSCAR ZABALA SOLIZ"/>
        <s v="MARTIN TALLACAGUA PALOMINO "/>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AUGUSTO FLORES-ENRIQUE HUANCAPAZA" u="1"/>
        <s v="REYNALDO PARDO" u="1"/>
        <s v="ZENON CORDOVA" u="1"/>
        <s v="ALFREDO HIDALGO" u="1"/>
        <s v="MARCO ANTONIO MEDRANO" u="1"/>
        <s v="ZENON CORDOVA GONZALES" u="1"/>
        <s v="WALDO BELLOT" u="1"/>
        <s v="RUBEN ALONZO" u="1"/>
        <s v="DAVID CHIPANA VARGAS"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7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MARZ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MARZ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MARZ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MARZ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ABR"/>
    <m/>
    <n v="3127"/>
    <n v="72"/>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ABR"/>
    <m/>
    <n v="3161"/>
    <n v="144"/>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ABR"/>
    <m/>
    <n v="3161"/>
    <n v="141"/>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MAY"/>
    <m/>
    <n v="3190"/>
    <n v="196"/>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MAY"/>
    <m/>
    <n v="3191"/>
    <n v="206"/>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MAY"/>
    <m/>
    <n v="3206"/>
    <n v="243"/>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JUN"/>
    <m/>
    <n v="3253"/>
    <n v="338"/>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JUN"/>
    <m/>
    <n v="3242"/>
    <n v="334"/>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JUN"/>
    <m/>
    <n v="3264"/>
    <n v="355"/>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s v="PLAN-MAT-0001/2015"/>
    <n v="34200"/>
    <n v="1"/>
    <s v=" "/>
    <s v="M3"/>
    <n v="0"/>
    <m/>
    <n v="0"/>
    <m/>
    <m/>
    <m/>
    <n v="0"/>
    <n v="0"/>
    <n v="0"/>
    <n v="0"/>
    <n v="-747"/>
    <d v="1899-12-30T00:00:00"/>
    <s v="JUN"/>
    <m/>
    <n v="3287"/>
    <n v="397"/>
    <m/>
    <d v="2015-07-01T00:00:00"/>
    <n v="0"/>
    <n v="0"/>
    <n v="0"/>
    <n v="0"/>
    <m/>
    <m/>
    <m/>
    <m/>
    <s v="JUL"/>
    <m/>
    <m/>
    <s v="GASTO "/>
    <s v="L"/>
    <s v="NORMAL"/>
    <s v="OC"/>
    <n v="17"/>
    <s v="15-0517-00-580549-0-E"/>
    <m/>
    <n v="1792346"/>
    <m/>
    <n v="0"/>
  </r>
  <r>
    <x v="0"/>
    <x v="39"/>
    <m/>
    <m/>
    <m/>
    <m/>
    <s v="CO37-FRANZ MERLO"/>
    <m/>
    <e v="#N/A"/>
    <x v="8"/>
    <x v="11"/>
    <m/>
    <m/>
    <m/>
    <m/>
    <m/>
    <x v="38"/>
    <m/>
    <x v="61"/>
    <x v="38"/>
    <x v="46"/>
    <x v="20"/>
    <x v="0"/>
    <x v="6"/>
    <x v="4"/>
    <x v="10"/>
    <m/>
    <x v="0"/>
    <s v="15:00"/>
    <m/>
    <x v="7"/>
    <x v="0"/>
    <m/>
    <x v="0"/>
    <m/>
    <m/>
    <m/>
    <x v="0"/>
    <m/>
    <x v="0"/>
    <x v="0"/>
    <x v="0"/>
    <m/>
    <m/>
    <m/>
    <m/>
    <m/>
    <m/>
    <m/>
    <m/>
    <m/>
    <n v="0"/>
    <n v="0"/>
    <n v="0"/>
    <n v="0"/>
    <s v=" "/>
    <n v="0"/>
    <n v="0"/>
    <m/>
    <n v="0"/>
    <m/>
    <m/>
    <m/>
    <n v="0"/>
    <n v="0"/>
    <n v="0"/>
    <n v="0"/>
    <n v="0"/>
    <d v="1899-12-30T00:00:00"/>
    <s v="FEB"/>
    <m/>
    <n v="2962"/>
    <n v="634"/>
    <m/>
    <d v="2015-03-30T00:00:00"/>
    <n v="0"/>
    <n v="0"/>
    <n v="0"/>
    <n v="0"/>
    <m/>
    <m/>
    <m/>
    <m/>
    <s v="MA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FEB"/>
    <m/>
    <n v="2953"/>
    <n v="593"/>
    <m/>
    <d v="2015-03-30T00:00:00"/>
    <n v="0"/>
    <n v="0"/>
    <n v="0"/>
    <n v="0"/>
    <m/>
    <m/>
    <m/>
    <m/>
    <s v="MA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FEB"/>
    <m/>
    <n v="2953"/>
    <n v="590"/>
    <m/>
    <d v="2015-03-30T00:00:00"/>
    <n v="0"/>
    <n v="0"/>
    <n v="0"/>
    <n v="0"/>
    <m/>
    <m/>
    <m/>
    <m/>
    <s v="MA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R"/>
    <m/>
    <n v="3007"/>
    <n v="766"/>
    <m/>
    <d v="2015-03-30T00:00:00"/>
    <n v="0"/>
    <n v="0"/>
    <n v="0"/>
    <n v="0"/>
    <m/>
    <m/>
    <m/>
    <m/>
    <s v="MA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R"/>
    <m/>
    <n v="3007"/>
    <n v="764"/>
    <m/>
    <d v="2015-03-30T00:00:00"/>
    <n v="0"/>
    <n v="0"/>
    <n v="0"/>
    <n v="0"/>
    <m/>
    <m/>
    <m/>
    <m/>
    <s v="MA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R"/>
    <m/>
    <n v="3030"/>
    <n v="799"/>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R"/>
    <m/>
    <n v="3036"/>
    <n v="832"/>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R"/>
    <m/>
    <n v="3037"/>
    <n v="898"/>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ABR"/>
    <m/>
    <n v="3087"/>
    <n v="911"/>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ABR"/>
    <m/>
    <n v="3096"/>
    <n v="10"/>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ABR"/>
    <m/>
    <n v="3109"/>
    <n v="44"/>
    <m/>
    <d v="2015-04-22T00:00:00"/>
    <n v="0"/>
    <n v="0"/>
    <n v="0"/>
    <n v="0"/>
    <m/>
    <m/>
    <m/>
    <m/>
    <s v="ABR"/>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ABR"/>
    <m/>
    <n v="3161"/>
    <n v="145"/>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ABR"/>
    <m/>
    <n v="3161"/>
    <n v="142"/>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0"/>
    <m/>
    <n v="0"/>
    <m/>
    <m/>
    <m/>
    <n v="0"/>
    <n v="0"/>
    <n v="0"/>
    <n v="0"/>
    <n v="-747"/>
    <d v="1899-12-30T00:00:00"/>
    <s v="MAY"/>
    <m/>
    <n v="3190"/>
    <n v="197"/>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14.5"/>
    <m/>
    <n v="0"/>
    <m/>
    <m/>
    <m/>
    <n v="0"/>
    <n v="0"/>
    <n v="0"/>
    <n v="0"/>
    <n v="-761.5"/>
    <d v="1899-12-30T00:00:00"/>
    <s v="MAY"/>
    <m/>
    <n v="3191"/>
    <n v="207"/>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12"/>
    <m/>
    <n v="0"/>
    <m/>
    <m/>
    <m/>
    <n v="0"/>
    <n v="0"/>
    <n v="0"/>
    <n v="0"/>
    <n v="-759"/>
    <d v="1899-12-30T00:00:00"/>
    <s v="MAY"/>
    <m/>
    <n v="3206"/>
    <n v="244"/>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7"/>
    <m/>
    <n v="0"/>
    <m/>
    <m/>
    <m/>
    <n v="0"/>
    <n v="0"/>
    <n v="0"/>
    <n v="0"/>
    <n v="-768.5"/>
    <d v="1899-12-30T00:00:00"/>
    <s v="JUN"/>
    <m/>
    <n v="3253"/>
    <n v="339"/>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0"/>
    <x v="0"/>
    <x v="0"/>
    <m/>
    <m/>
    <m/>
    <m/>
    <m/>
    <m/>
    <m/>
    <m/>
    <m/>
    <n v="0"/>
    <s v="PLAN-MAT-0001/2015"/>
    <n v="34200"/>
    <s v="2"/>
    <s v=" "/>
    <s v="KG"/>
    <n v="10"/>
    <m/>
    <n v="0"/>
    <m/>
    <m/>
    <m/>
    <n v="0"/>
    <n v="0"/>
    <n v="0"/>
    <n v="0"/>
    <n v="-771.5"/>
    <d v="1899-12-30T00:00:00"/>
    <s v="JUN"/>
    <m/>
    <n v="3253"/>
    <n v="337"/>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16"/>
    <x v="0"/>
    <x v="0"/>
    <m/>
    <m/>
    <m/>
    <m/>
    <m/>
    <m/>
    <m/>
    <m/>
    <m/>
    <n v="0"/>
    <s v="PLAN-MAT-0001/2015"/>
    <n v="34200"/>
    <s v="2"/>
    <s v=" "/>
    <s v="KG"/>
    <n v="14"/>
    <m/>
    <n v="0"/>
    <m/>
    <m/>
    <m/>
    <n v="0"/>
    <n v="0"/>
    <n v="0"/>
    <n v="0"/>
    <n v="-782.5"/>
    <d v="1899-12-30T00:00:00"/>
    <s v="JUN"/>
    <m/>
    <n v="3287"/>
    <n v="398"/>
    <m/>
    <d v="2015-07-01T00:00:00"/>
    <n v="0"/>
    <n v="0"/>
    <n v="0"/>
    <n v="0"/>
    <m/>
    <m/>
    <m/>
    <m/>
    <s v="JUL"/>
    <m/>
    <m/>
    <m/>
    <s v="L"/>
    <s v="NORMAL"/>
    <s v="OC"/>
    <m/>
    <s v="15-0517-00-580549-0-E"/>
    <m/>
    <n v="1792346"/>
    <m/>
    <m/>
  </r>
  <r>
    <x v="0"/>
    <x v="39"/>
    <m/>
    <m/>
    <m/>
    <m/>
    <s v="CO37-FRANZ MERLO"/>
    <m/>
    <e v="#N/A"/>
    <x v="8"/>
    <x v="11"/>
    <m/>
    <m/>
    <m/>
    <m/>
    <m/>
    <x v="38"/>
    <m/>
    <x v="61"/>
    <x v="38"/>
    <x v="46"/>
    <x v="20"/>
    <x v="0"/>
    <x v="6"/>
    <x v="4"/>
    <x v="10"/>
    <m/>
    <x v="0"/>
    <s v="15:00"/>
    <m/>
    <x v="7"/>
    <x v="0"/>
    <m/>
    <x v="0"/>
    <m/>
    <m/>
    <m/>
    <x v="0"/>
    <m/>
    <x v="16"/>
    <x v="0"/>
    <x v="0"/>
    <m/>
    <m/>
    <m/>
    <m/>
    <m/>
    <m/>
    <m/>
    <m/>
    <m/>
    <n v="0"/>
    <n v="0"/>
    <n v="0"/>
    <n v="0"/>
    <s v=" "/>
    <n v="0"/>
    <n v="15"/>
    <m/>
    <n v="0"/>
    <m/>
    <m/>
    <m/>
    <n v="0"/>
    <n v="0"/>
    <n v="0"/>
    <n v="0"/>
    <n v="-15"/>
    <d v="1899-12-30T00:00:00"/>
    <s v="ABR"/>
    <m/>
    <n v="3110"/>
    <n v="823"/>
    <m/>
    <m/>
    <n v="0"/>
    <n v="0"/>
    <n v="0"/>
    <n v="0"/>
    <m/>
    <m/>
    <m/>
    <m/>
    <m/>
    <m/>
    <m/>
    <s v="GASTO"/>
    <s v="L"/>
    <s v="NORMAL"/>
    <s v="OC"/>
    <n v="21.22"/>
    <s v="15-0517-00-580553-0-E"/>
    <m/>
    <n v="1792351"/>
    <m/>
    <m/>
  </r>
  <r>
    <x v="0"/>
    <x v="39"/>
    <m/>
    <m/>
    <m/>
    <m/>
    <s v="CO37-FRANZ MERLO"/>
    <m/>
    <e v="#N/A"/>
    <x v="8"/>
    <x v="11"/>
    <m/>
    <m/>
    <m/>
    <m/>
    <m/>
    <x v="38"/>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80"/>
    <m/>
    <n v="0"/>
    <m/>
    <m/>
    <m/>
    <n v="0"/>
    <n v="0"/>
    <n v="0"/>
    <n v="0"/>
    <n v="-8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8"/>
    <m/>
    <n v="0"/>
    <m/>
    <m/>
    <m/>
    <n v="0"/>
    <n v="0"/>
    <n v="0"/>
    <n v="0"/>
    <n v="-8"/>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100"/>
    <m/>
    <n v="0"/>
    <m/>
    <m/>
    <m/>
    <n v="0"/>
    <n v="0"/>
    <n v="0"/>
    <n v="0"/>
    <n v="-10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39"/>
    <m/>
    <m/>
    <m/>
    <m/>
    <s v="CO37-FRANZ MERLO"/>
    <m/>
    <e v="#N/A"/>
    <x v="8"/>
    <x v="11"/>
    <m/>
    <m/>
    <m/>
    <m/>
    <m/>
    <x v="38"/>
    <m/>
    <x v="61"/>
    <x v="38"/>
    <x v="46"/>
    <x v="20"/>
    <x v="0"/>
    <x v="6"/>
    <x v="4"/>
    <x v="10"/>
    <m/>
    <x v="0"/>
    <s v="15:00"/>
    <m/>
    <x v="7"/>
    <x v="0"/>
    <m/>
    <x v="0"/>
    <m/>
    <m/>
    <m/>
    <x v="0"/>
    <m/>
    <x v="16"/>
    <x v="0"/>
    <x v="0"/>
    <m/>
    <m/>
    <m/>
    <m/>
    <m/>
    <m/>
    <m/>
    <m/>
    <m/>
    <n v="0"/>
    <n v="0"/>
    <n v="0"/>
    <n v="0"/>
    <s v=" "/>
    <n v="0"/>
    <n v="0"/>
    <m/>
    <n v="0"/>
    <m/>
    <m/>
    <m/>
    <n v="0"/>
    <n v="0"/>
    <n v="0"/>
    <n v="0"/>
    <m/>
    <d v="1899-12-30T00:00:00"/>
    <m/>
    <m/>
    <m/>
    <m/>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m/>
    <m/>
    <n v="0"/>
    <m/>
    <m/>
    <m/>
    <n v="0"/>
    <n v="0"/>
    <n v="0"/>
    <n v="0"/>
    <n v="0"/>
    <d v="1899-12-30T00:00:00"/>
    <m/>
    <m/>
    <m/>
    <m/>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39"/>
    <m/>
    <m/>
    <m/>
    <m/>
    <s v="CO37-FRANZ MERLO"/>
    <m/>
    <e v="#N/A"/>
    <x v="8"/>
    <x v="11"/>
    <m/>
    <m/>
    <m/>
    <m/>
    <m/>
    <x v="38"/>
    <m/>
    <x v="61"/>
    <x v="38"/>
    <x v="46"/>
    <x v="20"/>
    <x v="0"/>
    <x v="6"/>
    <x v="4"/>
    <x v="10"/>
    <m/>
    <x v="0"/>
    <s v="15:00"/>
    <m/>
    <x v="7"/>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39"/>
    <m/>
    <m/>
    <m/>
    <m/>
    <s v="CO37-FRANZ MERLO"/>
    <m/>
    <e v="#N/A"/>
    <x v="8"/>
    <x v="11"/>
    <m/>
    <m/>
    <m/>
    <m/>
    <m/>
    <x v="38"/>
    <m/>
    <x v="61"/>
    <x v="38"/>
    <x v="46"/>
    <x v="20"/>
    <x v="0"/>
    <x v="6"/>
    <x v="4"/>
    <x v="10"/>
    <m/>
    <x v="0"/>
    <s v="15:00"/>
    <m/>
    <x v="7"/>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39"/>
    <m/>
    <m/>
    <m/>
    <m/>
    <s v="CO37-FRANZ MERLO"/>
    <m/>
    <e v="#N/A"/>
    <x v="8"/>
    <x v="11"/>
    <m/>
    <m/>
    <m/>
    <m/>
    <m/>
    <x v="38"/>
    <m/>
    <x v="61"/>
    <x v="38"/>
    <x v="46"/>
    <x v="20"/>
    <x v="0"/>
    <x v="6"/>
    <x v="4"/>
    <x v="10"/>
    <m/>
    <x v="0"/>
    <s v="15:00"/>
    <m/>
    <x v="7"/>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39"/>
    <m/>
    <m/>
    <m/>
    <m/>
    <s v="CO37-FRANZ MERLO"/>
    <m/>
    <e v="#N/A"/>
    <x v="8"/>
    <x v="11"/>
    <m/>
    <m/>
    <m/>
    <m/>
    <m/>
    <x v="38"/>
    <m/>
    <x v="61"/>
    <x v="38"/>
    <x v="46"/>
    <x v="20"/>
    <x v="0"/>
    <x v="6"/>
    <x v="4"/>
    <x v="10"/>
    <m/>
    <x v="0"/>
    <s v="15:00"/>
    <m/>
    <x v="7"/>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39"/>
    <m/>
    <m/>
    <m/>
    <m/>
    <s v="CO37-FRANZ MERLO"/>
    <m/>
    <e v="#N/A"/>
    <x v="8"/>
    <x v="11"/>
    <m/>
    <m/>
    <m/>
    <m/>
    <m/>
    <x v="38"/>
    <m/>
    <x v="61"/>
    <x v="38"/>
    <x v="46"/>
    <x v="20"/>
    <x v="0"/>
    <x v="6"/>
    <x v="4"/>
    <x v="10"/>
    <m/>
    <x v="0"/>
    <s v="15:00"/>
    <m/>
    <x v="7"/>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39"/>
    <m/>
    <m/>
    <m/>
    <m/>
    <s v="CO37-FRANZ MERLO"/>
    <m/>
    <e v="#N/A"/>
    <x v="8"/>
    <x v="11"/>
    <m/>
    <m/>
    <m/>
    <m/>
    <m/>
    <x v="38"/>
    <m/>
    <x v="61"/>
    <x v="38"/>
    <x v="46"/>
    <x v="20"/>
    <x v="0"/>
    <x v="6"/>
    <x v="4"/>
    <x v="10"/>
    <m/>
    <x v="0"/>
    <s v="15:00"/>
    <m/>
    <x v="7"/>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39"/>
    <m/>
    <m/>
    <m/>
    <m/>
    <s v="CO37-FRANZ MERLO"/>
    <m/>
    <e v="#N/A"/>
    <x v="8"/>
    <x v="11"/>
    <m/>
    <m/>
    <m/>
    <m/>
    <m/>
    <x v="38"/>
    <m/>
    <x v="61"/>
    <x v="38"/>
    <x v="46"/>
    <x v="20"/>
    <x v="0"/>
    <x v="6"/>
    <x v="4"/>
    <x v="10"/>
    <m/>
    <x v="0"/>
    <s v="15:00"/>
    <m/>
    <x v="7"/>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39"/>
    <m/>
    <m/>
    <m/>
    <m/>
    <s v="CO37-FRANZ MERLO"/>
    <m/>
    <e v="#N/A"/>
    <x v="8"/>
    <x v="11"/>
    <m/>
    <m/>
    <m/>
    <m/>
    <m/>
    <x v="38"/>
    <m/>
    <x v="61"/>
    <x v="38"/>
    <x v="46"/>
    <x v="20"/>
    <x v="0"/>
    <x v="6"/>
    <x v="4"/>
    <x v="10"/>
    <m/>
    <x v="0"/>
    <s v="15:00"/>
    <m/>
    <x v="7"/>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39"/>
    <m/>
    <m/>
    <m/>
    <m/>
    <s v="CO37-FRANZ MERLO"/>
    <m/>
    <e v="#N/A"/>
    <x v="8"/>
    <x v="11"/>
    <m/>
    <m/>
    <m/>
    <m/>
    <m/>
    <x v="38"/>
    <m/>
    <x v="61"/>
    <x v="38"/>
    <x v="46"/>
    <x v="20"/>
    <x v="0"/>
    <x v="6"/>
    <x v="4"/>
    <x v="10"/>
    <m/>
    <x v="0"/>
    <s v="15:00"/>
    <m/>
    <x v="7"/>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39"/>
    <m/>
    <m/>
    <m/>
    <m/>
    <s v="CO37-FRANZ MERLO"/>
    <m/>
    <e v="#N/A"/>
    <x v="8"/>
    <x v="11"/>
    <m/>
    <m/>
    <m/>
    <m/>
    <m/>
    <x v="38"/>
    <m/>
    <x v="61"/>
    <x v="38"/>
    <x v="46"/>
    <x v="20"/>
    <x v="0"/>
    <x v="6"/>
    <x v="4"/>
    <x v="10"/>
    <m/>
    <x v="0"/>
    <s v="15:00"/>
    <m/>
    <x v="7"/>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2508-0-E "/>
    <m/>
    <n v="176252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44"/>
    <m/>
    <m/>
    <m/>
    <n v="0"/>
    <n v="0"/>
    <n v="0"/>
    <n v="0"/>
    <m/>
    <m/>
    <m/>
    <m/>
    <m/>
    <m/>
    <m/>
    <s v="GASTO"/>
    <s v="I"/>
    <m/>
    <s v="OC"/>
    <m/>
    <m/>
    <m/>
    <s v="15-0517-00--0-E"/>
    <m/>
    <m/>
  </r>
  <r>
    <x v="0"/>
    <x v="39"/>
    <m/>
    <m/>
    <m/>
    <m/>
    <s v="CO37-FRANZ MERLO"/>
    <m/>
    <e v="#N/A"/>
    <x v="8"/>
    <x v="11"/>
    <m/>
    <m/>
    <m/>
    <m/>
    <m/>
    <x v="38"/>
    <m/>
    <x v="61"/>
    <x v="38"/>
    <x v="46"/>
    <x v="20"/>
    <x v="0"/>
    <x v="6"/>
    <x v="4"/>
    <x v="10"/>
    <m/>
    <x v="0"/>
    <s v="15:00"/>
    <m/>
    <x v="7"/>
    <x v="0"/>
    <m/>
    <x v="0"/>
    <m/>
    <m/>
    <m/>
    <x v="0"/>
    <m/>
    <x v="16"/>
    <x v="0"/>
    <x v="0"/>
    <m/>
    <m/>
    <m/>
    <m/>
    <m/>
    <m/>
    <m/>
    <m/>
    <m/>
    <n v="0"/>
    <n v="0"/>
    <n v="0"/>
    <n v="0"/>
    <s v=" "/>
    <n v="0"/>
    <n v="50"/>
    <m/>
    <n v="0"/>
    <m/>
    <m/>
    <m/>
    <n v="0"/>
    <n v="0"/>
    <n v="0"/>
    <n v="0"/>
    <n v="-50"/>
    <d v="1899-12-30T00:00:00"/>
    <n v="98"/>
    <m/>
    <m/>
    <m/>
    <m/>
    <m/>
    <n v="0"/>
    <n v="0"/>
    <n v="0"/>
    <n v="0"/>
    <m/>
    <m/>
    <m/>
    <m/>
    <m/>
    <m/>
    <m/>
    <s v="GASTO"/>
    <s v="L"/>
    <m/>
    <s v="OC"/>
    <s v="-"/>
    <s v="-"/>
    <m/>
    <s v="-"/>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44"/>
    <m/>
    <m/>
    <m/>
    <n v="0"/>
    <n v="0"/>
    <n v="0"/>
    <n v="0"/>
    <m/>
    <m/>
    <m/>
    <m/>
    <m/>
    <m/>
    <m/>
    <m/>
    <s v="I"/>
    <m/>
    <s v="OC"/>
    <m/>
    <m/>
    <m/>
    <s v="15-0517-00--0-E"/>
    <m/>
    <m/>
  </r>
  <r>
    <x v="0"/>
    <x v="39"/>
    <m/>
    <m/>
    <m/>
    <m/>
    <s v="CO37-FRANZ MERLO"/>
    <m/>
    <e v="#N/A"/>
    <x v="8"/>
    <x v="11"/>
    <m/>
    <m/>
    <m/>
    <m/>
    <m/>
    <x v="38"/>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n v="98"/>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GASTO"/>
    <m/>
    <m/>
    <s v="OC"/>
    <m/>
    <m/>
    <m/>
    <s v="15-0517-00--0-E"/>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076"/>
    <n v="106"/>
    <m/>
    <m/>
    <n v="0"/>
    <n v="0"/>
    <n v="0"/>
    <n v="0"/>
    <m/>
    <m/>
    <m/>
    <m/>
    <m/>
    <m/>
    <m/>
    <s v="GASTO"/>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s v="GASTO"/>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69"/>
    <n v="1297"/>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39"/>
    <m/>
    <m/>
    <m/>
    <m/>
    <s v="CO37-FRANZ MERLO"/>
    <m/>
    <e v="#N/A"/>
    <x v="8"/>
    <x v="11"/>
    <m/>
    <m/>
    <m/>
    <m/>
    <m/>
    <x v="38"/>
    <m/>
    <x v="61"/>
    <x v="38"/>
    <x v="46"/>
    <x v="20"/>
    <x v="0"/>
    <x v="6"/>
    <x v="4"/>
    <x v="10"/>
    <m/>
    <x v="0"/>
    <s v="15:00"/>
    <m/>
    <x v="7"/>
    <x v="0"/>
    <m/>
    <x v="0"/>
    <m/>
    <m/>
    <m/>
    <x v="0"/>
    <m/>
    <x v="16"/>
    <x v="0"/>
    <x v="0"/>
    <m/>
    <m/>
    <m/>
    <m/>
    <m/>
    <m/>
    <m/>
    <m/>
    <m/>
    <n v="0"/>
    <n v="0"/>
    <n v="0"/>
    <n v="0"/>
    <s v=" "/>
    <m/>
    <n v="0"/>
    <m/>
    <n v="0"/>
    <m/>
    <m/>
    <m/>
    <n v="0"/>
    <n v="0"/>
    <n v="0"/>
    <n v="0"/>
    <n v="0"/>
    <d v="1899-12-30T00:00:00"/>
    <m/>
    <m/>
    <m/>
    <m/>
    <m/>
    <m/>
    <n v="0"/>
    <n v="0"/>
    <n v="0"/>
    <n v="0"/>
    <m/>
    <m/>
    <m/>
    <m/>
    <m/>
    <m/>
    <m/>
    <m/>
    <s v="I"/>
    <s v="NORMAL"/>
    <s v="OC"/>
    <m/>
    <m/>
    <m/>
    <s v="15-0517-00--0-E"/>
    <m/>
    <m/>
  </r>
  <r>
    <x v="0"/>
    <x v="39"/>
    <m/>
    <m/>
    <m/>
    <m/>
    <s v="CO37-FRANZ MERLO"/>
    <m/>
    <e v="#N/A"/>
    <x v="8"/>
    <x v="11"/>
    <m/>
    <m/>
    <m/>
    <m/>
    <m/>
    <x v="38"/>
    <m/>
    <x v="61"/>
    <x v="38"/>
    <x v="46"/>
    <x v="20"/>
    <x v="0"/>
    <x v="6"/>
    <x v="4"/>
    <x v="10"/>
    <m/>
    <x v="0"/>
    <s v="15:00"/>
    <m/>
    <x v="7"/>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39"/>
    <m/>
    <m/>
    <m/>
    <m/>
    <s v="CO37-FRANZ MERLO"/>
    <m/>
    <e v="#N/A"/>
    <x v="8"/>
    <x v="11"/>
    <m/>
    <m/>
    <m/>
    <m/>
    <m/>
    <x v="38"/>
    <m/>
    <x v="61"/>
    <x v="38"/>
    <x v="46"/>
    <x v="20"/>
    <x v="0"/>
    <x v="6"/>
    <x v="4"/>
    <x v="10"/>
    <m/>
    <x v="0"/>
    <s v="15:00"/>
    <m/>
    <x v="7"/>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39"/>
    <m/>
    <m/>
    <m/>
    <m/>
    <s v="CO37-FRANZ MERLO"/>
    <m/>
    <e v="#N/A"/>
    <x v="8"/>
    <x v="11"/>
    <m/>
    <m/>
    <m/>
    <m/>
    <m/>
    <x v="38"/>
    <m/>
    <x v="61"/>
    <x v="38"/>
    <x v="46"/>
    <x v="20"/>
    <x v="0"/>
    <x v="6"/>
    <x v="4"/>
    <x v="10"/>
    <m/>
    <x v="0"/>
    <s v="15:00"/>
    <m/>
    <x v="7"/>
    <x v="0"/>
    <m/>
    <x v="0"/>
    <m/>
    <m/>
    <m/>
    <x v="0"/>
    <m/>
    <x v="16"/>
    <x v="0"/>
    <x v="0"/>
    <m/>
    <m/>
    <m/>
    <m/>
    <m/>
    <m/>
    <m/>
    <m/>
    <m/>
    <n v="0"/>
    <n v="0"/>
    <n v="0"/>
    <n v="0"/>
    <s v=" "/>
    <n v="0"/>
    <n v="0"/>
    <m/>
    <n v="0"/>
    <m/>
    <m/>
    <m/>
    <n v="0"/>
    <n v="0"/>
    <n v="0"/>
    <n v="0"/>
    <m/>
    <d v="1899-12-30T00:00:00"/>
    <m/>
    <m/>
    <m/>
    <m/>
    <m/>
    <m/>
    <n v="0"/>
    <n v="0"/>
    <n v="0"/>
    <n v="0"/>
    <m/>
    <m/>
    <m/>
    <m/>
    <m/>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39"/>
    <m/>
    <m/>
    <m/>
    <m/>
    <s v="CO37-FRANZ MERLO"/>
    <m/>
    <e v="#N/A"/>
    <x v="8"/>
    <x v="11"/>
    <m/>
    <m/>
    <m/>
    <m/>
    <m/>
    <x v="38"/>
    <m/>
    <x v="61"/>
    <x v="38"/>
    <x v="46"/>
    <x v="20"/>
    <x v="0"/>
    <x v="6"/>
    <x v="4"/>
    <x v="10"/>
    <m/>
    <x v="0"/>
    <s v="15:00"/>
    <m/>
    <x v="7"/>
    <x v="0"/>
    <m/>
    <x v="0"/>
    <m/>
    <m/>
    <m/>
    <x v="0"/>
    <m/>
    <x v="16"/>
    <x v="0"/>
    <x v="0"/>
    <m/>
    <m/>
    <m/>
    <m/>
    <m/>
    <m/>
    <m/>
    <m/>
    <m/>
    <n v="0"/>
    <m/>
    <m/>
    <n v="0"/>
    <s v=" "/>
    <m/>
    <m/>
    <m/>
    <m/>
    <m/>
    <m/>
    <m/>
    <n v="0"/>
    <n v="0"/>
    <n v="0"/>
    <n v="0"/>
    <m/>
    <d v="1899-12-30T00:00:00"/>
    <m/>
    <m/>
    <m/>
    <m/>
    <m/>
    <m/>
    <n v="0"/>
    <n v="0"/>
    <n v="0"/>
    <n v="0"/>
    <m/>
    <m/>
    <m/>
    <m/>
    <m/>
    <m/>
    <m/>
    <m/>
    <s v="L"/>
    <s v="NORMAL"/>
    <s v="OC"/>
    <m/>
    <m/>
    <m/>
    <s v="15-0517-00--0-E"/>
    <m/>
    <m/>
  </r>
  <r>
    <x v="0"/>
    <x v="39"/>
    <m/>
    <m/>
    <m/>
    <m/>
    <s v="CO37-FRANZ MERLO"/>
    <m/>
    <e v="#N/A"/>
    <x v="8"/>
    <x v="11"/>
    <m/>
    <m/>
    <m/>
    <m/>
    <m/>
    <x v="38"/>
    <m/>
    <x v="61"/>
    <x v="38"/>
    <x v="46"/>
    <x v="20"/>
    <x v="0"/>
    <x v="6"/>
    <x v="4"/>
    <x v="10"/>
    <m/>
    <x v="0"/>
    <s v="15:00"/>
    <m/>
    <x v="7"/>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39"/>
    <m/>
    <m/>
    <m/>
    <m/>
    <s v="CO37-FRANZ MERLO"/>
    <m/>
    <e v="#N/A"/>
    <x v="8"/>
    <x v="11"/>
    <m/>
    <m/>
    <m/>
    <m/>
    <m/>
    <x v="38"/>
    <m/>
    <x v="61"/>
    <x v="38"/>
    <x v="46"/>
    <x v="20"/>
    <x v="0"/>
    <x v="6"/>
    <x v="4"/>
    <x v="10"/>
    <m/>
    <x v="0"/>
    <s v="15:00"/>
    <m/>
    <x v="7"/>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39"/>
    <m/>
    <m/>
    <m/>
    <m/>
    <s v="CO37-FRANZ MERLO"/>
    <m/>
    <e v="#N/A"/>
    <x v="8"/>
    <x v="11"/>
    <m/>
    <m/>
    <m/>
    <m/>
    <m/>
    <x v="38"/>
    <m/>
    <x v="61"/>
    <x v="38"/>
    <x v="46"/>
    <x v="20"/>
    <x v="0"/>
    <x v="6"/>
    <x v="4"/>
    <x v="10"/>
    <m/>
    <x v="0"/>
    <s v="15:00"/>
    <m/>
    <x v="7"/>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39"/>
    <m/>
    <m/>
    <m/>
    <m/>
    <s v="CO37-FRANZ MERLO"/>
    <m/>
    <e v="#N/A"/>
    <x v="8"/>
    <x v="11"/>
    <m/>
    <m/>
    <m/>
    <m/>
    <m/>
    <x v="38"/>
    <m/>
    <x v="61"/>
    <x v="38"/>
    <x v="46"/>
    <x v="20"/>
    <x v="0"/>
    <x v="6"/>
    <x v="4"/>
    <x v="10"/>
    <m/>
    <x v="0"/>
    <s v="15:00"/>
    <m/>
    <x v="7"/>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39"/>
    <m/>
    <m/>
    <m/>
    <m/>
    <s v="CO37-FRANZ MERLO"/>
    <m/>
    <e v="#N/A"/>
    <x v="8"/>
    <x v="11"/>
    <m/>
    <m/>
    <m/>
    <m/>
    <m/>
    <x v="38"/>
    <m/>
    <x v="61"/>
    <x v="38"/>
    <x v="46"/>
    <x v="20"/>
    <x v="0"/>
    <x v="6"/>
    <x v="4"/>
    <x v="10"/>
    <m/>
    <x v="0"/>
    <s v="15:00"/>
    <m/>
    <x v="7"/>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39"/>
    <m/>
    <m/>
    <m/>
    <m/>
    <s v="CO37-FRANZ MERLO"/>
    <m/>
    <e v="#N/A"/>
    <x v="8"/>
    <x v="11"/>
    <m/>
    <m/>
    <m/>
    <m/>
    <m/>
    <x v="38"/>
    <m/>
    <x v="61"/>
    <x v="38"/>
    <x v="46"/>
    <x v="20"/>
    <x v="0"/>
    <x v="6"/>
    <x v="4"/>
    <x v="10"/>
    <m/>
    <x v="0"/>
    <s v="15:00"/>
    <m/>
    <x v="7"/>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39"/>
    <m/>
    <m/>
    <m/>
    <m/>
    <s v="CO37-FRANZ MERLO"/>
    <m/>
    <e v="#N/A"/>
    <x v="8"/>
    <x v="11"/>
    <m/>
    <m/>
    <m/>
    <m/>
    <m/>
    <x v="38"/>
    <m/>
    <x v="61"/>
    <x v="38"/>
    <x v="46"/>
    <x v="20"/>
    <x v="0"/>
    <x v="6"/>
    <x v="4"/>
    <x v="10"/>
    <m/>
    <x v="0"/>
    <s v="15:00"/>
    <m/>
    <x v="7"/>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39"/>
    <m/>
    <m/>
    <m/>
    <m/>
    <s v="CO37-FRANZ MERLO"/>
    <m/>
    <e v="#N/A"/>
    <x v="8"/>
    <x v="11"/>
    <m/>
    <m/>
    <m/>
    <m/>
    <m/>
    <x v="38"/>
    <m/>
    <x v="61"/>
    <x v="38"/>
    <x v="46"/>
    <x v="20"/>
    <x v="0"/>
    <x v="6"/>
    <x v="4"/>
    <x v="10"/>
    <m/>
    <x v="0"/>
    <s v="15:00"/>
    <m/>
    <x v="7"/>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39"/>
    <m/>
    <m/>
    <m/>
    <m/>
    <s v="CO37-FRANZ MERLO"/>
    <m/>
    <e v="#N/A"/>
    <x v="8"/>
    <x v="11"/>
    <m/>
    <m/>
    <m/>
    <m/>
    <m/>
    <x v="38"/>
    <m/>
    <x v="61"/>
    <x v="38"/>
    <x v="46"/>
    <x v="20"/>
    <x v="0"/>
    <x v="6"/>
    <x v="4"/>
    <x v="10"/>
    <m/>
    <x v="0"/>
    <s v="15:00"/>
    <m/>
    <x v="7"/>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39"/>
    <m/>
    <m/>
    <m/>
    <m/>
    <s v="CO37-FRANZ MERLO"/>
    <m/>
    <e v="#N/A"/>
    <x v="8"/>
    <x v="11"/>
    <m/>
    <m/>
    <m/>
    <m/>
    <m/>
    <x v="38"/>
    <m/>
    <x v="61"/>
    <x v="38"/>
    <x v="46"/>
    <x v="20"/>
    <x v="0"/>
    <x v="6"/>
    <x v="4"/>
    <x v="10"/>
    <m/>
    <x v="0"/>
    <s v="15:00"/>
    <m/>
    <x v="7"/>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39"/>
    <m/>
    <m/>
    <m/>
    <m/>
    <s v="CO37-FRANZ MERLO"/>
    <m/>
    <e v="#N/A"/>
    <x v="8"/>
    <x v="11"/>
    <m/>
    <m/>
    <m/>
    <m/>
    <m/>
    <x v="38"/>
    <m/>
    <x v="61"/>
    <x v="38"/>
    <x v="46"/>
    <x v="20"/>
    <x v="0"/>
    <x v="6"/>
    <x v="4"/>
    <x v="10"/>
    <m/>
    <x v="0"/>
    <s v="15:00"/>
    <m/>
    <x v="7"/>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39"/>
    <m/>
    <m/>
    <m/>
    <m/>
    <s v="CO37-FRANZ MERLO"/>
    <m/>
    <e v="#N/A"/>
    <x v="8"/>
    <x v="11"/>
    <m/>
    <m/>
    <m/>
    <m/>
    <m/>
    <x v="38"/>
    <m/>
    <x v="61"/>
    <x v="38"/>
    <x v="46"/>
    <x v="20"/>
    <x v="0"/>
    <x v="6"/>
    <x v="4"/>
    <x v="10"/>
    <m/>
    <x v="0"/>
    <s v="15:00"/>
    <m/>
    <x v="7"/>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39"/>
    <m/>
    <m/>
    <m/>
    <m/>
    <s v="CO37-FRANZ MERLO"/>
    <m/>
    <e v="#N/A"/>
    <x v="8"/>
    <x v="11"/>
    <m/>
    <m/>
    <m/>
    <m/>
    <m/>
    <x v="38"/>
    <m/>
    <x v="61"/>
    <x v="38"/>
    <x v="46"/>
    <x v="20"/>
    <x v="0"/>
    <x v="6"/>
    <x v="4"/>
    <x v="10"/>
    <m/>
    <x v="0"/>
    <s v="15:00"/>
    <m/>
    <x v="7"/>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39"/>
    <m/>
    <m/>
    <m/>
    <m/>
    <s v="CO37-FRANZ MERLO"/>
    <m/>
    <e v="#N/A"/>
    <x v="8"/>
    <x v="11"/>
    <m/>
    <m/>
    <m/>
    <m/>
    <m/>
    <x v="38"/>
    <m/>
    <x v="61"/>
    <x v="38"/>
    <x v="46"/>
    <x v="20"/>
    <x v="0"/>
    <x v="6"/>
    <x v="4"/>
    <x v="10"/>
    <m/>
    <x v="0"/>
    <s v="15:00"/>
    <m/>
    <x v="7"/>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39"/>
    <m/>
    <m/>
    <m/>
    <m/>
    <s v="CO37-FRANZ MERLO"/>
    <m/>
    <e v="#N/A"/>
    <x v="8"/>
    <x v="11"/>
    <m/>
    <m/>
    <m/>
    <m/>
    <m/>
    <x v="38"/>
    <m/>
    <x v="61"/>
    <x v="38"/>
    <x v="46"/>
    <x v="20"/>
    <x v="0"/>
    <x v="6"/>
    <x v="4"/>
    <x v="10"/>
    <m/>
    <x v="0"/>
    <s v="15:00"/>
    <m/>
    <x v="7"/>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n v="41102"/>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39"/>
    <m/>
    <m/>
    <m/>
    <m/>
    <s v="CO37-FRANZ MERLO"/>
    <m/>
    <e v="#N/A"/>
    <x v="8"/>
    <x v="11"/>
    <m/>
    <m/>
    <m/>
    <m/>
    <m/>
    <x v="38"/>
    <m/>
    <x v="61"/>
    <x v="38"/>
    <x v="46"/>
    <x v="20"/>
    <x v="0"/>
    <x v="6"/>
    <x v="4"/>
    <x v="10"/>
    <m/>
    <x v="0"/>
    <s v="15:00"/>
    <m/>
    <x v="7"/>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39"/>
    <m/>
    <m/>
    <m/>
    <m/>
    <s v="CO37-FRANZ MERLO"/>
    <m/>
    <e v="#N/A"/>
    <x v="8"/>
    <x v="11"/>
    <m/>
    <m/>
    <m/>
    <m/>
    <m/>
    <x v="38"/>
    <m/>
    <x v="61"/>
    <x v="38"/>
    <x v="46"/>
    <x v="20"/>
    <x v="0"/>
    <x v="6"/>
    <x v="4"/>
    <x v="10"/>
    <m/>
    <x v="0"/>
    <s v="15:00"/>
    <m/>
    <x v="7"/>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39"/>
    <m/>
    <m/>
    <m/>
    <m/>
    <s v="CO37-FRANZ MERLO"/>
    <m/>
    <e v="#N/A"/>
    <x v="8"/>
    <x v="11"/>
    <m/>
    <m/>
    <m/>
    <m/>
    <m/>
    <x v="38"/>
    <m/>
    <x v="61"/>
    <x v="38"/>
    <x v="46"/>
    <x v="20"/>
    <x v="0"/>
    <x v="6"/>
    <x v="4"/>
    <x v="10"/>
    <m/>
    <x v="0"/>
    <s v="15:00"/>
    <m/>
    <x v="7"/>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39"/>
    <m/>
    <m/>
    <m/>
    <m/>
    <s v="CO37-FRANZ MERLO"/>
    <m/>
    <e v="#N/A"/>
    <x v="8"/>
    <x v="11"/>
    <m/>
    <m/>
    <m/>
    <m/>
    <m/>
    <x v="38"/>
    <m/>
    <x v="61"/>
    <x v="38"/>
    <x v="46"/>
    <x v="20"/>
    <x v="0"/>
    <x v="6"/>
    <x v="4"/>
    <x v="10"/>
    <m/>
    <x v="0"/>
    <s v="15:00"/>
    <m/>
    <x v="7"/>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39"/>
    <m/>
    <m/>
    <m/>
    <m/>
    <s v="CO37-FRANZ MERLO"/>
    <m/>
    <e v="#N/A"/>
    <x v="8"/>
    <x v="11"/>
    <m/>
    <m/>
    <m/>
    <m/>
    <m/>
    <x v="38"/>
    <m/>
    <x v="61"/>
    <x v="38"/>
    <x v="46"/>
    <x v="20"/>
    <x v="0"/>
    <x v="6"/>
    <x v="4"/>
    <x v="10"/>
    <m/>
    <x v="0"/>
    <s v="15:00"/>
    <m/>
    <x v="7"/>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39"/>
    <m/>
    <m/>
    <m/>
    <m/>
    <s v="CO37-FRANZ MERLO"/>
    <m/>
    <e v="#N/A"/>
    <x v="8"/>
    <x v="11"/>
    <m/>
    <m/>
    <m/>
    <m/>
    <m/>
    <x v="38"/>
    <m/>
    <x v="61"/>
    <x v="38"/>
    <x v="46"/>
    <x v="20"/>
    <x v="0"/>
    <x v="6"/>
    <x v="4"/>
    <x v="10"/>
    <m/>
    <x v="0"/>
    <s v="15:00"/>
    <m/>
    <x v="7"/>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39"/>
    <m/>
    <m/>
    <m/>
    <m/>
    <s v="CO37-FRANZ MERLO"/>
    <m/>
    <e v="#N/A"/>
    <x v="8"/>
    <x v="11"/>
    <m/>
    <m/>
    <m/>
    <m/>
    <m/>
    <x v="38"/>
    <m/>
    <x v="61"/>
    <x v="38"/>
    <x v="46"/>
    <x v="20"/>
    <x v="0"/>
    <x v="6"/>
    <x v="4"/>
    <x v="10"/>
    <m/>
    <x v="0"/>
    <s v="15:00"/>
    <m/>
    <x v="7"/>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39"/>
    <m/>
    <m/>
    <m/>
    <m/>
    <s v="CO37-FRANZ MERLO"/>
    <m/>
    <e v="#N/A"/>
    <x v="8"/>
    <x v="11"/>
    <m/>
    <m/>
    <m/>
    <m/>
    <m/>
    <x v="38"/>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39"/>
    <m/>
    <m/>
    <m/>
    <m/>
    <s v="CO37-FRANZ MERLO"/>
    <m/>
    <e v="#N/A"/>
    <x v="8"/>
    <x v="11"/>
    <m/>
    <m/>
    <m/>
    <m/>
    <m/>
    <x v="38"/>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s v=" "/>
    <m/>
    <m/>
    <m/>
    <m/>
    <m/>
    <m/>
    <m/>
    <m/>
    <m/>
    <m/>
    <m/>
    <m/>
    <m/>
    <m/>
    <m/>
    <m/>
    <m/>
    <m/>
    <m/>
    <m/>
    <m/>
    <m/>
    <m/>
    <m/>
    <m/>
    <m/>
    <m/>
    <m/>
    <m/>
    <m/>
    <m/>
    <m/>
    <m/>
    <m/>
    <m/>
    <m/>
    <m/>
    <m/>
    <m/>
    <m/>
  </r>
  <r>
    <x v="2"/>
    <x v="39"/>
    <m/>
    <m/>
    <m/>
    <m/>
    <m/>
    <m/>
    <m/>
    <x v="8"/>
    <x v="11"/>
    <m/>
    <m/>
    <m/>
    <m/>
    <m/>
    <x v="38"/>
    <m/>
    <x v="61"/>
    <x v="38"/>
    <x v="46"/>
    <x v="20"/>
    <x v="0"/>
    <x v="6"/>
    <x v="4"/>
    <x v="10"/>
    <m/>
    <x v="1"/>
    <m/>
    <m/>
    <x v="7"/>
    <x v="0"/>
    <m/>
    <x v="0"/>
    <m/>
    <m/>
    <m/>
    <x v="0"/>
    <m/>
    <x v="16"/>
    <x v="0"/>
    <x v="0"/>
    <m/>
    <m/>
    <m/>
    <m/>
    <m/>
    <m/>
    <m/>
    <m/>
    <m/>
    <m/>
    <m/>
    <m/>
    <m/>
    <s v=" "/>
    <m/>
    <m/>
    <m/>
    <m/>
    <m/>
    <m/>
    <m/>
    <m/>
    <m/>
    <m/>
    <m/>
    <m/>
    <m/>
    <m/>
    <m/>
    <m/>
    <m/>
    <m/>
    <m/>
    <m/>
    <m/>
    <m/>
    <m/>
    <m/>
    <m/>
    <m/>
    <m/>
    <m/>
    <m/>
    <m/>
    <m/>
    <m/>
    <m/>
    <m/>
    <m/>
    <m/>
    <m/>
    <m/>
    <m/>
    <m/>
  </r>
  <r>
    <x v="2"/>
    <x v="39"/>
    <m/>
    <m/>
    <m/>
    <m/>
    <m/>
    <m/>
    <m/>
    <x v="8"/>
    <x v="11"/>
    <m/>
    <m/>
    <m/>
    <m/>
    <m/>
    <x v="38"/>
    <m/>
    <x v="61"/>
    <x v="38"/>
    <x v="46"/>
    <x v="20"/>
    <x v="0"/>
    <x v="6"/>
    <x v="4"/>
    <x v="10"/>
    <m/>
    <x v="1"/>
    <m/>
    <m/>
    <x v="7"/>
    <x v="0"/>
    <m/>
    <x v="0"/>
    <m/>
    <m/>
    <m/>
    <x v="0"/>
    <m/>
    <x v="16"/>
    <x v="0"/>
    <x v="0"/>
    <m/>
    <m/>
    <m/>
    <m/>
    <m/>
    <m/>
    <m/>
    <m/>
    <m/>
    <m/>
    <m/>
    <m/>
    <m/>
    <s v=" "/>
    <m/>
    <m/>
    <m/>
    <m/>
    <m/>
    <m/>
    <m/>
    <m/>
    <m/>
    <m/>
    <m/>
    <m/>
    <m/>
    <m/>
    <m/>
    <m/>
    <m/>
    <m/>
    <m/>
    <m/>
    <m/>
    <m/>
    <m/>
    <m/>
    <m/>
    <m/>
    <m/>
    <m/>
    <m/>
    <m/>
    <m/>
    <m/>
    <m/>
    <m/>
    <m/>
    <m/>
    <m/>
    <m/>
    <m/>
    <m/>
  </r>
  <r>
    <x v="2"/>
    <x v="39"/>
    <m/>
    <m/>
    <m/>
    <m/>
    <m/>
    <m/>
    <m/>
    <x v="8"/>
    <x v="11"/>
    <m/>
    <m/>
    <m/>
    <m/>
    <m/>
    <x v="38"/>
    <m/>
    <x v="61"/>
    <x v="38"/>
    <x v="46"/>
    <x v="20"/>
    <x v="0"/>
    <x v="6"/>
    <x v="4"/>
    <x v="10"/>
    <m/>
    <x v="1"/>
    <m/>
    <m/>
    <x v="7"/>
    <x v="0"/>
    <m/>
    <x v="0"/>
    <m/>
    <m/>
    <m/>
    <x v="0"/>
    <m/>
    <x v="16"/>
    <x v="0"/>
    <x v="0"/>
    <m/>
    <m/>
    <m/>
    <m/>
    <m/>
    <m/>
    <m/>
    <m/>
    <m/>
    <m/>
    <m/>
    <m/>
    <m/>
    <s v=" "/>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s v="                                                                                                                                                                                                                                                                                                                                                                                                                                                                                                                                                                                                                                                                                                                                                                                         "/>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s v="                                                  "/>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n v="7.4753699999999998"/>
    <n v="0"/>
    <m/>
    <m/>
    <m/>
    <m/>
    <m/>
    <m/>
    <m/>
    <m/>
    <m/>
    <m/>
    <m/>
    <m/>
    <m/>
    <m/>
    <m/>
    <m/>
    <m/>
    <m/>
    <m/>
    <m/>
    <m/>
    <m/>
    <m/>
    <m/>
    <m/>
    <m/>
    <m/>
    <m/>
    <m/>
    <m/>
    <m/>
    <m/>
    <m/>
    <m/>
    <m/>
  </r>
  <r>
    <x v="0"/>
    <x v="39"/>
    <m/>
    <m/>
    <m/>
    <m/>
    <m/>
    <m/>
    <m/>
    <x v="8"/>
    <x v="11"/>
    <m/>
    <m/>
    <m/>
    <m/>
    <m/>
    <x v="38"/>
    <m/>
    <x v="61"/>
    <x v="38"/>
    <x v="46"/>
    <x v="20"/>
    <x v="0"/>
    <x v="6"/>
    <x v="4"/>
    <x v="10"/>
    <m/>
    <x v="1"/>
    <m/>
    <m/>
    <x v="7"/>
    <x v="0"/>
    <m/>
    <x v="0"/>
    <m/>
    <m/>
    <m/>
    <x v="0"/>
    <m/>
    <x v="16"/>
    <x v="0"/>
    <x v="0"/>
    <m/>
    <m/>
    <m/>
    <m/>
    <m/>
    <m/>
    <m/>
    <m/>
    <m/>
    <m/>
    <m/>
    <m/>
    <m/>
    <m/>
    <m/>
    <m/>
    <m/>
    <m/>
    <n v="0"/>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0"/>
    <x v="39"/>
    <m/>
    <m/>
    <m/>
    <m/>
    <m/>
    <m/>
    <m/>
    <x v="8"/>
    <x v="11"/>
    <m/>
    <m/>
    <m/>
    <m/>
    <m/>
    <x v="38"/>
    <m/>
    <x v="61"/>
    <x v="38"/>
    <x v="46"/>
    <x v="20"/>
    <x v="0"/>
    <x v="6"/>
    <x v="4"/>
    <x v="10"/>
    <m/>
    <x v="1"/>
    <m/>
    <m/>
    <x v="7"/>
    <x v="0"/>
    <m/>
    <x v="0"/>
    <m/>
    <m/>
    <m/>
    <x v="0"/>
    <m/>
    <x v="16"/>
    <x v="0"/>
    <x v="0"/>
    <m/>
    <m/>
    <m/>
    <m/>
    <m/>
    <m/>
    <m/>
    <m/>
    <m/>
    <m/>
    <m/>
    <m/>
    <m/>
    <m/>
    <m/>
    <m/>
    <m/>
    <m/>
    <m/>
    <m/>
    <m/>
    <m/>
    <m/>
    <m/>
    <m/>
    <m/>
    <m/>
    <m/>
    <m/>
    <m/>
    <m/>
    <m/>
    <m/>
    <m/>
    <m/>
    <m/>
    <m/>
    <m/>
    <m/>
    <m/>
    <m/>
    <m/>
    <m/>
    <m/>
    <m/>
    <m/>
    <m/>
    <m/>
    <m/>
    <m/>
    <m/>
    <m/>
    <m/>
    <m/>
  </r>
  <r>
    <x v="2"/>
    <x v="39"/>
    <m/>
    <m/>
    <m/>
    <m/>
    <m/>
    <m/>
    <m/>
    <x v="8"/>
    <x v="11"/>
    <m/>
    <m/>
    <m/>
    <m/>
    <m/>
    <x v="38"/>
    <m/>
    <x v="61"/>
    <x v="38"/>
    <x v="46"/>
    <x v="20"/>
    <x v="0"/>
    <x v="6"/>
    <x v="4"/>
    <x v="10"/>
    <m/>
    <x v="1"/>
    <m/>
    <m/>
    <x v="7"/>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B878B5-658C-4200-A497-9D48AAFBE520}" name="Tabla dinámica1" cacheId="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36">
        <item m="1" x="40"/>
        <item m="1" x="787"/>
        <item m="1" x="605"/>
        <item m="1" x="577"/>
        <item m="1" x="497"/>
        <item m="1" x="483"/>
        <item m="1" x="470"/>
        <item m="1" x="905"/>
        <item m="1" x="424"/>
        <item m="1" x="640"/>
        <item m="1" x="890"/>
        <item m="1" x="564"/>
        <item m="1" x="804"/>
        <item m="1" x="315"/>
        <item m="1" x="550"/>
        <item m="1" x="632"/>
        <item m="1" x="757"/>
        <item m="1" x="164"/>
        <item m="1" x="401"/>
        <item m="1" x="615"/>
        <item m="1" x="739"/>
        <item m="1" x="870"/>
        <item m="1" x="69"/>
        <item m="1" x="151"/>
        <item m="1" x="383"/>
        <item m="1" x="722"/>
        <item m="1" x="851"/>
        <item m="1" x="58"/>
        <item m="1" x="235"/>
        <item m="1" x="364"/>
        <item m="1" x="484"/>
        <item m="1" x="585"/>
        <item m="1" x="703"/>
        <item m="1" x="832"/>
        <item m="1" x="47"/>
        <item m="1" x="471"/>
        <item m="1" x="571"/>
        <item m="1" x="687"/>
        <item m="1" x="815"/>
        <item m="1" x="930"/>
        <item m="1" x="118"/>
        <item m="1" x="207"/>
        <item m="1" x="325"/>
        <item m="1" x="456"/>
        <item m="1" x="557"/>
        <item m="1" x="669"/>
        <item m="1" x="795"/>
        <item m="1" x="918"/>
        <item m="1" x="106"/>
        <item m="1" x="306"/>
        <item m="1" x="531"/>
        <item m="1" x="83"/>
        <item m="1" x="170"/>
        <item m="1" x="270"/>
        <item m="1" x="338"/>
        <item m="1" x="518"/>
        <item m="1" x="624"/>
        <item m="1" x="681"/>
        <item m="1" x="746"/>
        <item m="1" x="808"/>
        <item m="1" x="319"/>
        <item m="1" x="391"/>
        <item m="1" x="451"/>
        <item m="1" x="504"/>
        <item m="1" x="554"/>
        <item m="1" x="608"/>
        <item m="1" x="666"/>
        <item m="1" x="729"/>
        <item m="1" x="790"/>
        <item m="1" x="859"/>
        <item m="1" x="61"/>
        <item m="1" x="102"/>
        <item m="1" x="144"/>
        <item m="1" x="191"/>
        <item m="1" x="240"/>
        <item m="1" x="300"/>
        <item m="1" x="372"/>
        <item m="1" x="436"/>
        <item m="1" x="490"/>
        <item m="1" x="540"/>
        <item m="1" x="594"/>
        <item m="1" x="651"/>
        <item m="1" x="711"/>
        <item m="1" x="775"/>
        <item m="1" x="840"/>
        <item m="1" x="901"/>
        <item m="1" x="51"/>
        <item m="1" x="91"/>
        <item m="1" x="133"/>
        <item m="1" x="179"/>
        <item m="1" x="226"/>
        <item m="1" x="283"/>
        <item m="1" x="354"/>
        <item m="1" x="421"/>
        <item m="1" x="477"/>
        <item m="1" x="528"/>
        <item m="1" x="579"/>
        <item m="1" x="636"/>
        <item m="1" x="695"/>
        <item m="1" x="760"/>
        <item m="1" x="823"/>
        <item m="1" x="887"/>
        <item m="1" x="934"/>
        <item m="1" x="80"/>
        <item m="1" x="123"/>
        <item m="1" x="166"/>
        <item m="1" x="214"/>
        <item m="1" x="267"/>
        <item m="1" x="335"/>
        <item m="1" x="405"/>
        <item m="1" x="463"/>
        <item m="1" x="515"/>
        <item m="1" x="566"/>
        <item m="1" x="619"/>
        <item m="1" x="678"/>
        <item m="1" x="743"/>
        <item m="1" x="805"/>
        <item m="1" x="873"/>
        <item m="1" x="923"/>
        <item m="1" x="71"/>
        <item m="1" x="113"/>
        <item m="1" x="154"/>
        <item m="1" x="202"/>
        <item m="1" x="253"/>
        <item m="1" x="316"/>
        <item m="1" x="387"/>
        <item m="1" x="448"/>
        <item m="1" x="501"/>
        <item m="1" x="551"/>
        <item m="1" x="603"/>
        <item m="1" x="663"/>
        <item m="1" x="726"/>
        <item m="1" x="788"/>
        <item m="1" x="855"/>
        <item m="1" x="911"/>
        <item m="1" x="60"/>
        <item m="1" x="101"/>
        <item m="1" x="142"/>
        <item m="1" x="190"/>
        <item m="1" x="239"/>
        <item m="1" x="299"/>
        <item m="1" x="369"/>
        <item m="1" x="434"/>
        <item m="1" x="488"/>
        <item m="1" x="539"/>
        <item m="1" x="589"/>
        <item m="1" x="649"/>
        <item m="1" x="709"/>
        <item m="1" x="774"/>
        <item m="1" x="838"/>
        <item m="1" x="900"/>
        <item m="1" x="50"/>
        <item m="1" x="90"/>
        <item m="1" x="131"/>
        <item m="1" x="178"/>
        <item m="1" x="225"/>
        <item m="1" x="282"/>
        <item m="1" x="351"/>
        <item m="1" x="420"/>
        <item m="1" x="475"/>
        <item m="1" x="526"/>
        <item m="1" x="575"/>
        <item m="1" x="634"/>
        <item m="1" x="693"/>
        <item m="1" x="759"/>
        <item m="1" x="821"/>
        <item m="1" x="886"/>
        <item m="1" x="933"/>
        <item m="1" x="79"/>
        <item m="1" x="99"/>
        <item m="1" x="121"/>
        <item m="1" x="141"/>
        <item m="1" x="165"/>
        <item m="1" x="189"/>
        <item m="1" x="587"/>
        <item m="1" x="647"/>
        <item m="1" x="676"/>
        <item x="39"/>
        <item m="1" x="287"/>
        <item m="1" x="563"/>
        <item m="1" x="68"/>
        <item m="1" x="57"/>
        <item m="1" x="917"/>
        <item m="1" x="549"/>
        <item m="1" x="591"/>
        <item m="1" x="389"/>
        <item m="1" x="89"/>
        <item m="1" x="684"/>
        <item m="1" x="756"/>
        <item m="1" x="345"/>
        <item m="1" x="875"/>
        <item m="1" x="213"/>
        <item m="1" x="238"/>
        <item m="1" x="265"/>
        <item m="1" x="296"/>
        <item m="1" x="331"/>
        <item m="1" x="367"/>
        <item m="1" x="402"/>
        <item m="1" x="431"/>
        <item m="1" x="460"/>
        <item m="1" x="486"/>
        <item m="1" x="512"/>
        <item m="1" x="536"/>
        <item m="1" x="561"/>
        <item m="1" x="616"/>
        <item m="1" x="707"/>
        <item m="1" x="740"/>
        <item m="1" x="772"/>
        <item m="1" x="802"/>
        <item m="1" x="836"/>
        <item m="1" x="871"/>
        <item m="1" x="898"/>
        <item m="1" x="922"/>
        <item m="1" x="49"/>
        <item m="1" x="70"/>
        <item m="1" x="88"/>
        <item m="1" x="110"/>
        <item m="1" x="130"/>
        <item m="1" x="153"/>
        <item m="1" x="177"/>
        <item m="1" x="201"/>
        <item m="1" x="224"/>
        <item m="1" x="252"/>
        <item m="1" x="279"/>
        <item m="1" x="313"/>
        <item m="1" x="349"/>
        <item m="1" x="385"/>
        <item m="1" x="416"/>
        <item m="1" x="250"/>
        <item m="1" x="445"/>
        <item m="1" x="473"/>
        <item m="1" x="499"/>
        <item m="1" x="523"/>
        <item m="1" x="547"/>
        <item m="1" x="573"/>
        <item m="1" x="601"/>
        <item m="1" x="630"/>
        <item m="1" x="660"/>
        <item m="1" x="690"/>
        <item m="1" x="723"/>
        <item m="1" x="754"/>
        <item m="1" x="498"/>
        <item m="1" x="281"/>
        <item m="1" x="785"/>
        <item m="1" x="818"/>
        <item m="1" x="852"/>
        <item m="1" x="883"/>
        <item m="1" x="910"/>
        <item m="1" x="932"/>
        <item m="1" x="59"/>
        <item m="1" x="77"/>
        <item m="1" x="98"/>
        <item m="1" x="120"/>
        <item m="1" x="139"/>
        <item m="1" x="162"/>
        <item m="1" x="187"/>
        <item m="1" x="211"/>
        <item m="1" x="236"/>
        <item m="1" x="263"/>
        <item m="1" x="294"/>
        <item m="1" x="329"/>
        <item m="1" x="365"/>
        <item m="1" x="399"/>
        <item m="1" x="430"/>
        <item m="1" x="459"/>
        <item m="1" x="485"/>
        <item m="1" x="509"/>
        <item m="1" x="535"/>
        <item m="1" x="560"/>
        <item m="1" x="586"/>
        <item m="1" x="613"/>
        <item m="1" x="645"/>
        <item m="1" x="674"/>
        <item m="1" x="705"/>
        <item m="1" x="737"/>
        <item m="1" x="770"/>
        <item m="1" x="800"/>
        <item m="1" x="834"/>
        <item m="1" x="868"/>
        <item m="1" x="897"/>
        <item m="1" x="921"/>
        <item m="1" x="48"/>
        <item m="1" x="67"/>
        <item m="1" x="111"/>
        <item m="1" x="122"/>
        <item m="1" x="418"/>
        <item m="1" x="87"/>
        <item m="1" x="109"/>
        <item m="1" x="129"/>
        <item m="1" x="150"/>
        <item m="1" x="174"/>
        <item m="1" x="198"/>
        <item m="1" x="221"/>
        <item m="1" x="248"/>
        <item m="1" x="276"/>
        <item m="1" x="310"/>
        <item m="1" x="346"/>
        <item m="1" x="381"/>
        <item m="1" x="414"/>
        <item m="1" x="444"/>
        <item m="1" x="472"/>
        <item m="1" x="496"/>
        <item m="1" x="522"/>
        <item m="1" x="546"/>
        <item m="1" x="572"/>
        <item m="1" x="600"/>
        <item m="1" x="628"/>
        <item m="1" x="658"/>
        <item m="1" x="688"/>
        <item m="1" x="719"/>
        <item m="1" x="753"/>
        <item m="1" x="783"/>
        <item m="1" x="816"/>
        <item m="1" x="849"/>
        <item m="1" x="881"/>
        <item m="1" x="909"/>
        <item m="1" x="931"/>
        <item m="1" x="56"/>
        <item m="1" x="76"/>
        <item m="1" x="97"/>
        <item m="1" x="119"/>
        <item m="1" x="138"/>
        <item m="1" x="161"/>
        <item m="1" x="185"/>
        <item m="1" x="209"/>
        <item m="1" x="233"/>
        <item m="1" x="261"/>
        <item m="1" x="292"/>
        <item m="1" x="327"/>
        <item m="1" x="362"/>
        <item m="1" x="397"/>
        <item m="1" x="429"/>
        <item m="1" x="458"/>
        <item m="1" x="482"/>
        <item m="1" x="508"/>
        <item m="1" x="534"/>
        <item m="1" x="559"/>
        <item m="1" x="584"/>
        <item m="1" x="612"/>
        <item m="1" x="643"/>
        <item m="1" x="671"/>
        <item m="1" x="701"/>
        <item m="1" x="734"/>
        <item m="1" x="767"/>
        <item m="1" x="797"/>
        <item m="1" x="830"/>
        <item m="1" x="865"/>
        <item m="1" x="895"/>
        <item m="1" x="919"/>
        <item m="1" x="44"/>
        <item m="1" x="65"/>
        <item m="1" x="85"/>
        <item m="1" x="107"/>
        <item m="1" x="127"/>
        <item m="1" x="182"/>
        <item m="1" x="148"/>
        <item m="1" x="172"/>
        <item m="1" x="195"/>
        <item m="1" x="218"/>
        <item m="1" x="245"/>
        <item m="1" x="274"/>
        <item m="1" x="307"/>
        <item m="1" x="342"/>
        <item m="1" x="378"/>
        <item m="1" x="411"/>
        <item m="1" x="442"/>
        <item m="1" x="468"/>
        <item m="1" x="494"/>
        <item m="1" x="520"/>
        <item m="1" x="544"/>
        <item m="1" x="570"/>
        <item m="1" x="598"/>
        <item m="1" x="626"/>
        <item m="1" x="656"/>
        <item m="1" x="683"/>
        <item m="1" x="716"/>
        <item m="1" x="750"/>
        <item m="1" x="780"/>
        <item m="1" x="812"/>
        <item m="1" x="846"/>
        <item m="1" x="879"/>
        <item m="1" x="907"/>
        <item m="1" x="927"/>
        <item m="1" x="54"/>
        <item m="1" x="74"/>
        <item m="1" x="95"/>
        <item m="1" x="116"/>
        <item m="1" x="136"/>
        <item m="1" x="159"/>
        <item m="1" x="183"/>
        <item m="1" x="205"/>
        <item m="1" x="229"/>
        <item m="1" x="257"/>
        <item m="1" x="288"/>
        <item m="1" x="322"/>
        <item m="1" x="358"/>
        <item m="1" x="393"/>
        <item m="1" x="425"/>
        <item m="1" x="453"/>
        <item m="1" x="480"/>
        <item m="1" x="506"/>
        <item m="1" x="532"/>
        <item m="1" x="556"/>
        <item m="1" x="582"/>
        <item m="1" x="610"/>
        <item m="1" x="641"/>
        <item m="1" x="668"/>
        <item m="1" x="698"/>
        <item m="1" x="731"/>
        <item m="1" x="764"/>
        <item m="1" x="793"/>
        <item m="1" x="827"/>
        <item m="1" x="862"/>
        <item m="1" x="892"/>
        <item m="1" x="915"/>
        <item m="1" x="43"/>
        <item m="1" x="64"/>
        <item m="1" x="84"/>
        <item m="1" x="105"/>
        <item m="1" x="126"/>
        <item m="1" x="147"/>
        <item m="1" x="171"/>
        <item m="1" x="194"/>
        <item m="1" x="217"/>
        <item m="1" x="243"/>
        <item m="1" x="272"/>
        <item m="1" x="304"/>
        <item m="1" x="340"/>
        <item m="1" x="376"/>
        <item m="1" x="409"/>
        <item m="1" x="439"/>
        <item m="1" x="466"/>
        <item m="1" x="493"/>
        <item m="1" x="519"/>
        <item m="1" x="543"/>
        <item m="1" x="569"/>
        <item m="1" x="597"/>
        <item m="1" x="625"/>
        <item m="1" x="654"/>
        <item m="1" x="682"/>
        <item m="1" x="714"/>
        <item m="1" x="747"/>
        <item m="1" x="778"/>
        <item m="1" x="809"/>
        <item m="1" x="843"/>
        <item m="1" x="877"/>
        <item m="1" x="891"/>
        <item m="1" x="904"/>
        <item m="1" x="913"/>
        <item m="1" x="925"/>
        <item m="1" x="42"/>
        <item m="1" x="53"/>
        <item m="1" x="63"/>
        <item m="1" x="73"/>
        <item m="1" x="82"/>
        <item m="1" x="538"/>
        <item m="1" x="93"/>
        <item m="1" x="104"/>
        <item m="1" x="115"/>
        <item m="1" x="125"/>
        <item m="1" x="135"/>
        <item m="1" x="146"/>
        <item m="1" x="158"/>
        <item m="1" x="169"/>
        <item m="1" x="181"/>
        <item m="1" x="193"/>
        <item m="1" x="204"/>
        <item m="1" x="216"/>
        <item m="1" x="228"/>
        <item m="1" x="242"/>
        <item m="1" x="255"/>
        <item m="1" x="269"/>
        <item m="1" x="285"/>
        <item m="1" x="302"/>
        <item m="1" x="320"/>
        <item m="1" x="337"/>
        <item m="1" x="356"/>
        <item m="1" x="374"/>
        <item m="1" x="392"/>
        <item m="1" x="408"/>
        <item m="1" x="423"/>
        <item m="1" x="438"/>
        <item m="1" x="452"/>
        <item m="1" x="465"/>
        <item m="1" x="479"/>
        <item m="1" x="492"/>
        <item m="1" x="505"/>
        <item m="1" x="517"/>
        <item m="1" x="530"/>
        <item m="1" x="542"/>
        <item m="1" x="555"/>
        <item m="1" x="568"/>
        <item m="1" x="581"/>
        <item m="1" x="596"/>
        <item m="1" x="609"/>
        <item m="1" x="623"/>
        <item m="1" x="638"/>
        <item m="1" x="653"/>
        <item m="1" x="667"/>
        <item m="1" x="680"/>
        <item m="1" x="697"/>
        <item m="1" x="713"/>
        <item m="1" x="730"/>
        <item m="1" x="745"/>
        <item m="1" x="762"/>
        <item m="1" x="777"/>
        <item m="1" x="791"/>
        <item m="1" x="807"/>
        <item m="1" x="622"/>
        <item m="1" x="511"/>
        <item m="1" x="861"/>
        <item m="1" x="825"/>
        <item m="1" x="842"/>
        <item m="1" x="860"/>
        <item m="1" x="876"/>
        <item m="1" x="889"/>
        <item m="1" x="903"/>
        <item m="1" x="912"/>
        <item m="1" x="924"/>
        <item m="1" x="41"/>
        <item m="1" x="52"/>
        <item m="1" x="62"/>
        <item m="1" x="72"/>
        <item m="1" x="81"/>
        <item m="1" x="92"/>
        <item m="1" x="103"/>
        <item m="1" x="114"/>
        <item m="1" x="124"/>
        <item m="1" x="134"/>
        <item m="1" x="720"/>
        <item m="1" x="639"/>
        <item m="1" x="157"/>
        <item m="1" x="145"/>
        <item m="1" x="156"/>
        <item m="1" x="167"/>
        <item m="1" x="180"/>
        <item m="1" x="192"/>
        <item m="1" x="203"/>
        <item m="1" x="215"/>
        <item m="1" x="227"/>
        <item m="1" x="241"/>
        <item m="1" x="254"/>
        <item m="1" x="268"/>
        <item m="1" x="284"/>
        <item m="1" x="301"/>
        <item m="1" x="318"/>
        <item m="1" x="336"/>
        <item m="1" x="355"/>
        <item m="1" x="373"/>
        <item m="1" x="390"/>
        <item m="1" x="406"/>
        <item m="1" x="422"/>
        <item m="1" x="437"/>
        <item m="1" x="450"/>
        <item m="1" x="464"/>
        <item m="1" x="478"/>
        <item m="1" x="491"/>
        <item m="1" x="503"/>
        <item m="1" x="516"/>
        <item m="1" x="529"/>
        <item m="1" x="541"/>
        <item m="1" x="553"/>
        <item m="1" x="567"/>
        <item m="1" x="580"/>
        <item m="1" x="595"/>
        <item m="1" x="607"/>
        <item m="1" x="100"/>
        <item m="1" x="407"/>
        <item m="1" x="620"/>
        <item m="1" x="637"/>
        <item m="1" x="652"/>
        <item m="1" x="665"/>
        <item m="1" x="679"/>
        <item m="1" x="696"/>
        <item m="1" x="712"/>
        <item m="1" x="728"/>
        <item m="1" x="744"/>
        <item m="1" x="761"/>
        <item m="1" x="776"/>
        <item m="1" x="789"/>
        <item m="1" x="94"/>
        <item m="1" x="857"/>
        <item m="1" x="928"/>
        <item m="1" x="839"/>
        <item m="1" x="112"/>
        <item m="1" x="455"/>
        <item m="1" x="856"/>
        <item m="1" x="621"/>
        <item m="1" x="524"/>
        <item m="1" x="155"/>
        <item m="1" x="822"/>
        <item m="1" x="914"/>
        <item m="1" x="655"/>
        <item m="1" x="168"/>
        <item m="1" x="371"/>
        <item m="1" x="353"/>
        <item m="1" x="46"/>
        <item m="1" x="510"/>
        <item m="1" x="298"/>
        <item m="1" x="902"/>
        <item m="1" x="806"/>
        <item m="1" x="824"/>
        <item m="1" x="858"/>
        <item m="1" x="874"/>
        <item m="1" x="888"/>
        <item m="1" x="317"/>
        <item m="1" x="334"/>
        <item m="1" x="352"/>
        <item m="1" x="388"/>
        <item m="1" x="404"/>
        <item m="1" x="841"/>
        <item m="1" x="462"/>
        <item m="1" x="476"/>
        <item m="1" x="489"/>
        <item m="1" x="502"/>
        <item m="1" x="514"/>
        <item m="1" x="552"/>
        <item m="1" x="565"/>
        <item m="1" x="592"/>
        <item m="1" x="333"/>
        <item m="1" x="435"/>
        <item m="1" x="449"/>
        <item m="1" x="527"/>
        <item m="1" x="635"/>
        <item m="1" x="576"/>
        <item m="1" x="590"/>
        <item m="1" x="604"/>
        <item m="1" x="618"/>
        <item m="1" x="650"/>
        <item m="1" x="664"/>
        <item m="1" x="677"/>
        <item m="1" x="500"/>
        <item m="1" x="593"/>
        <item m="1" x="403"/>
        <item m="1" x="710"/>
        <item m="1" x="694"/>
        <item m="1" x="433"/>
        <item m="1" x="447"/>
        <item m="1" x="474"/>
        <item m="1" x="487"/>
        <item m="1" x="461"/>
        <item m="1" x="525"/>
        <item m="1" x="548"/>
        <item m="1" x="562"/>
        <item m="1" x="574"/>
        <item m="1" x="578"/>
        <item m="1" x="419"/>
        <item m="1" x="617"/>
        <item m="1" x="742"/>
        <item m="1" x="708"/>
        <item m="1" x="588"/>
        <item m="1" x="602"/>
        <item m="1" x="727"/>
        <item m="1" x="143"/>
        <item m="1" x="537"/>
        <item m="1" x="633"/>
        <item m="1" x="648"/>
        <item m="1" x="662"/>
        <item m="1" x="266"/>
        <item m="1" x="758"/>
        <item m="1" x="280"/>
        <item m="1" x="773"/>
        <item m="1" x="606"/>
        <item m="1" x="803"/>
        <item m="1" x="332"/>
        <item m="1" x="820"/>
        <item m="1" x="854"/>
        <item m="1" x="386"/>
        <item m="1" x="314"/>
        <item m="1" x="368"/>
        <item m="1" x="132"/>
        <item m="1" x="297"/>
        <item m="1" x="370"/>
        <item m="1" x="692"/>
        <item m="1" x="725"/>
        <item m="1" x="741"/>
        <item m="1" x="786"/>
        <item m="1" x="350"/>
        <item m="1" x="513"/>
        <item m="1" x="872"/>
        <item m="1" x="440"/>
        <item m="1" x="837"/>
        <item m="1" x="899"/>
        <item m="1" x="432"/>
        <item m="1" x="446"/>
        <item m="1" x="140"/>
        <item m="1" x="417"/>
        <item m="1" x="163"/>
        <item m="1" x="631"/>
        <item m="1" x="176"/>
        <item m="1" x="646"/>
        <item m="1" x="188"/>
        <item m="1" x="661"/>
        <item m="1" x="200"/>
        <item m="1" x="223"/>
        <item m="1" x="706"/>
        <item m="1" x="152"/>
        <item m="1" x="675"/>
        <item m="1" x="614"/>
        <item m="1" x="212"/>
        <item m="1" x="691"/>
        <item m="1" x="237"/>
        <item m="1" x="724"/>
        <item m="1" x="251"/>
        <item m="1" x="738"/>
        <item m="1" x="771"/>
        <item m="1" x="295"/>
        <item m="1" x="801"/>
        <item m="1" x="884"/>
        <item m="1" x="415"/>
        <item m="1" x="819"/>
        <item m="1" x="348"/>
        <item m="1" x="835"/>
        <item m="1" x="366"/>
        <item m="1" x="853"/>
        <item m="1" x="755"/>
        <item m="1" x="330"/>
        <item m="1" x="384"/>
        <item m="1" x="869"/>
        <item m="1" x="400"/>
        <item m="1" x="186"/>
        <item m="1" x="644"/>
        <item m="1" x="312"/>
        <item m="1" x="175"/>
        <item m="1" x="199"/>
        <item m="1" x="673"/>
        <item m="1" x="659"/>
        <item m="1" x="278"/>
        <item m="1" x="210"/>
        <item m="1" x="264"/>
        <item m="1" x="234"/>
        <item m="1" x="721"/>
        <item m="1" x="293"/>
        <item m="1" x="784"/>
        <item m="1" x="311"/>
        <item m="1" x="689"/>
        <item m="1" x="222"/>
        <item m="1" x="704"/>
        <item m="1" x="629"/>
        <item m="1" x="328"/>
        <item m="1" x="817"/>
        <item m="1" x="347"/>
        <item m="1" x="833"/>
        <item m="1" x="363"/>
        <item m="1" x="382"/>
        <item m="1" x="398"/>
        <item m="1" x="249"/>
        <item m="1" x="736"/>
        <item m="1" x="262"/>
        <item m="1" x="277"/>
        <item m="1" x="769"/>
        <item m="1" x="882"/>
        <item m="1" x="799"/>
        <item m="1" x="850"/>
        <item m="1" x="867"/>
        <item m="1" x="197"/>
        <item m="1" x="208"/>
        <item m="1" x="220"/>
        <item m="1" x="702"/>
        <item m="1" x="232"/>
        <item m="1" x="275"/>
        <item m="1" x="326"/>
        <item m="1" x="752"/>
        <item m="1" x="768"/>
        <item m="1" x="291"/>
        <item m="1" x="672"/>
        <item m="1" x="718"/>
        <item m="1" x="396"/>
        <item m="1" x="686"/>
        <item m="1" x="247"/>
        <item m="1" x="782"/>
        <item m="1" x="798"/>
        <item m="1" x="814"/>
        <item m="1" x="344"/>
        <item m="1" x="831"/>
        <item m="1" x="380"/>
        <item m="1" x="428"/>
        <item m="1" x="443"/>
        <item m="1" x="735"/>
        <item m="1" x="309"/>
        <item m="1" x="361"/>
        <item m="1" x="848"/>
        <item m="1" x="866"/>
        <item m="1" x="413"/>
        <item m="1" x="908"/>
        <item m="1" x="920"/>
        <item m="1" x="457"/>
        <item m="1" x="929"/>
        <item m="1" x="469"/>
        <item m="1" x="45"/>
        <item m="1" x="481"/>
        <item m="1" x="55"/>
        <item m="1" x="495"/>
        <item m="1" x="66"/>
        <item m="1" x="75"/>
        <item m="1" x="533"/>
        <item m="1" x="96"/>
        <item m="1" x="545"/>
        <item m="1" x="108"/>
        <item m="1" x="558"/>
        <item m="1" x="896"/>
        <item m="1" x="507"/>
        <item m="1" x="128"/>
        <item m="1" x="137"/>
        <item m="1" x="599"/>
        <item m="1" x="149"/>
        <item m="1" x="611"/>
        <item m="1" x="160"/>
        <item m="1" x="627"/>
        <item m="1" x="173"/>
        <item m="1" x="642"/>
        <item m="1" x="184"/>
        <item m="1" x="657"/>
        <item m="1" x="196"/>
        <item m="1" x="670"/>
        <item m="1" x="206"/>
        <item m="1" x="685"/>
        <item m="1" x="583"/>
        <item m="1" x="885"/>
        <item m="1" x="86"/>
        <item m="1" x="700"/>
        <item m="1" x="231"/>
        <item m="1" x="717"/>
        <item m="1" x="246"/>
        <item m="1" x="733"/>
        <item m="1" x="259"/>
        <item m="1" x="751"/>
        <item m="1" x="766"/>
        <item m="1" x="290"/>
        <item m="1" x="308"/>
        <item m="1" x="796"/>
        <item m="1" x="324"/>
        <item m="1" x="847"/>
        <item m="1" x="864"/>
        <item m="1" x="395"/>
        <item m="1" x="880"/>
        <item m="1" x="412"/>
        <item m="1" x="230"/>
        <item m="1" x="715"/>
        <item m="1" x="732"/>
        <item m="1" x="749"/>
        <item m="1" x="273"/>
        <item m="1" x="765"/>
        <item m="1" x="289"/>
        <item m="1" x="260"/>
        <item m="1" x="219"/>
        <item m="1" x="781"/>
        <item m="1" x="813"/>
        <item m="1" x="343"/>
        <item m="1" x="829"/>
        <item m="1" x="360"/>
        <item m="1" x="379"/>
        <item m="1" x="894"/>
        <item m="1" x="699"/>
        <item m="1" x="244"/>
        <item m="1" x="258"/>
        <item m="1" x="323"/>
        <item m="1" x="521"/>
        <item m="1" x="117"/>
        <item m="1" x="305"/>
        <item m="1" x="341"/>
        <item m="1" x="828"/>
        <item m="1" x="359"/>
        <item m="1" x="377"/>
        <item m="1" x="811"/>
        <item m="1" x="845"/>
        <item m="1" x="863"/>
        <item m="1" x="394"/>
        <item m="1" x="878"/>
        <item m="1" x="410"/>
        <item m="1" x="893"/>
        <item m="1" x="426"/>
        <item m="1" x="906"/>
        <item m="1" x="441"/>
        <item m="1" x="916"/>
        <item m="1" x="454"/>
        <item m="1" x="926"/>
        <item m="1" x="467"/>
        <item m="1" x="256"/>
        <item m="1" x="748"/>
        <item m="1" x="271"/>
        <item m="1" x="763"/>
        <item m="1" x="286"/>
        <item m="1" x="794"/>
        <item m="1" x="792"/>
        <item m="1" x="810"/>
        <item m="1" x="321"/>
        <item m="1" x="303"/>
        <item m="1" x="826"/>
        <item m="1" x="339"/>
        <item m="1" x="357"/>
        <item m="1" x="375"/>
        <item m="1" x="844"/>
        <item m="1" x="427"/>
        <item m="1" x="779"/>
        <item m="1" x="7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1">
        <item m="1" x="1057"/>
        <item m="1" x="1062"/>
        <item m="1" x="1174"/>
        <item m="1" x="92"/>
        <item m="1" x="927"/>
        <item m="1" x="1216"/>
        <item m="1" x="173"/>
        <item m="1" x="941"/>
        <item m="1" x="1268"/>
        <item m="1" x="402"/>
        <item m="1" x="888"/>
        <item m="1" x="1079"/>
        <item m="1" x="593"/>
        <item m="1" x="284"/>
        <item m="1" x="360"/>
        <item m="1" x="219"/>
        <item m="1" x="751"/>
        <item m="1" x="814"/>
        <item m="1" x="798"/>
        <item m="1" x="1084"/>
        <item m="1" x="159"/>
        <item m="1" x="1075"/>
        <item m="1" x="670"/>
        <item m="1" x="923"/>
        <item m="1" x="912"/>
        <item m="1" x="989"/>
        <item m="1" x="107"/>
        <item m="1" x="1218"/>
        <item m="1" x="970"/>
        <item m="1" x="661"/>
        <item m="1" x="956"/>
        <item m="1" x="56"/>
        <item m="1" x="1097"/>
        <item m="1" x="49"/>
        <item m="1" x="50"/>
        <item m="1" x="51"/>
        <item m="1" x="701"/>
        <item m="1" x="740"/>
        <item m="1" x="317"/>
        <item m="1" x="586"/>
        <item m="1" x="639"/>
        <item m="1" x="307"/>
        <item m="1" x="40"/>
        <item m="1" x="1211"/>
        <item m="1" x="837"/>
        <item m="1" x="449"/>
        <item m="1" x="407"/>
        <item m="1" x="1112"/>
        <item m="1" x="115"/>
        <item m="1" x="1269"/>
        <item m="1" x="180"/>
        <item m="1" x="125"/>
        <item m="1" x="725"/>
        <item m="1" x="194"/>
        <item m="1" x="992"/>
        <item m="1" x="93"/>
        <item m="1" x="819"/>
        <item m="1" x="1092"/>
        <item m="1" x="98"/>
        <item m="1" x="685"/>
        <item m="1" x="85"/>
        <item m="1" x="1258"/>
        <item m="1" x="581"/>
        <item m="1" x="86"/>
        <item m="1" x="634"/>
        <item m="1" x="169"/>
        <item m="1" x="1070"/>
        <item m="1" x="380"/>
        <item m="1" x="236"/>
        <item m="1" x="568"/>
        <item m="1" x="991"/>
        <item m="1" x="228"/>
        <item m="1" x="116"/>
        <item m="1" x="537"/>
        <item m="1" x="710"/>
        <item m="1" x="376"/>
        <item m="1" x="1161"/>
        <item m="1" x="591"/>
        <item m="1" x="1089"/>
        <item m="1" x="606"/>
        <item m="1" x="112"/>
        <item m="1" x="828"/>
        <item m="1" x="1124"/>
        <item m="1" x="1169"/>
        <item m="1" x="453"/>
        <item m="1" x="350"/>
        <item m="1" x="1226"/>
        <item m="1" x="652"/>
        <item m="1" x="378"/>
        <item m="1" x="1162"/>
        <item m="1" x="774"/>
        <item m="1" x="990"/>
        <item m="1" x="172"/>
        <item m="1" x="1080"/>
        <item m="1" x="127"/>
        <item m="1" x="801"/>
        <item m="1" x="1157"/>
        <item m="1" x="612"/>
        <item m="1" x="918"/>
        <item m="1" x="922"/>
        <item m="1" x="478"/>
        <item m="1" x="958"/>
        <item m="1" x="676"/>
        <item m="1" x="1030"/>
        <item m="1" x="368"/>
        <item m="1" x="1056"/>
        <item m="1" x="1230"/>
        <item m="1" x="383"/>
        <item m="1" x="665"/>
        <item m="1" x="1035"/>
        <item m="1" x="1267"/>
        <item m="1" x="256"/>
        <item m="1" x="89"/>
        <item m="1" x="495"/>
        <item m="1" x="450"/>
        <item m="1" x="340"/>
        <item m="1" x="644"/>
        <item m="1" x="239"/>
        <item m="1" x="736"/>
        <item m="1" x="519"/>
        <item m="1" x="271"/>
        <item m="1" x="479"/>
        <item m="1" x="959"/>
        <item m="1" x="1114"/>
        <item m="1" x="876"/>
        <item m="1" x="336"/>
        <item m="1" x="983"/>
        <item m="1" x="385"/>
        <item m="1" x="938"/>
        <item m="1" x="792"/>
        <item m="1" x="829"/>
        <item m="1" x="1184"/>
        <item m="1" x="250"/>
        <item m="1" x="892"/>
        <item m="1" x="869"/>
        <item m="1" x="811"/>
        <item m="1" x="160"/>
        <item m="1" x="575"/>
        <item m="1" x="1009"/>
        <item m="1" x="773"/>
        <item m="1" x="1085"/>
        <item m="1" x="846"/>
        <item m="1" x="1249"/>
        <item m="1" x="482"/>
        <item m="1" x="82"/>
        <item m="1" x="1165"/>
        <item m="1" x="130"/>
        <item m="1" x="212"/>
        <item m="1" x="54"/>
        <item m="1" x="1264"/>
        <item m="1" x="986"/>
        <item m="1" x="712"/>
        <item m="1" x="994"/>
        <item m="1" x="428"/>
        <item m="1" x="42"/>
        <item m="1" x="549"/>
        <item m="1" x="757"/>
        <item m="1" x="1175"/>
        <item m="1" x="1208"/>
        <item m="1" x="730"/>
        <item m="1" x="766"/>
        <item m="1" x="1163"/>
        <item m="1" x="113"/>
        <item m="1" x="541"/>
        <item m="1" x="786"/>
        <item m="1" x="985"/>
        <item m="1" x="718"/>
        <item m="1" x="440"/>
        <item m="1" x="898"/>
        <item m="1" x="281"/>
        <item m="1" x="312"/>
        <item m="1" x="209"/>
        <item m="1" x="323"/>
        <item m="1" x="1068"/>
        <item m="1" x="126"/>
        <item m="1" x="366"/>
        <item m="1" x="853"/>
        <item m="1" x="1125"/>
        <item m="1" x="361"/>
        <item m="1" x="431"/>
        <item m="1" x="796"/>
        <item m="1" x="1103"/>
        <item m="1" x="1061"/>
        <item m="1" x="1192"/>
        <item m="1" x="533"/>
        <item m="1" x="490"/>
        <item m="1" x="585"/>
        <item m="1" x="1236"/>
        <item m="1" x="210"/>
        <item m="1" x="1214"/>
        <item m="1" x="1040"/>
        <item m="1" x="926"/>
        <item m="1" x="609"/>
        <item m="1" x="309"/>
        <item m="1" x="868"/>
        <item m="1" x="616"/>
        <item m="1" x="726"/>
        <item m="1" x="157"/>
        <item m="1" x="845"/>
        <item m="1" x="226"/>
        <item m="1" x="536"/>
        <item m="1" x="910"/>
        <item m="1" x="1063"/>
        <item m="1" x="1190"/>
        <item m="1" x="181"/>
        <item m="1" x="258"/>
        <item m="1" x="1240"/>
        <item m="1" x="1031"/>
        <item m="1" x="1142"/>
        <item m="1" x="447"/>
        <item m="1" x="1250"/>
        <item m="1" x="1261"/>
        <item m="1" x="230"/>
        <item m="1" x="939"/>
        <item m="1" x="745"/>
        <item m="1" x="364"/>
        <item m="1" x="308"/>
        <item m="1" x="746"/>
        <item m="1" x="1164"/>
        <item m="1" x="163"/>
        <item m="1" x="73"/>
        <item m="1" x="224"/>
        <item m="1" x="735"/>
        <item m="1" x="1071"/>
        <item m="1" x="101"/>
        <item m="1" x="626"/>
        <item m="1" x="161"/>
        <item m="1" x="374"/>
        <item m="1" x="1138"/>
        <item m="1" x="1078"/>
        <item m="1" x="706"/>
        <item m="1" x="546"/>
        <item m="1" x="1132"/>
        <item m="1" x="875"/>
        <item m="1" x="929"/>
        <item m="1" x="833"/>
        <item m="1" x="156"/>
        <item m="1" x="141"/>
        <item m="1" x="109"/>
        <item m="1" x="619"/>
        <item m="1" x="508"/>
        <item m="1" x="580"/>
        <item m="1" x="1060"/>
        <item m="1" x="809"/>
        <item m="1" x="147"/>
        <item m="1" x="334"/>
        <item m="1" x="687"/>
        <item m="1" x="1244"/>
        <item m="1" x="220"/>
        <item m="1" x="551"/>
        <item m="1" x="313"/>
        <item m="1" x="919"/>
        <item m="1" x="831"/>
        <item m="1" x="175"/>
        <item m="1" x="1185"/>
        <item m="1" x="544"/>
        <item m="1" x="119"/>
        <item m="1" x="1115"/>
        <item m="1" x="969"/>
        <item m="1" x="974"/>
        <item m="1" x="60"/>
        <item m="1" x="975"/>
        <item m="1" x="702"/>
        <item m="1" x="43"/>
        <item m="1" x="516"/>
        <item m="1" x="565"/>
        <item m="1" x="1219"/>
        <item m="1" x="369"/>
        <item m="1" x="413"/>
        <item m="1" x="979"/>
        <item m="1" x="804"/>
        <item m="1" x="884"/>
        <item m="1" x="889"/>
        <item m="1" x="729"/>
        <item m="1" x="1209"/>
        <item m="1" x="535"/>
        <item m="1" x="548"/>
        <item m="1" x="433"/>
        <item m="1" x="1028"/>
        <item m="1" x="881"/>
        <item m="1" x="916"/>
        <item m="1" x="822"/>
        <item m="1" x="512"/>
        <item m="1" x="341"/>
        <item m="1" x="1255"/>
        <item m="1" x="1005"/>
        <item m="1" x="1032"/>
        <item m="1" x="66"/>
        <item m="1" x="756"/>
        <item m="1" x="595"/>
        <item m="1" x="887"/>
        <item m="1" x="1221"/>
        <item m="1" x="909"/>
        <item m="1" x="650"/>
        <item m="1" x="1206"/>
        <item m="1" x="510"/>
        <item m="1" x="607"/>
        <item m="1" x="932"/>
        <item m="1" x="140"/>
        <item m="1" x="854"/>
        <item m="1" x="1015"/>
        <item m="1" x="838"/>
        <item m="1" x="1149"/>
        <item m="1" x="1136"/>
        <item m="1" x="377"/>
        <item m="1" x="396"/>
        <item m="1" x="146"/>
        <item m="1" x="1013"/>
        <item m="1" x="103"/>
        <item m="1" x="1106"/>
        <item m="1" x="823"/>
        <item m="1" x="1091"/>
        <item m="1" x="781"/>
        <item m="1" x="202"/>
        <item m="1" x="714"/>
        <item m="1" x="978"/>
        <item m="1" x="409"/>
        <item m="1" x="982"/>
        <item m="1" x="375"/>
        <item m="1" x="316"/>
        <item m="1" x="602"/>
        <item m="1" x="859"/>
        <item m="1" x="1088"/>
        <item m="1" x="1012"/>
        <item m="1" x="705"/>
        <item m="1" x="750"/>
        <item m="1" x="77"/>
        <item m="1" x="1243"/>
        <item m="1" x="680"/>
        <item m="1" x="1257"/>
        <item m="1" x="1038"/>
        <item m="1" x="121"/>
        <item m="1" x="486"/>
        <item m="1" x="386"/>
        <item m="1" x="895"/>
        <item m="1" x="65"/>
        <item m="1" x="39"/>
        <item m="1" x="1152"/>
        <item m="1" x="435"/>
        <item m="1" x="83"/>
        <item m="1" x="775"/>
        <item m="1" x="429"/>
        <item m="1" x="681"/>
        <item m="1" x="1017"/>
        <item m="1" x="524"/>
        <item m="1" x="993"/>
        <item m="1" x="863"/>
        <item m="1" x="805"/>
        <item m="1" x="337"/>
        <item m="1" x="962"/>
        <item m="1" x="618"/>
        <item m="1" x="1241"/>
        <item m="1" x="432"/>
        <item m="1" x="813"/>
        <item m="1" x="100"/>
        <item m="1" x="1229"/>
        <item m="1" x="557"/>
        <item m="1" x="883"/>
        <item m="1" x="534"/>
        <item m="1" x="333"/>
        <item m="1" x="564"/>
        <item m="1" x="613"/>
        <item m="1" x="1086"/>
        <item m="1" x="824"/>
        <item m="1" x="870"/>
        <item m="1" x="731"/>
        <item m="1" x="390"/>
        <item m="1" x="554"/>
        <item m="1" x="176"/>
        <item m="1" x="461"/>
        <item m="1" x="520"/>
        <item m="1" x="879"/>
        <item m="1" x="1117"/>
        <item m="1" x="285"/>
        <item m="1" x="1265"/>
        <item m="1" x="63"/>
        <item m="1" x="272"/>
        <item m="1" x="562"/>
        <item m="1" x="719"/>
        <item m="1" x="720"/>
        <item m="1" x="415"/>
        <item m="1" x="282"/>
        <item m="1" x="469"/>
        <item m="1" x="577"/>
        <item m="1" x="578"/>
        <item m="1" x="395"/>
        <item m="1" x="266"/>
        <item m="1" x="1119"/>
        <item m="1" x="1139"/>
        <item m="1" x="1113"/>
        <item m="1" x="1227"/>
        <item m="1" x="416"/>
        <item m="1" x="417"/>
        <item m="1" x="174"/>
        <item m="1" x="1053"/>
        <item m="1" x="529"/>
        <item m="1" x="289"/>
        <item m="1" x="137"/>
        <item m="1" x="419"/>
        <item m="1" x="187"/>
        <item m="1" x="783"/>
        <item m="1" x="521"/>
        <item m="1" x="251"/>
        <item m="1" x="267"/>
        <item m="1" x="1146"/>
        <item m="1" x="987"/>
        <item m="1" x="711"/>
        <item m="1" x="149"/>
        <item m="1" x="812"/>
        <item m="1" x="418"/>
        <item m="1" x="791"/>
        <item m="1" x="354"/>
        <item m="1" x="755"/>
        <item m="1" x="1224"/>
        <item m="1" x="1058"/>
        <item m="1" x="362"/>
        <item m="1" x="342"/>
        <item m="1" x="810"/>
        <item m="1" x="474"/>
        <item m="1" x="1110"/>
        <item m="1" x="154"/>
        <item m="1" x="71"/>
        <item m="1" x="673"/>
        <item m="1" x="200"/>
        <item m="1" x="769"/>
        <item m="1" x="1122"/>
        <item m="1" x="1123"/>
        <item m="1" x="262"/>
        <item m="1" x="114"/>
        <item m="1" x="472"/>
        <item m="1" x="117"/>
        <item m="1" x="235"/>
        <item m="1" x="274"/>
        <item m="1" x="818"/>
        <item m="1" x="525"/>
        <item m="1" x="545"/>
        <item m="1" x="873"/>
        <item m="1" x="1011"/>
        <item m="1" x="452"/>
        <item m="1" x="682"/>
        <item m="1" x="58"/>
        <item m="1" x="1203"/>
        <item m="1" x="186"/>
        <item m="1" x="850"/>
        <item m="1" x="97"/>
        <item m="1" x="1022"/>
        <item m="1" x="747"/>
        <item m="1" x="179"/>
        <item m="1" x="457"/>
        <item m="1" x="955"/>
        <item m="1" x="1131"/>
        <item m="1" x="709"/>
        <item m="1" x="522"/>
        <item m="1" x="255"/>
        <item m="1" x="1093"/>
        <item m="1" x="882"/>
        <item m="1" x="304"/>
        <item m="1" x="827"/>
        <item m="1" x="880"/>
        <item m="1" x="1231"/>
        <item m="1" x="148"/>
        <item m="1" x="654"/>
        <item m="1" x="667"/>
        <item m="1" x="1254"/>
        <item m="1" x="1051"/>
        <item m="1" x="647"/>
        <item m="1" x="864"/>
        <item m="1" x="167"/>
        <item m="1" x="1150"/>
        <item m="1" x="629"/>
        <item m="1" x="779"/>
        <item m="1" x="466"/>
        <item m="1" x="1042"/>
        <item m="1" x="817"/>
        <item m="1" x="164"/>
        <item m="1" x="871"/>
        <item m="1" x="1259"/>
        <item m="1" x="920"/>
        <item m="1" x="780"/>
        <item m="1" x="423"/>
        <item m="1" x="357"/>
        <item m="1" x="260"/>
        <item m="1" x="484"/>
        <item m="1" x="1072"/>
        <item m="1" x="759"/>
        <item m="1" x="330"/>
        <item m="1" x="950"/>
        <item m="1" x="325"/>
        <item m="1" x="292"/>
        <item m="1" x="211"/>
        <item m="1" x="1020"/>
        <item m="1" x="1204"/>
        <item m="1" x="87"/>
        <item m="1" x="221"/>
        <item m="1" x="199"/>
        <item m="1" x="352"/>
        <item m="1" x="1223"/>
        <item m="1" x="984"/>
        <item m="1" x="514"/>
        <item m="1" x="1047"/>
        <item m="1" x="393"/>
        <item m="1" x="1252"/>
        <item m="1" x="501"/>
        <item m="1" x="1037"/>
        <item m="1" x="84"/>
        <item m="1" x="749"/>
        <item m="1" x="1003"/>
        <item m="1" x="55"/>
        <item m="1" x="1104"/>
        <item m="1" x="102"/>
        <item m="1" x="1238"/>
        <item m="1" x="815"/>
        <item m="1" x="808"/>
        <item m="1" x="343"/>
        <item m="1" x="170"/>
        <item m="1" x="410"/>
        <item m="1" x="905"/>
        <item m="1" x="778"/>
        <item m="1" x="1039"/>
        <item m="1" x="439"/>
        <item m="1" x="793"/>
        <item m="1" x="716"/>
        <item m="1" x="1137"/>
        <item m="1" x="231"/>
        <item m="1" x="1220"/>
        <item m="1" x="1183"/>
        <item m="1" x="589"/>
        <item m="1" x="48"/>
        <item m="1" x="298"/>
        <item m="1" x="225"/>
        <item m="1" x="177"/>
        <item m="1" x="445"/>
        <item m="1" x="1235"/>
        <item m="1" x="1228"/>
        <item m="1" x="155"/>
        <item m="1" x="797"/>
        <item m="1" x="995"/>
        <item m="1" x="936"/>
        <item m="1" x="1077"/>
        <item m="1" x="816"/>
        <item m="1" x="392"/>
        <item m="1" x="487"/>
        <item m="1" x="76"/>
        <item m="1" x="1100"/>
        <item m="1" x="807"/>
        <item m="1" x="1187"/>
        <item m="1" x="120"/>
        <item m="1" x="315"/>
        <item m="1" x="1004"/>
        <item m="1" x="584"/>
        <item m="1" x="633"/>
        <item m="1" x="698"/>
        <item m="1" x="1095"/>
        <item m="1" x="897"/>
        <item m="1" x="1130"/>
        <item m="1" x="928"/>
        <item m="1" x="543"/>
        <item m="1" x="662"/>
        <item m="1" x="678"/>
        <item m="1" x="894"/>
        <item m="1" x="695"/>
        <item m="1" x="949"/>
        <item m="1" x="118"/>
        <item m="1" x="1212"/>
        <item m="1" x="401"/>
        <item m="1" x="799"/>
        <item m="1" x="193"/>
        <item m="1" x="971"/>
        <item m="1" x="696"/>
        <item m="1" x="1087"/>
        <item m="1" x="286"/>
        <item m="1" x="404"/>
        <item m="1" x="560"/>
        <item m="1" x="373"/>
        <item m="1" x="1073"/>
        <item m="1" x="963"/>
        <item m="1" x="826"/>
        <item m="1" x="641"/>
        <item m="1" x="699"/>
        <item m="1" x="283"/>
        <item m="1" x="924"/>
        <item m="1" x="587"/>
        <item m="1" x="441"/>
        <item m="1" x="1081"/>
        <item m="1" x="273"/>
        <item m="1" x="74"/>
        <item m="1" x="405"/>
        <item m="1" x="1160"/>
        <item m="1" x="192"/>
        <item m="1" x="658"/>
        <item m="1" x="957"/>
        <item m="1" x="844"/>
        <item m="1" x="967"/>
        <item m="1" x="742"/>
        <item m="1" x="463"/>
        <item m="1" x="475"/>
        <item m="1" x="1041"/>
        <item m="1" x="477"/>
        <item m="1" x="656"/>
        <item m="1" x="355"/>
        <item m="1" x="1049"/>
        <item m="1" x="937"/>
        <item m="1" x="758"/>
        <item m="1" x="259"/>
        <item m="1" x="528"/>
        <item m="1" x="1083"/>
        <item m="1" x="659"/>
        <item m="1" x="713"/>
        <item m="1" x="1126"/>
        <item m="1" x="688"/>
        <item m="1" x="297"/>
        <item m="1" x="246"/>
        <item m="1" x="1176"/>
        <item m="1" x="708"/>
        <item m="1" x="604"/>
        <item m="1" x="1173"/>
        <item m="1" x="1200"/>
        <item m="1" x="651"/>
        <item m="1" x="346"/>
        <item m="1" x="1096"/>
        <item m="1" x="261"/>
        <item m="1" x="505"/>
        <item m="1" x="122"/>
        <item m="1" x="387"/>
        <item m="1" x="648"/>
        <item m="1" x="507"/>
        <item m="1" x="945"/>
        <item m="1" x="1239"/>
        <item m="1" x="1143"/>
        <item m="1" x="1147"/>
        <item m="1" x="981"/>
        <item m="1" x="700"/>
        <item m="1" x="223"/>
        <item m="1" x="511"/>
        <item m="1" x="753"/>
        <item m="1" x="623"/>
        <item m="1" x="327"/>
        <item m="1" x="901"/>
        <item m="1" x="559"/>
        <item m="1" x="1151"/>
        <item m="1" x="191"/>
        <item m="1" x="502"/>
        <item m="1" x="1242"/>
        <item m="1" x="1256"/>
        <item m="1" x="763"/>
        <item m="1" x="489"/>
        <item m="1" x="948"/>
        <item m="1" x="151"/>
        <item m="1" x="499"/>
        <item m="1" x="906"/>
        <item m="1" x="1064"/>
        <item m="1" x="835"/>
        <item m="1" x="356"/>
        <item m="1" x="1018"/>
        <item m="1" x="232"/>
        <item m="1" x="839"/>
        <item m="1" x="391"/>
        <item m="1" x="1008"/>
        <item m="1" x="79"/>
        <item m="1" x="381"/>
        <item m="1" x="627"/>
        <item m="1" x="772"/>
        <item m="1" x="94"/>
        <item m="1" x="960"/>
        <item m="1" x="318"/>
        <item m="1" x="893"/>
        <item m="1" x="973"/>
        <item m="1" x="820"/>
        <item m="1" x="430"/>
        <item m="1" x="741"/>
        <item m="1" x="571"/>
        <item m="1" x="62"/>
        <item m="1" x="569"/>
        <item m="1" x="703"/>
        <item m="1" x="328"/>
        <item m="1" x="152"/>
        <item m="1" x="770"/>
        <item m="1" x="185"/>
        <item m="1" x="217"/>
        <item m="1" x="1260"/>
        <item m="1" x="653"/>
        <item m="1" x="947"/>
        <item m="1" x="134"/>
        <item m="1" x="1121"/>
        <item m="1" x="914"/>
        <item m="1" x="110"/>
        <item m="1" x="296"/>
        <item m="1" x="523"/>
        <item m="1" x="311"/>
        <item m="1" x="339"/>
        <item m="1" x="856"/>
        <item m="1" x="965"/>
        <item m="1" x="1247"/>
        <item m="1" x="467"/>
        <item m="1" x="1166"/>
        <item m="1" x="617"/>
        <item m="1" x="388"/>
        <item m="1" x="765"/>
        <item m="1" x="951"/>
        <item m="1" x="403"/>
        <item m="1" x="733"/>
        <item m="1" x="885"/>
        <item m="1" x="189"/>
        <item m="1" x="1148"/>
        <item m="1" x="794"/>
        <item m="1" x="412"/>
        <item m="1" x="1074"/>
        <item m="1" x="642"/>
        <item m="1" x="1120"/>
        <item m="1" x="138"/>
        <item m="1" x="739"/>
        <item m="1" x="861"/>
        <item m="1" x="1128"/>
        <item m="1" x="257"/>
        <item m="1" x="1171"/>
        <item m="1" x="214"/>
        <item m="1" x="1133"/>
        <item m="1" x="785"/>
        <item m="1" x="1188"/>
        <item m="1" x="344"/>
        <item m="1" x="834"/>
        <item m="1" x="732"/>
        <item m="1" x="252"/>
        <item m="1" x="303"/>
        <item m="1" x="1158"/>
        <item m="1" x="1210"/>
        <item m="1" x="748"/>
        <item m="1" x="552"/>
        <item m="1" x="300"/>
        <item m="1" x="1207"/>
        <item m="1" x="784"/>
        <item m="1" x="75"/>
        <item m="1" x="539"/>
        <item m="1" x="277"/>
        <item m="1" x="954"/>
        <item m="1" x="582"/>
        <item m="1" x="603"/>
        <item m="1" x="645"/>
        <item m="1" x="1186"/>
        <item m="1" x="907"/>
        <item m="1" x="329"/>
        <item m="1" x="287"/>
        <item m="1" x="347"/>
        <item m="1" x="902"/>
        <item m="1" x="171"/>
        <item m="1" x="743"/>
        <item m="1" x="1177"/>
        <item m="1" x="1045"/>
        <item m="1" x="1245"/>
        <item m="1" x="234"/>
        <item m="1" x="270"/>
        <item m="1" x="444"/>
        <item m="1" x="406"/>
        <item m="1" x="789"/>
        <item m="1" x="795"/>
        <item m="1" x="247"/>
        <item m="1" x="45"/>
        <item m="1" x="728"/>
        <item m="1" x="1043"/>
        <item m="1" x="806"/>
        <item m="1" x="41"/>
        <item m="1" x="903"/>
        <item m="1" x="904"/>
        <item m="1" x="314"/>
        <item m="1" x="198"/>
        <item m="1" x="135"/>
        <item m="1" x="635"/>
        <item m="1" x="348"/>
        <item m="1" x="921"/>
        <item m="1" x="1197"/>
        <item m="1" x="1016"/>
        <item m="1" x="625"/>
        <item m="1" x="1065"/>
        <item m="1" x="59"/>
        <item m="1" x="67"/>
        <item m="1" x="237"/>
        <item m="1" x="459"/>
        <item m="1" x="764"/>
        <item m="1" x="222"/>
        <item m="1" x="1232"/>
        <item m="1" x="643"/>
        <item m="1" x="150"/>
        <item m="1" x="841"/>
        <item m="1" x="690"/>
        <item m="1" x="1102"/>
        <item m="1" x="693"/>
        <item m="1" x="128"/>
        <item m="1" x="294"/>
        <item m="1" x="547"/>
        <item m="1" x="448"/>
        <item m="1" x="242"/>
        <item m="1" x="434"/>
        <item m="1" x="349"/>
        <item m="1" x="877"/>
        <item m="1" x="399"/>
        <item m="1" x="1109"/>
        <item m="1" x="611"/>
        <item m="1" x="874"/>
        <item m="1" x="338"/>
        <item m="1" x="64"/>
        <item m="1" x="964"/>
        <item m="1" x="319"/>
        <item m="1" x="996"/>
        <item m="1" x="182"/>
        <item m="1" x="961"/>
        <item m="1" x="866"/>
        <item m="1" x="1246"/>
        <item m="1" x="358"/>
        <item m="1" x="162"/>
        <item m="1" x="1159"/>
        <item m="1" x="306"/>
        <item m="1" x="1233"/>
        <item m="1" x="686"/>
        <item m="1" x="491"/>
        <item m="1" x="426"/>
        <item m="1" x="436"/>
        <item m="1" x="802"/>
        <item m="1" x="80"/>
        <item m="1" x="862"/>
        <item m="1" x="944"/>
        <item m="1" x="847"/>
        <item m="1" x="683"/>
        <item m="1" x="840"/>
        <item m="1" x="492"/>
        <item m="1" x="1234"/>
        <item m="1" x="527"/>
        <item m="1" x="1225"/>
        <item m="1" x="1021"/>
        <item m="1" x="1262"/>
        <item m="1" x="96"/>
        <item m="1" x="754"/>
        <item m="1" x="188"/>
        <item m="1" x="184"/>
        <item m="1" x="1034"/>
        <item m="1" x="886"/>
        <item m="1" x="195"/>
        <item m="1" x="998"/>
        <item m="1" x="663"/>
        <item m="1" x="132"/>
        <item m="1" x="481"/>
        <item m="1" x="476"/>
        <item m="1" x="943"/>
        <item m="1" x="694"/>
        <item m="1" x="241"/>
        <item m="1" x="878"/>
        <item m="1" x="666"/>
        <item m="1" x="621"/>
        <item m="1" x="1170"/>
        <item m="1" x="836"/>
        <item m="1" x="573"/>
        <item m="1" x="1025"/>
        <item m="1" x="530"/>
        <item m="1" x="153"/>
        <item m="1" x="398"/>
        <item m="1" x="249"/>
        <item m="1" x="1205"/>
        <item m="1" x="531"/>
        <item m="1" x="692"/>
        <item m="1" x="1217"/>
        <item m="1" x="213"/>
        <item m="1" x="78"/>
        <item m="1" x="968"/>
        <item m="1" x="930"/>
        <item m="1" x="576"/>
        <item m="1" x="855"/>
        <item m="1" x="1069"/>
        <item m="1" x="268"/>
        <item m="1" x="1178"/>
        <item m="1" x="245"/>
        <item m="1" x="1180"/>
        <item m="1" x="724"/>
        <item m="1" x="1153"/>
        <item m="1" x="579"/>
        <item m="1" x="999"/>
        <item m="1" x="131"/>
        <item m="1" x="233"/>
        <item m="1" x="442"/>
        <item m="1" x="424"/>
        <item m="1" x="46"/>
        <item m="1" x="165"/>
        <item m="1" x="421"/>
        <item m="1" x="1006"/>
        <item m="1" x="1111"/>
        <item m="1" x="953"/>
        <item m="1" x="890"/>
        <item m="1" x="610"/>
        <item m="1" x="657"/>
        <item m="1" x="1066"/>
        <item m="1" x="851"/>
        <item m="1" x="88"/>
        <item m="1" x="600"/>
        <item m="1" x="689"/>
        <item m="1" x="977"/>
        <item m="1" x="668"/>
        <item m="1" x="70"/>
        <item m="1" x="1082"/>
        <item m="1" x="44"/>
        <item m="1" x="1202"/>
        <item m="1" x="123"/>
        <item m="1" x="567"/>
        <item m="1" x="908"/>
        <item m="1" x="290"/>
        <item m="1" x="288"/>
        <item m="1" x="321"/>
        <item m="1" x="768"/>
        <item m="1" x="825"/>
        <item m="1" x="940"/>
        <item m="1" x="183"/>
        <item m="1" x="1135"/>
        <item m="1" x="1033"/>
        <item m="1" x="704"/>
        <item m="1" x="443"/>
        <item m="1" x="867"/>
        <item m="1" x="411"/>
        <item m="1" x="1144"/>
        <item m="1" x="470"/>
        <item m="1" x="203"/>
        <item m="1" x="1107"/>
        <item m="1" x="437"/>
        <item m="1" x="322"/>
        <item m="1" x="278"/>
        <item m="1" x="335"/>
        <item m="1" x="787"/>
        <item m="1" x="215"/>
        <item m="1" x="1019"/>
        <item m="1" x="1052"/>
        <item m="1" x="243"/>
        <item m="1" x="734"/>
        <item m="1" x="275"/>
        <item m="1" x="620"/>
        <item m="1" x="646"/>
        <item m="1" x="473"/>
        <item m="1" x="738"/>
        <item m="1" x="721"/>
        <item m="1" x="1105"/>
        <item m="1" x="1168"/>
        <item m="1" x="201"/>
        <item m="1" x="1059"/>
        <item m="1" x="1179"/>
        <item m="1" x="574"/>
        <item m="1" x="320"/>
        <item m="1" x="717"/>
        <item m="1" x="561"/>
        <item m="1" x="671"/>
        <item m="1" x="133"/>
        <item m="1" x="238"/>
        <item m="1" x="942"/>
        <item m="1" x="1134"/>
        <item m="1" x="53"/>
        <item m="1" x="632"/>
        <item m="1" x="279"/>
        <item m="1" x="697"/>
        <item m="1" x="1222"/>
        <item m="1" x="142"/>
        <item m="1" x="1000"/>
        <item m="1" x="1055"/>
        <item m="1" x="425"/>
        <item m="1" x="691"/>
        <item m="1" x="216"/>
        <item m="1" x="158"/>
        <item m="1" x="205"/>
        <item m="1" x="1215"/>
        <item m="1" x="848"/>
        <item m="1" x="899"/>
        <item m="1" x="1145"/>
        <item m="1" x="1199"/>
        <item m="1" x="389"/>
        <item m="1" x="624"/>
        <item m="1" x="420"/>
        <item m="1" x="359"/>
        <item m="1" x="305"/>
        <item m="1" x="555"/>
        <item m="1" x="104"/>
        <item m="1" x="672"/>
        <item m="1" x="601"/>
        <item m="1" x="821"/>
        <item m="1" x="1026"/>
        <item m="1" x="1094"/>
        <item m="1" x="190"/>
        <item m="1" x="458"/>
        <item m="1" x="1027"/>
        <item m="1" x="90"/>
        <item m="1" x="655"/>
        <item m="1" x="81"/>
        <item m="1" x="788"/>
        <item m="1" x="727"/>
        <item m="1" x="91"/>
        <item m="1" x="852"/>
        <item m="1" x="1201"/>
        <item m="1" x="464"/>
        <item m="1" x="744"/>
        <item m="1" x="832"/>
        <item m="1" x="722"/>
        <item m="1" x="345"/>
        <item m="1" x="384"/>
        <item m="1" x="1054"/>
        <item m="1" x="332"/>
        <item m="1" x="143"/>
        <item m="1" x="684"/>
        <item m="1" x="1154"/>
        <item m="1" x="497"/>
        <item m="1" x="438"/>
        <item m="1" x="397"/>
        <item m="1" x="767"/>
        <item m="1" x="915"/>
        <item m="1" x="302"/>
        <item m="1" x="460"/>
        <item m="1" x="493"/>
        <item m="1" x="1181"/>
        <item m="1" x="596"/>
        <item m="1" x="269"/>
        <item m="1" x="253"/>
        <item m="1" x="660"/>
        <item m="1" x="872"/>
        <item m="1" x="1167"/>
        <item m="1" x="168"/>
        <item m="1" x="280"/>
        <item m="1" x="1101"/>
        <item m="1" x="427"/>
        <item m="1" x="1044"/>
        <item m="1" x="291"/>
        <item m="1" x="47"/>
        <item m="1" x="471"/>
        <item m="1" x="462"/>
        <item m="1" x="598"/>
        <item m="1" x="468"/>
        <item m="1" x="69"/>
        <item m="1" x="206"/>
        <item m="1" x="1023"/>
        <item m="1" x="310"/>
        <item m="1" x="229"/>
        <item m="1" x="455"/>
        <item m="1" x="456"/>
        <item m="1" x="326"/>
        <item m="1" x="614"/>
        <item m="1" x="790"/>
        <item m="1" x="1263"/>
        <item m="1" x="509"/>
        <item m="1" x="248"/>
        <item m="1" x="608"/>
        <item m="1" x="208"/>
        <item m="1" x="707"/>
        <item m="1" x="144"/>
        <item m="1" x="674"/>
        <item m="1" x="843"/>
        <item m="1" x="594"/>
        <item m="1" x="917"/>
        <item m="1" x="124"/>
        <item m="1" x="636"/>
        <item m="1" x="980"/>
        <item m="1" x="254"/>
        <item m="1" x="207"/>
        <item m="1" x="1251"/>
        <item m="1" x="1029"/>
        <item m="1" x="166"/>
        <item m="1" x="498"/>
        <item m="1" x="715"/>
        <item m="1" x="57"/>
        <item m="1" x="760"/>
        <item m="1" x="1090"/>
        <item m="1" x="1048"/>
        <item m="1" x="631"/>
        <item m="1" x="394"/>
        <item m="1" x="988"/>
        <item m="1" x="513"/>
        <item m="1" x="637"/>
        <item m="1" x="108"/>
        <item m="1" x="761"/>
        <item m="1" x="105"/>
        <item m="1" x="299"/>
        <item m="1" x="1036"/>
        <item m="1" x="503"/>
        <item m="1" x="1127"/>
        <item m="1" x="1024"/>
        <item m="1" x="558"/>
        <item m="1" x="1194"/>
        <item m="1" x="408"/>
        <item m="1" x="599"/>
        <item m="1" x="911"/>
        <item m="1" x="1076"/>
        <item m="1" x="640"/>
        <item m="1" x="966"/>
        <item m="1" x="483"/>
        <item m="1" x="244"/>
        <item m="1" x="365"/>
        <item m="1" x="106"/>
        <item m="1" x="933"/>
        <item m="1" x="61"/>
        <item m="1" x="1253"/>
        <item m="1" x="842"/>
        <item m="1" x="526"/>
        <item m="1" x="860"/>
        <item m="1" x="1191"/>
        <item m="1" x="1172"/>
        <item m="1" x="1014"/>
        <item m="1" x="129"/>
        <item m="1" x="446"/>
        <item m="1" x="111"/>
        <item m="1" x="597"/>
        <item m="1" x="630"/>
        <item m="1" x="351"/>
        <item m="1" x="295"/>
        <item m="1" x="488"/>
        <item m="1" x="99"/>
        <item m="1" x="664"/>
        <item m="1" x="1001"/>
        <item m="1" x="934"/>
        <item m="1" x="517"/>
        <item m="1" x="849"/>
        <item m="1" x="264"/>
        <item m="1" x="590"/>
        <item m="1" x="72"/>
        <item m="1" x="563"/>
        <item m="1" x="532"/>
        <item m="1" x="675"/>
        <item m="1" x="935"/>
        <item m="1" x="1098"/>
        <item m="1" x="372"/>
        <item m="1" x="566"/>
        <item m="1" x="301"/>
        <item m="1" x="400"/>
        <item m="1" x="605"/>
        <item m="1" x="752"/>
        <item m="1" x="506"/>
        <item m="1" x="1108"/>
        <item m="1" x="1099"/>
        <item m="1" x="451"/>
        <item m="1" x="538"/>
        <item m="1" x="68"/>
        <item m="1" x="649"/>
        <item m="1" x="371"/>
        <item m="1" x="865"/>
        <item m="1" x="572"/>
        <item m="1" x="227"/>
        <item m="1" x="139"/>
        <item m="1" x="1007"/>
        <item m="1" x="196"/>
        <item m="1" x="518"/>
        <item m="1" x="1046"/>
        <item m="1" x="896"/>
        <item m="1" x="382"/>
        <item m="1" x="178"/>
        <item m="1" x="540"/>
        <item m="1" x="777"/>
        <item m="1" x="782"/>
        <item m="1" x="583"/>
        <item m="1" x="1156"/>
        <item m="1" x="422"/>
        <item m="1" x="556"/>
        <item m="1" x="515"/>
        <item m="1" x="669"/>
        <item m="1" x="857"/>
        <item m="1" x="480"/>
        <item m="1" x="1193"/>
        <item m="1" x="952"/>
        <item m="1" x="363"/>
        <item m="1" x="95"/>
        <item m="1" x="370"/>
        <item m="1" x="858"/>
        <item m="1" x="496"/>
        <item m="1" x="550"/>
        <item m="1" x="353"/>
        <item m="1" x="891"/>
        <item m="1" x="800"/>
        <item m="1" x="588"/>
        <item m="1" x="500"/>
        <item m="1" x="946"/>
        <item m="1" x="776"/>
        <item m="1" x="677"/>
        <item m="1" x="1198"/>
        <item m="1" x="803"/>
        <item m="1" x="542"/>
        <item m="1" x="972"/>
        <item m="1" x="628"/>
        <item m="1" x="1213"/>
        <item m="1" x="679"/>
        <item m="1" x="925"/>
        <item m="1" x="1248"/>
        <item m="1" x="414"/>
        <item m="1" x="1010"/>
        <item m="1" x="136"/>
        <item m="1" x="263"/>
        <item m="1" x="1118"/>
        <item m="1" x="592"/>
        <item m="1" x="1237"/>
        <item m="1" x="737"/>
        <item x="38"/>
        <item m="1" x="1182"/>
        <item m="1" x="1116"/>
        <item m="1" x="379"/>
        <item m="1" x="553"/>
        <item m="1" x="570"/>
        <item m="1" x="1002"/>
        <item m="1" x="145"/>
        <item m="1" x="293"/>
        <item m="1" x="1196"/>
        <item m="1" x="1140"/>
        <item m="1" x="1266"/>
        <item m="1" x="504"/>
        <item m="1" x="1195"/>
        <item m="1" x="52"/>
        <item m="1" x="762"/>
        <item m="1" x="240"/>
        <item m="1" x="454"/>
        <item m="1" x="1141"/>
        <item m="1" x="771"/>
        <item m="1" x="331"/>
        <item m="1" x="615"/>
        <item m="1" x="1270"/>
        <item m="1" x="204"/>
        <item m="1" x="997"/>
        <item m="1" x="638"/>
        <item m="1" x="197"/>
        <item m="1" x="913"/>
        <item m="1" x="1155"/>
        <item m="1" x="830"/>
        <item m="1" x="494"/>
        <item m="1" x="622"/>
        <item m="1" x="1189"/>
        <item m="1" x="1067"/>
        <item m="1" x="1129"/>
        <item m="1" x="265"/>
        <item m="1" x="1050"/>
        <item m="1" x="465"/>
        <item x="0"/>
        <item x="1"/>
        <item m="1" x="723"/>
        <item x="3"/>
        <item x="4"/>
        <item x="5"/>
        <item x="6"/>
        <item m="1" x="900"/>
        <item x="2"/>
        <item x="7"/>
        <item x="8"/>
        <item x="9"/>
        <item x="10"/>
        <item x="11"/>
        <item x="12"/>
        <item x="13"/>
        <item m="1" x="976"/>
        <item x="15"/>
        <item x="16"/>
        <item x="14"/>
        <item x="17"/>
        <item x="18"/>
        <item x="19"/>
        <item m="1" x="324"/>
        <item x="21"/>
        <item m="1" x="367"/>
        <item m="1" x="276"/>
        <item m="1" x="485"/>
        <item x="24"/>
        <item x="22"/>
        <item x="25"/>
        <item x="26"/>
        <item m="1" x="931"/>
        <item m="1" x="218"/>
        <item x="29"/>
        <item x="30"/>
        <item x="20"/>
        <item x="23"/>
        <item x="27"/>
        <item x="28"/>
        <item x="31"/>
        <item x="32"/>
        <item x="33"/>
        <item x="34"/>
        <item x="35"/>
        <item x="36"/>
        <item x="3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00">
        <item m="1" x="198"/>
        <item m="1" x="19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s>
    </pivotField>
    <pivotField axis="axisRow" compact="0" outline="0" showAll="0" defaultSubtotal="0">
      <items count="234">
        <item x="16"/>
        <item x="7"/>
        <item x="45"/>
        <item x="29"/>
        <item x="27"/>
        <item x="8"/>
        <item m="1" x="144"/>
        <item x="4"/>
        <item m="1" x="189"/>
        <item x="9"/>
        <item x="3"/>
        <item m="1" x="87"/>
        <item x="59"/>
        <item x="39"/>
        <item x="26"/>
        <item m="1" x="165"/>
        <item m="1" x="176"/>
        <item m="1" x="184"/>
        <item x="35"/>
        <item m="1" x="230"/>
        <item x="25"/>
        <item m="1" x="103"/>
        <item m="1" x="116"/>
        <item m="1" x="126"/>
        <item x="2"/>
        <item m="1" x="188"/>
        <item m="1" x="99"/>
        <item x="42"/>
        <item m="1" x="202"/>
        <item x="1"/>
        <item m="1" x="137"/>
        <item x="5"/>
        <item x="62"/>
        <item m="1" x="78"/>
        <item m="1" x="219"/>
        <item m="1" x="134"/>
        <item x="33"/>
        <item m="1" x="156"/>
        <item m="1" x="81"/>
        <item x="23"/>
        <item m="1" x="88"/>
        <item m="1" x="192"/>
        <item m="1" x="182"/>
        <item m="1" x="190"/>
        <item x="22"/>
        <item x="28"/>
        <item m="1" x="111"/>
        <item m="1" x="171"/>
        <item m="1" x="138"/>
        <item x="10"/>
        <item m="1" x="97"/>
        <item m="1" x="74"/>
        <item m="1" x="207"/>
        <item m="1" x="109"/>
        <item x="36"/>
        <item m="1" x="149"/>
        <item m="1" x="193"/>
        <item m="1" x="228"/>
        <item m="1" x="161"/>
        <item m="1" x="233"/>
        <item m="1" x="153"/>
        <item m="1" x="107"/>
        <item m="1" x="199"/>
        <item m="1" x="146"/>
        <item m="1" x="162"/>
        <item m="1" x="83"/>
        <item m="1" x="67"/>
        <item x="12"/>
        <item m="1" x="223"/>
        <item m="1" x="208"/>
        <item m="1" x="214"/>
        <item m="1" x="89"/>
        <item m="1" x="209"/>
        <item x="11"/>
        <item m="1" x="186"/>
        <item m="1" x="90"/>
        <item m="1" x="205"/>
        <item m="1" x="84"/>
        <item x="15"/>
        <item m="1" x="122"/>
        <item m="1" x="179"/>
        <item m="1" x="210"/>
        <item m="1" x="85"/>
        <item x="46"/>
        <item m="1" x="215"/>
        <item m="1" x="115"/>
        <item m="1" x="222"/>
        <item m="1" x="217"/>
        <item m="1" x="98"/>
        <item x="30"/>
        <item m="1" x="226"/>
        <item x="14"/>
        <item m="1" x="191"/>
        <item m="1" x="130"/>
        <item m="1" x="133"/>
        <item m="1" x="114"/>
        <item m="1" x="174"/>
        <item m="1" x="82"/>
        <item m="1" x="198"/>
        <item m="1" x="121"/>
        <item m="1" x="124"/>
        <item m="1" x="200"/>
        <item m="1" x="220"/>
        <item m="1" x="218"/>
        <item m="1" x="72"/>
        <item m="1" x="163"/>
        <item m="1" x="177"/>
        <item m="1" x="77"/>
        <item x="58"/>
        <item x="43"/>
        <item m="1" x="181"/>
        <item m="1" x="155"/>
        <item m="1" x="167"/>
        <item m="1" x="120"/>
        <item m="1" x="160"/>
        <item m="1" x="224"/>
        <item m="1" x="154"/>
        <item m="1" x="94"/>
        <item m="1" x="201"/>
        <item m="1" x="70"/>
        <item m="1" x="92"/>
        <item x="38"/>
        <item m="1" x="93"/>
        <item m="1" x="147"/>
        <item m="1" x="136"/>
        <item m="1" x="221"/>
        <item m="1" x="229"/>
        <item m="1" x="110"/>
        <item m="1" x="129"/>
        <item m="1" x="118"/>
        <item m="1" x="65"/>
        <item m="1" x="227"/>
        <item m="1" x="73"/>
        <item m="1" x="79"/>
        <item m="1" x="64"/>
        <item m="1" x="197"/>
        <item m="1" x="203"/>
        <item m="1" x="195"/>
        <item m="1" x="172"/>
        <item m="1" x="71"/>
        <item m="1" x="76"/>
        <item m="1" x="104"/>
        <item m="1" x="101"/>
        <item m="1" x="145"/>
        <item m="1" x="66"/>
        <item m="1" x="152"/>
        <item m="1" x="68"/>
        <item m="1" x="143"/>
        <item m="1" x="173"/>
        <item m="1" x="63"/>
        <item m="1" x="131"/>
        <item m="1" x="170"/>
        <item m="1" x="123"/>
        <item m="1" x="132"/>
        <item m="1" x="169"/>
        <item m="1" x="150"/>
        <item m="1" x="164"/>
        <item m="1" x="194"/>
        <item m="1" x="105"/>
        <item m="1" x="204"/>
        <item m="1" x="159"/>
        <item m="1" x="142"/>
        <item m="1" x="140"/>
        <item m="1" x="212"/>
        <item m="1" x="108"/>
        <item m="1" x="127"/>
        <item m="1" x="231"/>
        <item m="1" x="196"/>
        <item m="1" x="148"/>
        <item m="1" x="113"/>
        <item m="1" x="187"/>
        <item x="41"/>
        <item m="1" x="185"/>
        <item m="1" x="232"/>
        <item m="1" x="183"/>
        <item m="1" x="86"/>
        <item m="1" x="80"/>
        <item m="1" x="112"/>
        <item m="1" x="141"/>
        <item m="1" x="178"/>
        <item m="1" x="100"/>
        <item m="1" x="139"/>
        <item m="1" x="117"/>
        <item m="1" x="128"/>
        <item m="1" x="69"/>
        <item m="1" x="168"/>
        <item m="1" x="135"/>
        <item m="1" x="151"/>
        <item m="1" x="216"/>
        <item m="1" x="225"/>
        <item m="1" x="166"/>
        <item m="1" x="119"/>
        <item m="1" x="175"/>
        <item m="1" x="157"/>
        <item m="1" x="125"/>
        <item m="1" x="91"/>
        <item m="1" x="213"/>
        <item m="1" x="75"/>
        <item m="1" x="180"/>
        <item sd="0" m="1" x="102"/>
        <item m="1" x="158"/>
        <item m="1" x="96"/>
        <item m="1" x="211"/>
        <item m="1" x="106"/>
        <item m="1" x="206"/>
        <item m="1" x="95"/>
        <item x="0"/>
        <item x="6"/>
        <item x="13"/>
        <item x="17"/>
        <item x="18"/>
        <item x="19"/>
        <item x="20"/>
        <item x="21"/>
        <item x="24"/>
        <item x="31"/>
        <item x="32"/>
        <item x="34"/>
        <item x="37"/>
        <item x="40"/>
        <item x="44"/>
        <item x="47"/>
        <item x="48"/>
        <item x="49"/>
        <item x="50"/>
        <item x="51"/>
        <item x="52"/>
        <item x="53"/>
        <item x="54"/>
        <item x="55"/>
        <item x="56"/>
        <item x="57"/>
        <item x="60"/>
        <item x="61"/>
      </items>
    </pivotField>
    <pivotField axis="axisRow" compact="0" outline="0" showAll="0" defaultSubtotal="0">
      <items count="5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axis="axisRow" compact="0" outline="0" showAll="0">
      <items count="347">
        <item m="1" x="216"/>
        <item m="1" x="324"/>
        <item m="1" x="246"/>
        <item m="1" x="277"/>
        <item m="1" x="225"/>
        <item m="1" x="327"/>
        <item m="1" x="165"/>
        <item m="1" x="94"/>
        <item m="1" x="271"/>
        <item m="1" x="284"/>
        <item m="1" x="177"/>
        <item m="1" x="341"/>
        <item m="1" x="261"/>
        <item m="1" x="66"/>
        <item m="1" x="256"/>
        <item m="1" x="122"/>
        <item m="1" x="280"/>
        <item m="1" x="243"/>
        <item m="1" x="74"/>
        <item m="1" x="101"/>
        <item m="1" x="233"/>
        <item m="1" x="106"/>
        <item m="1" x="295"/>
        <item m="1" x="147"/>
        <item m="1" x="230"/>
        <item m="1" x="27"/>
        <item m="1" x="119"/>
        <item m="1" x="170"/>
        <item m="1" x="250"/>
        <item m="1" x="133"/>
        <item m="1" x="58"/>
        <item m="1" x="71"/>
        <item m="1" x="126"/>
        <item m="1" x="37"/>
        <item m="1" x="111"/>
        <item m="1" x="344"/>
        <item m="1" x="62"/>
        <item m="1" x="69"/>
        <item m="1" x="181"/>
        <item m="1" x="164"/>
        <item m="1" x="100"/>
        <item m="1" x="265"/>
        <item m="1" x="205"/>
        <item m="1" x="38"/>
        <item m="1" x="150"/>
        <item m="1" x="136"/>
        <item m="1" x="85"/>
        <item m="1" x="46"/>
        <item m="1" x="302"/>
        <item m="1" x="105"/>
        <item m="1" x="125"/>
        <item m="1" x="343"/>
        <item m="1" x="135"/>
        <item m="1" x="148"/>
        <item m="1" x="214"/>
        <item m="1" x="182"/>
        <item m="1" x="138"/>
        <item m="1" x="218"/>
        <item m="1" x="197"/>
        <item m="1" x="251"/>
        <item m="1" x="322"/>
        <item m="1" x="115"/>
        <item m="1" x="29"/>
        <item m="1" x="108"/>
        <item m="1" x="118"/>
        <item m="1" x="227"/>
        <item m="1" x="330"/>
        <item m="1" x="99"/>
        <item m="1" x="113"/>
        <item m="1" x="257"/>
        <item m="1" x="139"/>
        <item m="1" x="114"/>
        <item m="1" x="267"/>
        <item m="1" x="291"/>
        <item m="1" x="64"/>
        <item m="1" x="325"/>
        <item m="1" x="149"/>
        <item m="1" x="201"/>
        <item m="1" x="203"/>
        <item m="1" x="73"/>
        <item m="1" x="185"/>
        <item m="1" x="303"/>
        <item m="1" x="112"/>
        <item m="1" x="266"/>
        <item m="1" x="331"/>
        <item m="1" x="117"/>
        <item m="1" x="272"/>
        <item m="1" x="161"/>
        <item m="1" x="79"/>
        <item m="1" x="254"/>
        <item m="1" x="179"/>
        <item m="1" x="259"/>
        <item m="1" x="39"/>
        <item m="1" x="143"/>
        <item m="1" x="61"/>
        <item m="1" x="153"/>
        <item m="1" x="162"/>
        <item m="1" x="276"/>
        <item m="1" x="242"/>
        <item m="1" x="78"/>
        <item m="1" x="305"/>
        <item m="1" x="239"/>
        <item x="0"/>
        <item m="1" x="223"/>
        <item m="1" x="264"/>
        <item m="1" x="309"/>
        <item m="1" x="321"/>
        <item m="1" x="195"/>
        <item m="1" x="270"/>
        <item m="1" x="238"/>
        <item m="1" x="204"/>
        <item m="1" x="236"/>
        <item m="1" x="60"/>
        <item m="1" x="319"/>
        <item m="1" x="145"/>
        <item m="1" x="326"/>
        <item m="1" x="59"/>
        <item m="1" x="51"/>
        <item m="1" x="163"/>
        <item m="1" x="338"/>
        <item m="1" x="109"/>
        <item m="1" x="144"/>
        <item m="1" x="80"/>
        <item m="1" x="30"/>
        <item m="1" x="90"/>
        <item m="1" x="241"/>
        <item m="1" x="200"/>
        <item m="1" x="93"/>
        <item m="1" x="263"/>
        <item m="1" x="328"/>
        <item m="1" x="49"/>
        <item m="1" x="262"/>
        <item m="1" x="95"/>
        <item m="1" x="140"/>
        <item m="1" x="258"/>
        <item m="1" x="202"/>
        <item m="1" x="340"/>
        <item m="1" x="52"/>
        <item m="1" x="317"/>
        <item m="1" x="237"/>
        <item m="1" x="173"/>
        <item m="1" x="137"/>
        <item m="1" x="314"/>
        <item m="1" x="96"/>
        <item m="1" x="189"/>
        <item m="1" x="297"/>
        <item m="1" x="151"/>
        <item m="1" x="312"/>
        <item m="1" x="332"/>
        <item m="1" x="345"/>
        <item m="1" x="56"/>
        <item m="1" x="107"/>
        <item m="1" x="196"/>
        <item m="1" x="206"/>
        <item m="1" x="172"/>
        <item m="1" x="65"/>
        <item m="1" x="224"/>
        <item m="1" x="213"/>
        <item m="1" x="304"/>
        <item m="1" x="169"/>
        <item m="1" x="102"/>
        <item m="1" x="335"/>
        <item m="1" x="244"/>
        <item m="1" x="98"/>
        <item m="1" x="235"/>
        <item m="1" x="167"/>
        <item m="1" x="129"/>
        <item m="1" x="42"/>
        <item m="1" x="26"/>
        <item m="1" x="159"/>
        <item m="1" x="175"/>
        <item m="1" x="141"/>
        <item m="1" x="231"/>
        <item m="1" x="279"/>
        <item m="1" x="180"/>
        <item m="1" x="166"/>
        <item m="1" x="40"/>
        <item m="1" x="260"/>
        <item m="1" x="104"/>
        <item m="1" x="88"/>
        <item m="1" x="301"/>
        <item m="1" x="193"/>
        <item m="1" x="228"/>
        <item m="1" x="154"/>
        <item m="1" x="146"/>
        <item m="1" x="290"/>
        <item m="1" x="158"/>
        <item m="1" x="97"/>
        <item m="1" x="152"/>
        <item m="1" x="281"/>
        <item m="1" x="57"/>
        <item m="1" x="296"/>
        <item m="1" x="33"/>
        <item m="1" x="188"/>
        <item m="1" x="87"/>
        <item m="1" x="171"/>
        <item m="1" x="81"/>
        <item m="1" x="248"/>
        <item m="1" x="132"/>
        <item m="1" x="234"/>
        <item m="1" x="184"/>
        <item m="1" x="190"/>
        <item m="1" x="76"/>
        <item m="1" x="212"/>
        <item m="1" x="308"/>
        <item m="1" x="28"/>
        <item m="1" x="36"/>
        <item m="1" x="269"/>
        <item m="1" x="278"/>
        <item m="1" x="334"/>
        <item m="1" x="178"/>
        <item m="1" x="48"/>
        <item m="1" x="207"/>
        <item m="1" x="67"/>
        <item m="1" x="124"/>
        <item m="1" x="226"/>
        <item m="1" x="168"/>
        <item m="1" x="293"/>
        <item m="1" x="298"/>
        <item m="1" x="222"/>
        <item m="1" x="292"/>
        <item m="1" x="198"/>
        <item m="1" x="275"/>
        <item m="1" x="336"/>
        <item m="1" x="89"/>
        <item m="1" x="120"/>
        <item m="1" x="337"/>
        <item m="1" x="249"/>
        <item m="1" x="134"/>
        <item m="1" x="220"/>
        <item m="1" x="130"/>
        <item m="1" x="253"/>
        <item m="1" x="245"/>
        <item m="1" x="142"/>
        <item m="1" x="229"/>
        <item m="1" x="210"/>
        <item m="1" x="209"/>
        <item m="1" x="219"/>
        <item m="1" x="208"/>
        <item m="1" x="211"/>
        <item m="1" x="92"/>
        <item m="1" x="123"/>
        <item m="1" x="103"/>
        <item m="1" x="68"/>
        <item m="1" x="86"/>
        <item m="1" x="329"/>
        <item m="1" x="191"/>
        <item m="1" x="186"/>
        <item m="1" x="252"/>
        <item m="1" x="45"/>
        <item m="1" x="217"/>
        <item m="1" x="299"/>
        <item m="1" x="55"/>
        <item m="1" x="157"/>
        <item m="1" x="300"/>
        <item m="1" x="187"/>
        <item m="1" x="34"/>
        <item m="1" x="127"/>
        <item m="1" x="84"/>
        <item m="1" x="174"/>
        <item m="1" x="342"/>
        <item m="1" x="83"/>
        <item m="1" x="283"/>
        <item m="1" x="274"/>
        <item m="1" x="287"/>
        <item m="1" x="25"/>
        <item m="1" x="41"/>
        <item m="1" x="199"/>
        <item m="1" x="155"/>
        <item m="1" x="156"/>
        <item m="1" x="339"/>
        <item m="1" x="282"/>
        <item m="1" x="110"/>
        <item m="1" x="91"/>
        <item m="1" x="320"/>
        <item m="1" x="307"/>
        <item m="1" x="72"/>
        <item m="1" x="63"/>
        <item m="1" x="131"/>
        <item m="1" x="75"/>
        <item m="1" x="77"/>
        <item m="1" x="273"/>
        <item m="1" x="53"/>
        <item m="1" x="221"/>
        <item m="1" x="176"/>
        <item m="1" x="128"/>
        <item m="1" x="313"/>
        <item m="1" x="240"/>
        <item m="1" x="121"/>
        <item m="1" x="247"/>
        <item m="1" x="268"/>
        <item m="1" x="47"/>
        <item m="1" x="35"/>
        <item m="1" x="194"/>
        <item m="1" x="232"/>
        <item m="1" x="215"/>
        <item m="1" x="160"/>
        <item m="1" x="310"/>
        <item m="1" x="288"/>
        <item m="1" x="285"/>
        <item m="1" x="316"/>
        <item m="1" x="323"/>
        <item m="1" x="44"/>
        <item m="1" x="50"/>
        <item m="1" x="318"/>
        <item m="1" x="286"/>
        <item m="1" x="43"/>
        <item m="1" x="289"/>
        <item m="1" x="192"/>
        <item m="1" x="54"/>
        <item m="1" x="311"/>
        <item m="1" x="333"/>
        <item m="1" x="306"/>
        <item m="1" x="294"/>
        <item m="1" x="82"/>
        <item m="1" x="315"/>
        <item m="1" x="255"/>
        <item m="1" x="32"/>
        <item m="1" x="116"/>
        <item m="1" x="31"/>
        <item m="1" x="70"/>
        <item m="1" x="183"/>
        <item x="1"/>
        <item x="2"/>
        <item x="3"/>
        <item x="4"/>
        <item x="5"/>
        <item x="6"/>
        <item x="7"/>
        <item x="8"/>
        <item x="9"/>
        <item x="10"/>
        <item x="11"/>
        <item x="12"/>
        <item x="13"/>
        <item x="14"/>
        <item x="15"/>
        <item x="16"/>
        <item x="17"/>
        <item x="18"/>
        <item x="19"/>
        <item x="20"/>
        <item x="21"/>
        <item x="22"/>
        <item x="23"/>
        <item x="24"/>
        <item t="default"/>
      </items>
    </pivotField>
    <pivotField axis="axisRow" compact="0" outline="0" showAll="0" defaultSubtotal="0">
      <items count="8">
        <item x="0"/>
        <item x="6"/>
        <item x="1"/>
        <item x="2"/>
        <item x="3"/>
        <item m="1" x="7"/>
        <item x="4"/>
        <item x="5"/>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1270"/>
      <x/>
      <x v="232"/>
      <x v="51"/>
      <x v="196"/>
      <x v="7"/>
      <x/>
      <x v="102"/>
    </i>
    <i r="1">
      <x v="2"/>
      <x v="39"/>
      <x v="51"/>
      <x v="197"/>
      <x v="7"/>
      <x/>
      <x v="102"/>
    </i>
    <i r="1">
      <x v="3"/>
      <x v="233"/>
      <x v="51"/>
      <x v="198"/>
      <x v="7"/>
      <x/>
      <x v="102"/>
    </i>
    <i r="1">
      <x v="4"/>
      <x v="32"/>
      <x v="51"/>
      <x v="199"/>
      <x v="7"/>
      <x/>
      <x v="102"/>
    </i>
    <i t="grand">
      <x/>
    </i>
  </rowItems>
  <colItems count="1">
    <i/>
  </colItems>
  <pageFields count="2">
    <pageField fld="1" item="93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9DE3-B482-4FDF-B6CC-9C3A542813BE}">
  <sheetPr codeName="Hoja27">
    <tabColor rgb="FF7030A0"/>
  </sheetPr>
  <dimension ref="B1:U155"/>
  <sheetViews>
    <sheetView tabSelected="1" topLeftCell="A61" zoomScale="40" zoomScaleNormal="40" zoomScaleSheetLayoutView="90" workbookViewId="0">
      <selection activeCell="G62" sqref="G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627</v>
      </c>
      <c r="Q5" t="s">
        <v>16</v>
      </c>
      <c r="R5" t="s">
        <v>17</v>
      </c>
      <c r="S5" t="s">
        <v>18</v>
      </c>
      <c r="T5" t="s">
        <v>19</v>
      </c>
      <c r="U5" t="s">
        <v>20</v>
      </c>
    </row>
    <row r="6" spans="2:21" ht="35.25" customHeight="1" x14ac:dyDescent="0.25">
      <c r="C6" s="7"/>
      <c r="D6" s="8" t="str">
        <f>"N° "&amp;O1&amp;"/2023"</f>
        <v>N° CD-65/2023</v>
      </c>
      <c r="E6" s="9"/>
      <c r="F6" s="9"/>
      <c r="O6">
        <v>2</v>
      </c>
      <c r="P6">
        <v>200</v>
      </c>
      <c r="Q6" t="s">
        <v>16</v>
      </c>
      <c r="R6" t="s">
        <v>21</v>
      </c>
      <c r="S6" t="s">
        <v>18</v>
      </c>
      <c r="T6" t="s">
        <v>19</v>
      </c>
      <c r="U6" t="s">
        <v>20</v>
      </c>
    </row>
    <row r="7" spans="2:21" ht="90" customHeight="1" x14ac:dyDescent="0.25">
      <c r="B7" s="10" t="str">
        <f>N5</f>
        <v>CLQ-23-CD-65/2023 ADQUISICION DE ACEITE PARA COMPRESORES DE AIRE DE LA EMPRESA MINERA COLQUIRI (MODALIDAD DE CONTRATACION DIRECTA)</v>
      </c>
      <c r="C7" s="10"/>
      <c r="D7" s="10"/>
      <c r="E7" s="10"/>
      <c r="F7" s="10"/>
      <c r="G7" s="10"/>
      <c r="H7" s="10"/>
      <c r="I7" s="10"/>
      <c r="J7" s="10"/>
      <c r="K7" s="10"/>
      <c r="L7" s="10"/>
      <c r="O7">
        <v>3</v>
      </c>
      <c r="P7">
        <v>1248</v>
      </c>
      <c r="Q7" t="s">
        <v>16</v>
      </c>
      <c r="R7" t="s">
        <v>22</v>
      </c>
      <c r="S7" t="s">
        <v>18</v>
      </c>
      <c r="T7" t="s">
        <v>19</v>
      </c>
      <c r="U7" t="s">
        <v>20</v>
      </c>
    </row>
    <row r="8" spans="2:21" ht="5.25" customHeight="1" x14ac:dyDescent="0.35">
      <c r="B8" s="11"/>
      <c r="C8" s="11"/>
      <c r="D8" s="11"/>
      <c r="E8" s="11"/>
      <c r="F8" s="11"/>
      <c r="G8" s="11"/>
      <c r="H8" s="11"/>
      <c r="I8" s="11"/>
      <c r="J8" s="11"/>
      <c r="K8" s="12"/>
      <c r="L8" s="12"/>
      <c r="O8">
        <v>4</v>
      </c>
      <c r="P8">
        <v>120</v>
      </c>
      <c r="Q8" t="s">
        <v>16</v>
      </c>
      <c r="R8" t="s">
        <v>23</v>
      </c>
      <c r="S8" t="s">
        <v>18</v>
      </c>
      <c r="T8" t="s">
        <v>19</v>
      </c>
      <c r="U8" t="s">
        <v>20</v>
      </c>
    </row>
    <row r="9" spans="2:21" s="7" customFormat="1" ht="28.5" customHeight="1" x14ac:dyDescent="0.25">
      <c r="B9" s="13"/>
      <c r="C9" s="14" t="s">
        <v>24</v>
      </c>
      <c r="D9" s="15"/>
      <c r="E9" s="16"/>
      <c r="F9" s="17" t="s">
        <v>25</v>
      </c>
      <c r="G9" s="18"/>
      <c r="H9" s="19"/>
      <c r="I9" s="19"/>
      <c r="J9" s="20"/>
      <c r="K9" s="21"/>
      <c r="L9" s="21"/>
      <c r="N9" t="s">
        <v>26</v>
      </c>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27</v>
      </c>
      <c r="D11" s="26"/>
      <c r="E11" s="27"/>
      <c r="F11" s="28" t="s">
        <v>28</v>
      </c>
      <c r="G11" s="29"/>
      <c r="H11" s="30" t="s">
        <v>29</v>
      </c>
      <c r="I11" s="31" t="s">
        <v>30</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31</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32</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33</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34</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35</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36</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37</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38</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39</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40</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41</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42</v>
      </c>
      <c r="D35" s="89"/>
      <c r="E35" s="89"/>
      <c r="F35" s="89"/>
      <c r="G35" s="89"/>
      <c r="H35" s="89"/>
      <c r="I35" s="89"/>
      <c r="J35" s="89"/>
      <c r="K35" s="90"/>
    </row>
    <row r="36" spans="2:21" ht="21" customHeight="1" x14ac:dyDescent="0.25">
      <c r="B36" s="44"/>
      <c r="C36" s="91" t="s">
        <v>43</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44</v>
      </c>
      <c r="D38" s="98"/>
      <c r="E38" s="98"/>
      <c r="F38" s="98"/>
      <c r="G38" s="99"/>
      <c r="H38" s="100"/>
      <c r="I38" s="100"/>
      <c r="J38" s="100"/>
      <c r="K38" s="101"/>
    </row>
    <row r="39" spans="2:21" ht="25.5" customHeight="1" x14ac:dyDescent="0.25">
      <c r="B39" s="44"/>
      <c r="C39" s="102" t="s">
        <v>45</v>
      </c>
      <c r="D39" s="78"/>
      <c r="E39" s="78"/>
      <c r="F39" s="78"/>
      <c r="G39" s="103"/>
      <c r="H39" s="86"/>
      <c r="I39" s="86"/>
      <c r="J39" s="86"/>
      <c r="K39" s="104"/>
    </row>
    <row r="40" spans="2:21" ht="25.5" customHeight="1" x14ac:dyDescent="0.25">
      <c r="B40" s="44"/>
      <c r="C40" s="105" t="s">
        <v>46</v>
      </c>
      <c r="D40" s="106"/>
      <c r="E40" s="106"/>
      <c r="F40" s="106"/>
      <c r="G40" s="106"/>
      <c r="H40" s="106"/>
      <c r="I40" s="106"/>
      <c r="J40" s="106"/>
      <c r="K40" s="107"/>
    </row>
    <row r="41" spans="2:21" ht="25.5" customHeight="1" x14ac:dyDescent="0.25">
      <c r="B41" s="44"/>
      <c r="C41" s="105" t="s">
        <v>47</v>
      </c>
      <c r="D41" s="106"/>
      <c r="E41" s="106"/>
      <c r="F41" s="106"/>
      <c r="G41" s="106"/>
      <c r="H41" s="106"/>
      <c r="I41" s="106"/>
      <c r="J41" s="106"/>
      <c r="K41" s="107"/>
    </row>
    <row r="42" spans="2:21" ht="25.5" customHeight="1" x14ac:dyDescent="0.25">
      <c r="B42" s="44"/>
      <c r="C42" s="105" t="s">
        <v>48</v>
      </c>
      <c r="D42" s="106"/>
      <c r="E42" s="106"/>
      <c r="F42" s="106"/>
      <c r="G42" s="106"/>
      <c r="H42" s="106"/>
      <c r="I42" s="106"/>
      <c r="J42" s="106"/>
      <c r="K42" s="107"/>
    </row>
    <row r="43" spans="2:21" ht="25.5" customHeight="1" x14ac:dyDescent="0.25">
      <c r="B43" s="44"/>
      <c r="C43" s="105" t="s">
        <v>49</v>
      </c>
      <c r="D43" s="106"/>
      <c r="E43" s="106"/>
      <c r="F43" s="106"/>
      <c r="G43" s="106"/>
      <c r="H43" s="106"/>
      <c r="I43" s="106"/>
      <c r="J43" s="106"/>
      <c r="K43" s="107"/>
    </row>
    <row r="44" spans="2:21" ht="25.5" customHeight="1" x14ac:dyDescent="0.25">
      <c r="B44" s="44"/>
      <c r="C44" s="105" t="s">
        <v>50</v>
      </c>
      <c r="D44" s="106"/>
      <c r="E44" s="106"/>
      <c r="F44" s="106"/>
      <c r="G44" s="106"/>
      <c r="H44" s="106"/>
      <c r="I44" s="106"/>
      <c r="J44" s="106"/>
      <c r="K44" s="107"/>
    </row>
    <row r="45" spans="2:21" ht="25.5" customHeight="1" x14ac:dyDescent="0.25">
      <c r="B45" s="44"/>
      <c r="C45" s="105" t="s">
        <v>51</v>
      </c>
      <c r="D45" s="106"/>
      <c r="E45" s="106"/>
      <c r="F45" s="106"/>
      <c r="G45" s="106"/>
      <c r="H45" s="106"/>
      <c r="I45" s="106"/>
      <c r="J45" s="106"/>
      <c r="K45" s="107"/>
    </row>
    <row r="46" spans="2:21" ht="25.5" customHeight="1" x14ac:dyDescent="0.25">
      <c r="B46" s="44"/>
      <c r="C46" s="105" t="s">
        <v>52</v>
      </c>
      <c r="D46" s="106"/>
      <c r="E46" s="106"/>
      <c r="F46" s="106"/>
      <c r="G46" s="106"/>
      <c r="H46" s="106"/>
      <c r="I46" s="106"/>
      <c r="J46" s="106"/>
      <c r="K46" s="107"/>
    </row>
    <row r="47" spans="2:21" ht="25.5" customHeight="1" x14ac:dyDescent="0.25">
      <c r="B47" s="44"/>
      <c r="C47" s="105" t="s">
        <v>53</v>
      </c>
      <c r="D47" s="106"/>
      <c r="E47" s="106"/>
      <c r="F47" s="106"/>
      <c r="G47" s="106"/>
      <c r="H47" s="106"/>
      <c r="I47" s="106"/>
      <c r="J47" s="106"/>
      <c r="K47" s="107"/>
    </row>
    <row r="48" spans="2:21" ht="25.5" customHeight="1" x14ac:dyDescent="0.25">
      <c r="C48" s="108" t="s">
        <v>54</v>
      </c>
      <c r="D48" s="109"/>
      <c r="E48" s="109"/>
      <c r="F48" s="109"/>
      <c r="G48" s="109"/>
      <c r="H48" s="109"/>
      <c r="I48" s="109"/>
      <c r="J48" s="109"/>
      <c r="K48" s="110"/>
    </row>
    <row r="49" spans="2:21" ht="86.25" customHeight="1" x14ac:dyDescent="0.25"/>
    <row r="50" spans="2:21" ht="39" customHeight="1" x14ac:dyDescent="0.3">
      <c r="B50" s="111" t="s">
        <v>55</v>
      </c>
      <c r="C50" s="111"/>
      <c r="D50" s="111"/>
      <c r="E50" s="111"/>
      <c r="F50" s="111"/>
      <c r="G50" s="111"/>
      <c r="H50" s="111"/>
      <c r="I50" s="111"/>
      <c r="J50" s="111"/>
      <c r="K50" s="111"/>
      <c r="L50" s="111"/>
    </row>
    <row r="53" spans="2:21" ht="23.25" x14ac:dyDescent="0.35">
      <c r="B53" s="112" t="s">
        <v>56</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17" t="str">
        <f>+T5</f>
        <v>Por Item</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57</v>
      </c>
      <c r="C57" s="122"/>
      <c r="D57" s="122"/>
      <c r="E57" s="122"/>
      <c r="F57" s="123"/>
      <c r="G57" s="124" t="s">
        <v>58</v>
      </c>
      <c r="H57" s="125"/>
      <c r="I57" s="125"/>
      <c r="J57" s="125"/>
      <c r="K57" s="125"/>
      <c r="L57" s="126"/>
    </row>
    <row r="58" spans="2:21" s="36" customFormat="1" ht="25.5" x14ac:dyDescent="0.25">
      <c r="B58" s="127" t="s">
        <v>59</v>
      </c>
      <c r="C58" s="128" t="s">
        <v>60</v>
      </c>
      <c r="D58" s="129" t="s">
        <v>61</v>
      </c>
      <c r="E58" s="129" t="s">
        <v>62</v>
      </c>
      <c r="F58" s="129" t="s">
        <v>63</v>
      </c>
      <c r="G58" s="129" t="s">
        <v>64</v>
      </c>
      <c r="H58" s="129" t="s">
        <v>65</v>
      </c>
      <c r="I58" s="129" t="s">
        <v>66</v>
      </c>
      <c r="J58" s="129" t="s">
        <v>67</v>
      </c>
      <c r="K58" s="129" t="s">
        <v>68</v>
      </c>
      <c r="L58" s="130" t="s">
        <v>69</v>
      </c>
      <c r="N58"/>
      <c r="O58"/>
      <c r="P58"/>
      <c r="Q58"/>
      <c r="R58"/>
      <c r="S58"/>
      <c r="T58"/>
      <c r="U58"/>
    </row>
    <row r="59" spans="2:21" ht="408.75" customHeight="1" x14ac:dyDescent="0.25">
      <c r="B59" s="131">
        <f t="shared" ref="B59:E93" si="0">O5</f>
        <v>1</v>
      </c>
      <c r="C59" s="132">
        <f t="shared" si="0"/>
        <v>627</v>
      </c>
      <c r="D59" s="133" t="str">
        <f t="shared" si="0"/>
        <v>LT</v>
      </c>
      <c r="E59" s="134" t="str">
        <f t="shared" si="0"/>
        <v xml:space="preserve">OIL RIF NDURANCE, N° PARTE 1630091900 </v>
      </c>
      <c r="F59" s="197" t="s">
        <v>87</v>
      </c>
      <c r="G59" s="135"/>
      <c r="H59" s="136"/>
      <c r="I59" s="136"/>
      <c r="J59" s="136"/>
      <c r="K59" s="136"/>
      <c r="L59" s="137"/>
    </row>
    <row r="60" spans="2:21" ht="408.75" customHeight="1" x14ac:dyDescent="0.25">
      <c r="B60" s="131">
        <f t="shared" si="0"/>
        <v>2</v>
      </c>
      <c r="C60" s="132">
        <f t="shared" si="0"/>
        <v>200</v>
      </c>
      <c r="D60" s="133" t="str">
        <f t="shared" si="0"/>
        <v>LT</v>
      </c>
      <c r="E60" s="134" t="str">
        <f t="shared" si="0"/>
        <v>ACEITE ROTO INJECT, N° PARTE 1630091800 (ATLAS COPCO)</v>
      </c>
      <c r="F60" s="198"/>
      <c r="G60" s="135"/>
      <c r="H60" s="136"/>
      <c r="I60" s="136"/>
      <c r="J60" s="136"/>
      <c r="K60" s="136"/>
      <c r="L60" s="137"/>
    </row>
    <row r="61" spans="2:21" ht="408.75" customHeight="1" x14ac:dyDescent="0.25">
      <c r="B61" s="131">
        <f t="shared" si="0"/>
        <v>3</v>
      </c>
      <c r="C61" s="132">
        <f t="shared" si="0"/>
        <v>1248</v>
      </c>
      <c r="D61" s="133" t="str">
        <f t="shared" si="0"/>
        <v>LT</v>
      </c>
      <c r="E61" s="134" t="str">
        <f t="shared" si="0"/>
        <v>ACEITE CPI-9301-46 PARA COMPRESOR (LUBRIZOL)</v>
      </c>
      <c r="F61" s="198"/>
      <c r="G61" s="135"/>
      <c r="H61" s="136"/>
      <c r="I61" s="136"/>
      <c r="J61" s="136"/>
      <c r="K61" s="136"/>
      <c r="L61" s="137"/>
    </row>
    <row r="62" spans="2:21" ht="408.75" customHeight="1" x14ac:dyDescent="0.25">
      <c r="B62" s="131">
        <f t="shared" si="0"/>
        <v>4</v>
      </c>
      <c r="C62" s="132">
        <f t="shared" si="0"/>
        <v>120</v>
      </c>
      <c r="D62" s="133" t="str">
        <f t="shared" si="0"/>
        <v>LT</v>
      </c>
      <c r="E62" s="134" t="str">
        <f t="shared" si="0"/>
        <v>ACEITE ULTRA COOLANT PARA COMPRESOR INGERSOLL RAND</v>
      </c>
      <c r="F62" s="199"/>
      <c r="G62" s="135"/>
      <c r="H62" s="136"/>
      <c r="I62" s="136"/>
      <c r="J62" s="136"/>
      <c r="K62" s="136"/>
      <c r="L62" s="137"/>
    </row>
    <row r="63" spans="2:21" ht="40.5" hidden="1" customHeight="1" x14ac:dyDescent="0.25">
      <c r="B63" s="131">
        <f t="shared" si="0"/>
        <v>0</v>
      </c>
      <c r="C63" s="132">
        <f t="shared" si="0"/>
        <v>0</v>
      </c>
      <c r="D63" s="133">
        <f t="shared" si="0"/>
        <v>0</v>
      </c>
      <c r="E63" s="134">
        <f t="shared" si="0"/>
        <v>0</v>
      </c>
      <c r="F63" s="134">
        <f t="shared" ref="F60:F106" si="1">U9</f>
        <v>0</v>
      </c>
      <c r="G63" s="135"/>
      <c r="H63" s="136"/>
      <c r="I63" s="136"/>
      <c r="J63" s="136"/>
      <c r="K63" s="136"/>
      <c r="L63" s="137"/>
    </row>
    <row r="64" spans="2:21" ht="40.5" hidden="1" customHeight="1" x14ac:dyDescent="0.25">
      <c r="B64" s="131">
        <f t="shared" si="0"/>
        <v>0</v>
      </c>
      <c r="C64" s="132">
        <f t="shared" si="0"/>
        <v>0</v>
      </c>
      <c r="D64" s="133">
        <f t="shared" si="0"/>
        <v>0</v>
      </c>
      <c r="E64" s="134">
        <f t="shared" si="0"/>
        <v>0</v>
      </c>
      <c r="F64" s="134">
        <f t="shared" si="1"/>
        <v>0</v>
      </c>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si="1"/>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70</v>
      </c>
      <c r="C136" s="140"/>
      <c r="D136" s="140"/>
      <c r="E136" s="140"/>
      <c r="F136" s="140"/>
      <c r="G136" s="140"/>
      <c r="H136" s="140"/>
      <c r="I136" s="140"/>
      <c r="J136" s="140"/>
      <c r="K136" s="141"/>
      <c r="L136" s="137"/>
    </row>
    <row r="137" spans="2:12" ht="15.75" thickBot="1" x14ac:dyDescent="0.3">
      <c r="B137" s="142" t="s">
        <v>71</v>
      </c>
      <c r="C137" s="143"/>
      <c r="D137" s="143"/>
      <c r="E137" s="143"/>
      <c r="F137" s="143"/>
      <c r="G137" s="143"/>
      <c r="H137" s="143"/>
      <c r="I137" s="143"/>
      <c r="J137" s="143"/>
      <c r="K137" s="143"/>
      <c r="L137" s="144"/>
    </row>
    <row r="138" spans="2:12" ht="18.75" x14ac:dyDescent="0.3">
      <c r="B138" s="106" t="s">
        <v>72</v>
      </c>
      <c r="C138" s="145"/>
      <c r="D138" s="145"/>
      <c r="E138" s="145"/>
      <c r="F138" s="145"/>
      <c r="G138" s="145"/>
      <c r="H138" s="145"/>
      <c r="I138" s="145"/>
      <c r="J138" s="145"/>
      <c r="K138" s="145"/>
    </row>
    <row r="139" spans="2:12" ht="18.75" x14ac:dyDescent="0.25">
      <c r="B139" s="106" t="s">
        <v>73</v>
      </c>
      <c r="C139" s="106"/>
      <c r="D139" s="106"/>
      <c r="E139" s="106"/>
      <c r="F139" s="106"/>
      <c r="G139" s="106"/>
      <c r="H139" s="106"/>
      <c r="I139" s="106"/>
      <c r="J139" s="106"/>
      <c r="K139" s="106"/>
      <c r="L139" s="106"/>
    </row>
    <row r="140" spans="2:12" ht="21" x14ac:dyDescent="0.25">
      <c r="B140" s="146" t="s">
        <v>74</v>
      </c>
      <c r="C140" s="146"/>
      <c r="D140" s="146"/>
      <c r="E140" s="146"/>
      <c r="F140" s="147"/>
      <c r="G140" s="148"/>
      <c r="H140" s="149"/>
      <c r="I140" s="149"/>
      <c r="J140" s="149"/>
      <c r="K140" s="149"/>
      <c r="L140" s="149"/>
    </row>
    <row r="141" spans="2:12" ht="80.25" customHeight="1" x14ac:dyDescent="0.25">
      <c r="B141" s="150" t="s">
        <v>75</v>
      </c>
      <c r="C141" s="151"/>
      <c r="D141" s="151"/>
      <c r="E141" s="151"/>
      <c r="F141" s="151"/>
      <c r="G141" s="151"/>
      <c r="H141" s="151"/>
      <c r="I141" s="151"/>
      <c r="J141" s="151"/>
      <c r="K141" s="151"/>
      <c r="L141" s="152"/>
    </row>
    <row r="142" spans="2:12" ht="18.75" x14ac:dyDescent="0.25">
      <c r="B142" s="153" t="s">
        <v>76</v>
      </c>
      <c r="C142" s="154"/>
      <c r="D142" s="154"/>
      <c r="E142" s="154"/>
      <c r="F142" s="155"/>
      <c r="G142" s="156"/>
      <c r="H142" s="157"/>
      <c r="I142" s="157"/>
      <c r="J142" s="157"/>
      <c r="K142" s="157"/>
      <c r="L142" s="158"/>
    </row>
    <row r="143" spans="2:12" ht="18.75" x14ac:dyDescent="0.25">
      <c r="B143" s="159" t="s">
        <v>77</v>
      </c>
      <c r="C143" s="160"/>
      <c r="D143" s="160"/>
      <c r="E143" s="160"/>
      <c r="F143" s="161"/>
      <c r="G143" s="162" t="s">
        <v>78</v>
      </c>
      <c r="H143" s="163"/>
      <c r="I143" s="163"/>
      <c r="J143" s="163"/>
      <c r="K143" s="163"/>
      <c r="L143" s="164"/>
    </row>
    <row r="144" spans="2:12" ht="18.75" x14ac:dyDescent="0.25">
      <c r="B144" s="159" t="s">
        <v>79</v>
      </c>
      <c r="C144" s="160"/>
      <c r="D144" s="160"/>
      <c r="E144" s="160"/>
      <c r="F144" s="161"/>
      <c r="G144" s="165"/>
      <c r="H144" s="166"/>
      <c r="I144" s="166"/>
      <c r="J144" s="166"/>
      <c r="K144" s="166"/>
      <c r="L144" s="167"/>
    </row>
    <row r="145" spans="2:12" ht="24.75" customHeight="1" x14ac:dyDescent="0.25">
      <c r="B145" s="168" t="s">
        <v>80</v>
      </c>
      <c r="C145" s="169"/>
      <c r="D145" s="169"/>
      <c r="E145" s="169"/>
      <c r="F145" s="169"/>
      <c r="G145" s="169"/>
      <c r="H145" s="169"/>
      <c r="I145" s="169"/>
      <c r="J145" s="169"/>
      <c r="K145" s="169"/>
      <c r="L145" s="170"/>
    </row>
    <row r="146" spans="2:12" ht="19.5" thickBot="1" x14ac:dyDescent="0.3">
      <c r="B146" s="171" t="s">
        <v>81</v>
      </c>
      <c r="C146" s="172"/>
      <c r="D146" s="172"/>
      <c r="E146" s="172"/>
      <c r="F146" s="173"/>
      <c r="G146" s="174"/>
      <c r="H146" s="175"/>
      <c r="I146" s="175"/>
      <c r="J146" s="175"/>
      <c r="K146" s="175"/>
      <c r="L146" s="176"/>
    </row>
    <row r="147" spans="2:12" ht="21" x14ac:dyDescent="0.35">
      <c r="B147" s="177" t="s">
        <v>44</v>
      </c>
      <c r="C147" s="53"/>
      <c r="D147" s="53"/>
      <c r="E147" s="53"/>
      <c r="F147" s="178"/>
      <c r="G147" s="179"/>
      <c r="H147" s="179"/>
      <c r="I147" s="179"/>
      <c r="J147" s="179"/>
      <c r="K147" s="180"/>
      <c r="L147" s="181"/>
    </row>
    <row r="148" spans="2:12" ht="18.75" x14ac:dyDescent="0.3">
      <c r="B148" s="182" t="s">
        <v>82</v>
      </c>
      <c r="C148" s="183"/>
      <c r="D148" s="183"/>
      <c r="E148" s="183"/>
      <c r="F148" s="183"/>
      <c r="G148" s="183"/>
      <c r="H148" s="183"/>
      <c r="I148" s="183"/>
      <c r="J148" s="183"/>
      <c r="K148" s="183"/>
      <c r="L148" s="184"/>
    </row>
    <row r="149" spans="2:12" ht="18.75" x14ac:dyDescent="0.3">
      <c r="B149" s="182" t="s">
        <v>83</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84</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85</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86</v>
      </c>
      <c r="C155" s="196"/>
      <c r="D155" s="196"/>
      <c r="E155" s="196"/>
      <c r="F155" s="196"/>
      <c r="G155" s="196"/>
      <c r="H155" s="196"/>
      <c r="I155" s="196"/>
      <c r="J155" s="196"/>
      <c r="K155" s="196"/>
      <c r="L155" s="196"/>
    </row>
  </sheetData>
  <mergeCells count="6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9C6A94B-F5D0-4DA7-81D8-ACF6A436B6C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2023-03-07T14:25:53Z</cp:lastPrinted>
  <dcterms:created xsi:type="dcterms:W3CDTF">2023-03-07T13:43:44Z</dcterms:created>
  <dcterms:modified xsi:type="dcterms:W3CDTF">2023-03-07T14:31:02Z</dcterms:modified>
</cp:coreProperties>
</file>