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epacheco\Desktop\PROCESOS 2023\CD 197 ADQUISICION MOTOR ELECTRICO, INDUCIDO DE 250VDC Y CONTROL PARA LOCOMOTORAS MINA\"/>
    </mc:Choice>
  </mc:AlternateContent>
  <xr:revisionPtr revIDLastSave="0" documentId="8_{5DBEC0FC-4CDF-4490-979E-0282D9667460}" xr6:coauthVersionLast="47" xr6:coauthVersionMax="47" xr10:uidLastSave="{00000000-0000-0000-0000-000000000000}"/>
  <bookViews>
    <workbookView xWindow="-120" yWindow="-120" windowWidth="29040" windowHeight="15990" xr2:uid="{FD02C433-2FF8-48E6-8FA3-A707047A0747}"/>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9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<sst xmlns="http://schemas.openxmlformats.org/spreadsheetml/2006/main" count="102" uniqueCount="88">
  <si>
    <t xml:space="preserve">Nº </t>
  </si>
  <si>
    <t>CD-197</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</si>
  <si>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</si>
  <si>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</si>
  <si>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</si>
  <si>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</si>
  <si>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</si>
  <si>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</si>
  <si>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</si>
  <si>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</si>
  <si>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</si>
  <si>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</si>
  <si>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</si>
  <si>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</si>
  <si>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</si>
  <si>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CLQ-23-CD-197/2023 ADQUISICION MOTOR ELECTRICO, INDUCIDO DE 250VDC Y CONTROL PARA LOCOMOTORAS MINA DE LA EMPRESA MINERA COLQUIRI (MODALIDAD DE CONTRATACION DIRECTA)</t>
  </si>
  <si>
    <t>PZA</t>
  </si>
  <si>
    <t xml:space="preserve">MOTOR ELECTRICO PARA LOCOMOTORA RUSA DE 7TN </t>
  </si>
  <si>
    <t>CALIDAD PROPUESTA TECNICA Y COSTO (CALIDAD 40%, PROPUESTA TECNICA 35% Y COSTO 25%)</t>
  </si>
  <si>
    <t>Por Item</t>
  </si>
  <si>
    <t>SE ADJUNTA CONDICIONES TECNICAS Y CONDICIONES ADICIONALES (PDF)</t>
  </si>
  <si>
    <t xml:space="preserve">INDUCIDO DE MOTOR ELECTRICO PARA LOCOMOTORA SERMINSA DE 10TN </t>
  </si>
  <si>
    <t>(en blanco)</t>
  </si>
  <si>
    <t xml:space="preserve">INDUCIDO DE MOTOR ELECTRICO PARA LOCOMOTORA IMIM LTC 10TN </t>
  </si>
  <si>
    <t>CONTROL TYPE LM 146J</t>
  </si>
  <si>
    <t>Fecha lÍmite de presentaccion de propuestas</t>
  </si>
  <si>
    <t>03 de Mayo de 2023 , Horas: 14:30</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</si>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</sst>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CD1C8DDA-4340-4195-A5CF-FAD0918AEC4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C70D5CFD-B318-43CB-B2D5-112F87C6A25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816F62FA-8005-4681-A6A3-CFA7FF914BF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38BD07A8-8F13-4276-B04B-9321A045F74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3167ACC6-6C92-4AFE-9363-16C38F8B5A4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99E0921B-2342-4E15-B297-21FCCD5E7D3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2B403C15-7971-42EE-8909-A111B2CF2A9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74C2BDDE-9422-4B9C-B7F9-163278EC789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6CDE8611-E2D6-4E81-BBA1-CB9A4F19913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81D3ED04-8D7D-4E71-9F84-FA71E215512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B34CA3D5-491C-4F71-A772-C18FE6423AEE}"/>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40269534-95AF-4DB7-A34E-158410F27DD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5067D00D-3C9A-4B78-ACDF-3551CC2A3B7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6BA7F810-928F-47BC-9E45-942BAA2EDE2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A55F5798-AD81-4276-9F48-6867212CAA5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CF12C1CB-8649-4C14-A54E-5718D50671D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393FBC43-2E50-41EA-A743-9EF02BCB34D3}"/>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4160DD70-FBBE-476F-B337-8B40E64E3BD3}"/>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C39793AD-CEEE-4F44-880F-2877DBE770C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CF9B727E-2179-468B-B1C1-2708A0A400C8}"/>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A42481AF-DEE1-4139-93DE-B9438B3BD8E1}"/>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CAE1F72B-64BD-48B7-8869-8C9F1FA7859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DEB8952-DF3E-4662-893B-768667E6303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1A7085A4-2CEB-4499-A318-6C174BADF60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E7D4AD53-A85E-4B5E-BF87-F02E3DDB6B35}"/>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8EF13ACD-8697-4CA1-9C24-65FB2BB1A9CC}"/>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B7F19BA5-5C76-4C90-B96E-65E500114B4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DD4FC22C-1108-418E-9F5E-77C35EEDD03C}"/>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4BCAA62B-1081-4D12-99A8-535C2E62748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EC46659B-6007-4A0B-98FD-75934DD48E0A}"/>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9447C405-F88C-4978-AD4C-620358BF227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C0CF7323-EFB3-4D29-8C08-46533C4CD87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68200C33-3A78-4785-BDA3-4B4BE0DB2D0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3761AAB4-C893-43EF-A8DF-622B163AB73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CE903CCC-DBC6-4D75-AD40-63A704A0BBD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C50086F1-05F7-4E44-80C2-422BABF1351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925808CD-A4B4-47AE-8BA8-2C86C279CA7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6446CD0E-A573-4331-BB87-1E3A3389343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B58B19E2-6EF0-4619-955D-8A044E535AD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D97F57C7-0117-435A-BE59-E4FB1260997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3F428A5C-B8B5-432D-83C5-3D155E50C741}"/>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814D8C8F-0DAF-4380-8B4B-6372007638C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451DD0F3-0BCF-4DE2-ACF7-D971DED99DC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8C6A0D02-7006-4184-905C-3E102764885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7D7CA0FD-3A07-4AE5-8BB7-A70C0391277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3F2F1A3E-6D92-4449-99AC-0964CC06B19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41.739253125001" createdVersion="8" refreshedVersion="8" minRefreshableVersion="3" recordCount="8997" xr:uid="{D9DEF22D-12A0-4CEE-84E7-64112229E0FA}">
  <cacheSource type="worksheet">
    <worksheetSource ref="A2:CR32500"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82">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m/>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4-20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4-26T00:00:00"/>
    </cacheField>
    <cacheField name="MES-REC" numFmtId="0">
      <sharedItems containsNonDate="0" containsString="0" containsBlank="1"/>
    </cacheField>
    <cacheField name="CERTF presup" numFmtId="0">
      <sharedItems containsString="0" containsBlank="1" containsNumber="1" containsInteger="1" minValue="2" maxValue="399"/>
    </cacheField>
    <cacheField name="SERV/BIEN/OBRA" numFmtId="0">
      <sharedItems containsBlank="1"/>
    </cacheField>
    <cacheField name="CONCEPTO" numFmtId="0">
      <sharedItems containsBlank="1" count="81">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m/>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453"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
        <s v="BOBINA DE CIERRE ABB P/EMAX2 YC E1.2..E6.2 120..127 VAC/DC, 1SDA073685R1"/>
        <s v="MOTOR PARA LA RECARGA DE RESORTES P/EMAX2 1.2 220-250VAC/DC ABB 1SDA073711R1"/>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CABLECANAL RECTO TIPO ESCALERA, PESADO 10X24 cm X 2 m CINCADO"/>
        <s v="CABLECANAL RECTO TIPO ESCALERA, PESADO 10X34 cm X 2 m CINCADO"/>
        <s v="CABLECANAL TAPA PLANA RECTA P/10X24 cm X 2 m CINCADO"/>
        <s v="CABLECANAL TAPA PLANA RECTA P/10X34 cm X 2 m CINCADO"/>
        <s v="CABLECANAL CONECTOR UNION UNIVERSAL COMPLETO (PERNOS Y ARANDELAS)"/>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haredItems>
    </cacheField>
    <cacheField name="CANT" numFmtId="0">
      <sharedItems containsBlank="1" containsMixedTypes="1" containsNumber="1" minValue="1" maxValue="120000" count="82">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1512"/>
        <n v="65"/>
        <n v="7"/>
        <n v="55"/>
        <n v="18"/>
        <n v="70"/>
        <n v="149"/>
        <n v="25"/>
        <n v="650"/>
        <n v="160"/>
        <n v="50"/>
        <n v="140"/>
      </sharedItems>
    </cacheField>
    <cacheField name="UN" numFmtId="0">
      <sharedItems containsBlank="1" containsMixedTypes="1" containsNumber="1" minValue="1" maxValue="1131.7" count="67">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 v="M"/>
        <s v="Latas"/>
        <s v="Jgo."/>
      </sharedItems>
    </cacheField>
    <cacheField name="TEXTO ADICIONAL" numFmtId="0">
      <sharedItems containsBlank="1" count="59"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22-12-06T00:00:00" maxDate="2023-04-07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6"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3-24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7994"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7">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M3"/>
    <n v="627"/>
    <n v="227.49"/>
    <n v="142636.23000000001"/>
    <m/>
    <m/>
    <m/>
    <n v="0"/>
    <n v="32.685344827586206"/>
    <n v="0"/>
    <n v="0"/>
    <n v="-627"/>
    <d v="2023-05-05T00:00:00"/>
    <s v="ABR"/>
    <m/>
    <n v="3079"/>
    <n v="90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ACEITE ROTO INJECT, N° PARTE 1630091800 (ATLAS COPCO) "/>
    <s v="M3"/>
    <n v="200"/>
    <n v="272.95999999999998"/>
    <n v="54591.999999999993"/>
    <m/>
    <m/>
    <m/>
    <n v="0"/>
    <n v="39.218390804597696"/>
    <n v="0"/>
    <n v="0"/>
    <n v="-200"/>
    <d v="2023-05-05T00:00:00"/>
    <s v="ABR"/>
    <m/>
    <n v="3087"/>
    <n v="91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1"/>
    <s v="ACEITE CPI-9301-46 PARA COMPRESOR (LUBRIZOL) "/>
    <s v="M3"/>
    <n v="1248"/>
    <n v="128.18"/>
    <n v="159968.64000000001"/>
    <m/>
    <m/>
    <m/>
    <n v="0"/>
    <n v="18.416666666666668"/>
    <n v="0"/>
    <n v="0"/>
    <n v="-14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0"/>
    <x v="197"/>
    <x v="7"/>
    <x v="5"/>
    <x v="25"/>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e v="#REF!"/>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8"/>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ASTM A36 Ø= 2 1/2&quot;X6 m. "/>
    <s v="M3"/>
    <n v="5"/>
    <m/>
    <n v="0"/>
    <m/>
    <m/>
    <m/>
    <n v="0"/>
    <n v="0"/>
    <n v="0"/>
    <n v="0"/>
    <e v="#REF!"/>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9"/>
    <x v="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ASTM A36 Ø = 2 1/4&quot;X6 m. "/>
    <s v="M3"/>
    <n v="2"/>
    <m/>
    <n v="0"/>
    <m/>
    <m/>
    <m/>
    <n v="0"/>
    <n v="0"/>
    <n v="0"/>
    <n v="0"/>
    <e v="#REF!"/>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200"/>
    <x v="8"/>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SAE 1045 Ø= 3&quot;X2 m. "/>
    <s v="M3"/>
    <n v="6"/>
    <m/>
    <n v="0"/>
    <m/>
    <m/>
    <m/>
    <n v="0"/>
    <n v="0"/>
    <n v="0"/>
    <n v="0"/>
    <e v="#REF!"/>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1"/>
    <x v="45"/>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SAE 1045 Ø= 3.1/2&quot;X2 m. "/>
    <s v="M3"/>
    <n v="3"/>
    <m/>
    <n v="0"/>
    <m/>
    <m/>
    <m/>
    <n v="0"/>
    <n v="0"/>
    <n v="0"/>
    <n v="0"/>
    <e v="#REF!"/>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2"/>
    <x v="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SAE 1045 Ø= 5&quot;X2 m. "/>
    <s v="M3"/>
    <n v="2"/>
    <m/>
    <n v="0"/>
    <m/>
    <m/>
    <m/>
    <n v="0"/>
    <n v="0"/>
    <n v="0"/>
    <n v="0"/>
    <e v="#REF!"/>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3"/>
    <x v="45"/>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e v="#REF!"/>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4"/>
    <x v="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e v="#REF!"/>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5"/>
    <x v="2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bronce SAE 64 Ø = 2 1/2&quot;X 0,3 m "/>
    <s v="M3"/>
    <n v="4"/>
    <m/>
    <n v="0"/>
    <m/>
    <m/>
    <m/>
    <n v="0"/>
    <n v="0"/>
    <n v="0"/>
    <n v="0"/>
    <e v="#REF!"/>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6"/>
    <x v="8"/>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e v="#REF!"/>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7"/>
    <x v="5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1"/>
    <x v="208"/>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e v="#REF!"/>
    <d v="1899-12-30T00:00:00"/>
    <s v="FEB"/>
    <m/>
    <n v="2953"/>
    <n v="593"/>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9"/>
    <x v="3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40 Ø = 1&quot; X 6 m "/>
    <s v="KG"/>
    <n v="16"/>
    <m/>
    <n v="0"/>
    <m/>
    <m/>
    <m/>
    <n v="0"/>
    <n v="0"/>
    <n v="0"/>
    <n v="0"/>
    <e v="#REF!"/>
    <d v="1899-12-30T00:00:00"/>
    <s v="FEB"/>
    <m/>
    <n v="2953"/>
    <n v="590"/>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10"/>
    <x v="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40 Ø = 1/2&quot; X 6 m "/>
    <s v="KG"/>
    <n v="10"/>
    <m/>
    <n v="0"/>
    <m/>
    <m/>
    <m/>
    <n v="0"/>
    <n v="0"/>
    <n v="0"/>
    <n v="0"/>
    <e v="#REF!"/>
    <d v="1899-12-30T00:00:00"/>
    <s v="MAR"/>
    <m/>
    <n v="3007"/>
    <n v="766"/>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11"/>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40 Ø = 3&quot; X 6 m "/>
    <s v="KG"/>
    <n v="5"/>
    <m/>
    <n v="0"/>
    <m/>
    <m/>
    <m/>
    <n v="0"/>
    <n v="0"/>
    <n v="0"/>
    <n v="0"/>
    <e v="#REF!"/>
    <d v="1899-12-30T00:00:00"/>
    <s v="MAR"/>
    <m/>
    <n v="3007"/>
    <n v="764"/>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2"/>
    <x v="3"/>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40 Ø = 3/4&quot; X 6 m "/>
    <s v="KG"/>
    <n v="12"/>
    <m/>
    <n v="0"/>
    <m/>
    <m/>
    <m/>
    <n v="0"/>
    <n v="0"/>
    <n v="0"/>
    <n v="0"/>
    <e v="#REF!"/>
    <d v="1899-12-30T00:00:00"/>
    <s v="MAR"/>
    <m/>
    <n v="3030"/>
    <n v="799"/>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3"/>
    <x v="2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80 Ø = 2&quot; X 6 m "/>
    <s v="KG"/>
    <n v="20"/>
    <m/>
    <n v="0"/>
    <m/>
    <m/>
    <m/>
    <n v="0"/>
    <n v="0"/>
    <n v="0"/>
    <n v="0"/>
    <e v="#REF!"/>
    <d v="1899-12-30T00:00:00"/>
    <s v="MAR"/>
    <m/>
    <n v="3036"/>
    <n v="832"/>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4"/>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Tuberia industrial de acero negro SCH 80 Ø = 2&quot; X 6 m "/>
    <s v="KG"/>
    <n v="5"/>
    <m/>
    <n v="0"/>
    <m/>
    <m/>
    <m/>
    <n v="0"/>
    <n v="0"/>
    <n v="0"/>
    <n v="0"/>
    <e v="#REF!"/>
    <d v="1899-12-30T00:00:00"/>
    <s v="MAR"/>
    <m/>
    <n v="3037"/>
    <n v="898"/>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5"/>
    <x v="45"/>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Tuberia industrial de acero negro SCH 80 Ø = 3&quot; X 6 m "/>
    <s v="KG"/>
    <n v="3"/>
    <m/>
    <n v="0"/>
    <m/>
    <m/>
    <m/>
    <n v="0"/>
    <n v="0"/>
    <n v="0"/>
    <n v="0"/>
    <e v="#REF!"/>
    <d v="1899-12-30T00:00:00"/>
    <s v="ABR"/>
    <m/>
    <n v="3087"/>
    <n v="911"/>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6"/>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Tuberia industrial de acero negro SCH 80 Ø = 3/4&quot; X 6 m "/>
    <s v="KG"/>
    <n v="5"/>
    <m/>
    <n v="0"/>
    <m/>
    <m/>
    <m/>
    <n v="0"/>
    <n v="0"/>
    <n v="0"/>
    <n v="0"/>
    <e v="#REF!"/>
    <d v="1899-12-30T00:00:00"/>
    <s v="ABR"/>
    <m/>
    <n v="3096"/>
    <n v="10"/>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7"/>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Tuberia industrial de acero negro SCH 80 Ø = 4&quot; X 6 m "/>
    <s v="KG"/>
    <n v="1"/>
    <m/>
    <n v="0"/>
    <m/>
    <m/>
    <m/>
    <n v="0"/>
    <n v="0"/>
    <n v="0"/>
    <n v="0"/>
    <e v="#REF!"/>
    <d v="1899-12-30T00:00:00"/>
    <s v="ABR"/>
    <m/>
    <n v="3109"/>
    <n v="44"/>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8"/>
    <x v="62"/>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Fierro liso, acero ASTM A36 Ø = 5/8&quot; X 6 m "/>
    <s v="KG"/>
    <n v="9"/>
    <m/>
    <n v="0"/>
    <m/>
    <m/>
    <m/>
    <n v="0"/>
    <n v="0"/>
    <n v="0"/>
    <n v="0"/>
    <e v="#REF!"/>
    <d v="1899-12-30T00:00:00"/>
    <s v="ABR"/>
    <m/>
    <n v="3161"/>
    <n v="145"/>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9"/>
    <x v="2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e v="#REF!"/>
    <d v="1899-12-30T00:00:00"/>
    <s v="ABR"/>
    <m/>
    <n v="3161"/>
    <n v="142"/>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3"/>
    <x v="220"/>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e v="#REF!"/>
    <d v="1899-12-30T00:00:00"/>
    <s v="MAY"/>
    <m/>
    <n v="3190"/>
    <n v="197"/>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4"/>
    <x v="221"/>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e v="#REF!"/>
    <d v="1899-12-30T00:00:00"/>
    <s v="MAY"/>
    <m/>
    <n v="3191"/>
    <n v="207"/>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5"/>
    <x v="222"/>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e v="#REF!"/>
    <d v="1899-12-30T00:00:00"/>
    <s v="MAY"/>
    <m/>
    <n v="3206"/>
    <n v="244"/>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6"/>
    <x v="223"/>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e v="#REF!"/>
    <d v="1899-12-30T00:00:00"/>
    <s v="JUN"/>
    <m/>
    <n v="3253"/>
    <n v="339"/>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0"/>
    <x v="224"/>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s v="2"/>
    <s v="SURGE ARRESTER MWD 8 (ABB) 8KV "/>
    <s v="KG"/>
    <n v="10"/>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1"/>
    <x v="225"/>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6"/>
    <x v="29"/>
    <x v="52"/>
    <x v="26"/>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7"/>
    <x v="63"/>
    <x v="53"/>
    <x v="27"/>
    <x v="7"/>
    <x v="1"/>
    <s v="14/03/2023"/>
    <s v="14/03/2023"/>
    <s v="14:30"/>
    <s v="15:00"/>
    <s v="DAVID BAGNER ZAMBRANA PINTO"/>
    <s v="MARIA JAQUELINE DURAN COSSIO"/>
    <s v="FRANZ RICHARD HUAYTA APAZA"/>
    <m/>
    <m/>
    <m/>
    <m/>
    <m/>
    <m/>
    <m/>
    <n v="0"/>
    <m/>
    <m/>
    <m/>
    <n v="30"/>
    <m/>
    <m/>
    <m/>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s v="OBRAS CIVILES"/>
    <s v="HILARION PEÑARANDA COLQUE"/>
    <s v="CMB/EMC/O.CIV-ADQ/008/2023"/>
    <d v="2023-03-07T00:00:00"/>
    <m/>
    <n v="181"/>
    <s v="SERV/BIEN/OBRA"/>
    <x v="42"/>
    <n v="253372.62"/>
    <x v="0"/>
    <x v="228"/>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9"/>
    <x v="64"/>
    <x v="10"/>
    <x v="0"/>
    <x v="0"/>
    <x v="0"/>
    <s v="15/03/2023"/>
    <s v="15/03/2023"/>
    <s v="14:30"/>
    <s v="15:00"/>
    <s v="DAVID BAGNER ZAMBRANA PINTO"/>
    <s v="PAMELA OLIVIA CAYO MAMANI"/>
    <s v="DAVID BAGNER ZAMBRANA PINTO"/>
    <m/>
    <m/>
    <m/>
    <m/>
    <m/>
    <m/>
    <m/>
    <n v="0"/>
    <m/>
    <m/>
    <m/>
    <n v="30"/>
    <m/>
    <m/>
    <m/>
    <m/>
    <s v="COLQUIRI"/>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30"/>
    <x v="65"/>
    <x v="10"/>
    <x v="0"/>
    <x v="0"/>
    <x v="0"/>
    <s v="15/03/2023"/>
    <s v="15/03/2023"/>
    <s v="14:30"/>
    <s v="15:00"/>
    <s v="DAVID BAGNER ZAMBRANA PINTO"/>
    <s v="PAMELA OLIVIA CAYO MAMANI"/>
    <s v="DAVID BAGNER ZAMBRANA PINTO"/>
    <m/>
    <m/>
    <m/>
    <m/>
    <m/>
    <m/>
    <m/>
    <n v="0"/>
    <m/>
    <m/>
    <m/>
    <n v="30"/>
    <m/>
    <m/>
    <m/>
    <m/>
    <s v="COLQUIRI"/>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31"/>
    <x v="66"/>
    <x v="10"/>
    <x v="28"/>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1"/>
    <x v="232"/>
    <x v="23"/>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33"/>
    <x v="22"/>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34"/>
    <x v="22"/>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35"/>
    <x v="67"/>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6"/>
    <x v="68"/>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7"/>
    <x v="69"/>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7"/>
    <x v="238"/>
    <x v="70"/>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0"/>
    <x v="239"/>
    <x v="28"/>
    <x v="10"/>
    <x v="29"/>
    <x v="0"/>
    <x v="1"/>
    <s v="15/03/2023"/>
    <s v="15/03/2023"/>
    <s v="14:30"/>
    <s v="15:00"/>
    <s v="DAVID BAGNER ZAMBRANA PINTO"/>
    <s v="PAMELA OLIVIA CAYO MAMANI"/>
    <s v="DAVID BAGNER ZAMBRANA PINTO"/>
    <m/>
    <m/>
    <m/>
    <m/>
    <m/>
    <m/>
    <m/>
    <n v="0"/>
    <m/>
    <m/>
    <m/>
    <n v="30"/>
    <m/>
    <m/>
    <m/>
    <m/>
    <s v="COLQUIRI"/>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1"/>
    <x v="240"/>
    <x v="71"/>
    <x v="10"/>
    <x v="0"/>
    <x v="0"/>
    <x v="1"/>
    <s v="15/03/2023"/>
    <s v="15/03/2023"/>
    <s v="14:30"/>
    <s v="15:00"/>
    <s v="DAVID BAGNER ZAMBRANA PINTO"/>
    <s v="PAMELA OLIVIA CAYO MAMANI"/>
    <s v="DAVID BAGNER ZAMBRANA PINTO"/>
    <m/>
    <m/>
    <m/>
    <m/>
    <m/>
    <m/>
    <m/>
    <n v="0"/>
    <m/>
    <m/>
    <m/>
    <n v="30"/>
    <m/>
    <m/>
    <m/>
    <m/>
    <s v="COLQUIRI"/>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0"/>
    <x v="241"/>
    <x v="45"/>
    <x v="5"/>
    <x v="3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1"/>
    <x v="242"/>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2"/>
    <x v="243"/>
    <x v="72"/>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3"/>
    <x v="244"/>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4"/>
    <x v="245"/>
    <x v="72"/>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0"/>
    <x v="246"/>
    <x v="3"/>
    <x v="5"/>
    <x v="31"/>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1"/>
    <x v="247"/>
    <x v="29"/>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2"/>
    <x v="248"/>
    <x v="45"/>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3"/>
    <x v="249"/>
    <x v="3"/>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4"/>
    <x v="250"/>
    <x v="27"/>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5"/>
    <x v="251"/>
    <x v="45"/>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6"/>
    <x v="252"/>
    <x v="7"/>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s v="LABORATORIO QUIMICO"/>
    <s v="MANUELA NATIVIDAD QUISPE CHINO"/>
    <s v="LAB-022/2023"/>
    <d v="2023-03-10T00:00:00"/>
    <m/>
    <n v="224"/>
    <s v="SERV/BIEN/OBRA"/>
    <x v="48"/>
    <n v="5000"/>
    <x v="0"/>
    <x v="253"/>
    <x v="16"/>
    <x v="54"/>
    <x v="32"/>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m/>
    <n v="0"/>
    <n v="646.55172413793105"/>
    <n v="0"/>
    <n v="0"/>
    <n v="0"/>
    <d v="2023-04-25T00:00:00"/>
    <m/>
    <m/>
    <s v="2974-2992"/>
    <s v="2069-2080"/>
    <m/>
    <m/>
    <n v="-45041"/>
    <n v="0"/>
    <n v="0"/>
    <n v="0"/>
    <m/>
    <m/>
    <m/>
    <m/>
    <m/>
    <m/>
    <m/>
    <m/>
    <s v="L"/>
    <s v="NORMAL"/>
    <s v="CONTRATO"/>
    <m/>
    <s v="15-0517-00-580553-0-E"/>
    <m/>
    <n v="1792351"/>
    <m/>
    <m/>
  </r>
  <r>
    <x v="0"/>
    <x v="50"/>
    <m/>
    <s v="COTIZACION"/>
    <s v="MARZO"/>
    <d v="2023-03-07T00:00:00"/>
    <s v="C-3-EDDY FAZ PACHECO"/>
    <n v="24120"/>
    <s v="MANTENIMIENTO Y REPARACION DE MAQUINARIA Y EQUIPOS"/>
    <s v="MANTENIMIENTO Y SERVICIOS"/>
    <s v="PERCY BORIS ROJAS BILBAO"/>
    <s v="ADQ.MANTTO Y SERV. 15/2023"/>
    <d v="2022-03-10T00:00:00"/>
    <m/>
    <n v="218"/>
    <s v="SERV/BIEN/OBRA"/>
    <x v="49"/>
    <n v="3500"/>
    <x v="0"/>
    <x v="254"/>
    <x v="16"/>
    <x v="54"/>
    <x v="33"/>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s v="MANTENIMIENTO Y SERVICIOS"/>
    <s v="PERCY BORIS ROJAS BILBAO"/>
    <s v="ADQ.MANTTO Y SERV. 24/2023"/>
    <d v="2022-03-16T00:00:00"/>
    <m/>
    <n v="244"/>
    <s v="BIEN"/>
    <x v="50"/>
    <n v="245147"/>
    <x v="0"/>
    <x v="255"/>
    <x v="72"/>
    <x v="5"/>
    <x v="34"/>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2"/>
    <m/>
    <s v="COTIZACION"/>
    <s v="MARZO"/>
    <d v="2023-03-13T00:00:00"/>
    <s v="C-3-EDDY FAZ PACHECO"/>
    <n v="43700"/>
    <s v="OTRAS MAQUINARIAS Y EQUIPO"/>
    <s v="MANTENIMIENTO Y SERVICIOS"/>
    <s v="PERCY BORIS ROJAS BILBAO"/>
    <s v="ADQ.MANTTO Y SERV. 26/2023"/>
    <d v="2022-03-16T00:00:00"/>
    <m/>
    <n v="246"/>
    <s v="BIEN"/>
    <x v="51"/>
    <n v="348000"/>
    <x v="0"/>
    <x v="256"/>
    <x v="16"/>
    <x v="5"/>
    <x v="35"/>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0"/>
    <x v="257"/>
    <x v="9"/>
    <x v="5"/>
    <x v="36"/>
    <x v="5"/>
    <x v="0"/>
    <s v="23/03/2023"/>
    <s v="23/03/2023"/>
    <s v="14:30"/>
    <s v="15:00"/>
    <s v="CLOVIS VELASCO HINOJOSA "/>
    <s v="MARIA JAQUELINE DURAN COSSIO"/>
    <s v="JOAQUIN ANDRES ZAPATA LAFUENTE"/>
    <m/>
    <m/>
    <m/>
    <m/>
    <m/>
    <m/>
    <m/>
    <n v="0"/>
    <m/>
    <m/>
    <m/>
    <n v="30"/>
    <m/>
    <m/>
    <m/>
    <m/>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1"/>
    <x v="258"/>
    <x v="73"/>
    <x v="5"/>
    <x v="0"/>
    <x v="5"/>
    <x v="0"/>
    <s v="23/03/2023"/>
    <s v="23/03/2023"/>
    <s v="14:30"/>
    <s v="15:00"/>
    <s v="CLOVIS VELASCO HINOJOSA "/>
    <s v="MARIA JAQUELINE DURAN COSSIO"/>
    <s v="JOAQUIN ANDRES ZAPATA LAFUENTE"/>
    <m/>
    <m/>
    <m/>
    <m/>
    <m/>
    <m/>
    <m/>
    <n v="0"/>
    <m/>
    <m/>
    <m/>
    <n v="30"/>
    <m/>
    <m/>
    <m/>
    <m/>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2"/>
    <x v="259"/>
    <x v="29"/>
    <x v="5"/>
    <x v="0"/>
    <x v="5"/>
    <x v="0"/>
    <s v="23/03/2023"/>
    <s v="23/03/2023"/>
    <s v="14:30"/>
    <s v="15:00"/>
    <s v="CLOVIS VELASCO HINOJOSA "/>
    <s v="MARIA JAQUELINE DURAN COSSIO"/>
    <s v="JOAQUIN ANDRES ZAPATA LAFUENTE"/>
    <m/>
    <m/>
    <m/>
    <m/>
    <m/>
    <m/>
    <m/>
    <n v="0"/>
    <m/>
    <m/>
    <m/>
    <n v="30"/>
    <m/>
    <m/>
    <m/>
    <m/>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s v="PLANTA CONCENTRADORA"/>
    <s v="JHOVAN H. USNAYO USNAYO"/>
    <s v="EMC-PCPL-030-2023"/>
    <d v="2022-03-16T00:00:00"/>
    <m/>
    <n v="231"/>
    <s v="BIEN"/>
    <x v="53"/>
    <n v="59223.1"/>
    <x v="0"/>
    <x v="260"/>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1"/>
    <x v="261"/>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2"/>
    <x v="26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3"/>
    <x v="263"/>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2023-05-08T00:00:00"/>
    <m/>
    <m/>
    <s v="2974-2992"/>
    <s v="2069-2080"/>
    <m/>
    <m/>
    <n v="-45054"/>
    <n v="0"/>
    <n v="0"/>
    <n v="0"/>
    <m/>
    <m/>
    <m/>
    <m/>
    <m/>
    <m/>
    <m/>
    <m/>
    <s v="L"/>
    <s v="NORMAL"/>
    <s v="CONTRATO"/>
    <m/>
    <s v="15-0517-00-580553-0-E"/>
    <m/>
    <n v="1792351"/>
    <m/>
    <m/>
  </r>
  <r>
    <x v="0"/>
    <x v="55"/>
    <m/>
    <s v="COTIZACION"/>
    <s v="MARZO"/>
    <d v="2023-03-14T00:00:00"/>
    <s v="C-3-EDDY FAZ PACHECO"/>
    <n v="43700"/>
    <s v="OTRAS MAQUINARIAS Y EQUIPO"/>
    <s v="INGENIERIA Y PLANIFICACION"/>
    <s v="HILARION PEÑARANDA COLQUE"/>
    <s v="CMB/EMC/ING-PLA/0055/2023"/>
    <d v="2022-03-17T00:00:00"/>
    <m/>
    <n v="252"/>
    <s v="BIEN"/>
    <x v="54"/>
    <n v="20956.16"/>
    <x v="0"/>
    <x v="264"/>
    <x v="4"/>
    <x v="56"/>
    <x v="37"/>
    <x v="3"/>
    <x v="1"/>
    <s v="23/03/2023"/>
    <s v="23/03/2023"/>
    <s v="14:30"/>
    <s v="15:00"/>
    <s v="HILARION PEÑARANDA COLQUE"/>
    <s v="JAQUELINE DURAN COSSIO"/>
    <s v="HILARION PEÑARANDA COLQUE "/>
    <m/>
    <m/>
    <m/>
    <m/>
    <m/>
    <m/>
    <m/>
    <n v="0"/>
    <m/>
    <m/>
    <m/>
    <n v="30"/>
    <m/>
    <m/>
    <m/>
    <m/>
    <s v="COLQUIRI"/>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0"/>
    <x v="265"/>
    <x v="39"/>
    <x v="10"/>
    <x v="38"/>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1"/>
    <x v="266"/>
    <x v="1"/>
    <x v="10"/>
    <x v="0"/>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2"/>
    <x v="267"/>
    <x v="25"/>
    <x v="10"/>
    <x v="0"/>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3"/>
    <x v="268"/>
    <x v="25"/>
    <x v="10"/>
    <x v="0"/>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4"/>
    <x v="269"/>
    <x v="25"/>
    <x v="10"/>
    <x v="0"/>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5"/>
    <x v="270"/>
    <x v="26"/>
    <x v="10"/>
    <x v="0"/>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0"/>
    <x v="271"/>
    <x v="22"/>
    <x v="10"/>
    <x v="39"/>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1"/>
    <x v="272"/>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2"/>
    <x v="273"/>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3"/>
    <x v="274"/>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4"/>
    <x v="27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5"/>
    <x v="276"/>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6"/>
    <x v="277"/>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7"/>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8"/>
    <x v="279"/>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9"/>
    <x v="280"/>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s v="INGENIERIA Y PLANIFICACION"/>
    <s v="HILARION PEÑARANDA COLQUE"/>
    <s v="CMB/EMC/ING-PLA/0051/2023"/>
    <d v="2023-03-22T00:00:00"/>
    <m/>
    <n v="253"/>
    <s v="BIEN"/>
    <x v="56"/>
    <n v="44986"/>
    <x v="10"/>
    <x v="281"/>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1"/>
    <x v="282"/>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2"/>
    <x v="283"/>
    <x v="74"/>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3"/>
    <x v="284"/>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4"/>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5"/>
    <x v="286"/>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6"/>
    <x v="287"/>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7"/>
    <x v="28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8"/>
    <x v="28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9"/>
    <x v="29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0"/>
    <x v="29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1"/>
    <x v="292"/>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s v="MANTENIMIENTO Y SERVICIOS"/>
    <s v="PERCY BORIS ROJAS BILBAO"/>
    <s v="ADQ.MANTTO Y SERV. 031/2023"/>
    <d v="2023-03-22T00:00:00"/>
    <m/>
    <n v="266"/>
    <s v="BIEN"/>
    <x v="57"/>
    <n v="49896"/>
    <x v="0"/>
    <x v="293"/>
    <x v="8"/>
    <x v="10"/>
    <x v="40"/>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s v="MANTENIMIENTO Y SERVICIOS"/>
    <s v="PERCY BORIS ROJAS BILBAO"/>
    <s v="ADQ.MANTTO Y SERV. 032/2023"/>
    <d v="2023-03-22T00:00:00"/>
    <m/>
    <n v="265"/>
    <s v="BIEN"/>
    <x v="58"/>
    <n v="99600"/>
    <x v="0"/>
    <x v="294"/>
    <x v="33"/>
    <x v="10"/>
    <x v="41"/>
    <x v="5"/>
    <x v="1"/>
    <s v="30/03/2023"/>
    <s v="30/03/2023"/>
    <s v="14:30"/>
    <s v="15:00"/>
    <s v="RUBEN SALAZAR VILLCA"/>
    <s v="PAMELA OLIVIA CAYO MAMANI"/>
    <s v="RUBEN SALAZAR VILLCA"/>
    <d v="2023-03-30T00:00:00"/>
    <s v="I.T.ADQ.MANTTO Y SERV.12/2023"/>
    <d v="2023-04-13T00:00:00"/>
    <s v="CD-131"/>
    <s v="CD-131"/>
    <s v="CD-131"/>
    <n v="99600"/>
    <s v="CD-131"/>
    <m/>
    <s v="DESMART LTDA."/>
    <m/>
    <n v="30"/>
    <m/>
    <m/>
    <m/>
    <m/>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s v="INGENIERIA Y PLANIFICACION"/>
    <s v="HILARION PEÑARANDA COLQUE"/>
    <s v="CMB/EMC/ING-PLA/0050/2023"/>
    <d v="2023-03-22T00:00:00"/>
    <m/>
    <n v="264"/>
    <s v="BIEN"/>
    <x v="59"/>
    <n v="44625"/>
    <x v="0"/>
    <x v="295"/>
    <x v="38"/>
    <x v="56"/>
    <x v="42"/>
    <x v="8"/>
    <x v="1"/>
    <s v="30/03/2023"/>
    <s v="30/03/2023"/>
    <s v="14:30"/>
    <s v="15:00"/>
    <s v="HILARION PEÑARANDA COLQUE"/>
    <s v="PAMELA OLIVIA CAYO MAMANI"/>
    <s v="HILARION PEÑARANDA COLQUE "/>
    <d v="2023-04-03T00:00:00"/>
    <s v="CMB/EMC/ING-PLA/0070/2023"/>
    <d v="2023-04-17T00:00:00"/>
    <s v="CD-132"/>
    <s v="CD-132"/>
    <s v="CD-132"/>
    <n v="44625"/>
    <s v="CD-132"/>
    <m/>
    <s v="INTERQUIMICA INDUSTRIAL S.A."/>
    <m/>
    <n v="30"/>
    <m/>
    <m/>
    <m/>
    <m/>
    <s v="COLQUIRI"/>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s v="COTIZACION"/>
    <s v="MARZO"/>
    <d v="2023-03-14T00:00:00"/>
    <s v="C-3-EDDY FAZ PACHECO"/>
    <n v="43200"/>
    <s v="MAQUINARIA Y EQUIPO DE PRODUCCIÓN"/>
    <s v="MINA"/>
    <s v="MARCELINO VASQUEZ GUZMAN"/>
    <s v="ADQ/MINA-026/2023"/>
    <d v="2023-03-22T00:00:00"/>
    <m/>
    <n v="269"/>
    <s v="BIEN"/>
    <x v="60"/>
    <n v="195000"/>
    <x v="0"/>
    <x v="296"/>
    <x v="45"/>
    <x v="56"/>
    <x v="43"/>
    <x v="0"/>
    <x v="0"/>
    <s v="30/03/2023"/>
    <s v="30/03/2023"/>
    <s v="14:30"/>
    <s v="15:00"/>
    <s v="JOSE ALFREDO MIRANDA TICONA "/>
    <s v="PAMELA OLIVIA CAYO MAMANI"/>
    <s v="JOSE ALFREDO MIRANDA TICONA "/>
    <m/>
    <m/>
    <m/>
    <m/>
    <m/>
    <m/>
    <m/>
    <n v="0"/>
    <m/>
    <m/>
    <m/>
    <n v="30"/>
    <m/>
    <m/>
    <m/>
    <m/>
    <s v="COLQUIRI"/>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m/>
    <m/>
    <m/>
    <n v="0"/>
    <n v="0"/>
    <n v="0"/>
    <n v="0"/>
    <n v="-335"/>
    <d v="1899-12-30T00:00:00"/>
    <s v="MAR"/>
    <m/>
    <n v="3045"/>
    <n v="217"/>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0"/>
    <x v="297"/>
    <x v="16"/>
    <x v="56"/>
    <x v="44"/>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52"/>
    <m/>
    <n v="0"/>
    <m/>
    <m/>
    <m/>
    <n v="0"/>
    <n v="0"/>
    <n v="0"/>
    <n v="0"/>
    <n v="16"/>
    <d v="1899-12-30T00:00:00"/>
    <s v="ABR"/>
    <m/>
    <n v="3098"/>
    <n v="218"/>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1"/>
    <x v="298"/>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170"/>
    <m/>
    <n v="0"/>
    <m/>
    <m/>
    <m/>
    <n v="0"/>
    <n v="0"/>
    <n v="0"/>
    <n v="0"/>
    <n v="-505"/>
    <d v="1899-12-30T00:00:00"/>
    <s v="ABR"/>
    <m/>
    <n v="3113"/>
    <n v="220"/>
    <m/>
    <m/>
    <n v="0"/>
    <n v="0"/>
    <n v="0"/>
    <n v="0"/>
    <m/>
    <m/>
    <m/>
    <m/>
    <m/>
    <m/>
    <m/>
    <m/>
    <s v="L"/>
    <m/>
    <s v="OC"/>
    <m/>
    <s v="15-0517-00-568956-0-E"/>
    <m/>
    <n v="1762521"/>
    <m/>
    <m/>
  </r>
  <r>
    <x v="0"/>
    <x v="63"/>
    <m/>
    <s v="COTIZACION"/>
    <s v="MARZO"/>
    <d v="2023-03-20T00:00:00"/>
    <s v="C-3-EDDY FAZ PACHECO"/>
    <n v="43700"/>
    <s v="OTRAS MAQUINARIAS Y EQUIPO"/>
    <s v="MANTENIMIENTO Y SERVICIOS"/>
    <s v="PERCY BORIS ROJAS BILBAO"/>
    <s v="ADQ.MANTTO Y SERV. 37/2023"/>
    <d v="2023-03-22T00:00:00"/>
    <m/>
    <n v="292"/>
    <s v="BIEN"/>
    <x v="62"/>
    <n v="43700"/>
    <x v="0"/>
    <x v="299"/>
    <x v="7"/>
    <x v="56"/>
    <x v="45"/>
    <x v="5"/>
    <x v="1"/>
    <s v="30/03/2023"/>
    <s v="30/03/2023"/>
    <s v="14:30"/>
    <s v="15:00"/>
    <s v="FRANZ LOZANO MARZA"/>
    <s v="PAMELA OLIVIA CAYO MAMANI"/>
    <s v="FRANZ LOZANO MARZA"/>
    <m/>
    <m/>
    <m/>
    <m/>
    <m/>
    <m/>
    <m/>
    <n v="0"/>
    <m/>
    <m/>
    <m/>
    <n v="30"/>
    <m/>
    <m/>
    <m/>
    <m/>
    <s v="COLQUIRI"/>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m/>
    <m/>
    <m/>
    <n v="0"/>
    <n v="0"/>
    <n v="0"/>
    <n v="0"/>
    <n v="-666"/>
    <d v="1899-12-30T00:00:00"/>
    <s v="MAR"/>
    <m/>
    <n v="3003"/>
    <n v="103"/>
    <m/>
    <m/>
    <n v="0"/>
    <n v="0"/>
    <n v="0"/>
    <n v="0"/>
    <m/>
    <m/>
    <m/>
    <m/>
    <m/>
    <m/>
    <m/>
    <s v="GASTO"/>
    <s v="L"/>
    <m/>
    <s v="OC"/>
    <m/>
    <s v="15-0517-00-568956-0-E"/>
    <m/>
    <n v="1762521"/>
    <m/>
    <n v="0"/>
  </r>
  <r>
    <x v="0"/>
    <x v="64"/>
    <m/>
    <s v="COTIZACION"/>
    <s v="MARZO"/>
    <d v="2023-03-20T00:00:00"/>
    <s v="C-3-EDDY FAZ PACHECO"/>
    <n v="43700"/>
    <s v="OTRAS MAQUINARIAS Y EQUIPO"/>
    <s v="MANTENIMIENTO Y SERVICIOS"/>
    <s v="PERCY BORIS ROJAS BILBAO"/>
    <s v="ADQ.MANTTO Y SERV. 38/2023"/>
    <d v="2023-03-22T00:00:00"/>
    <m/>
    <n v="291"/>
    <s v="BIEN"/>
    <x v="63"/>
    <n v="325728"/>
    <x v="0"/>
    <x v="300"/>
    <x v="7"/>
    <x v="56"/>
    <x v="46"/>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m/>
    <n v="0"/>
    <m/>
    <m/>
    <m/>
    <n v="0"/>
    <n v="0"/>
    <n v="0"/>
    <n v="0"/>
    <e v="#REF!"/>
    <d v="1899-12-30T00:00:00"/>
    <s v="MAR"/>
    <m/>
    <n v="3054"/>
    <n v="105"/>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0"/>
    <x v="301"/>
    <x v="7"/>
    <x v="56"/>
    <x v="47"/>
    <x v="5"/>
    <x v="0"/>
    <s v="30/03/2023"/>
    <s v="30/03/2023"/>
    <s v="14:30"/>
    <s v="15:00"/>
    <s v="CLOVIS VELASCO HINOJOZA "/>
    <s v="PAMELA OLIVIA CAYO MAMANI"/>
    <s v="CLOVIS VELASCO HINOJOZA"/>
    <m/>
    <m/>
    <m/>
    <m/>
    <m/>
    <m/>
    <m/>
    <n v="0"/>
    <m/>
    <m/>
    <m/>
    <n v="30"/>
    <m/>
    <m/>
    <m/>
    <m/>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 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iezas"/>
    <n v="875"/>
    <m/>
    <n v="0"/>
    <m/>
    <m/>
    <m/>
    <n v="0"/>
    <n v="0"/>
    <n v="0"/>
    <n v="0"/>
    <n v="-1380"/>
    <d v="1899-12-30T00:00:00"/>
    <s v="ABR"/>
    <m/>
    <n v="3093"/>
    <n v="106"/>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1"/>
    <x v="302"/>
    <x v="7"/>
    <x v="56"/>
    <x v="0"/>
    <x v="5"/>
    <x v="0"/>
    <s v="30/03/2023"/>
    <s v="30/03/2023"/>
    <s v="14:30"/>
    <s v="15:00"/>
    <s v="CLOVIS VELASCO HINOJOZA "/>
    <s v="PAMELA OLIVIA CAYO MAMANI"/>
    <s v="CLOVIS VELASCO HINOJOZA"/>
    <m/>
    <m/>
    <m/>
    <m/>
    <m/>
    <m/>
    <m/>
    <n v="0"/>
    <m/>
    <m/>
    <m/>
    <n v="30"/>
    <m/>
    <m/>
    <m/>
    <m/>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 "/>
    <s v="Piezas"/>
    <n v="102"/>
    <m/>
    <n v="0"/>
    <m/>
    <m/>
    <m/>
    <n v="0"/>
    <n v="0"/>
    <n v="0"/>
    <n v="0"/>
    <n v="-86"/>
    <d v="1899-12-30T00:00:00"/>
    <s v="ABR"/>
    <m/>
    <n v="3105"/>
    <n v="107"/>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2"/>
    <x v="303"/>
    <x v="7"/>
    <x v="56"/>
    <x v="0"/>
    <x v="5"/>
    <x v="0"/>
    <s v="30/03/2023"/>
    <s v="30/03/2023"/>
    <s v="14:30"/>
    <s v="15:00"/>
    <s v="CLOVIS VELASCO HINOJOZA "/>
    <s v="PAMELA OLIVIA CAYO MAMANI"/>
    <s v="CLOVIS VELASCO HINOJOZA"/>
    <m/>
    <m/>
    <m/>
    <m/>
    <m/>
    <m/>
    <m/>
    <n v="0"/>
    <m/>
    <m/>
    <m/>
    <n v="30"/>
    <m/>
    <m/>
    <m/>
    <m/>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 "/>
    <s v="Piezas"/>
    <n v="546"/>
    <m/>
    <n v="0"/>
    <m/>
    <m/>
    <m/>
    <n v="0"/>
    <n v="0"/>
    <n v="0"/>
    <n v="0"/>
    <n v="-1926"/>
    <d v="1899-12-30T00:00:00"/>
    <s v="ABR"/>
    <m/>
    <n v="3121"/>
    <n v="108"/>
    <m/>
    <m/>
    <n v="0"/>
    <n v="0"/>
    <n v="0"/>
    <n v="0"/>
    <m/>
    <m/>
    <m/>
    <m/>
    <m/>
    <m/>
    <m/>
    <s v="GASTO"/>
    <s v="L"/>
    <m/>
    <s v="OC"/>
    <m/>
    <s v="15-0517-00-568956-0-E"/>
    <m/>
    <n v="1762521"/>
    <m/>
    <n v="0"/>
  </r>
  <r>
    <x v="0"/>
    <x v="66"/>
    <m/>
    <s v="COTIZACION"/>
    <s v="MARZO"/>
    <d v="2023-03-20T00:00:00"/>
    <s v="C-3-EDDY FAZ PACHECO"/>
    <n v="24300"/>
    <s v="OTROS GASTOS POR CONCEPTO DE INSTALACIÓN, MANTENIMIENTO Y REPARACIÓN"/>
    <s v="INGENIERIA Y PLANIFICACION"/>
    <s v="HILARION PEÑARANDA COLQUE"/>
    <s v="CMB/EMC/O.CIV-ADQ/009/2023"/>
    <d v="2023-03-22T00:00:00"/>
    <m/>
    <n v="286"/>
    <s v="BIEN"/>
    <x v="65"/>
    <n v="376173.87"/>
    <x v="0"/>
    <x v="304"/>
    <x v="16"/>
    <x v="54"/>
    <x v="0"/>
    <x v="0"/>
    <x v="1"/>
    <s v="30/03/2023"/>
    <s v="30/03/2023"/>
    <s v="14:30"/>
    <s v="15:00"/>
    <s v="EDMY LYDIA MAGNE GUTIERREZ"/>
    <s v="PAMELA OLIVIA CAYO MAMANI"/>
    <s v="EDMY LIDYA MAGNE GUTIERREZ"/>
    <m/>
    <m/>
    <m/>
    <m/>
    <m/>
    <m/>
    <m/>
    <n v="0"/>
    <m/>
    <m/>
    <m/>
    <n v="30"/>
    <m/>
    <m/>
    <m/>
    <m/>
    <s v="COLQUIRI"/>
    <m/>
    <m/>
    <s v="CLQ-23-CD-155/2023 INSTALACION TINGLADO (DEPOSITO DE CORES)"/>
    <s v="CMB/EMC/O.CIV-ADQ/009/2023"/>
    <n v="24300"/>
    <n v="1"/>
    <s v="INSTALACION TINGLADO (DEPOSITO DE CORES) "/>
    <s v="SERVICIO"/>
    <n v="21"/>
    <m/>
    <n v="0"/>
    <m/>
    <m/>
    <m/>
    <n v="0"/>
    <n v="0"/>
    <n v="0"/>
    <n v="0"/>
    <n v="-2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0"/>
    <x v="305"/>
    <x v="16"/>
    <x v="60"/>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4"/>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1"/>
    <x v="306"/>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138"/>
    <m/>
    <n v="0"/>
    <m/>
    <m/>
    <m/>
    <n v="0"/>
    <n v="0"/>
    <n v="0"/>
    <n v="0"/>
    <n v="-2064"/>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2"/>
    <x v="307"/>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3"/>
    <s v="LAMPARA LUMINA HCL-HIERRO COMPATIBLE A ESPECTROFOMETRO AGILENT TECHNOLOGIES 200, MODELO 240 FS AA "/>
    <s v="PIEZA"/>
    <n v="291"/>
    <m/>
    <n v="0"/>
    <m/>
    <m/>
    <m/>
    <n v="0"/>
    <n v="0"/>
    <n v="0"/>
    <n v="0"/>
    <n v="-311"/>
    <d v="1899-12-30T00:00:00"/>
    <s v="ABR"/>
    <m/>
    <n v="3098"/>
    <n v="218"/>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3"/>
    <x v="308"/>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4"/>
    <s v="LAMPARA LUMINA HCL-ZINC COMPATIBLE A ESPECTROFOMETRO AGILENT TECHNOLOGIES 200, MODELO 240 FS AA "/>
    <s v="PIEZA"/>
    <n v="536"/>
    <m/>
    <n v="0"/>
    <m/>
    <m/>
    <m/>
    <n v="0"/>
    <n v="0"/>
    <n v="0"/>
    <n v="0"/>
    <n v="-260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4"/>
    <x v="309"/>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5"/>
    <s v="LAMPARA LUMINA HCL-ESTAÑO COMPATIBLE A ESPECTROFOMETRO DE ABSORCION ATOMICA, MODELO AANALYST 200 "/>
    <s v="PIEZA"/>
    <n v="161"/>
    <m/>
    <n v="0"/>
    <m/>
    <m/>
    <m/>
    <n v="0"/>
    <n v="0"/>
    <n v="0"/>
    <n v="0"/>
    <n v="-16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5"/>
    <x v="310"/>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6"/>
    <s v="NEBULIZADOR COMPATIBLE A ESPECTROFOMETRO DE ABSORCION ATOMICA, MODELO AANALYST 200 "/>
    <s v="PIEZAS"/>
    <n v="188"/>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6"/>
    <x v="311"/>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7"/>
    <s v="NEBULIZADOR COMPATIBLE A ESPECTROFOMETRO AGILENT TECHNOLOGIES 200 SERIES: MODELO 240 FS AA "/>
    <s v="PIEZA"/>
    <n v="224"/>
    <m/>
    <n v="0"/>
    <m/>
    <m/>
    <m/>
    <n v="0"/>
    <n v="0"/>
    <n v="0"/>
    <n v="0"/>
    <n v="-2824"/>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7"/>
    <x v="312"/>
    <x v="45"/>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8"/>
    <s v="PERLA DE IMPACTO   COMPATIBLE A ESPECTROFOMETRO AAGILENT TECHNOLOGIES 200 MODELO 240 FS AA, VARIAN 240 "/>
    <s v="PIEZAS"/>
    <n v="27"/>
    <m/>
    <n v="0"/>
    <m/>
    <m/>
    <m/>
    <n v="0"/>
    <n v="0"/>
    <n v="0"/>
    <n v="0"/>
    <n v="-338"/>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8"/>
    <x v="313"/>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9"/>
    <x v="314"/>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s v="ADMINISTRACION"/>
    <s v="DOUGLAS EDGARDO MEDRANO CHULVER"/>
    <s v="ADM-004/2023"/>
    <d v="2023-03-16T00:00:00"/>
    <m/>
    <n v="39"/>
    <s v="SERV/BIEN/OBRA"/>
    <x v="67"/>
    <n v="47583"/>
    <x v="0"/>
    <x v="315"/>
    <x v="16"/>
    <x v="54"/>
    <x v="48"/>
    <x v="9"/>
    <x v="1"/>
    <s v="29/03/2023"/>
    <s v="29/03/2023"/>
    <s v="14:30"/>
    <s v="15:00"/>
    <s v="MARIA JAQUELINE DURAN COSSIO"/>
    <s v="MARIA JAQUELINE DURAN COSSIO"/>
    <s v="MARIA JAQUELINE DURAN COSSIO"/>
    <d v="2023-03-29T00:00:00"/>
    <s v="REC-45/2023"/>
    <d v="2023-03-29T00:00:00"/>
    <s v="CM-11"/>
    <s v="CM-11"/>
    <s v="CM-11"/>
    <n v="47583"/>
    <s v="CM-11"/>
    <m/>
    <s v="ALBERTO CALDERON ALVAREZ"/>
    <m/>
    <n v="30"/>
    <m/>
    <m/>
    <m/>
    <m/>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m/>
    <n v="0"/>
    <m/>
    <m/>
    <m/>
    <n v="0"/>
    <n v="0"/>
    <n v="0"/>
    <n v="0"/>
    <n v="1"/>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s v="SEGURIDAD INDUSTRIAL Y MEDIO AMBIENTE"/>
    <s v="DAVID BAGNER ZAMBRANA PINTO "/>
    <s v="EMC-SIMA-015-2023"/>
    <d v="2023-03-07T00:00:00"/>
    <m/>
    <n v="164"/>
    <s v="BIEN"/>
    <x v="68"/>
    <n v="12250"/>
    <x v="0"/>
    <x v="316"/>
    <x v="75"/>
    <x v="62"/>
    <x v="49"/>
    <x v="10"/>
    <x v="1"/>
    <s v="04/04/2023"/>
    <s v="04/04/2023"/>
    <s v="14:30"/>
    <s v="15:00"/>
    <s v="FRANZ RICHARD HUAYTA APAZA "/>
    <s v="MARTIN DAVID TALLACAGUA POLOMINO"/>
    <s v="FRANZ RICHARD HUAYTA APAZA "/>
    <m/>
    <m/>
    <m/>
    <m/>
    <m/>
    <m/>
    <m/>
    <n v="0"/>
    <m/>
    <m/>
    <m/>
    <n v="30"/>
    <m/>
    <m/>
    <m/>
    <m/>
    <s v="COLQUIRI"/>
    <m/>
    <m/>
    <s v="CLQ-23-CM-05/2023 ADQUISICION DE PAPEL PH MODALIDAD DE CONTRATACION MENOR "/>
    <s v="EMC-SIMA-015-2023"/>
    <n v="3420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n v="70"/>
    <m/>
    <n v="0"/>
    <m/>
    <m/>
    <m/>
    <n v="0"/>
    <n v="0"/>
    <n v="0"/>
    <n v="0"/>
    <n v="1"/>
    <d v="1899-12-30T00:00:00"/>
    <s v="MAY"/>
    <m/>
    <s v="GLG-EXPLO018/2015"/>
    <n v="32"/>
    <n v="200"/>
    <d v="2015-06-02T00:00:00"/>
    <n v="0"/>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s v="SEGURIDAD INDUSTRIAL Y MEDIO AMBIENTE"/>
    <s v="DAVID BAGNER ZAMBRANA PINTO "/>
    <s v="EMC-SIMA-020-2023"/>
    <d v="2023-03-07T00:00:00"/>
    <m/>
    <n v="163"/>
    <s v="BIEN"/>
    <x v="69"/>
    <n v="11994.5"/>
    <x v="0"/>
    <x v="317"/>
    <x v="76"/>
    <x v="63"/>
    <x v="50"/>
    <x v="10"/>
    <x v="1"/>
    <s v="04/04/2023"/>
    <s v="04/04/2023"/>
    <s v="14:30"/>
    <s v="15:00"/>
    <s v="FRANZ RICHARD HUAYTA APAZA "/>
    <s v="MARTIN DAVID TALLACAGUA POLOMINO"/>
    <s v="FRANZ RICHARD HUAYTA APAZA"/>
    <m/>
    <m/>
    <m/>
    <m/>
    <m/>
    <m/>
    <m/>
    <n v="0"/>
    <m/>
    <m/>
    <m/>
    <n v="30"/>
    <m/>
    <m/>
    <m/>
    <m/>
    <s v="COLQUIRI"/>
    <m/>
    <m/>
    <s v="CLQ-23-CM-07/2023 ADQUISICION DE BOLSAS BIODEGRADABLES MODALIDAD DE CONTRATACION MENOR "/>
    <s v="EMC-SIMA-020-2023"/>
    <n v="34500"/>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n v="149"/>
    <m/>
    <n v="0"/>
    <m/>
    <m/>
    <m/>
    <n v="0"/>
    <n v="0"/>
    <n v="0"/>
    <n v="0"/>
    <n v="1"/>
    <d v="1899-12-30T00:00:00"/>
    <s v="JUN"/>
    <m/>
    <s v="GLG-027/2015"/>
    <n v="35"/>
    <n v="292"/>
    <d v="2015-06-30T00:00:00"/>
    <n v="0"/>
    <n v="0"/>
    <n v="0"/>
    <n v="0"/>
    <n v="4978"/>
    <n v="4385"/>
    <d v="2015-09-17T00:00:00"/>
    <m/>
    <s v="JUN"/>
    <m/>
    <m/>
    <s v="INV"/>
    <s v="L"/>
    <s v="NORMAL"/>
    <s v="OC"/>
    <n v="308649"/>
    <n v="1933956"/>
    <n v="2058865"/>
    <s v="15-0517-00-622716-0-E"/>
    <m/>
    <s v="3RA CANCELACION"/>
  </r>
  <r>
    <x v="0"/>
    <x v="71"/>
    <m/>
    <s v="COTIZACION"/>
    <s v="MARZO"/>
    <d v="2023-03-23T00:00:00"/>
    <s v="C-3-EDDY FAZ PACHECO"/>
    <n v="34200"/>
    <s v="PRODUCTOS QUIMICOS"/>
    <s v="SERVICIOS GENERALES"/>
    <s v="ISAAC ARMANDO ARISPE GONZALES "/>
    <s v="ADQ/BISO-P-010/2023"/>
    <d v="2023-03-27T00:00:00"/>
    <m/>
    <n v="304"/>
    <s v="BIEN"/>
    <x v="70"/>
    <n v="25023.599999999999"/>
    <x v="0"/>
    <x v="318"/>
    <x v="3"/>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
    <s v="Pintura latex tradicional Monopol color Blanco  de 18 lts. "/>
    <s v="PIEZAS"/>
    <n v="12"/>
    <m/>
    <n v="0"/>
    <m/>
    <m/>
    <m/>
    <n v="0"/>
    <n v="0"/>
    <n v="0"/>
    <n v="0"/>
    <n v="1"/>
    <d v="1900-01-09T00:00:00"/>
    <s v="JUL"/>
    <m/>
    <s v="GLG-EXPLO021/2015"/>
    <n v="5"/>
    <n v="400"/>
    <d v="2015-08-03T00:00:00"/>
    <n v="-10"/>
    <n v="0"/>
    <n v="0"/>
    <n v="0"/>
    <n v="5082"/>
    <n v="4491"/>
    <d v="2015-08-17T00:00:00"/>
    <m/>
    <s v="AGO"/>
    <m/>
    <m/>
    <s v="INV"/>
    <s v="L"/>
    <s v="NORMAL"/>
    <s v="OC"/>
    <n v="308649"/>
    <n v="1933956"/>
    <n v="2058865"/>
    <s v="15-0517-00-622716-0-E"/>
    <m/>
    <s v="4TA CANCELACION"/>
  </r>
  <r>
    <x v="0"/>
    <x v="71"/>
    <m/>
    <s v="COTIZACION"/>
    <s v="MARZO"/>
    <d v="2023-03-23T00:00:00"/>
    <s v="C-3-EDDY FAZ PACHECO"/>
    <n v="34200"/>
    <s v="PRODUCTOS QUIMICOS"/>
    <s v="SERVICIOS GENERALES"/>
    <s v="ISAAC ARMANDO ARISPE GONZALES "/>
    <s v="ADQ/BISO-P-010/2023"/>
    <d v="2023-03-27T00:00:00"/>
    <m/>
    <n v="304"/>
    <s v="BIEN"/>
    <x v="70"/>
    <n v="25023.599999999999"/>
    <x v="1"/>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
    <s v="Pintura latex tradicional Monopol color Marfil  de 18 lts. "/>
    <s v="PIEZAS"/>
    <n v="4"/>
    <m/>
    <n v="0"/>
    <m/>
    <m/>
    <m/>
    <n v="0"/>
    <n v="0"/>
    <n v="0"/>
    <n v="0"/>
    <n v="1"/>
    <d v="2015-08-31T00:00:00"/>
    <s v="AGO"/>
    <m/>
    <s v="GLG-EXPLO024/2015"/>
    <n v="12"/>
    <n v="479"/>
    <d v="2015-09-08T00:00:00"/>
    <n v="-42247"/>
    <n v="0"/>
    <n v="0"/>
    <n v="0"/>
    <n v="5370"/>
    <n v="4818"/>
    <s v="27/10/2015"/>
    <m/>
    <s v="SEP"/>
    <m/>
    <m/>
    <s v="INV"/>
    <s v="L"/>
    <s v="NORMAL"/>
    <s v="OC"/>
    <n v="308649"/>
    <n v="1933956"/>
    <n v="2058865"/>
    <s v="15-0517-00-622716-0-E"/>
    <m/>
    <s v="AMPLIACION 31/08/2015 GG-049-A/2015"/>
  </r>
  <r>
    <x v="0"/>
    <x v="71"/>
    <m/>
    <s v="COTIZACION"/>
    <s v="MARZO"/>
    <d v="2023-03-23T00:00:00"/>
    <s v="C-3-EDDY FAZ PACHECO"/>
    <n v="34200"/>
    <s v="PRODUCTOS QUIMICOS"/>
    <s v="SERVICIOS GENERALES"/>
    <s v="ISAAC ARMANDO ARISPE GONZALES "/>
    <s v="ADQ/BISO-P-010/2023"/>
    <d v="2023-03-27T00:00:00"/>
    <m/>
    <n v="304"/>
    <s v="BIEN"/>
    <x v="70"/>
    <n v="25023.599999999999"/>
    <x v="2"/>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
    <s v="Pintura latex tradicional Monopol color Crema  de 18 lts. "/>
    <s v="PIEZAS"/>
    <n v="4"/>
    <m/>
    <n v="0"/>
    <m/>
    <m/>
    <m/>
    <n v="0"/>
    <n v="0"/>
    <n v="0"/>
    <n v="0"/>
    <n v="0"/>
    <d v="1900-01-09T00:00:00"/>
    <s v="ABR"/>
    <m/>
    <n v="3099"/>
    <s v="479-480"/>
    <m/>
    <m/>
    <n v="-10"/>
    <n v="0"/>
    <n v="0"/>
    <n v="0"/>
    <m/>
    <m/>
    <m/>
    <m/>
    <m/>
    <m/>
    <m/>
    <m/>
    <s v="L"/>
    <m/>
    <s v="OC"/>
    <m/>
    <s v="15-0517-00-568733-0-E"/>
    <m/>
    <n v="1748511"/>
    <m/>
    <n v="0"/>
  </r>
  <r>
    <x v="0"/>
    <x v="71"/>
    <m/>
    <s v="COTIZACION"/>
    <s v="MARZO"/>
    <d v="2023-03-23T00:00:00"/>
    <s v="C-3-EDDY FAZ PACHECO"/>
    <n v="34200"/>
    <s v="PRODUCTOS QUIMICOS"/>
    <s v="SERVICIOS GENERALES"/>
    <s v="ISAAC ARMANDO ARISPE GONZALES "/>
    <s v="ADQ/BISO-P-010/2023"/>
    <d v="2023-03-27T00:00:00"/>
    <m/>
    <n v="304"/>
    <s v="BIEN"/>
    <x v="70"/>
    <n v="25023.599999999999"/>
    <x v="3"/>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4"/>
    <s v="Pintura latex tradicional Monopol color Vainilla  de 18 lts.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4"/>
    <x v="322"/>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5"/>
    <s v="Pintura latex tradicional Monopol color Arena  de 18 lts.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5"/>
    <x v="323"/>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6"/>
    <s v="Pintura latex tradicional Monopol color Durasno  de 18 lts.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6"/>
    <x v="324"/>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7"/>
    <s v="Pintura latex tradicional Monopol color Girasol  de 18 lts.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7"/>
    <x v="325"/>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8"/>
    <s v="Pintura Sintetica brillo Monopol  de 3,5 lts. Color rojo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8"/>
    <x v="326"/>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9"/>
    <s v="Pintura Sintetica brillo Monopol  de 3,5 lts. Color negro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9"/>
    <x v="327"/>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0"/>
    <s v="Pintura Sintetica brillo Monopol  de 3,5 lts. Color café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0"/>
    <x v="328"/>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1"/>
    <s v="Pintura Sintetica brillo Monopol  de 3,5 lts. Color blanco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1"/>
    <x v="329"/>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2"/>
    <s v="Pintura Sintetica brillo Monopol  de 3,5 lts. Color azul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2"/>
    <x v="330"/>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3"/>
    <s v="Pintura Sintetica brillo Monopol  de 3,5 lts. Color amarillo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3"/>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4"/>
    <s v="Pintura en Aerosol Multi USO  color Blanco Brilloso 400ml "/>
    <s v="PIEZAS"/>
    <n v="6"/>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4"/>
    <x v="332"/>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5"/>
    <s v="Pintura en Aerosol Multi USO  color Rojo Vivo 400ml "/>
    <s v="PIEZAS"/>
    <n v="6"/>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5"/>
    <x v="333"/>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6"/>
    <s v="Pintura en Aerosol Multi USO  color Amarillo Vivo 400ml "/>
    <s v="PIEZAS"/>
    <n v="6"/>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6"/>
    <x v="334"/>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7"/>
    <s v="Pintura en Aerosol Multi USO  color Negro Brilloso 400ml "/>
    <s v="PIEZAS"/>
    <n v="6"/>
    <m/>
    <n v="0"/>
    <m/>
    <m/>
    <m/>
    <n v="0"/>
    <n v="0"/>
    <n v="0"/>
    <n v="0"/>
    <n v="0"/>
    <d v="1900-01-09T00:00:00"/>
    <s v="MAR"/>
    <m/>
    <n v="3008"/>
    <n v="2609"/>
    <m/>
    <m/>
    <n v="-10"/>
    <n v="0"/>
    <n v="0"/>
    <n v="0"/>
    <m/>
    <m/>
    <m/>
    <m/>
    <m/>
    <m/>
    <m/>
    <s v="GASTO"/>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7"/>
    <x v="335"/>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8"/>
    <s v="Pintura en Aerosol Multi USO  color Plata Metalico 400ml "/>
    <s v="PIEZAS"/>
    <n v="6"/>
    <m/>
    <n v="0"/>
    <m/>
    <m/>
    <m/>
    <n v="0"/>
    <n v="0"/>
    <n v="0"/>
    <n v="0"/>
    <n v="0"/>
    <d v="1900-01-09T00:00:00"/>
    <s v="MAR"/>
    <m/>
    <n v="3008"/>
    <n v="2609"/>
    <m/>
    <m/>
    <n v="-10"/>
    <n v="0"/>
    <n v="0"/>
    <n v="0"/>
    <m/>
    <m/>
    <m/>
    <m/>
    <m/>
    <m/>
    <m/>
    <s v="GASTO"/>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8"/>
    <x v="336"/>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9"/>
    <s v="Pintura en Aerosol Multi USO  color Oro Metalico 400ml "/>
    <s v="PIEZAS"/>
    <n v="6"/>
    <m/>
    <n v="0"/>
    <m/>
    <m/>
    <m/>
    <n v="0"/>
    <n v="0"/>
    <n v="0"/>
    <n v="0"/>
    <n v="0"/>
    <d v="1900-01-09T00:00:00"/>
    <s v="MAR"/>
    <m/>
    <n v="3009"/>
    <n v="44441"/>
    <m/>
    <m/>
    <n v="-1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9"/>
    <x v="337"/>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0"/>
    <s v="Pintura en Aerosol Multi USO  color Naranja Fluorescente 400ml "/>
    <s v="PIEZAS"/>
    <n v="6"/>
    <m/>
    <n v="0"/>
    <m/>
    <m/>
    <m/>
    <n v="0"/>
    <n v="0"/>
    <n v="0"/>
    <n v="0"/>
    <n v="0"/>
    <d v="1900-01-09T00:00:00"/>
    <s v="MAR"/>
    <m/>
    <n v="3009"/>
    <n v="44441"/>
    <m/>
    <m/>
    <n v="-1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0"/>
    <x v="338"/>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1"/>
    <s v="Pintura en Aerosol Multi USO  color Rojo Fluorescente 400ml "/>
    <s v="PIEZAS"/>
    <n v="6"/>
    <m/>
    <n v="0"/>
    <m/>
    <m/>
    <m/>
    <n v="0"/>
    <n v="0"/>
    <n v="0"/>
    <n v="0"/>
    <n v="0"/>
    <d v="1900-01-09T00:00:00"/>
    <s v="MAR"/>
    <m/>
    <n v="3009"/>
    <n v="44441"/>
    <m/>
    <m/>
    <n v="-1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1"/>
    <x v="339"/>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2"/>
    <s v="Pintura en Aerosol Multi USO  color Verde Fluorescente 400ml "/>
    <s v="PIEZAS"/>
    <n v="6"/>
    <m/>
    <n v="0"/>
    <m/>
    <m/>
    <m/>
    <n v="0"/>
    <n v="0"/>
    <n v="0"/>
    <n v="0"/>
    <n v="0"/>
    <d v="1900-01-09T00:00:00"/>
    <s v="MAR"/>
    <m/>
    <n v="3009"/>
    <n v="44441"/>
    <m/>
    <m/>
    <n v="-1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2"/>
    <x v="340"/>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3"/>
    <s v="Pintura en Aerosol Multi USO  color Amarillo Fluorescente 400ml "/>
    <s v="PIEZAS"/>
    <n v="6"/>
    <m/>
    <n v="0"/>
    <m/>
    <m/>
    <m/>
    <n v="0"/>
    <n v="0"/>
    <n v="0"/>
    <n v="0"/>
    <n v="0"/>
    <d v="1900-01-09T00:00:00"/>
    <m/>
    <m/>
    <m/>
    <m/>
    <m/>
    <m/>
    <n v="-1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3"/>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4"/>
    <s v="Barniz copal  brilloso de 3,5 lts. "/>
    <s v="PIEZAS"/>
    <n v="10"/>
    <m/>
    <n v="0"/>
    <m/>
    <m/>
    <m/>
    <n v="0"/>
    <n v="0"/>
    <n v="0"/>
    <n v="0"/>
    <n v="0"/>
    <d v="1900-01-09T00:00:00"/>
    <s v="ABR"/>
    <m/>
    <n v="3144"/>
    <m/>
    <m/>
    <m/>
    <n v="-10"/>
    <n v="0"/>
    <n v="0"/>
    <n v="0"/>
    <m/>
    <m/>
    <m/>
    <m/>
    <m/>
    <m/>
    <m/>
    <s v="GASTO"/>
    <s v="I"/>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4"/>
    <x v="342"/>
    <x v="2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5"/>
    <s v="Barniz copal  mate de 3,5 lts. "/>
    <s v="PIEZAS"/>
    <n v="5"/>
    <m/>
    <n v="0"/>
    <m/>
    <m/>
    <m/>
    <n v="0"/>
    <n v="0"/>
    <n v="0"/>
    <n v="0"/>
    <n v="0"/>
    <d v="1900-01-09T00:00:00"/>
    <n v="98"/>
    <m/>
    <m/>
    <m/>
    <m/>
    <m/>
    <n v="-10"/>
    <n v="0"/>
    <n v="0"/>
    <n v="0"/>
    <m/>
    <m/>
    <m/>
    <m/>
    <m/>
    <m/>
    <m/>
    <s v="GASTO"/>
    <s v="L"/>
    <m/>
    <s v="OC"/>
    <s v="-"/>
    <s v="-"/>
    <m/>
    <s v="-"/>
    <m/>
    <n v="0"/>
  </r>
  <r>
    <x v="0"/>
    <x v="71"/>
    <m/>
    <s v="COTIZACION"/>
    <s v="MARZO"/>
    <d v="2023-03-23T00:00:00"/>
    <s v="C-3-EDDY FAZ PACHECO"/>
    <n v="34200"/>
    <s v="PRODUCTOS QUIMICOS"/>
    <s v="SERVICIOS GENERALES"/>
    <s v="ISAAC ARMANDO ARISPE GONZALES "/>
    <s v="ADQ/BISO-P-010/2023"/>
    <d v="2023-03-27T00:00:00"/>
    <m/>
    <n v="304"/>
    <s v="BIEN"/>
    <x v="70"/>
    <n v="25023.599999999999"/>
    <x v="25"/>
    <x v="343"/>
    <x v="2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6"/>
    <s v="Barniz Acrilico  al Solvente para Piedra y Ceramica de 3,5 lts. "/>
    <s v="PIEZAS"/>
    <n v="5"/>
    <m/>
    <n v="0"/>
    <m/>
    <m/>
    <m/>
    <n v="0"/>
    <n v="0"/>
    <n v="0"/>
    <n v="0"/>
    <n v="0"/>
    <d v="1900-01-09T00:00:00"/>
    <s v="ABR"/>
    <m/>
    <n v="3144"/>
    <m/>
    <m/>
    <m/>
    <n v="-10"/>
    <n v="0"/>
    <n v="0"/>
    <n v="0"/>
    <m/>
    <m/>
    <m/>
    <m/>
    <m/>
    <m/>
    <m/>
    <m/>
    <s v="I"/>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6"/>
    <x v="344"/>
    <x v="2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7"/>
    <s v="Barniz Acrilico filtro UV brilloso transparente de 3,5 lts. "/>
    <s v="PIEZAS"/>
    <n v="5"/>
    <m/>
    <n v="0"/>
    <m/>
    <m/>
    <m/>
    <n v="0"/>
    <n v="0"/>
    <n v="0"/>
    <n v="0"/>
    <n v="0"/>
    <d v="1900-01-09T00:00:00"/>
    <n v="98"/>
    <m/>
    <m/>
    <m/>
    <m/>
    <m/>
    <n v="-10"/>
    <n v="0"/>
    <n v="0"/>
    <n v="0"/>
    <m/>
    <m/>
    <m/>
    <m/>
    <m/>
    <m/>
    <m/>
    <m/>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7"/>
    <x v="345"/>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8"/>
    <s v="Tinte para pintura latex universal color amarillo ocre 50ml "/>
    <s v="PIEZAS"/>
    <n v="10"/>
    <m/>
    <n v="0"/>
    <m/>
    <m/>
    <m/>
    <n v="0"/>
    <n v="0"/>
    <n v="0"/>
    <n v="0"/>
    <n v="0"/>
    <d v="1900-01-09T00:00:00"/>
    <s v="FEB"/>
    <m/>
    <n v="2975"/>
    <n v="213"/>
    <m/>
    <m/>
    <n v="-10"/>
    <n v="0"/>
    <n v="0"/>
    <n v="0"/>
    <m/>
    <m/>
    <m/>
    <m/>
    <m/>
    <m/>
    <m/>
    <m/>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8"/>
    <x v="346"/>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9"/>
    <s v="Tinte para pintura latex universal color naranja 50ml "/>
    <s v="PIEZAS"/>
    <n v="10"/>
    <m/>
    <n v="0"/>
    <m/>
    <m/>
    <m/>
    <n v="0"/>
    <n v="0"/>
    <n v="0"/>
    <n v="0"/>
    <n v="0"/>
    <d v="1900-01-09T00:00:00"/>
    <n v="98"/>
    <m/>
    <m/>
    <m/>
    <m/>
    <m/>
    <n v="-10"/>
    <n v="0"/>
    <n v="0"/>
    <n v="0"/>
    <m/>
    <m/>
    <m/>
    <m/>
    <m/>
    <m/>
    <m/>
    <m/>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9"/>
    <x v="347"/>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0"/>
    <s v="Tinte para pintura latex universal color rojo ocre 50ml "/>
    <s v="PIEZAS"/>
    <n v="10"/>
    <m/>
    <n v="0"/>
    <m/>
    <m/>
    <m/>
    <n v="0"/>
    <n v="0"/>
    <n v="0"/>
    <n v="0"/>
    <n v="0"/>
    <d v="1900-01-09T00:00:00"/>
    <s v="FEB"/>
    <m/>
    <n v="2975"/>
    <n v="213"/>
    <m/>
    <m/>
    <n v="-10"/>
    <n v="0"/>
    <n v="0"/>
    <n v="0"/>
    <m/>
    <m/>
    <m/>
    <m/>
    <m/>
    <m/>
    <m/>
    <m/>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0"/>
    <x v="348"/>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1"/>
    <s v="Tinte para pintura latex universal color azul 50ml "/>
    <s v="PIEZAS"/>
    <n v="10"/>
    <m/>
    <n v="0"/>
    <m/>
    <m/>
    <m/>
    <n v="0"/>
    <n v="0"/>
    <n v="0"/>
    <n v="0"/>
    <n v="10"/>
    <d v="1900-01-09T00:00:00"/>
    <s v="ABR"/>
    <m/>
    <n v="3084"/>
    <n v="121802"/>
    <m/>
    <d v="2015-04-20T00:00:00"/>
    <n v="-10"/>
    <n v="0"/>
    <n v="0"/>
    <n v="0"/>
    <m/>
    <m/>
    <m/>
    <m/>
    <s v="ABR"/>
    <m/>
    <m/>
    <s v="GASTO"/>
    <s v="L"/>
    <m/>
    <s v="OC"/>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1"/>
    <x v="349"/>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2"/>
    <s v="Tinte para pintura latex universal color verde 50ml "/>
    <s v="PIEZAS"/>
    <n v="10"/>
    <m/>
    <n v="0"/>
    <m/>
    <m/>
    <m/>
    <n v="0"/>
    <n v="0"/>
    <n v="0"/>
    <n v="0"/>
    <n v="10"/>
    <d v="1900-01-09T00:00:00"/>
    <m/>
    <m/>
    <m/>
    <m/>
    <m/>
    <m/>
    <n v="-10"/>
    <n v="0"/>
    <n v="0"/>
    <n v="0"/>
    <m/>
    <m/>
    <m/>
    <m/>
    <m/>
    <m/>
    <m/>
    <s v="GASTO"/>
    <s v="L"/>
    <m/>
    <s v="OC"/>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2"/>
    <x v="350"/>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3"/>
    <s v="Tinte para pintura latex universal color negro 50ml "/>
    <s v="PIEZAS"/>
    <n v="10"/>
    <m/>
    <n v="0"/>
    <m/>
    <m/>
    <m/>
    <n v="0"/>
    <n v="0"/>
    <n v="0"/>
    <n v="0"/>
    <n v="10"/>
    <d v="1900-01-09T00:00:00"/>
    <m/>
    <m/>
    <m/>
    <m/>
    <m/>
    <m/>
    <n v="-10"/>
    <n v="0"/>
    <n v="0"/>
    <n v="0"/>
    <m/>
    <m/>
    <m/>
    <m/>
    <m/>
    <m/>
    <m/>
    <s v="GASTO"/>
    <s v="L"/>
    <m/>
    <s v="OC"/>
    <n v="98"/>
    <m/>
    <m/>
    <s v="15-0517-00--0-E"/>
    <m/>
    <m/>
  </r>
  <r>
    <x v="0"/>
    <x v="71"/>
    <m/>
    <s v="COTIZACION"/>
    <s v="MARZO"/>
    <d v="2023-03-23T00:00:00"/>
    <s v="C-3-EDDY FAZ PACHECO"/>
    <n v="34200"/>
    <s v="PRODUCTOS QUIMICOS"/>
    <s v="SERVICIOS GENERALES"/>
    <s v="ISAAC ARMANDO ARISPE GONZALES "/>
    <s v="ADQ/BISO-P-010/2023"/>
    <d v="2023-03-27T00:00:00"/>
    <m/>
    <n v="304"/>
    <s v="BIEN"/>
    <x v="70"/>
    <n v="25023.599999999999"/>
    <x v="33"/>
    <x v="351"/>
    <x v="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4"/>
    <s v="Carpicola  de 10 lts. "/>
    <s v="PIEZAS"/>
    <n v="2"/>
    <m/>
    <n v="0"/>
    <m/>
    <m/>
    <m/>
    <n v="0"/>
    <n v="0"/>
    <n v="0"/>
    <n v="0"/>
    <n v="2"/>
    <d v="1900-01-09T00:00:00"/>
    <m/>
    <m/>
    <m/>
    <m/>
    <m/>
    <m/>
    <n v="-10"/>
    <n v="0"/>
    <n v="0"/>
    <n v="0"/>
    <m/>
    <m/>
    <m/>
    <m/>
    <m/>
    <m/>
    <m/>
    <s v="GASTO"/>
    <m/>
    <m/>
    <s v="OC"/>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4"/>
    <x v="352"/>
    <x v="2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5"/>
    <s v="Masilla Para Madera de 3,5 lts. "/>
    <s v="PIEZAS"/>
    <n v="5"/>
    <m/>
    <n v="0"/>
    <m/>
    <m/>
    <m/>
    <n v="0"/>
    <n v="0"/>
    <n v="0"/>
    <n v="0"/>
    <n v="5"/>
    <d v="1900-01-09T00:00:00"/>
    <m/>
    <m/>
    <m/>
    <m/>
    <m/>
    <m/>
    <n v="-10"/>
    <n v="0"/>
    <n v="0"/>
    <n v="0"/>
    <m/>
    <m/>
    <m/>
    <m/>
    <m/>
    <m/>
    <m/>
    <s v="GASTO"/>
    <s v="L"/>
    <m/>
    <s v="OC"/>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5"/>
    <x v="353"/>
    <x v="5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6"/>
    <s v="Brocha de 1&quot; "/>
    <s v="PIEZAS"/>
    <n v="15"/>
    <m/>
    <n v="0"/>
    <m/>
    <m/>
    <m/>
    <n v="0"/>
    <n v="0"/>
    <n v="0"/>
    <n v="0"/>
    <n v="15"/>
    <d v="1900-01-09T00:00:00"/>
    <s v="ABR"/>
    <m/>
    <n v="3076"/>
    <n v="106"/>
    <m/>
    <m/>
    <n v="-10"/>
    <n v="0"/>
    <n v="0"/>
    <n v="0"/>
    <m/>
    <m/>
    <m/>
    <m/>
    <m/>
    <m/>
    <m/>
    <s v="GASTO"/>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6"/>
    <x v="354"/>
    <x v="7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7"/>
    <s v="Brocha de 2&quot; "/>
    <s v="PIEZAS"/>
    <n v="25"/>
    <m/>
    <n v="0"/>
    <m/>
    <m/>
    <m/>
    <n v="0"/>
    <n v="0"/>
    <n v="0"/>
    <n v="0"/>
    <n v="25"/>
    <d v="1900-01-09T00:00:00"/>
    <s v="OCT"/>
    <m/>
    <n v="3786"/>
    <n v="11191"/>
    <n v="871"/>
    <d v="2015-12-18T00:00:00"/>
    <n v="-10"/>
    <n v="0"/>
    <n v="0"/>
    <n v="0"/>
    <n v="5941"/>
    <n v="5321"/>
    <m/>
    <m/>
    <s v="DIC"/>
    <m/>
    <m/>
    <m/>
    <s v="L"/>
    <s v="NORMAL"/>
    <s v="OC"/>
    <n v="323867"/>
    <n v="1933924"/>
    <n v="2058577"/>
    <s v="15-0517-00-622709-0-E"/>
    <m/>
    <s v="GARANTIA CUMPLIMIENTO DE CONTRATO"/>
  </r>
  <r>
    <x v="0"/>
    <x v="71"/>
    <m/>
    <s v="COTIZACION"/>
    <s v="MARZO"/>
    <d v="2023-03-23T00:00:00"/>
    <s v="C-3-EDDY FAZ PACHECO"/>
    <n v="34200"/>
    <s v="PRODUCTOS QUIMICOS"/>
    <s v="SERVICIOS GENERALES"/>
    <s v="ISAAC ARMANDO ARISPE GONZALES "/>
    <s v="ADQ/BISO-P-010/2023"/>
    <d v="2023-03-27T00:00:00"/>
    <m/>
    <n v="304"/>
    <s v="BIEN"/>
    <x v="70"/>
    <n v="25023.599999999999"/>
    <x v="37"/>
    <x v="355"/>
    <x v="7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8"/>
    <s v="Brocha de 4&quot; "/>
    <s v="PIEZAS"/>
    <n v="25"/>
    <m/>
    <n v="0"/>
    <m/>
    <m/>
    <m/>
    <n v="0"/>
    <n v="0"/>
    <n v="0"/>
    <n v="0"/>
    <n v="25"/>
    <d v="1900-01-09T00:00:00"/>
    <s v="OCT"/>
    <m/>
    <n v="3786"/>
    <n v="11191"/>
    <n v="871"/>
    <d v="2015-12-18T00:00:00"/>
    <n v="-10"/>
    <n v="0"/>
    <n v="0"/>
    <n v="0"/>
    <n v="5941"/>
    <n v="5321"/>
    <m/>
    <m/>
    <s v="DIC"/>
    <m/>
    <m/>
    <m/>
    <s v="L"/>
    <s v="NORMAL"/>
    <s v="OC"/>
    <n v="323867"/>
    <n v="1933924"/>
    <n v="2058577"/>
    <s v="15-0517-00-622709-0-E"/>
    <m/>
    <m/>
  </r>
  <r>
    <x v="0"/>
    <x v="71"/>
    <m/>
    <s v="COTIZACION"/>
    <s v="MARZO"/>
    <d v="2023-03-23T00:00:00"/>
    <s v="C-3-EDDY FAZ PACHECO"/>
    <n v="34200"/>
    <s v="PRODUCTOS QUIMICOS"/>
    <s v="SERVICIOS GENERALES"/>
    <s v="ISAAC ARMANDO ARISPE GONZALES "/>
    <s v="ADQ/BISO-P-010/2023"/>
    <d v="2023-03-27T00:00:00"/>
    <m/>
    <n v="304"/>
    <s v="BIEN"/>
    <x v="70"/>
    <n v="25023.599999999999"/>
    <x v="38"/>
    <x v="356"/>
    <x v="3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9"/>
    <s v="Rodillo Polilana  "/>
    <s v="PIEZAS"/>
    <n v="35"/>
    <m/>
    <n v="0"/>
    <m/>
    <m/>
    <m/>
    <n v="0"/>
    <n v="0"/>
    <n v="0"/>
    <n v="0"/>
    <n v="35"/>
    <d v="1900-01-09T00:00:00"/>
    <s v="ABR"/>
    <m/>
    <n v="3118"/>
    <n v="223"/>
    <m/>
    <m/>
    <n v="-10"/>
    <n v="0"/>
    <n v="0"/>
    <n v="0"/>
    <m/>
    <m/>
    <m/>
    <m/>
    <m/>
    <m/>
    <m/>
    <s v="GASTO"/>
    <s v="L"/>
    <m/>
    <s v="OC"/>
    <m/>
    <m/>
    <m/>
    <s v="15-0517-00--0-E"/>
    <m/>
    <m/>
  </r>
  <r>
    <x v="0"/>
    <x v="72"/>
    <m/>
    <s v="COTIZACION"/>
    <s v="MARZO"/>
    <d v="2023-03-28T00:00:00"/>
    <s v="C-3-EDDY FAZ PACHECO"/>
    <n v="34500"/>
    <s v="PRODUCTOS NO METALICOS Y PLASTICOS"/>
    <s v="MINA"/>
    <s v="MARCELINO VASQUEZ GUZMAN"/>
    <s v="ADQ/MINA-032/2023"/>
    <d v="2023-03-30T00:00:00"/>
    <m/>
    <n v="313"/>
    <s v="BIEN"/>
    <x v="71"/>
    <n v="69150"/>
    <x v="0"/>
    <x v="357"/>
    <x v="12"/>
    <x v="64"/>
    <x v="51"/>
    <x v="0"/>
    <x v="0"/>
    <s v="05/04/2023"/>
    <s v="05/04/2023"/>
    <s v="14:30"/>
    <s v="15:00"/>
    <s v="JOSE ALFREDO MIRANDA TICONA "/>
    <s v="MARIA JAQUELINE DURAN COSSIO"/>
    <s v="JOSE ALFREDO MIRANDA TICONA "/>
    <m/>
    <m/>
    <m/>
    <m/>
    <m/>
    <m/>
    <m/>
    <n v="0"/>
    <m/>
    <m/>
    <m/>
    <n v="30"/>
    <m/>
    <m/>
    <m/>
    <m/>
    <s v="COLQUIRI"/>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m/>
    <n v="0"/>
    <m/>
    <m/>
    <m/>
    <n v="0"/>
    <n v="0"/>
    <n v="0"/>
    <n v="0"/>
    <n v="3000"/>
    <d v="1899-12-30T00:00:00"/>
    <s v="ABR"/>
    <m/>
    <n v="3118"/>
    <n v="223"/>
    <m/>
    <m/>
    <n v="0"/>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1"/>
    <x v="358"/>
    <x v="78"/>
    <x v="64"/>
    <x v="0"/>
    <x v="0"/>
    <x v="0"/>
    <s v="05/04/2023"/>
    <s v="05/04/2023"/>
    <s v="14:30"/>
    <s v="15:00"/>
    <s v="JOSE ALFREDO MIRANDA TICONA "/>
    <s v="MARIA JAQUELINE DURAN COSSIO"/>
    <s v="JOSE ALFREDO MIRANDA TICONA "/>
    <m/>
    <m/>
    <m/>
    <m/>
    <m/>
    <m/>
    <m/>
    <n v="0"/>
    <m/>
    <m/>
    <m/>
    <n v="30"/>
    <m/>
    <m/>
    <m/>
    <m/>
    <s v="COLQUIRI"/>
    <m/>
    <m/>
    <s v="CLQ-23-CD-167/2023 ADQUISICION DE CUERDA NYLON DE DIFERENTES MEDIDAS "/>
    <s v="ADQ/MINA-032/2023"/>
    <n v="34500"/>
    <n v="2"/>
    <s v="Cuerda de nylon  de 1”_x000a_- Especificar longitud de los rollos_x000a_- Color azul._x000a_- Resistencia a la ruptura 7650 Kg-Fuerza "/>
    <s v="M"/>
    <n v="650"/>
    <m/>
    <n v="0"/>
    <m/>
    <m/>
    <m/>
    <n v="0"/>
    <n v="0"/>
    <n v="0"/>
    <n v="0"/>
    <n v="650"/>
    <d v="1899-12-30T00:00:00"/>
    <s v="ABR"/>
    <m/>
    <n v="3118"/>
    <n v="223"/>
    <m/>
    <m/>
    <n v="0"/>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2"/>
    <x v="359"/>
    <x v="10"/>
    <x v="64"/>
    <x v="0"/>
    <x v="0"/>
    <x v="0"/>
    <s v="05/04/2023"/>
    <s v="05/04/2023"/>
    <s v="14:30"/>
    <s v="15:00"/>
    <s v="JOSE ALFREDO MIRANDA TICONA "/>
    <s v="MARIA JAQUELINE DURAN COSSIO"/>
    <s v="JOSE ALFREDO MIRANDA TICONA "/>
    <m/>
    <m/>
    <m/>
    <m/>
    <m/>
    <m/>
    <m/>
    <n v="0"/>
    <m/>
    <m/>
    <m/>
    <n v="30"/>
    <m/>
    <m/>
    <m/>
    <m/>
    <s v="COLQUIRI"/>
    <m/>
    <m/>
    <s v="CLQ-23-CD-167/2023 ADQUISICION DE CUERDA NYLON DE DIFERENTES MEDIDAS "/>
    <s v="ADQ/MINA-032/2023"/>
    <n v="34500"/>
    <n v="3"/>
    <s v="Cuerda de nylon  de 1/2”_x000a_- Especificar longitud de los rollos_x000a_- Color azul._x000a_- Resistencia a la ruptura 7650 Kg-Fuerza "/>
    <s v="M"/>
    <n v="500"/>
    <m/>
    <n v="0"/>
    <m/>
    <m/>
    <m/>
    <n v="0"/>
    <n v="0"/>
    <n v="0"/>
    <n v="0"/>
    <n v="500"/>
    <d v="1899-12-30T00:00:00"/>
    <s v="MAR"/>
    <m/>
    <n v="3069"/>
    <n v="1297"/>
    <m/>
    <m/>
    <n v="0"/>
    <n v="0"/>
    <n v="0"/>
    <n v="0"/>
    <m/>
    <m/>
    <m/>
    <m/>
    <m/>
    <m/>
    <m/>
    <m/>
    <s v="L"/>
    <m/>
    <s v="OC"/>
    <m/>
    <m/>
    <m/>
    <s v="15-0517-00--0-E"/>
    <m/>
    <m/>
  </r>
  <r>
    <x v="0"/>
    <x v="73"/>
    <m/>
    <s v="COTIZACION"/>
    <s v="MARZO"/>
    <d v="2023-03-29T00:00:00"/>
    <s v="C-3-EDDY FAZ PACHECO"/>
    <n v="34200"/>
    <s v="PRODUCTOS QUIMICOS"/>
    <s v="SEGURIDAD INDUSTRIAL Y MEDIO AMBIENTE"/>
    <s v="DAVID BAGNER ZAMBRANA PINTO "/>
    <s v="SIMA-19/2023"/>
    <d v="2023-03-30T00:00:00"/>
    <m/>
    <n v="316"/>
    <s v="BIEN"/>
    <x v="72"/>
    <n v="21507.200000000001"/>
    <x v="0"/>
    <x v="360"/>
    <x v="79"/>
    <x v="65"/>
    <x v="52"/>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160"/>
    <d v="1899-12-30T00:00:00"/>
    <m/>
    <m/>
    <n v="3101"/>
    <n v="236"/>
    <m/>
    <m/>
    <n v="0"/>
    <n v="0"/>
    <n v="0"/>
    <n v="0"/>
    <m/>
    <m/>
    <m/>
    <m/>
    <m/>
    <m/>
    <m/>
    <s v="GASTO"/>
    <s v="L"/>
    <s v="NORMAL"/>
    <s v="OC"/>
    <m/>
    <s v="15-0517-00-580539-0-E"/>
    <m/>
    <n v="1792339"/>
    <m/>
    <m/>
  </r>
  <r>
    <x v="0"/>
    <x v="74"/>
    <m/>
    <s v="COTIZACION"/>
    <s v="ABRIL"/>
    <d v="2023-04-04T00:00:00"/>
    <s v="C-3-EDDY FAZ PACHECO"/>
    <n v="34800"/>
    <s v="HERRAMIENTAS MENORES"/>
    <s v="SEGURIDAD INDUSTRIAL Y MEDIO AMBIENTE"/>
    <s v="DAVID BAGNER ZAMBRANA PINTO "/>
    <s v="EMC-SIMA-039-2023"/>
    <d v="2023-04-13T00:00:00"/>
    <m/>
    <n v="334"/>
    <s v="BIEN"/>
    <x v="73"/>
    <n v="21924.26"/>
    <x v="0"/>
    <x v="361"/>
    <x v="8"/>
    <x v="18"/>
    <x v="53"/>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6"/>
    <d v="1899-12-30T00:00:00"/>
    <s v="ABR"/>
    <m/>
    <n v="3145"/>
    <n v="1614"/>
    <m/>
    <m/>
    <n v="0"/>
    <n v="0"/>
    <n v="0"/>
    <n v="0"/>
    <m/>
    <m/>
    <m/>
    <m/>
    <m/>
    <m/>
    <m/>
    <s v="GASTO"/>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1"/>
    <x v="362"/>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3"/>
    <d v="1899-12-30T00:00:00"/>
    <s v="ABR"/>
    <m/>
    <n v="3145"/>
    <n v="1614"/>
    <m/>
    <m/>
    <n v="0"/>
    <n v="0"/>
    <n v="0"/>
    <n v="0"/>
    <m/>
    <m/>
    <m/>
    <m/>
    <m/>
    <m/>
    <m/>
    <m/>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2"/>
    <x v="363"/>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3"/>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3"/>
    <x v="364"/>
    <x v="8"/>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6"/>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4"/>
    <x v="365"/>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3"/>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5"/>
    <x v="36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3"/>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6"/>
    <x v="367"/>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4"/>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7"/>
    <x v="368"/>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4"/>
    <d v="1899-12-30T00:00:00"/>
    <s v="NOV"/>
    <m/>
    <n v="3767"/>
    <n v="519"/>
    <n v="805"/>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8"/>
    <x v="369"/>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s v="SEGURIDAD INDUSTRIAL Y MEDIO AMBIENTE"/>
    <s v="DAVID BAGNER ZAMBRANA PINTO "/>
    <s v="EMC-SIMA-039-2023"/>
    <d v="2023-04-13T00:00:00"/>
    <m/>
    <n v="334"/>
    <s v="BIEN"/>
    <x v="73"/>
    <n v="21924.26"/>
    <x v="9"/>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s v="SEGURIDAD INDUSTRIAL Y MEDIO AMBIENTE"/>
    <s v="DAVID BAGNER ZAMBRANA PINTO "/>
    <s v="EMC-SIMA-039-2023"/>
    <d v="2023-04-13T00:00:00"/>
    <m/>
    <n v="334"/>
    <s v="BIEN"/>
    <x v="73"/>
    <n v="21924.26"/>
    <x v="10"/>
    <x v="371"/>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1"/>
    <x v="372"/>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2"/>
    <x v="373"/>
    <x v="3"/>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m/>
    <n v="12"/>
    <m/>
    <n v="0"/>
    <m/>
    <m/>
    <m/>
    <n v="0"/>
    <n v="0"/>
    <n v="0"/>
    <n v="0"/>
    <n v="0"/>
    <d v="1899-12-30T00:00:00"/>
    <m/>
    <m/>
    <m/>
    <m/>
    <m/>
    <m/>
    <n v="0"/>
    <n v="0"/>
    <n v="0"/>
    <n v="0"/>
    <m/>
    <m/>
    <m/>
    <m/>
    <m/>
    <m/>
    <m/>
    <m/>
    <s v="I"/>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3"/>
    <x v="374"/>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100"/>
    <m/>
    <n v="0"/>
    <m/>
    <m/>
    <m/>
    <n v="0"/>
    <n v="0"/>
    <n v="0"/>
    <n v="0"/>
    <n v="110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s v="SEGURIDAD INDUSTRIAL Y MEDIO AMBIENTE"/>
    <s v="DAVID BAGNER ZAMBRANA PINTO "/>
    <s v="EMC-SIMA-039-2023"/>
    <d v="2023-04-13T00:00:00"/>
    <m/>
    <n v="334"/>
    <s v="BIEN"/>
    <x v="73"/>
    <n v="21924.26"/>
    <x v="14"/>
    <x v="375"/>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000"/>
    <m/>
    <n v="0"/>
    <m/>
    <m/>
    <m/>
    <n v="0"/>
    <n v="0"/>
    <n v="0"/>
    <n v="0"/>
    <n v="1000"/>
    <d v="1899-12-30T00:00:00"/>
    <s v="AGO"/>
    <m/>
    <n v="3470"/>
    <n v="53"/>
    <n v="689"/>
    <d v="2015-11-20T00:00:00"/>
    <n v="0"/>
    <n v="0"/>
    <n v="0"/>
    <n v="0"/>
    <m/>
    <m/>
    <m/>
    <m/>
    <s v="NOV"/>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5"/>
    <x v="376"/>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10"/>
    <d v="1899-12-30T00:00:00"/>
    <m/>
    <m/>
    <m/>
    <m/>
    <m/>
    <m/>
    <n v="0"/>
    <n v="0"/>
    <n v="0"/>
    <n v="0"/>
    <m/>
    <m/>
    <m/>
    <m/>
    <m/>
    <m/>
    <m/>
    <s v="GASTO"/>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6"/>
    <x v="377"/>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7"/>
    <x v="378"/>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
    <m/>
    <n v="0"/>
    <m/>
    <m/>
    <m/>
    <n v="0"/>
    <n v="0"/>
    <n v="0"/>
    <n v="0"/>
    <n v="9"/>
    <d v="1899-12-30T00:00:00"/>
    <s v="ABR"/>
    <m/>
    <n v="3090"/>
    <n v="752"/>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8"/>
    <x v="37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
    <m/>
    <n v="0"/>
    <m/>
    <m/>
    <m/>
    <n v="0"/>
    <n v="0"/>
    <n v="0"/>
    <n v="0"/>
    <n v="9"/>
    <d v="1899-12-30T00:00:00"/>
    <s v="ABR"/>
    <m/>
    <n v="3100"/>
    <n v="2098"/>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9"/>
    <x v="38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s v="SEGURIDAD INDUSTRIAL Y MEDIO AMBIENTE"/>
    <s v="DAVID BAGNER ZAMBRANA PINTO "/>
    <s v="EMC-SIMA-039-2023"/>
    <d v="2023-04-13T00:00:00"/>
    <m/>
    <n v="334"/>
    <s v="BIEN"/>
    <x v="73"/>
    <n v="21924.26"/>
    <x v="20"/>
    <x v="38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m/>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1"/>
    <x v="38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s v="SEGURIDAD INDUSTRIAL Y MEDIO AMBIENTE"/>
    <s v="DAVID BAGNER ZAMBRANA PINTO "/>
    <s v="EMC-SIMA-039-2023"/>
    <d v="2023-04-13T00:00:00"/>
    <m/>
    <n v="334"/>
    <s v="BIEN"/>
    <x v="73"/>
    <n v="21924.26"/>
    <x v="22"/>
    <x v="38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m/>
    <m/>
    <m/>
    <m/>
    <m/>
    <m/>
    <m/>
    <n v="0"/>
    <n v="0"/>
    <n v="0"/>
    <n v="0"/>
    <m/>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3"/>
    <x v="384"/>
    <x v="16"/>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m/>
    <m/>
    <n v="0"/>
    <m/>
    <m/>
    <m/>
    <n v="0"/>
    <n v="0"/>
    <n v="0"/>
    <n v="0"/>
    <n v="1"/>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s v="SEGURIDAD INDUSTRIAL Y MEDIO AMBIENTE"/>
    <s v="DAVID BAGNER ZAMBRANA PINTO "/>
    <s v="EMC-SIMA-039-2023"/>
    <d v="2023-04-13T00:00:00"/>
    <m/>
    <n v="334"/>
    <s v="BIEN"/>
    <x v="73"/>
    <n v="21924.26"/>
    <x v="24"/>
    <x v="385"/>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1"/>
    <m/>
    <n v="0"/>
    <m/>
    <m/>
    <m/>
    <n v="0"/>
    <n v="0"/>
    <n v="0"/>
    <n v="0"/>
    <n v="1"/>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s v="SEGURIDAD INDUSTRIAL Y MEDIO AMBIENTE"/>
    <s v="DAVID BAGNER ZAMBRANA PINTO "/>
    <s v="EMC-SIMA-039-2023"/>
    <d v="2023-04-13T00:00:00"/>
    <m/>
    <n v="334"/>
    <s v="BIEN"/>
    <x v="73"/>
    <n v="21924.26"/>
    <x v="25"/>
    <x v="38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4476951.24"/>
    <n v="0"/>
    <n v="0"/>
    <n v="0"/>
    <n v="0"/>
    <d v="1899-12-30T00:00:00"/>
    <s v="JUL"/>
    <m/>
    <s v=" -"/>
    <n v="1599"/>
    <m/>
    <m/>
    <n v="0"/>
    <n v="0"/>
    <n v="313386.58680000005"/>
    <n v="4163564.6532000001"/>
    <m/>
    <n v="4604"/>
    <d v="2015-09-01T00:00:00"/>
    <m/>
    <m/>
    <m/>
    <m/>
    <s v="INV"/>
    <s v="I"/>
    <s v="NORMAL"/>
    <s v="OC"/>
    <m/>
    <m/>
    <m/>
    <s v="15-0517-00--0-E"/>
    <m/>
    <s v="CARTA DE CREDITO"/>
  </r>
  <r>
    <x v="0"/>
    <x v="75"/>
    <m/>
    <s v="COTIZACION"/>
    <s v="ABRIL"/>
    <d v="2023-04-04T00:00:00"/>
    <s v="C-3-EDDY FAZ PACHECO"/>
    <n v="43700"/>
    <s v="OTRAS MAQUINARIAS Y EQUIPO"/>
    <s v="SEGURIDAD INDUSTRIAL Y MEDIO AMBIENTE"/>
    <s v="DAVID BAGNER ZAMBRANA PINTO "/>
    <s v="EMC-SIMA-039-2023"/>
    <d v="2023-04-13T00:00:00"/>
    <m/>
    <n v="333"/>
    <s v="BIEN"/>
    <x v="74"/>
    <n v="35820.800000000003"/>
    <x v="0"/>
    <x v="387"/>
    <x v="16"/>
    <x v="18"/>
    <x v="54"/>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3579.47"/>
    <n v="0"/>
    <n v="0"/>
    <n v="0"/>
    <n v="0"/>
    <d v="1899-12-30T00:00:00"/>
    <s v="JUL"/>
    <m/>
    <s v=" -"/>
    <n v="5542"/>
    <m/>
    <m/>
    <n v="0"/>
    <n v="0"/>
    <n v="250.56290000000001"/>
    <n v="3328.9070999999999"/>
    <m/>
    <n v="4605"/>
    <d v="2015-09-01T00:00:00"/>
    <m/>
    <m/>
    <m/>
    <m/>
    <s v="INV"/>
    <s v="I"/>
    <s v="NORMAL"/>
    <s v="OC"/>
    <m/>
    <m/>
    <m/>
    <s v="15-0517-00--0-E"/>
    <m/>
    <s v="VENTA DE DIVIS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1"/>
    <x v="388"/>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2476.31"/>
    <n v="0"/>
    <n v="0"/>
    <n v="0"/>
    <n v="0"/>
    <d v="1899-12-30T00:00:00"/>
    <s v="OCT"/>
    <m/>
    <s v=" -"/>
    <n v="14306"/>
    <m/>
    <m/>
    <n v="0"/>
    <n v="0"/>
    <n v="173.3417"/>
    <n v="2302.9683"/>
    <m/>
    <n v="4845"/>
    <d v="2015-11-04T00:00:00"/>
    <m/>
    <m/>
    <m/>
    <m/>
    <s v="INV"/>
    <s v="I"/>
    <s v="NORMAL"/>
    <s v="OC"/>
    <m/>
    <m/>
    <m/>
    <s v="15-0517-00--0-E"/>
    <m/>
    <s v="COMISIONES BCB"/>
  </r>
  <r>
    <x v="0"/>
    <x v="75"/>
    <m/>
    <s v="COTIZACION"/>
    <s v="ABRIL"/>
    <d v="2023-04-04T00:00:00"/>
    <s v="C-3-EDDY FAZ PACHECO"/>
    <n v="43700"/>
    <s v="OTRAS MAQUINARIAS Y EQUIPO"/>
    <s v="SEGURIDAD INDUSTRIAL Y MEDIO AMBIENTE"/>
    <s v="DAVID BAGNER ZAMBRANA PINTO "/>
    <s v="EMC-SIMA-039-2023"/>
    <d v="2023-04-13T00:00:00"/>
    <m/>
    <n v="333"/>
    <s v="BIEN"/>
    <x v="74"/>
    <n v="35820.800000000003"/>
    <x v="2"/>
    <x v="389"/>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75"/>
    <n v="0"/>
    <n v="0"/>
    <n v="0"/>
    <n v="0"/>
    <d v="1899-12-30T00:00:00"/>
    <s v="OCT"/>
    <m/>
    <s v=" -"/>
    <s v="100926-291599"/>
    <m/>
    <m/>
    <n v="0"/>
    <n v="0"/>
    <n v="5.2500000000000009"/>
    <n v="69.75"/>
    <m/>
    <m/>
    <d v="2015-10-30T00:00:00"/>
    <m/>
    <m/>
    <m/>
    <m/>
    <s v="INV"/>
    <s v="I"/>
    <s v="NORMAL"/>
    <s v="OC"/>
    <m/>
    <m/>
    <m/>
    <s v="15-0517-00--0-E"/>
    <m/>
    <s v="ENVIO DOCUMENTACION Y GIROS"/>
  </r>
  <r>
    <x v="0"/>
    <x v="75"/>
    <m/>
    <s v="COTIZACION"/>
    <s v="ABRIL"/>
    <d v="2023-04-04T00:00:00"/>
    <s v="C-3-EDDY FAZ PACHECO"/>
    <n v="43700"/>
    <s v="OTRAS MAQUINARIAS Y EQUIPO"/>
    <s v="SEGURIDAD INDUSTRIAL Y MEDIO AMBIENTE"/>
    <s v="DAVID BAGNER ZAMBRANA PINTO "/>
    <s v="EMC-SIMA-039-2023"/>
    <d v="2023-04-13T00:00:00"/>
    <m/>
    <n v="333"/>
    <s v="BIEN"/>
    <x v="74"/>
    <n v="35820.800000000003"/>
    <x v="3"/>
    <x v="390"/>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687268"/>
    <n v="0"/>
    <n v="0"/>
    <n v="0"/>
    <n v="0"/>
    <d v="1899-12-30T00:00:00"/>
    <s v="OCT"/>
    <m/>
    <s v=" -"/>
    <n v="62478954"/>
    <m/>
    <m/>
    <n v="0"/>
    <n v="0"/>
    <n v="48108.76"/>
    <n v="639159.24"/>
    <m/>
    <m/>
    <d v="2015-10-30T00:00:00"/>
    <m/>
    <m/>
    <m/>
    <m/>
    <s v="INV"/>
    <s v="I"/>
    <s v="NORMAL"/>
    <s v="OC"/>
    <m/>
    <m/>
    <m/>
    <s v="15-0517-00--0-E"/>
    <m/>
    <s v="LIQUIDACION ADUANA"/>
  </r>
  <r>
    <x v="0"/>
    <x v="75"/>
    <m/>
    <s v="COTIZACION"/>
    <s v="ABRIL"/>
    <d v="2023-04-04T00:00:00"/>
    <s v="C-3-EDDY FAZ PACHECO"/>
    <n v="43700"/>
    <s v="OTRAS MAQUINARIAS Y EQUIPO"/>
    <s v="SEGURIDAD INDUSTRIAL Y MEDIO AMBIENTE"/>
    <s v="DAVID BAGNER ZAMBRANA PINTO "/>
    <s v="EMC-SIMA-039-2023"/>
    <d v="2023-04-13T00:00:00"/>
    <m/>
    <n v="333"/>
    <s v="BIEN"/>
    <x v="74"/>
    <n v="35820.800000000003"/>
    <x v="4"/>
    <x v="39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12502.93"/>
    <n v="0"/>
    <n v="0"/>
    <n v="0"/>
    <n v="0"/>
    <d v="1899-12-30T00:00:00"/>
    <s v="NOV"/>
    <m/>
    <s v=" -"/>
    <s v="7830-100926"/>
    <m/>
    <m/>
    <n v="0"/>
    <n v="0"/>
    <n v="875.20510000000013"/>
    <n v="11627.724900000001"/>
    <m/>
    <m/>
    <d v="2015-11-30T00:00:00"/>
    <m/>
    <m/>
    <m/>
    <m/>
    <s v="INV"/>
    <s v="I"/>
    <s v="NORMAL"/>
    <s v="OC"/>
    <m/>
    <m/>
    <m/>
    <s v="15-0517-00--0-E"/>
    <m/>
    <s v="ALMACENAMIENTO ADUAN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5"/>
    <x v="39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321620.06034482759"/>
    <n v="0"/>
    <d v="1899-12-30T00:00:00"/>
    <s v="NOV"/>
    <m/>
    <n v="3778"/>
    <n v="40556"/>
    <s v="GG-558/2015"/>
    <d v="2015-09-30T00:00:00"/>
    <n v="0"/>
    <n v="0"/>
    <n v="0"/>
    <n v="0"/>
    <m/>
    <m/>
    <m/>
    <m/>
    <s v="SEP"/>
    <m/>
    <m/>
    <s v="INV"/>
    <s v="I"/>
    <s v="NORMAL"/>
    <s v="OC"/>
    <m/>
    <m/>
    <m/>
    <s v="15-0517-00--0-E"/>
    <m/>
    <s v="INGRESO ALMACEN"/>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0"/>
    <x v="393"/>
    <x v="16"/>
    <x v="54"/>
    <x v="55"/>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3600"/>
    <n v="0"/>
    <n v="0"/>
    <n v="0"/>
    <n v="0"/>
    <d v="1899-12-30T00:00:00"/>
    <s v="NOV"/>
    <m/>
    <s v=" -"/>
    <n v="7372"/>
    <n v="932"/>
    <d v="2015-12-31T00:00:00"/>
    <n v="0"/>
    <n v="0"/>
    <n v="252.00000000000003"/>
    <n v="3348"/>
    <m/>
    <m/>
    <m/>
    <m/>
    <s v="DIC"/>
    <m/>
    <m/>
    <s v="INV"/>
    <s v="I"/>
    <s v="NORMAL"/>
    <s v="OC"/>
    <m/>
    <m/>
    <m/>
    <s v="15-0517-00--0-E"/>
    <m/>
    <s v="TRANSPORTE A COLQUIRI"/>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1"/>
    <x v="394"/>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2476.31"/>
    <n v="0"/>
    <n v="0"/>
    <n v="0"/>
    <n v="0"/>
    <d v="1899-12-30T00:00:00"/>
    <m/>
    <m/>
    <m/>
    <n v="6279"/>
    <m/>
    <m/>
    <n v="0"/>
    <n v="0"/>
    <n v="173.3417"/>
    <n v="2302.9683"/>
    <m/>
    <n v="5283"/>
    <d v="2016-02-11T00:00:00"/>
    <m/>
    <m/>
    <m/>
    <m/>
    <s v="INV"/>
    <s v="I"/>
    <s v="NORMAL"/>
    <s v="OC"/>
    <m/>
    <m/>
    <m/>
    <s v="15-0517-00--0-E"/>
    <m/>
    <s v="COMISIONES BCB"/>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2"/>
    <x v="395"/>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667628"/>
    <n v="0"/>
    <n v="0"/>
    <n v="0"/>
    <n v="0"/>
    <d v="1899-12-30T00:00:00"/>
    <m/>
    <m/>
    <m/>
    <n v="5066"/>
    <m/>
    <m/>
    <n v="0"/>
    <n v="0"/>
    <n v="46733.960000000006"/>
    <n v="620894.04"/>
    <m/>
    <m/>
    <d v="2016-03-07T00:00:00"/>
    <m/>
    <m/>
    <m/>
    <m/>
    <s v="INV"/>
    <s v="I"/>
    <s v="NORMAL"/>
    <s v="OC"/>
    <m/>
    <m/>
    <m/>
    <s v="15-0517-00--0-E"/>
    <m/>
    <s v="LIQUIDACION ADUANA"/>
  </r>
  <r>
    <x v="0"/>
    <x v="77"/>
    <m/>
    <s v="COTIZACION"/>
    <s v="ABRIL"/>
    <d v="2023-04-14T00:00:00"/>
    <s v="C-3-EDDY FAZ PACHECO"/>
    <n v="39700"/>
    <s v="MATERIAL ELECTRICO"/>
    <s v="MANTENIMIENTO Y SERVICIOS"/>
    <s v="PERCY BORIS ROJAS BILBAO"/>
    <s v="ADQ.MANTTO Y SERV. 50/2023"/>
    <d v="2023-04-20T00:00:00"/>
    <m/>
    <n v="379"/>
    <s v="BIEN"/>
    <x v="76"/>
    <n v="44290"/>
    <x v="0"/>
    <x v="396"/>
    <x v="26"/>
    <x v="18"/>
    <x v="56"/>
    <x v="5"/>
    <x v="0"/>
    <s v="27/04/2023"/>
    <s v="27/04/2023"/>
    <s v="14:30"/>
    <s v="15:00"/>
    <s v="RUBEN SALAZAR VILLCA"/>
    <s v="MARTIN DAVID TALLACAGUA POLOMINO"/>
    <s v="RUBEN SALAZAR VILLCA"/>
    <m/>
    <m/>
    <m/>
    <m/>
    <m/>
    <m/>
    <m/>
    <n v="0"/>
    <m/>
    <m/>
    <m/>
    <n v="30"/>
    <m/>
    <m/>
    <m/>
    <m/>
    <s v="COLQUIRI"/>
    <m/>
    <m/>
    <s v="CLQ-23-CD-184/2023 ADQUISICION DE BANDEJAS CABLECANAL PARA INTERIOR MINA DE LA EMPRESA MINERA COLQUIRI (MODALIDAD DE CONTRATACION DIRECTA)"/>
    <s v="ADQ.MANTTO Y SERV. 50/2023"/>
    <n v="39700"/>
    <n v="1"/>
    <s v="CABLECANAL RECTO TIPO ESCALERA, PESADO 10X24 cm X 2 m CINCADO 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s v="PZA."/>
    <n v="20"/>
    <m/>
    <n v="0"/>
    <m/>
    <m/>
    <m/>
    <n v="52461"/>
    <n v="0"/>
    <n v="0"/>
    <n v="0"/>
    <n v="0"/>
    <d v="1899-12-30T00:00:00"/>
    <m/>
    <m/>
    <m/>
    <n v="5067"/>
    <m/>
    <m/>
    <n v="0"/>
    <n v="0"/>
    <n v="3672.2700000000004"/>
    <n v="48788.729999999996"/>
    <m/>
    <m/>
    <d v="2016-03-07T00:00:00"/>
    <m/>
    <m/>
    <m/>
    <m/>
    <s v="INV"/>
    <s v="I"/>
    <s v="NORMAL"/>
    <s v="OC"/>
    <m/>
    <m/>
    <m/>
    <s v="15-0517-00--0-E"/>
    <m/>
    <s v="DESADUANIZACION MOTOR"/>
  </r>
  <r>
    <x v="0"/>
    <x v="77"/>
    <m/>
    <s v="COTIZACION"/>
    <s v="ABRIL"/>
    <d v="2023-04-14T00:00:00"/>
    <s v="C-3-EDDY FAZ PACHECO"/>
    <n v="39700"/>
    <s v="MATERIAL ELECTRICO"/>
    <s v="MANTENIMIENTO Y SERVICIOS"/>
    <s v="PERCY BORIS ROJAS BILBAO"/>
    <s v="ADQ.MANTTO Y SERV. 50/2023"/>
    <d v="2023-04-20T00:00:00"/>
    <m/>
    <n v="379"/>
    <s v="BIEN"/>
    <x v="76"/>
    <n v="44290"/>
    <x v="1"/>
    <x v="397"/>
    <x v="80"/>
    <x v="18"/>
    <x v="0"/>
    <x v="5"/>
    <x v="0"/>
    <s v="27/04/2023"/>
    <s v="27/04/2023"/>
    <s v="14:30"/>
    <s v="15:00"/>
    <s v="RUBEN SALAZAR VILLCA"/>
    <s v="MARTIN DAVID TALLACAGUA POLOMINO"/>
    <s v="RUBEN SALAZAR VILLCA"/>
    <m/>
    <m/>
    <m/>
    <m/>
    <m/>
    <m/>
    <m/>
    <n v="0"/>
    <m/>
    <m/>
    <m/>
    <n v="30"/>
    <m/>
    <m/>
    <m/>
    <m/>
    <m/>
    <m/>
    <m/>
    <s v="CLQ-23-CD-184/2023 ADQUISICION DE BANDEJAS CABLECANAL PARA INTERIOR MINA DE LA EMPRESA MINERA COLQUIRI (MODALIDAD DE CONTRATACION DIRECTA)"/>
    <s v="ADQ.MANTTO Y SERV. 50/2023"/>
    <n v="39700"/>
    <n v="2"/>
    <s v="CABLECANAL RECTO TIPO ESCALERA, PESADO 10X34 cm X 2 m CINCADO "/>
    <s v="PZA."/>
    <n v="50"/>
    <m/>
    <n v="0"/>
    <m/>
    <m/>
    <m/>
    <n v="13053.45"/>
    <n v="0"/>
    <n v="0"/>
    <n v="0"/>
    <n v="0"/>
    <d v="1899-12-30T00:00:00"/>
    <m/>
    <m/>
    <m/>
    <m/>
    <m/>
    <m/>
    <n v="0"/>
    <n v="0"/>
    <n v="913.74150000000009"/>
    <n v="12139.708500000001"/>
    <m/>
    <m/>
    <d v="2016-03-07T00:00:00"/>
    <m/>
    <m/>
    <m/>
    <m/>
    <s v="INV"/>
    <s v="I"/>
    <s v="NORMAL"/>
    <s v="OC"/>
    <m/>
    <m/>
    <m/>
    <s v="15-0517-00--0-E"/>
    <m/>
    <s v="ALMACENAMIENTO ADUANAS"/>
  </r>
  <r>
    <x v="0"/>
    <x v="77"/>
    <m/>
    <s v="COTIZACION"/>
    <s v="ABRIL"/>
    <d v="2023-04-14T00:00:00"/>
    <s v="C-3-EDDY FAZ PACHECO"/>
    <n v="39700"/>
    <s v="MATERIAL ELECTRICO"/>
    <s v="MANTENIMIENTO Y SERVICIOS"/>
    <s v="PERCY BORIS ROJAS BILBAO"/>
    <s v="ADQ.MANTTO Y SERV. 50/2023"/>
    <d v="2023-04-20T00:00:00"/>
    <m/>
    <n v="379"/>
    <s v="BIEN"/>
    <x v="76"/>
    <n v="44290"/>
    <x v="2"/>
    <x v="398"/>
    <x v="26"/>
    <x v="18"/>
    <x v="0"/>
    <x v="5"/>
    <x v="0"/>
    <s v="27/04/2023"/>
    <s v="27/04/2023"/>
    <s v="14:30"/>
    <s v="15:00"/>
    <s v="RUBEN SALAZAR VILLCA"/>
    <s v="MARTIN DAVID TALLACAGUA POLOMINO"/>
    <s v="RUBEN SALAZAR VILLCA"/>
    <m/>
    <m/>
    <m/>
    <m/>
    <m/>
    <m/>
    <m/>
    <n v="0"/>
    <m/>
    <m/>
    <m/>
    <n v="30"/>
    <m/>
    <m/>
    <m/>
    <m/>
    <m/>
    <m/>
    <m/>
    <s v="CLQ-23-CD-184/2023 ADQUISICION DE BANDEJAS CABLECANAL PARA INTERIOR MINA DE LA EMPRESA MINERA COLQUIRI (MODALIDAD DE CONTRATACION DIRECTA)"/>
    <s v="ADQ.MANTTO Y SERV. 50/2023"/>
    <n v="39700"/>
    <n v="3"/>
    <s v="CABLECANAL TAPA PLANA RECTA P/10X24 cm X 2 m CINCADO "/>
    <s v="PZA."/>
    <n v="20"/>
    <m/>
    <n v="0"/>
    <m/>
    <m/>
    <m/>
    <n v="150"/>
    <n v="0"/>
    <n v="0"/>
    <n v="0"/>
    <n v="0"/>
    <d v="1899-12-30T00:00:00"/>
    <m/>
    <m/>
    <m/>
    <m/>
    <m/>
    <m/>
    <n v="0"/>
    <n v="0"/>
    <n v="10.500000000000002"/>
    <n v="139.5"/>
    <m/>
    <m/>
    <d v="2016-03-07T00:00:00"/>
    <m/>
    <m/>
    <m/>
    <m/>
    <s v="INV"/>
    <s v="I"/>
    <s v="NORMAL"/>
    <s v="OC"/>
    <m/>
    <m/>
    <m/>
    <s v="15-0517-00--0-E"/>
    <m/>
    <s v="OTROS GASTOS"/>
  </r>
  <r>
    <x v="0"/>
    <x v="77"/>
    <m/>
    <s v="COTIZACION"/>
    <s v="ABRIL"/>
    <d v="2023-04-14T00:00:00"/>
    <s v="C-3-EDDY FAZ PACHECO"/>
    <n v="39700"/>
    <s v="MATERIAL ELECTRICO"/>
    <s v="MANTENIMIENTO Y SERVICIOS"/>
    <s v="PERCY BORIS ROJAS BILBAO"/>
    <s v="ADQ.MANTTO Y SERV. 50/2023"/>
    <d v="2023-04-20T00:00:00"/>
    <m/>
    <n v="379"/>
    <s v="BIEN"/>
    <x v="76"/>
    <n v="44290"/>
    <x v="3"/>
    <x v="399"/>
    <x v="80"/>
    <x v="18"/>
    <x v="0"/>
    <x v="5"/>
    <x v="0"/>
    <s v="27/04/2023"/>
    <s v="27/04/2023"/>
    <s v="14:30"/>
    <s v="15:00"/>
    <s v="RUBEN SALAZAR VILLCA"/>
    <s v="MARTIN DAVID TALLACAGUA POLOMINO"/>
    <s v="RUBEN SALAZAR VILLCA"/>
    <m/>
    <m/>
    <m/>
    <m/>
    <m/>
    <m/>
    <m/>
    <n v="0"/>
    <m/>
    <m/>
    <m/>
    <n v="30"/>
    <m/>
    <m/>
    <m/>
    <m/>
    <m/>
    <m/>
    <m/>
    <s v="CLQ-23-CD-184/2023 ADQUISICION DE BANDEJAS CABLECANAL PARA INTERIOR MINA DE LA EMPRESA MINERA COLQUIRI (MODALIDAD DE CONTRATACION DIRECTA)"/>
    <s v="ADQ.MANTTO Y SERV. 50/2023"/>
    <n v="39700"/>
    <n v="4"/>
    <s v="CABLECANAL TAPA PLANA RECTA P/10X34 cm X 2 m CINCADO "/>
    <s v="PZA."/>
    <n v="50"/>
    <m/>
    <n v="0"/>
    <m/>
    <m/>
    <m/>
    <n v="0"/>
    <n v="0"/>
    <n v="0"/>
    <n v="0"/>
    <n v="0"/>
    <d v="1899-12-30T00:00:00"/>
    <m/>
    <m/>
    <m/>
    <n v="41102"/>
    <m/>
    <m/>
    <n v="0"/>
    <n v="0"/>
    <n v="0"/>
    <n v="0"/>
    <m/>
    <m/>
    <m/>
    <m/>
    <m/>
    <m/>
    <m/>
    <s v="INV"/>
    <s v="I"/>
    <s v="NORMAL"/>
    <s v="OC"/>
    <m/>
    <m/>
    <m/>
    <s v="15-0517-00--0-E"/>
    <m/>
    <m/>
  </r>
  <r>
    <x v="0"/>
    <x v="77"/>
    <m/>
    <s v="COTIZACION"/>
    <s v="ABRIL"/>
    <d v="2023-04-14T00:00:00"/>
    <s v="C-3-EDDY FAZ PACHECO"/>
    <n v="39700"/>
    <s v="MATERIAL ELECTRICO"/>
    <s v="MANTENIMIENTO Y SERVICIOS"/>
    <s v="PERCY BORIS ROJAS BILBAO"/>
    <s v="ADQ.MANTTO Y SERV. 50/2023"/>
    <d v="2023-04-20T00:00:00"/>
    <m/>
    <n v="379"/>
    <s v="BIEN"/>
    <x v="76"/>
    <n v="44290"/>
    <x v="4"/>
    <x v="400"/>
    <x v="81"/>
    <x v="18"/>
    <x v="0"/>
    <x v="5"/>
    <x v="0"/>
    <s v="27/04/2023"/>
    <s v="27/04/2023"/>
    <s v="14:30"/>
    <s v="15:00"/>
    <s v="RUBEN SALAZAR VILLCA"/>
    <s v="MARTIN DAVID TALLACAGUA POLOMINO"/>
    <s v="RUBEN SALAZAR VILLCA"/>
    <m/>
    <m/>
    <m/>
    <m/>
    <m/>
    <m/>
    <m/>
    <n v="0"/>
    <m/>
    <m/>
    <m/>
    <n v="30"/>
    <m/>
    <m/>
    <m/>
    <m/>
    <m/>
    <m/>
    <m/>
    <s v="CLQ-23-CD-184/2023 ADQUISICION DE BANDEJAS CABLECANAL PARA INTERIOR MINA DE LA EMPRESA MINERA COLQUIRI (MODALIDAD DE CONTRATACION DIRECTA)"/>
    <s v="ADQ.MANTTO Y SERV. 50/2023"/>
    <n v="39700"/>
    <n v="5"/>
    <s v="CABLECANAL CONECTOR UNION UNIVERSAL COMPLETO (PERNOS Y ARANDELAS) "/>
    <s v="PZA."/>
    <n v="140"/>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0"/>
    <x v="401"/>
    <x v="7"/>
    <x v="5"/>
    <x v="57"/>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
    <x v="402"/>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2"/>
    <s v="CORREA, TRAPEZ. (COMPR. ENFRIADOR A POLEA CIGUENAL, NO.1) Nº DE PARTE 99332-11260 "/>
    <s v="PZA"/>
    <m/>
    <m/>
    <n v="0"/>
    <m/>
    <m/>
    <m/>
    <n v="6104279.9699999997"/>
    <n v="0"/>
    <n v="0"/>
    <n v="0"/>
    <n v="2"/>
    <d v="1899-12-30T00:00:00"/>
    <s v="JUL"/>
    <m/>
    <s v=" -"/>
    <n v="1781"/>
    <m/>
    <m/>
    <n v="0"/>
    <n v="0"/>
    <n v="427299.59789999999"/>
    <n v="5676980.3720999993"/>
    <m/>
    <n v="4606"/>
    <d v="2015-09-01T00:00:00"/>
    <m/>
    <m/>
    <m/>
    <m/>
    <s v="INV"/>
    <s v="I"/>
    <s v="NORMAL"/>
    <s v="OC"/>
    <m/>
    <m/>
    <m/>
    <s v="15-0517-00--0-E"/>
    <m/>
    <s v="PAGO CARTA DE CREDITO"/>
  </r>
  <r>
    <x v="0"/>
    <x v="78"/>
    <m/>
    <s v="COTIZACION"/>
    <s v="ABRIL"/>
    <d v="2023-04-17T00:00:00"/>
    <s v="C-3-EDDY FAZ PACHECO"/>
    <n v="39800"/>
    <s v="OTROS REPUESTOS Y ACCESORIOS"/>
    <s v="MANTENIMIENTO Y SERVICIOS"/>
    <s v="PERCY BORIS ROJAS BILBAO"/>
    <s v="ADQ.MANTTO Y SERV. 53/2023"/>
    <d v="2023-04-20T00:00:00"/>
    <m/>
    <n v="393"/>
    <s v="BIEN"/>
    <x v="77"/>
    <n v="125361"/>
    <x v="2"/>
    <x v="403"/>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3"/>
    <s v="CONJUNTO PRECALENTADOR (12V) Nº DE PARTE 19850-17020 "/>
    <s v="PZA"/>
    <n v="8"/>
    <m/>
    <n v="0"/>
    <m/>
    <m/>
    <m/>
    <n v="5534.5"/>
    <n v="0"/>
    <n v="0"/>
    <n v="0"/>
    <n v="0"/>
    <d v="1899-12-30T00:00:00"/>
    <s v="JUL"/>
    <m/>
    <s v=" -"/>
    <n v="5686"/>
    <m/>
    <m/>
    <n v="0"/>
    <n v="0"/>
    <n v="387.41500000000002"/>
    <n v="5147.085"/>
    <m/>
    <n v="4607"/>
    <d v="2015-09-01T00:00:00"/>
    <m/>
    <m/>
    <m/>
    <m/>
    <s v="INV"/>
    <s v="I"/>
    <s v="NORMAL"/>
    <s v="OC"/>
    <m/>
    <m/>
    <m/>
    <s v="15-0517-00--0-E"/>
    <m/>
    <s v="COMISION EMISION CARTA DE CREDITO BCB"/>
  </r>
  <r>
    <x v="0"/>
    <x v="78"/>
    <m/>
    <s v="COTIZACION"/>
    <s v="ABRIL"/>
    <d v="2023-04-17T00:00:00"/>
    <s v="C-3-EDDY FAZ PACHECO"/>
    <n v="39800"/>
    <s v="OTROS REPUESTOS Y ACCESORIOS"/>
    <s v="MANTENIMIENTO Y SERVICIOS"/>
    <s v="PERCY BORIS ROJAS BILBAO"/>
    <s v="ADQ.MANTTO Y SERV. 53/2023"/>
    <d v="2023-04-20T00:00:00"/>
    <m/>
    <n v="393"/>
    <s v="BIEN"/>
    <x v="77"/>
    <n v="125361"/>
    <x v="3"/>
    <x v="404"/>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4"/>
    <s v="CONJUNTO ALTERNADOR (12V) Nº DE PARTE 27060-17220 "/>
    <s v="PZA"/>
    <n v="1"/>
    <m/>
    <n v="0"/>
    <m/>
    <m/>
    <m/>
    <n v="3503.94"/>
    <n v="0"/>
    <n v="0"/>
    <n v="0"/>
    <n v="1"/>
    <d v="2016-05-20T00:00:00"/>
    <m/>
    <m/>
    <m/>
    <n v="7081"/>
    <m/>
    <m/>
    <n v="-42510"/>
    <n v="-744762.44700000004"/>
    <n v="245.27580000000003"/>
    <n v="748021.11120000004"/>
    <m/>
    <m/>
    <m/>
    <m/>
    <m/>
    <m/>
    <m/>
    <s v="INV"/>
    <s v="I"/>
    <s v="NORMAL"/>
    <s v="OC"/>
    <m/>
    <m/>
    <m/>
    <s v="15-0517-00--0-E"/>
    <m/>
    <s v="AMPLIACION GG111/2015 28/12/2015"/>
  </r>
  <r>
    <x v="0"/>
    <x v="78"/>
    <m/>
    <s v="COTIZACION"/>
    <s v="ABRIL"/>
    <d v="2023-04-17T00:00:00"/>
    <s v="C-3-EDDY FAZ PACHECO"/>
    <n v="39800"/>
    <s v="OTROS REPUESTOS Y ACCESORIOS"/>
    <s v="MANTENIMIENTO Y SERVICIOS"/>
    <s v="PERCY BORIS ROJAS BILBAO"/>
    <s v="ADQ.MANTTO Y SERV. 53/2023"/>
    <d v="2023-04-20T00:00:00"/>
    <m/>
    <n v="393"/>
    <s v="BIEN"/>
    <x v="77"/>
    <n v="125361"/>
    <x v="4"/>
    <x v="405"/>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5"/>
    <s v="CONJUNTO ARRANCADOR (12V) Nº DE PARTE 28100-17091 "/>
    <s v="PZA"/>
    <n v="1"/>
    <m/>
    <n v="0"/>
    <m/>
    <m/>
    <m/>
    <n v="490"/>
    <n v="0"/>
    <n v="0"/>
    <n v="0"/>
    <n v="1"/>
    <d v="2016-05-20T00:00:00"/>
    <m/>
    <m/>
    <m/>
    <n v="11660"/>
    <m/>
    <m/>
    <n v="-42510"/>
    <n v="-104149.5"/>
    <n v="34.300000000000004"/>
    <n v="104605.20000000001"/>
    <m/>
    <n v="5553"/>
    <d v="2016-04-12T00:00:00"/>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5"/>
    <x v="406"/>
    <x v="4"/>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6"/>
    <s v="JUEGO DE INJECTORES Nº DE PARTE 23600-19075 "/>
    <s v="JGO"/>
    <n v="1"/>
    <m/>
    <n v="0"/>
    <m/>
    <m/>
    <m/>
    <n v="0"/>
    <n v="0"/>
    <n v="0"/>
    <n v="0"/>
    <n v="7"/>
    <d v="2016-05-20T00:00:00"/>
    <m/>
    <m/>
    <m/>
    <m/>
    <s v="x"/>
    <d v="2016-06-07T00:00:00"/>
    <n v="-42510"/>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6"/>
    <x v="407"/>
    <x v="16"/>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7"/>
    <x v="408"/>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8"/>
    <x v="409"/>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9"/>
    <x v="410"/>
    <x v="16"/>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0"/>
    <x v="411"/>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1"/>
    <x v="412"/>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2"/>
    <s v="CONJUNTO CILINDRO FRENO DISCO, IZQUIERDO Nº DE PARTE 47750-60120 "/>
    <s v="PZA"/>
    <n v="6"/>
    <m/>
    <n v="0"/>
    <m/>
    <m/>
    <m/>
    <n v="0"/>
    <n v="0"/>
    <n v="0"/>
    <n v="0"/>
    <n v="-4"/>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2"/>
    <x v="413"/>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3"/>
    <s v="CONJ. CILINDRO, FRENOS RUEDA TR. (DER. IZQ.FR.O SUP.) Nº DE PARTE 47550-60120 "/>
    <s v="PZA"/>
    <n v="13"/>
    <m/>
    <n v="0"/>
    <m/>
    <m/>
    <m/>
    <n v="0"/>
    <n v="0"/>
    <n v="0"/>
    <n v="0"/>
    <n v="-9"/>
    <d v="1899-12-30T00:00:00"/>
    <s v="MAR"/>
    <m/>
    <n v="3019"/>
    <n v="472"/>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3"/>
    <x v="414"/>
    <x v="8"/>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4"/>
    <s v="JUEGO CRUCETAS, JUNTA UNIVERSAL ARBOL CARDAN FR. Nº DE PARTE 04371-60070 "/>
    <s v="JGO"/>
    <n v="2"/>
    <m/>
    <n v="0"/>
    <m/>
    <m/>
    <m/>
    <n v="0"/>
    <n v="0"/>
    <n v="0"/>
    <n v="0"/>
    <n v="4"/>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4"/>
    <x v="415"/>
    <x v="8"/>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5"/>
    <x v="416"/>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6"/>
    <s v="DISCO FRONTAL DE FRENO Nº DE PARTE 43512-60141 "/>
    <s v="PZA"/>
    <n v="23"/>
    <m/>
    <n v="0"/>
    <m/>
    <m/>
    <m/>
    <n v="0"/>
    <n v="0"/>
    <n v="0"/>
    <n v="0"/>
    <n v="-19"/>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6"/>
    <x v="41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7"/>
    <s v="COJINETE (INT.CUBO EJE FR., IZQ. DER.) Nº DE PARTE 90368-49084 "/>
    <s v="PZA"/>
    <n v="6"/>
    <m/>
    <n v="0"/>
    <m/>
    <m/>
    <m/>
    <n v="0"/>
    <n v="0"/>
    <n v="0"/>
    <n v="0"/>
    <n v="-2"/>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7"/>
    <x v="418"/>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8"/>
    <s v="COJINETE (EXT.CUBO EJE FR., IZQ. DER.) Nº DE PARTE 90368-45087 "/>
    <s v="SERV"/>
    <n v="22"/>
    <m/>
    <n v="0"/>
    <m/>
    <m/>
    <m/>
    <n v="0"/>
    <n v="0"/>
    <n v="0"/>
    <n v="0"/>
    <n v="22"/>
    <d v="2015-12-31T00:00:00"/>
    <s v="ABR"/>
    <m/>
    <m/>
    <n v="1612"/>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8"/>
    <x v="419"/>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9"/>
    <s v="ARANDELA, (CUBO EJE FRONTAL DER. IZQ-) Nº DE PARTE 90214-42030 "/>
    <s v="SERV"/>
    <m/>
    <m/>
    <m/>
    <m/>
    <m/>
    <m/>
    <n v="0"/>
    <n v="0"/>
    <n v="0"/>
    <n v="0"/>
    <n v="22"/>
    <d v="2015-12-31T00:00:00"/>
    <s v="MAY"/>
    <m/>
    <m/>
    <n v="1634"/>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9"/>
    <x v="420"/>
    <x v="3"/>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0"/>
    <s v="TUERCA, AJUSTE RUEDA FR., DER. IZQ. Nº DE PARTE 43521-60011 "/>
    <s v="SERV"/>
    <m/>
    <m/>
    <m/>
    <m/>
    <m/>
    <m/>
    <n v="0"/>
    <n v="0"/>
    <n v="0"/>
    <n v="0"/>
    <n v="22"/>
    <d v="2015-12-31T00:00:00"/>
    <s v="JUN"/>
    <m/>
    <m/>
    <s v="1660-1647"/>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0"/>
    <x v="421"/>
    <x v="3"/>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1"/>
    <s v="ARANDELA, CIERRE AJUSTE RUEDA FR., IZQ. DER. Nº DE PARTE 90215-42025 "/>
    <s v="SERV"/>
    <m/>
    <m/>
    <m/>
    <m/>
    <m/>
    <m/>
    <n v="0"/>
    <n v="0"/>
    <n v="0"/>
    <n v="0"/>
    <n v="22"/>
    <d v="2015-12-31T00:00:00"/>
    <s v="JUL"/>
    <m/>
    <m/>
    <n v="1671"/>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1"/>
    <x v="422"/>
    <x v="16"/>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2"/>
    <s v="CONJUNTO BOMBA PALETAS Nº DE PARTE 44310-60450 "/>
    <s v="SERV"/>
    <m/>
    <m/>
    <m/>
    <m/>
    <m/>
    <m/>
    <n v="0"/>
    <n v="0"/>
    <n v="0"/>
    <n v="0"/>
    <n v="22"/>
    <d v="2015-12-31T00:00:00"/>
    <s v="AGO"/>
    <m/>
    <m/>
    <s v="1684-1682"/>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2"/>
    <x v="423"/>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3"/>
    <s v="CONJUNTO AMORTIGUADOR DIRECCION Nº DE PARTE 45700-69175 "/>
    <s v="SERV"/>
    <m/>
    <m/>
    <m/>
    <m/>
    <m/>
    <m/>
    <n v="0"/>
    <n v="0"/>
    <n v="0"/>
    <n v="0"/>
    <n v="22"/>
    <d v="2015-12-31T00:00:00"/>
    <s v="SEP"/>
    <m/>
    <m/>
    <s v="1701-1697"/>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3"/>
    <x v="424"/>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4"/>
    <s v="SUBCONJUNTO EXTREMO IZQUIERDO, BARRA RELE DIRECCION Nº DE PARTE 45045-69075 "/>
    <s v="SERV"/>
    <m/>
    <m/>
    <m/>
    <m/>
    <m/>
    <m/>
    <n v="0"/>
    <n v="0"/>
    <n v="0"/>
    <n v="0"/>
    <n v="22"/>
    <d v="2015-12-31T00:00:00"/>
    <s v="OCT"/>
    <m/>
    <m/>
    <n v="1710"/>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4"/>
    <x v="425"/>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5"/>
    <s v="SUBCONJUNTO EXTREMO DERECHO, BARRA RELE DIRECCION Nº DE PARTE 45044-69145 "/>
    <s v="SERV"/>
    <m/>
    <m/>
    <m/>
    <m/>
    <m/>
    <m/>
    <n v="0"/>
    <n v="0"/>
    <n v="0"/>
    <n v="0"/>
    <n v="22"/>
    <d v="2015-12-31T00:00:00"/>
    <s v="NOV"/>
    <m/>
    <m/>
    <s v="1723-1717"/>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5"/>
    <x v="426"/>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6"/>
    <s v="SUBCONJUNTO EXTREMO DERECHO, BARRA ACOPLAMIENTO Nº DE PARTE 45047-69085 "/>
    <s v="SERV"/>
    <m/>
    <m/>
    <m/>
    <m/>
    <m/>
    <m/>
    <n v="0"/>
    <n v="0"/>
    <n v="0"/>
    <n v="0"/>
    <n v="22"/>
    <d v="2015-12-31T00:00:00"/>
    <s v="DIC"/>
    <m/>
    <m/>
    <n v="1734"/>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6"/>
    <x v="42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7"/>
    <s v="SUBCONJUNTO EXTREMO IZQUIERDO, BARRA ACOPLAMIENTO Nº DE PARTE 45046-69135 "/>
    <s v="SERV"/>
    <n v="44"/>
    <m/>
    <n v="0"/>
    <m/>
    <m/>
    <m/>
    <n v="0"/>
    <n v="0"/>
    <n v="0"/>
    <n v="0"/>
    <n v="44"/>
    <d v="2015-12-31T00:00:00"/>
    <s v="ABR"/>
    <m/>
    <m/>
    <s v="1614-1601-1604"/>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7"/>
    <x v="428"/>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8"/>
    <s v="SUBCONJUNTO CILINDRO PRINCIPAL FRENO Nº DE PARTE 47201-60A00 "/>
    <s v="SERV"/>
    <m/>
    <m/>
    <m/>
    <m/>
    <m/>
    <m/>
    <n v="0"/>
    <n v="0"/>
    <n v="0"/>
    <n v="0"/>
    <n v="44"/>
    <d v="2015-12-31T00:00:00"/>
    <s v="MAY"/>
    <m/>
    <m/>
    <s v="1632-1635-1636"/>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8"/>
    <x v="429"/>
    <x v="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9"/>
    <s v="JUEGO PASTILLA, FRENO DISCO, FR. Nº DE PARTE 04465-60340 "/>
    <s v="SERV"/>
    <m/>
    <m/>
    <m/>
    <m/>
    <m/>
    <m/>
    <n v="0"/>
    <n v="0"/>
    <n v="0"/>
    <n v="0"/>
    <n v="44"/>
    <d v="2015-12-31T00:00:00"/>
    <s v="JUN"/>
    <m/>
    <m/>
    <s v="1662-1651-1649"/>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9"/>
    <x v="411"/>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0"/>
    <s v="CONJUNTO CILINDRO FRENO DISCO, DERECHO Nº DE PARTE 47730-60120 "/>
    <s v="SERV"/>
    <m/>
    <m/>
    <m/>
    <m/>
    <m/>
    <m/>
    <n v="0"/>
    <n v="0"/>
    <n v="0"/>
    <n v="0"/>
    <n v="44"/>
    <d v="2015-12-31T00:00:00"/>
    <s v="JUL"/>
    <m/>
    <m/>
    <s v="1673-1675-1670"/>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0"/>
    <x v="412"/>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1"/>
    <s v="CONJUNTO CILINDRO FRENO DISCO, IZQUIERDO Nº DE PARTE 47750-60120 "/>
    <s v="SERV"/>
    <m/>
    <m/>
    <m/>
    <m/>
    <m/>
    <m/>
    <n v="0"/>
    <n v="0"/>
    <n v="0"/>
    <n v="0"/>
    <n v="44"/>
    <d v="2015-12-31T00:00:00"/>
    <s v="AGO"/>
    <m/>
    <m/>
    <s v="1686-1685-1683"/>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1"/>
    <x v="430"/>
    <x v="2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2"/>
    <s v="JUEGO ZAPATA FRENO POSTERIOR Nº DE PARTE 04495-60070 "/>
    <s v="SERV"/>
    <m/>
    <m/>
    <m/>
    <m/>
    <m/>
    <m/>
    <n v="0"/>
    <n v="0"/>
    <n v="0"/>
    <n v="0"/>
    <n v="44"/>
    <d v="2015-12-31T00:00:00"/>
    <s v="SEP"/>
    <m/>
    <m/>
    <s v="1700-1699-1698-1691"/>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2"/>
    <x v="431"/>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3"/>
    <s v="CONJ.CILINDRO, FRENOS RUEDA TR. (DER. IZQ.FR.O SUP.) Nº DE PARTE 47550-60120 "/>
    <s v="SERV"/>
    <m/>
    <m/>
    <m/>
    <m/>
    <m/>
    <m/>
    <n v="0"/>
    <n v="0"/>
    <n v="0"/>
    <n v="0"/>
    <n v="44"/>
    <d v="2015-12-31T00:00:00"/>
    <s v="OCT"/>
    <m/>
    <m/>
    <s v="1711-1709-1708-1707-1706"/>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3"/>
    <x v="432"/>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4"/>
    <s v="BUJE (PARA MUNON DIRECCION) Nº DE PARTE 90381-35001 "/>
    <s v="SERV"/>
    <m/>
    <m/>
    <m/>
    <m/>
    <m/>
    <m/>
    <n v="0"/>
    <n v="0"/>
    <n v="0"/>
    <n v="0"/>
    <n v="44"/>
    <d v="2015-12-31T00:00:00"/>
    <s v="NOV"/>
    <m/>
    <m/>
    <s v="1718-1720-1721"/>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4"/>
    <x v="433"/>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5"/>
    <s v="BEARING NEEDLE Nº DE PARTE 90364-33011 "/>
    <s v="SERV"/>
    <m/>
    <m/>
    <m/>
    <m/>
    <m/>
    <m/>
    <n v="0"/>
    <n v="0"/>
    <n v="0"/>
    <n v="0"/>
    <n v="44"/>
    <d v="2015-12-31T00:00:00"/>
    <s v="DIC"/>
    <m/>
    <m/>
    <s v="1730-1733-1735-1736"/>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5"/>
    <x v="434"/>
    <x v="8"/>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6"/>
    <s v="CONJUNTO DE AMORTIGUADOR, FRONTAL DERECHO, IZQUIERDO Nº DE PARTE 48511-69675 "/>
    <s v="PZA"/>
    <n v="56000"/>
    <m/>
    <n v="0"/>
    <m/>
    <m/>
    <m/>
    <n v="0"/>
    <n v="0"/>
    <n v="0"/>
    <n v="0"/>
    <n v="-55994"/>
    <d v="1899-12-30T00:00:00"/>
    <s v="MAY"/>
    <m/>
    <n v="3255"/>
    <n v="2599"/>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6"/>
    <x v="435"/>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7"/>
    <s v="BUSH (FOR FRONT STABILIZER BAR) Nº DE PARTE 90385-13009 "/>
    <s v="PZA"/>
    <n v="52000"/>
    <m/>
    <n v="0"/>
    <m/>
    <m/>
    <m/>
    <n v="0"/>
    <n v="0"/>
    <n v="0"/>
    <n v="0"/>
    <n v="-107994"/>
    <d v="1899-12-30T00:00:00"/>
    <s v="JUN"/>
    <m/>
    <n v="3265"/>
    <n v="2607"/>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7"/>
    <x v="436"/>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8"/>
    <m/>
    <s v="COTIZACION"/>
    <s v="ABRIL"/>
    <d v="2023-04-17T00:00:00"/>
    <s v="C-3-EDDY FAZ PACHECO"/>
    <n v="39800"/>
    <s v="OTROS REPUESTOS Y ACCESORIOS"/>
    <s v="MANTENIMIENTO Y SERVICIOS"/>
    <s v="PERCY BORIS ROJAS BILBAO"/>
    <s v="ADQ.MANTTO Y SERV. 53/2023"/>
    <d v="2023-04-20T00:00:00"/>
    <m/>
    <n v="393"/>
    <s v="BIEN"/>
    <x v="77"/>
    <n v="125361"/>
    <x v="38"/>
    <x v="43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39"/>
    <x v="438"/>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0"/>
    <x v="439"/>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1"/>
    <x v="440"/>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2"/>
    <x v="441"/>
    <x v="2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3"/>
    <x v="442"/>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4"/>
    <x v="443"/>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5"/>
    <x v="444"/>
    <x v="8"/>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6"/>
    <x v="445"/>
    <x v="3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7"/>
    <x v="446"/>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48"/>
    <x v="44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79"/>
    <m/>
    <s v="COTIZACION"/>
    <s v="ABRIL"/>
    <d v="2023-04-14T00:00:00"/>
    <s v="C-3-EDDY FAZ PACHECO"/>
    <n v="25900"/>
    <s v="SERVICIOS TECNICOS Y OTROS"/>
    <s v="INGENIERIA Y PLANIFICACION"/>
    <s v="HILARION PEÑARANDA COLQUE"/>
    <s v="CMB/EMC/O.CIV-ADQ/013/2023"/>
    <d v="2023-04-20T00:00:00"/>
    <m/>
    <n v="384"/>
    <s v="SERVICIO"/>
    <x v="78"/>
    <n v="91487.93"/>
    <x v="0"/>
    <x v="448"/>
    <x v="16"/>
    <x v="54"/>
    <x v="0"/>
    <x v="0"/>
    <x v="1"/>
    <s v="27/04/2023"/>
    <s v="27/04/2023"/>
    <s v="14:30"/>
    <s v="15:00"/>
    <s v="EDMY LYDIA MAGNE GUTIERREZ"/>
    <s v="MARTIN DAVID TALLACAGUA POLOMINO"/>
    <s v="EDMY LIDYA MAGNE GUTIERREZ"/>
    <m/>
    <m/>
    <m/>
    <m/>
    <m/>
    <m/>
    <m/>
    <n v="0"/>
    <m/>
    <m/>
    <m/>
    <m/>
    <m/>
    <m/>
    <m/>
    <m/>
    <m/>
    <m/>
    <m/>
    <s v="CLQ-23-CD-191/2023 CONSTRUCCION DUCHAS N-325 linea 44 (Solo mano de Obra)"/>
    <s v="CMB/EMC/O.CIV-ADQ/013/2023"/>
    <n v="25900"/>
    <n v="1"/>
    <s v="CONSTRUCCION DUCHAS N-325 linea 44 (Solo mano de Obra) "/>
    <s v="SERVICIO"/>
    <n v="1"/>
    <m/>
    <n v="0"/>
    <m/>
    <m/>
    <m/>
    <n v="0"/>
    <n v="0"/>
    <n v="0"/>
    <n v="0"/>
    <n v="0"/>
    <d v="1899-12-30T00:00:00"/>
    <s v="MAR"/>
    <m/>
    <n v="3004"/>
    <n v="595"/>
    <m/>
    <m/>
    <n v="0"/>
    <n v="0"/>
    <n v="0"/>
    <n v="0"/>
    <m/>
    <m/>
    <m/>
    <m/>
    <m/>
    <m/>
    <m/>
    <s v="GASTO"/>
    <s v="L"/>
    <m/>
    <s v="OC"/>
    <m/>
    <n v="1751220"/>
    <n v="1751224"/>
    <s v="15-0517-00-569500-0-E"/>
    <m/>
    <m/>
  </r>
  <r>
    <x v="0"/>
    <x v="80"/>
    <m/>
    <s v="COTIZACION"/>
    <s v="ABRIL"/>
    <d v="2023-04-19T00:00:00"/>
    <s v="C-3-EDDY FAZ PACHECO"/>
    <n v="43700"/>
    <s v="OTRAS MAQUINARIAS Y EQUIPO"/>
    <s v="MANTENIMIENTO Y SERVICIOS"/>
    <s v="PERCY BORIS ROJAS BILBAO"/>
    <s v="ADQ.MANTTO Y SERV. 57/2023"/>
    <d v="2023-04-25T00:00:00"/>
    <m/>
    <n v="399"/>
    <s v="BIEN"/>
    <x v="79"/>
    <n v="903500"/>
    <x v="0"/>
    <x v="449"/>
    <x v="7"/>
    <x v="5"/>
    <x v="58"/>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48"/>
    <m/>
    <n v="0"/>
    <m/>
    <m/>
    <m/>
    <n v="0"/>
    <n v="0"/>
    <n v="0"/>
    <n v="0"/>
    <s v=" --"/>
    <d v="1899-12-30T00:00:00"/>
    <s v="ABR"/>
    <m/>
    <n v="3083"/>
    <n v="101"/>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1"/>
    <x v="450"/>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96"/>
    <m/>
    <n v="0"/>
    <m/>
    <m/>
    <m/>
    <n v="0"/>
    <n v="0"/>
    <n v="0"/>
    <n v="0"/>
    <s v=" --"/>
    <d v="1899-12-30T00:00:00"/>
    <s v="ABR"/>
    <m/>
    <n v="3163"/>
    <n v="102"/>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2"/>
    <x v="451"/>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3"/>
    <s v="INDUCIDO DE MOTOR ELECTRICO PARA LOCOMOTORA IMIM LTC 10TN  "/>
    <s v="PZA"/>
    <m/>
    <m/>
    <n v="0"/>
    <m/>
    <m/>
    <m/>
    <n v="0"/>
    <n v="0"/>
    <n v="0"/>
    <n v="0"/>
    <s v=" --"/>
    <d v="1899-12-30T00:00:00"/>
    <m/>
    <m/>
    <m/>
    <m/>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3"/>
    <x v="452"/>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4"/>
    <s v="CONTROL TYPE LM 146J "/>
    <s v="PZA"/>
    <n v="48"/>
    <m/>
    <n v="0"/>
    <m/>
    <m/>
    <m/>
    <n v="0"/>
    <n v="0"/>
    <n v="0"/>
    <n v="0"/>
    <s v=" --"/>
    <d v="1899-12-30T00:00:00"/>
    <s v="ABR"/>
    <m/>
    <n v="3083"/>
    <n v="101"/>
    <m/>
    <m/>
    <n v="0"/>
    <n v="0"/>
    <n v="0"/>
    <n v="0"/>
    <m/>
    <m/>
    <m/>
    <m/>
    <m/>
    <m/>
    <m/>
    <m/>
    <s v="L"/>
    <s v="NORMAL"/>
    <s v="OC"/>
    <m/>
    <s v="15-0517-00-569496-0-E"/>
    <m/>
    <n v="1776218"/>
    <m/>
    <m/>
  </r>
  <r>
    <x v="0"/>
    <x v="81"/>
    <m/>
    <s v="COTIZACION"/>
    <m/>
    <m/>
    <s v="C-3-EDDY FAZ PACHECO"/>
    <m/>
    <e v="#N/A"/>
    <m/>
    <m/>
    <m/>
    <m/>
    <m/>
    <m/>
    <m/>
    <x v="80"/>
    <m/>
    <x v="61"/>
    <x v="38"/>
    <x v="46"/>
    <x v="20"/>
    <x v="0"/>
    <x v="11"/>
    <x v="4"/>
    <m/>
    <m/>
    <s v="14:30"/>
    <s v="15:00"/>
    <m/>
    <m/>
    <m/>
    <m/>
    <m/>
    <m/>
    <m/>
    <m/>
    <m/>
    <m/>
    <n v="0"/>
    <m/>
    <m/>
    <m/>
    <m/>
    <m/>
    <m/>
    <m/>
    <m/>
    <m/>
    <m/>
    <m/>
    <n v="0"/>
    <n v="0"/>
    <n v="0"/>
    <n v="0"/>
    <s v=" "/>
    <n v="0"/>
    <n v="108"/>
    <m/>
    <n v="0"/>
    <m/>
    <m/>
    <m/>
    <n v="0"/>
    <n v="0"/>
    <n v="0"/>
    <n v="0"/>
    <s v=" --"/>
    <d v="1899-12-30T00:00:00"/>
    <s v="ABR"/>
    <m/>
    <n v="3163"/>
    <n v="102"/>
    <m/>
    <m/>
    <n v="0"/>
    <n v="0"/>
    <n v="0"/>
    <n v="0"/>
    <m/>
    <m/>
    <m/>
    <m/>
    <m/>
    <m/>
    <m/>
    <m/>
    <s v="L"/>
    <s v="NORMAL"/>
    <s v="OC"/>
    <m/>
    <s v="15-0517-00-569496-0-E"/>
    <m/>
    <n v="1776218"/>
    <m/>
    <m/>
  </r>
  <r>
    <x v="0"/>
    <x v="81"/>
    <m/>
    <s v="COTIZACION"/>
    <m/>
    <m/>
    <s v="C-3-EDDY FAZ PACHECO"/>
    <m/>
    <e v="#N/A"/>
    <m/>
    <m/>
    <m/>
    <m/>
    <m/>
    <m/>
    <m/>
    <x v="80"/>
    <m/>
    <x v="61"/>
    <x v="38"/>
    <x v="46"/>
    <x v="20"/>
    <x v="0"/>
    <x v="11"/>
    <x v="4"/>
    <m/>
    <m/>
    <s v="14:30"/>
    <s v="15:00"/>
    <m/>
    <m/>
    <m/>
    <m/>
    <m/>
    <m/>
    <m/>
    <m/>
    <m/>
    <m/>
    <n v="0"/>
    <m/>
    <m/>
    <m/>
    <m/>
    <m/>
    <m/>
    <m/>
    <m/>
    <m/>
    <m/>
    <m/>
    <n v="0"/>
    <n v="0"/>
    <n v="0"/>
    <n v="0"/>
    <s v=" "/>
    <n v="0"/>
    <m/>
    <m/>
    <n v="0"/>
    <m/>
    <m/>
    <m/>
    <n v="0"/>
    <n v="0"/>
    <n v="0"/>
    <n v="0"/>
    <s v=" --"/>
    <d v="1899-12-30T00:00:00"/>
    <m/>
    <m/>
    <m/>
    <m/>
    <m/>
    <m/>
    <n v="0"/>
    <n v="0"/>
    <n v="0"/>
    <n v="0"/>
    <m/>
    <m/>
    <m/>
    <m/>
    <m/>
    <m/>
    <m/>
    <m/>
    <s v="L"/>
    <s v="NORMAL"/>
    <s v="OC"/>
    <m/>
    <s v="15-0517-00-569496-0-E"/>
    <m/>
    <n v="1776218"/>
    <m/>
    <m/>
  </r>
  <r>
    <x v="0"/>
    <x v="81"/>
    <m/>
    <s v="COTIZACION"/>
    <m/>
    <m/>
    <s v="C-3-EDDY FAZ PACHECO"/>
    <m/>
    <e v="#N/A"/>
    <m/>
    <m/>
    <m/>
    <m/>
    <m/>
    <m/>
    <m/>
    <x v="80"/>
    <m/>
    <x v="61"/>
    <x v="38"/>
    <x v="46"/>
    <x v="20"/>
    <x v="0"/>
    <x v="11"/>
    <x v="4"/>
    <m/>
    <m/>
    <s v="14:30"/>
    <s v="15:00"/>
    <m/>
    <m/>
    <m/>
    <m/>
    <m/>
    <m/>
    <m/>
    <m/>
    <m/>
    <m/>
    <n v="0"/>
    <m/>
    <m/>
    <m/>
    <m/>
    <m/>
    <m/>
    <m/>
    <m/>
    <m/>
    <m/>
    <m/>
    <n v="0"/>
    <n v="0"/>
    <n v="0"/>
    <n v="0"/>
    <s v=" "/>
    <n v="0"/>
    <n v="288"/>
    <m/>
    <n v="0"/>
    <m/>
    <m/>
    <m/>
    <n v="0"/>
    <n v="0"/>
    <n v="0"/>
    <n v="0"/>
    <s v=" --"/>
    <d v="1899-12-30T00:00:00"/>
    <s v="ABR"/>
    <m/>
    <n v="3083"/>
    <n v="101"/>
    <m/>
    <m/>
    <n v="0"/>
    <n v="0"/>
    <n v="0"/>
    <n v="0"/>
    <m/>
    <m/>
    <m/>
    <m/>
    <m/>
    <m/>
    <m/>
    <m/>
    <s v="L"/>
    <s v="NORMAL"/>
    <s v="OC"/>
    <m/>
    <s v="15-0517-00-569496-0-E"/>
    <m/>
    <n v="1776218"/>
    <m/>
    <m/>
  </r>
  <r>
    <x v="0"/>
    <x v="81"/>
    <m/>
    <s v="COTIZACION"/>
    <m/>
    <m/>
    <s v="C-3-EDDY FAZ PACHECO"/>
    <m/>
    <e v="#N/A"/>
    <m/>
    <m/>
    <m/>
    <m/>
    <m/>
    <m/>
    <m/>
    <x v="80"/>
    <m/>
    <x v="61"/>
    <x v="38"/>
    <x v="46"/>
    <x v="20"/>
    <x v="0"/>
    <x v="11"/>
    <x v="4"/>
    <m/>
    <m/>
    <s v="14:30"/>
    <s v="15:00"/>
    <m/>
    <m/>
    <m/>
    <m/>
    <m/>
    <m/>
    <m/>
    <m/>
    <m/>
    <m/>
    <n v="0"/>
    <m/>
    <m/>
    <m/>
    <m/>
    <m/>
    <m/>
    <m/>
    <m/>
    <m/>
    <m/>
    <m/>
    <n v="0"/>
    <n v="0"/>
    <n v="0"/>
    <n v="0"/>
    <s v=" "/>
    <n v="0"/>
    <n v="12"/>
    <m/>
    <n v="0"/>
    <m/>
    <m/>
    <m/>
    <n v="0"/>
    <n v="0"/>
    <n v="0"/>
    <n v="0"/>
    <s v=" --"/>
    <d v="1899-12-30T00:00:00"/>
    <s v="ABR"/>
    <m/>
    <n v="3163"/>
    <n v="102"/>
    <m/>
    <m/>
    <n v="0"/>
    <n v="0"/>
    <n v="0"/>
    <n v="0"/>
    <m/>
    <m/>
    <m/>
    <m/>
    <m/>
    <m/>
    <m/>
    <m/>
    <s v="L"/>
    <s v="NORMAL"/>
    <s v="OC"/>
    <m/>
    <s v="15-0517-00-569496-0-E"/>
    <m/>
    <n v="1776218"/>
    <m/>
    <m/>
  </r>
  <r>
    <x v="0"/>
    <x v="81"/>
    <m/>
    <s v="COTIZACION"/>
    <m/>
    <m/>
    <s v="C-3-EDDY FAZ PACHECO"/>
    <m/>
    <e v="#N/A"/>
    <m/>
    <m/>
    <m/>
    <m/>
    <m/>
    <m/>
    <m/>
    <x v="80"/>
    <m/>
    <x v="61"/>
    <x v="38"/>
    <x v="46"/>
    <x v="20"/>
    <x v="0"/>
    <x v="11"/>
    <x v="4"/>
    <m/>
    <m/>
    <s v="14:30"/>
    <s v="15:00"/>
    <m/>
    <m/>
    <m/>
    <m/>
    <m/>
    <m/>
    <m/>
    <m/>
    <m/>
    <m/>
    <n v="0"/>
    <m/>
    <m/>
    <m/>
    <m/>
    <m/>
    <m/>
    <m/>
    <m/>
    <m/>
    <m/>
    <m/>
    <n v="0"/>
    <n v="0"/>
    <n v="0"/>
    <n v="0"/>
    <s v=" "/>
    <n v="0"/>
    <m/>
    <m/>
    <n v="0"/>
    <m/>
    <m/>
    <m/>
    <n v="0"/>
    <n v="0"/>
    <n v="0"/>
    <n v="0"/>
    <s v=" --"/>
    <d v="1899-12-30T00:00:00"/>
    <m/>
    <m/>
    <m/>
    <m/>
    <m/>
    <m/>
    <n v="0"/>
    <n v="0"/>
    <n v="0"/>
    <n v="0"/>
    <m/>
    <m/>
    <m/>
    <m/>
    <m/>
    <m/>
    <m/>
    <m/>
    <s v="L"/>
    <s v="NORMAL"/>
    <s v="OC"/>
    <m/>
    <s v="15-0517-00-569496-0-E"/>
    <m/>
    <n v="1776218"/>
    <m/>
    <m/>
  </r>
  <r>
    <x v="0"/>
    <x v="81"/>
    <m/>
    <s v="COTIZACION"/>
    <m/>
    <m/>
    <s v="C-3-EDDY FAZ PACHECO"/>
    <m/>
    <e v="#N/A"/>
    <m/>
    <m/>
    <m/>
    <m/>
    <m/>
    <m/>
    <m/>
    <x v="80"/>
    <m/>
    <x v="61"/>
    <x v="38"/>
    <x v="46"/>
    <x v="20"/>
    <x v="0"/>
    <x v="11"/>
    <x v="4"/>
    <m/>
    <m/>
    <s v="14:30"/>
    <s v="15:00"/>
    <m/>
    <m/>
    <m/>
    <m/>
    <m/>
    <m/>
    <m/>
    <m/>
    <m/>
    <m/>
    <n v="0"/>
    <m/>
    <m/>
    <m/>
    <m/>
    <m/>
    <m/>
    <m/>
    <m/>
    <m/>
    <m/>
    <m/>
    <n v="0"/>
    <n v="0"/>
    <n v="0"/>
    <n v="0"/>
    <s v=" "/>
    <n v="0"/>
    <n v="0"/>
    <m/>
    <n v="0"/>
    <m/>
    <m/>
    <m/>
    <n v="0"/>
    <n v="0"/>
    <n v="0"/>
    <n v="0"/>
    <n v="0"/>
    <d v="1899-12-30T00:00:00"/>
    <m/>
    <m/>
    <m/>
    <m/>
    <m/>
    <m/>
    <n v="0"/>
    <n v="0"/>
    <n v="0"/>
    <n v="0"/>
    <m/>
    <m/>
    <m/>
    <m/>
    <m/>
    <m/>
    <m/>
    <m/>
    <s v="L"/>
    <m/>
    <s v="OC"/>
    <m/>
    <s v="15-0517-00-570308-0-E"/>
    <m/>
    <n v="1754069"/>
    <m/>
    <m/>
  </r>
  <r>
    <x v="0"/>
    <x v="81"/>
    <m/>
    <s v="COTIZACION"/>
    <m/>
    <m/>
    <s v="C-3-EDDY FAZ PACHECO"/>
    <m/>
    <e v="#N/A"/>
    <m/>
    <m/>
    <m/>
    <m/>
    <m/>
    <m/>
    <m/>
    <x v="80"/>
    <m/>
    <x v="61"/>
    <x v="38"/>
    <x v="46"/>
    <x v="20"/>
    <x v="0"/>
    <x v="11"/>
    <x v="4"/>
    <m/>
    <m/>
    <s v="14:30"/>
    <s v="15:00"/>
    <m/>
    <m/>
    <m/>
    <m/>
    <m/>
    <m/>
    <m/>
    <m/>
    <m/>
    <m/>
    <n v="0"/>
    <m/>
    <m/>
    <m/>
    <m/>
    <m/>
    <m/>
    <m/>
    <m/>
    <m/>
    <m/>
    <m/>
    <n v="0"/>
    <n v="0"/>
    <n v="0"/>
    <n v="0"/>
    <s v=" "/>
    <n v="0"/>
    <n v="0"/>
    <m/>
    <n v="0"/>
    <m/>
    <m/>
    <m/>
    <n v="0"/>
    <n v="0"/>
    <n v="0"/>
    <n v="0"/>
    <n v="0"/>
    <d v="1899-12-30T00:00:00"/>
    <m/>
    <m/>
    <m/>
    <m/>
    <m/>
    <m/>
    <n v="0"/>
    <n v="0"/>
    <n v="0"/>
    <n v="0"/>
    <m/>
    <m/>
    <m/>
    <m/>
    <m/>
    <m/>
    <m/>
    <m/>
    <s v="L"/>
    <m/>
    <s v="OC"/>
    <m/>
    <s v="15-0517-00-570308-0-E"/>
    <m/>
    <n v="1754069"/>
    <m/>
    <m/>
  </r>
  <r>
    <x v="0"/>
    <x v="81"/>
    <m/>
    <s v="COTIZACION"/>
    <m/>
    <m/>
    <s v="C-3-EDDY FAZ PACHECO"/>
    <m/>
    <e v="#N/A"/>
    <m/>
    <m/>
    <m/>
    <m/>
    <m/>
    <m/>
    <m/>
    <x v="80"/>
    <m/>
    <x v="61"/>
    <x v="38"/>
    <x v="46"/>
    <x v="20"/>
    <x v="0"/>
    <x v="11"/>
    <x v="4"/>
    <m/>
    <m/>
    <s v="14:30"/>
    <s v="15:00"/>
    <m/>
    <m/>
    <m/>
    <m/>
    <m/>
    <m/>
    <m/>
    <m/>
    <m/>
    <m/>
    <n v="0"/>
    <m/>
    <m/>
    <m/>
    <m/>
    <m/>
    <m/>
    <m/>
    <m/>
    <m/>
    <m/>
    <m/>
    <n v="0"/>
    <n v="0"/>
    <n v="0"/>
    <n v="0"/>
    <s v=" "/>
    <n v="0"/>
    <n v="0"/>
    <m/>
    <n v="0"/>
    <m/>
    <m/>
    <m/>
    <n v="0"/>
    <n v="0"/>
    <n v="0"/>
    <n v="0"/>
    <n v="0"/>
    <d v="1899-12-30T00:00:00"/>
    <s v="MAR"/>
    <m/>
    <n v="3043"/>
    <n v="506"/>
    <m/>
    <m/>
    <n v="0"/>
    <n v="0"/>
    <n v="0"/>
    <n v="0"/>
    <m/>
    <m/>
    <m/>
    <m/>
    <m/>
    <m/>
    <m/>
    <m/>
    <s v="L"/>
    <m/>
    <s v="OC"/>
    <m/>
    <s v="15-0517-00-570834-0-E"/>
    <m/>
    <n v="1762515"/>
    <m/>
    <m/>
  </r>
  <r>
    <x v="0"/>
    <x v="81"/>
    <m/>
    <s v="COTIZACION"/>
    <m/>
    <m/>
    <s v="C-3-EDDY FAZ PACHECO"/>
    <m/>
    <e v="#N/A"/>
    <m/>
    <m/>
    <m/>
    <m/>
    <m/>
    <m/>
    <m/>
    <x v="80"/>
    <m/>
    <x v="61"/>
    <x v="38"/>
    <x v="46"/>
    <x v="20"/>
    <x v="0"/>
    <x v="11"/>
    <x v="4"/>
    <m/>
    <m/>
    <s v="14:30"/>
    <s v="15:00"/>
    <m/>
    <m/>
    <m/>
    <m/>
    <m/>
    <m/>
    <m/>
    <m/>
    <m/>
    <m/>
    <n v="0"/>
    <m/>
    <m/>
    <m/>
    <m/>
    <m/>
    <m/>
    <m/>
    <m/>
    <m/>
    <m/>
    <m/>
    <n v="0"/>
    <n v="0"/>
    <n v="0"/>
    <n v="0"/>
    <s v=" "/>
    <n v="0"/>
    <n v="0"/>
    <m/>
    <n v="0"/>
    <m/>
    <m/>
    <m/>
    <n v="0"/>
    <n v="0"/>
    <n v="0"/>
    <n v="0"/>
    <n v="0"/>
    <d v="1899-12-30T00:00:00"/>
    <s v="MAR"/>
    <m/>
    <n v="3043"/>
    <n v="506"/>
    <m/>
    <m/>
    <n v="0"/>
    <n v="0"/>
    <n v="0"/>
    <n v="0"/>
    <m/>
    <m/>
    <m/>
    <m/>
    <m/>
    <m/>
    <m/>
    <m/>
    <s v="L"/>
    <m/>
    <s v="OC"/>
    <m/>
    <s v="15-0517-00-570834-0-E"/>
    <m/>
    <n v="1762515"/>
    <m/>
    <m/>
  </r>
  <r>
    <x v="0"/>
    <x v="81"/>
    <m/>
    <s v="COTIZACION"/>
    <m/>
    <m/>
    <s v="C-3-EDDY FAZ PACHECO"/>
    <m/>
    <e v="#N/A"/>
    <m/>
    <m/>
    <m/>
    <m/>
    <m/>
    <m/>
    <m/>
    <x v="80"/>
    <m/>
    <x v="61"/>
    <x v="38"/>
    <x v="46"/>
    <x v="20"/>
    <x v="0"/>
    <x v="11"/>
    <x v="4"/>
    <m/>
    <m/>
    <s v="14:30"/>
    <s v="15:00"/>
    <m/>
    <m/>
    <m/>
    <m/>
    <m/>
    <m/>
    <m/>
    <m/>
    <m/>
    <m/>
    <n v="0"/>
    <m/>
    <m/>
    <m/>
    <m/>
    <m/>
    <m/>
    <m/>
    <m/>
    <m/>
    <m/>
    <m/>
    <n v="0"/>
    <n v="0"/>
    <n v="0"/>
    <n v="0"/>
    <s v=" "/>
    <n v="0"/>
    <n v="0"/>
    <m/>
    <n v="0"/>
    <m/>
    <m/>
    <m/>
    <n v="0"/>
    <n v="0"/>
    <n v="0"/>
    <n v="0"/>
    <n v="0"/>
    <d v="1899-12-30T00:00:00"/>
    <s v="MAR"/>
    <m/>
    <n v="3043"/>
    <n v="506"/>
    <m/>
    <m/>
    <n v="0"/>
    <n v="0"/>
    <n v="0"/>
    <n v="0"/>
    <m/>
    <m/>
    <m/>
    <m/>
    <m/>
    <m/>
    <m/>
    <m/>
    <s v="L"/>
    <m/>
    <s v="OC"/>
    <m/>
    <s v="15-0517-00-570834-0-E"/>
    <m/>
    <n v="1762515"/>
    <m/>
    <m/>
  </r>
  <r>
    <x v="0"/>
    <x v="81"/>
    <m/>
    <s v="COTIZACION"/>
    <m/>
    <m/>
    <s v="C-3-EDDY FAZ PACHECO"/>
    <m/>
    <e v="#N/A"/>
    <m/>
    <m/>
    <m/>
    <m/>
    <m/>
    <m/>
    <m/>
    <x v="80"/>
    <m/>
    <x v="61"/>
    <x v="38"/>
    <x v="46"/>
    <x v="20"/>
    <x v="0"/>
    <x v="11"/>
    <x v="4"/>
    <m/>
    <m/>
    <s v="14:30"/>
    <s v="15:00"/>
    <m/>
    <m/>
    <m/>
    <m/>
    <m/>
    <m/>
    <m/>
    <m/>
    <m/>
    <m/>
    <n v="0"/>
    <m/>
    <m/>
    <m/>
    <m/>
    <m/>
    <m/>
    <m/>
    <m/>
    <m/>
    <m/>
    <m/>
    <n v="0"/>
    <n v="0"/>
    <n v="0"/>
    <n v="0"/>
    <s v=" "/>
    <n v="0"/>
    <n v="0"/>
    <m/>
    <n v="0"/>
    <m/>
    <m/>
    <m/>
    <n v="0"/>
    <n v="0"/>
    <n v="0"/>
    <n v="0"/>
    <n v="0"/>
    <d v="1899-12-30T00:00:00"/>
    <s v="ABR"/>
    <m/>
    <n v="3133"/>
    <n v="551"/>
    <m/>
    <m/>
    <n v="0"/>
    <n v="0"/>
    <n v="0"/>
    <n v="0"/>
    <m/>
    <m/>
    <m/>
    <m/>
    <m/>
    <m/>
    <m/>
    <m/>
    <s v="L"/>
    <m/>
    <s v="OC"/>
    <m/>
    <s v="15-0517-00-570834-0-E"/>
    <m/>
    <n v="1762515"/>
    <m/>
    <m/>
  </r>
  <r>
    <x v="0"/>
    <x v="81"/>
    <m/>
    <s v="COTIZACION"/>
    <m/>
    <m/>
    <s v="C-3-EDDY FAZ PACHECO"/>
    <m/>
    <e v="#N/A"/>
    <m/>
    <m/>
    <m/>
    <m/>
    <m/>
    <m/>
    <m/>
    <x v="80"/>
    <m/>
    <x v="61"/>
    <x v="38"/>
    <x v="46"/>
    <x v="20"/>
    <x v="0"/>
    <x v="11"/>
    <x v="4"/>
    <m/>
    <m/>
    <s v="14:30"/>
    <s v="15:00"/>
    <m/>
    <m/>
    <m/>
    <m/>
    <m/>
    <m/>
    <m/>
    <m/>
    <m/>
    <m/>
    <n v="0"/>
    <m/>
    <m/>
    <m/>
    <m/>
    <m/>
    <m/>
    <m/>
    <m/>
    <m/>
    <m/>
    <m/>
    <n v="0"/>
    <n v="0"/>
    <n v="0"/>
    <n v="0"/>
    <s v=" "/>
    <n v="0"/>
    <n v="3"/>
    <m/>
    <n v="0"/>
    <m/>
    <m/>
    <m/>
    <n v="0"/>
    <n v="0"/>
    <n v="0"/>
    <n v="0"/>
    <n v="-3"/>
    <d v="1899-12-30T00:00:00"/>
    <s v="MAR"/>
    <m/>
    <n v="3043"/>
    <n v="506"/>
    <m/>
    <m/>
    <n v="0"/>
    <n v="0"/>
    <n v="0"/>
    <n v="0"/>
    <m/>
    <m/>
    <m/>
    <m/>
    <m/>
    <m/>
    <m/>
    <m/>
    <s v="L"/>
    <m/>
    <s v="OC"/>
    <m/>
    <s v="15-0517-00-570834-0-E"/>
    <m/>
    <n v="1762515"/>
    <m/>
    <m/>
  </r>
  <r>
    <x v="0"/>
    <x v="81"/>
    <m/>
    <s v="COTIZACION"/>
    <m/>
    <m/>
    <s v="C-3-EDDY FAZ PACHECO"/>
    <m/>
    <e v="#N/A"/>
    <m/>
    <m/>
    <m/>
    <m/>
    <m/>
    <m/>
    <m/>
    <x v="80"/>
    <m/>
    <x v="61"/>
    <x v="38"/>
    <x v="46"/>
    <x v="20"/>
    <x v="0"/>
    <x v="11"/>
    <x v="4"/>
    <m/>
    <m/>
    <s v="14:30"/>
    <s v="15:00"/>
    <m/>
    <m/>
    <m/>
    <m/>
    <m/>
    <m/>
    <m/>
    <m/>
    <m/>
    <m/>
    <n v="0"/>
    <m/>
    <m/>
    <m/>
    <m/>
    <m/>
    <m/>
    <m/>
    <m/>
    <m/>
    <m/>
    <m/>
    <n v="0"/>
    <n v="0"/>
    <n v="0"/>
    <n v="0"/>
    <s v=" "/>
    <n v="0"/>
    <n v="0"/>
    <m/>
    <n v="0"/>
    <m/>
    <m/>
    <m/>
    <n v="0"/>
    <n v="0"/>
    <n v="0"/>
    <n v="0"/>
    <n v="0"/>
    <d v="1899-12-30T00:00:00"/>
    <s v="MAR"/>
    <m/>
    <n v="3043"/>
    <n v="506"/>
    <m/>
    <m/>
    <n v="0"/>
    <n v="0"/>
    <n v="0"/>
    <n v="0"/>
    <m/>
    <m/>
    <m/>
    <m/>
    <m/>
    <m/>
    <m/>
    <m/>
    <s v="L"/>
    <m/>
    <s v="OC"/>
    <m/>
    <s v="15-0517-00-570834-0-E"/>
    <m/>
    <n v="1762515"/>
    <m/>
    <m/>
  </r>
  <r>
    <x v="0"/>
    <x v="81"/>
    <m/>
    <s v="COTIZACION"/>
    <m/>
    <m/>
    <s v="C-3-EDDY FAZ PACHECO"/>
    <m/>
    <e v="#N/A"/>
    <m/>
    <m/>
    <m/>
    <m/>
    <m/>
    <m/>
    <m/>
    <x v="80"/>
    <m/>
    <x v="61"/>
    <x v="38"/>
    <x v="46"/>
    <x v="20"/>
    <x v="0"/>
    <x v="11"/>
    <x v="4"/>
    <m/>
    <m/>
    <s v="14:30"/>
    <s v="15:00"/>
    <m/>
    <m/>
    <m/>
    <m/>
    <m/>
    <m/>
    <m/>
    <m/>
    <m/>
    <m/>
    <n v="0"/>
    <m/>
    <m/>
    <m/>
    <m/>
    <m/>
    <m/>
    <m/>
    <m/>
    <m/>
    <m/>
    <m/>
    <n v="0"/>
    <n v="0"/>
    <n v="0"/>
    <n v="0"/>
    <s v=" "/>
    <n v="0"/>
    <n v="0"/>
    <m/>
    <n v="0"/>
    <m/>
    <m/>
    <m/>
    <n v="0"/>
    <n v="0"/>
    <n v="0"/>
    <n v="0"/>
    <n v="0"/>
    <d v="1899-12-30T00:00:00"/>
    <s v="ABR"/>
    <m/>
    <n v="3133"/>
    <n v="551"/>
    <m/>
    <m/>
    <n v="0"/>
    <n v="0"/>
    <n v="0"/>
    <n v="0"/>
    <m/>
    <m/>
    <m/>
    <m/>
    <m/>
    <m/>
    <m/>
    <m/>
    <s v="L"/>
    <m/>
    <s v="OC"/>
    <m/>
    <s v="15-0517-00-570834-0-E"/>
    <m/>
    <n v="1762515"/>
    <m/>
    <m/>
  </r>
  <r>
    <x v="0"/>
    <x v="81"/>
    <m/>
    <s v="COTIZACION"/>
    <m/>
    <m/>
    <s v="C-3-EDDY FAZ PACHECO"/>
    <m/>
    <e v="#N/A"/>
    <m/>
    <m/>
    <m/>
    <m/>
    <m/>
    <m/>
    <m/>
    <x v="80"/>
    <m/>
    <x v="61"/>
    <x v="38"/>
    <x v="46"/>
    <x v="20"/>
    <x v="0"/>
    <x v="11"/>
    <x v="4"/>
    <m/>
    <m/>
    <s v="14:30"/>
    <s v="15:00"/>
    <m/>
    <m/>
    <m/>
    <m/>
    <m/>
    <m/>
    <m/>
    <m/>
    <m/>
    <m/>
    <m/>
    <m/>
    <m/>
    <m/>
    <m/>
    <m/>
    <m/>
    <m/>
    <m/>
    <m/>
    <m/>
    <m/>
    <n v="0"/>
    <n v="0"/>
    <n v="0"/>
    <n v="0"/>
    <s v=" "/>
    <n v="0"/>
    <n v="1"/>
    <m/>
    <n v="0"/>
    <m/>
    <m/>
    <m/>
    <n v="0"/>
    <n v="0"/>
    <n v="0"/>
    <n v="0"/>
    <n v="-1"/>
    <d v="1899-12-30T00:00:00"/>
    <s v="MAR"/>
    <m/>
    <n v="3043"/>
    <n v="506"/>
    <m/>
    <m/>
    <n v="0"/>
    <n v="0"/>
    <n v="0"/>
    <n v="0"/>
    <m/>
    <m/>
    <m/>
    <m/>
    <m/>
    <m/>
    <m/>
    <m/>
    <s v="L"/>
    <m/>
    <s v="OC"/>
    <m/>
    <s v="15-0517-00-570834-0-E"/>
    <m/>
    <n v="1762515"/>
    <m/>
    <m/>
  </r>
  <r>
    <x v="0"/>
    <x v="81"/>
    <m/>
    <s v="COTIZACION"/>
    <m/>
    <m/>
    <s v="C-3-EDDY FAZ PACHECO"/>
    <m/>
    <e v="#N/A"/>
    <m/>
    <m/>
    <m/>
    <m/>
    <m/>
    <m/>
    <m/>
    <x v="80"/>
    <m/>
    <x v="61"/>
    <x v="38"/>
    <x v="46"/>
    <x v="20"/>
    <x v="0"/>
    <x v="11"/>
    <x v="4"/>
    <m/>
    <m/>
    <s v="14:30"/>
    <s v="15:00"/>
    <m/>
    <m/>
    <m/>
    <m/>
    <m/>
    <m/>
    <m/>
    <m/>
    <m/>
    <m/>
    <m/>
    <m/>
    <m/>
    <m/>
    <m/>
    <m/>
    <m/>
    <m/>
    <m/>
    <m/>
    <m/>
    <m/>
    <n v="0"/>
    <n v="0"/>
    <n v="0"/>
    <n v="0"/>
    <s v=" "/>
    <n v="0"/>
    <n v="0"/>
    <m/>
    <n v="0"/>
    <m/>
    <m/>
    <m/>
    <n v="0"/>
    <n v="0"/>
    <n v="0"/>
    <n v="0"/>
    <n v="0"/>
    <d v="1899-12-30T00:00:00"/>
    <s v="ABR"/>
    <m/>
    <n v="3133"/>
    <n v="551"/>
    <m/>
    <m/>
    <n v="0"/>
    <n v="0"/>
    <n v="0"/>
    <n v="0"/>
    <m/>
    <m/>
    <m/>
    <m/>
    <m/>
    <m/>
    <m/>
    <m/>
    <s v="L"/>
    <m/>
    <s v="OC"/>
    <m/>
    <s v="15-0517-00-570834-0-E"/>
    <m/>
    <n v="1762515"/>
    <m/>
    <m/>
  </r>
  <r>
    <x v="0"/>
    <x v="81"/>
    <m/>
    <s v="COTIZACION"/>
    <m/>
    <m/>
    <s v="C-3-EDDY FAZ PACHECO"/>
    <m/>
    <e v="#N/A"/>
    <m/>
    <m/>
    <m/>
    <m/>
    <m/>
    <m/>
    <m/>
    <x v="80"/>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1"/>
    <m/>
    <s v="COTIZACION"/>
    <m/>
    <m/>
    <s v="C-3-EDDY FAZ PACHECO"/>
    <m/>
    <e v="#N/A"/>
    <m/>
    <m/>
    <m/>
    <m/>
    <m/>
    <m/>
    <m/>
    <x v="80"/>
    <m/>
    <x v="61"/>
    <x v="38"/>
    <x v="46"/>
    <x v="20"/>
    <x v="0"/>
    <x v="11"/>
    <x v="4"/>
    <m/>
    <m/>
    <s v="14:30"/>
    <s v="15:00"/>
    <m/>
    <m/>
    <m/>
    <m/>
    <m/>
    <m/>
    <m/>
    <m/>
    <m/>
    <m/>
    <m/>
    <m/>
    <m/>
    <m/>
    <m/>
    <m/>
    <m/>
    <m/>
    <m/>
    <m/>
    <m/>
    <m/>
    <n v="0"/>
    <n v="0"/>
    <n v="0"/>
    <n v="0"/>
    <s v=" "/>
    <n v="0"/>
    <n v="0"/>
    <m/>
    <n v="0"/>
    <m/>
    <m/>
    <m/>
    <n v="0"/>
    <n v="0"/>
    <n v="0"/>
    <n v="0"/>
    <n v="0"/>
    <d v="1899-12-30T00:00:00"/>
    <s v="ABR"/>
    <m/>
    <n v="3133"/>
    <n v="551"/>
    <m/>
    <m/>
    <n v="0"/>
    <n v="0"/>
    <n v="0"/>
    <n v="0"/>
    <m/>
    <m/>
    <m/>
    <m/>
    <m/>
    <m/>
    <m/>
    <m/>
    <s v="L"/>
    <m/>
    <s v="OC"/>
    <m/>
    <s v="15-0517-00-570834-0-E"/>
    <m/>
    <n v="1762515"/>
    <m/>
    <m/>
  </r>
  <r>
    <x v="0"/>
    <x v="81"/>
    <m/>
    <s v="COTIZACION"/>
    <m/>
    <m/>
    <s v="C-3-EDDY FAZ PACHECO"/>
    <m/>
    <e v="#N/A"/>
    <m/>
    <m/>
    <m/>
    <m/>
    <m/>
    <m/>
    <m/>
    <x v="80"/>
    <m/>
    <x v="61"/>
    <x v="38"/>
    <x v="46"/>
    <x v="20"/>
    <x v="0"/>
    <x v="11"/>
    <x v="4"/>
    <m/>
    <m/>
    <s v="14:30"/>
    <s v="15:00"/>
    <m/>
    <m/>
    <m/>
    <m/>
    <m/>
    <m/>
    <m/>
    <m/>
    <m/>
    <m/>
    <m/>
    <m/>
    <m/>
    <m/>
    <m/>
    <m/>
    <m/>
    <m/>
    <m/>
    <m/>
    <m/>
    <m/>
    <n v="0"/>
    <n v="0"/>
    <n v="0"/>
    <n v="0"/>
    <s v=" "/>
    <n v="0"/>
    <n v="2"/>
    <m/>
    <n v="0"/>
    <m/>
    <m/>
    <m/>
    <n v="0"/>
    <n v="0"/>
    <n v="0"/>
    <n v="0"/>
    <n v="-2"/>
    <d v="1899-12-30T00:00:00"/>
    <s v="MAR"/>
    <m/>
    <n v="3043"/>
    <n v="506"/>
    <m/>
    <m/>
    <n v="0"/>
    <n v="0"/>
    <n v="0"/>
    <n v="0"/>
    <m/>
    <m/>
    <m/>
    <m/>
    <m/>
    <m/>
    <m/>
    <m/>
    <s v="L"/>
    <m/>
    <s v="OC"/>
    <m/>
    <s v="15-0517-00-570834-0-E"/>
    <m/>
    <n v="1762515"/>
    <m/>
    <m/>
  </r>
  <r>
    <x v="0"/>
    <x v="81"/>
    <m/>
    <s v="COTIZACION"/>
    <m/>
    <m/>
    <s v="C-3-EDDY FAZ PACHECO"/>
    <m/>
    <e v="#N/A"/>
    <m/>
    <m/>
    <m/>
    <m/>
    <m/>
    <m/>
    <m/>
    <x v="80"/>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1"/>
    <m/>
    <s v="COTIZACION"/>
    <m/>
    <m/>
    <s v="C-3-EDDY FAZ PACHECO"/>
    <m/>
    <e v="#N/A"/>
    <m/>
    <m/>
    <m/>
    <m/>
    <m/>
    <m/>
    <m/>
    <x v="80"/>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1"/>
    <m/>
    <s v="COTIZACION"/>
    <m/>
    <m/>
    <s v="C-3-EDDY FAZ PACHECO"/>
    <m/>
    <e v="#N/A"/>
    <m/>
    <m/>
    <m/>
    <m/>
    <m/>
    <m/>
    <m/>
    <x v="80"/>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1"/>
    <m/>
    <s v="COTIZACION"/>
    <m/>
    <m/>
    <s v="C-3-EDDY FAZ PACHECO"/>
    <m/>
    <e v="#N/A"/>
    <m/>
    <m/>
    <m/>
    <m/>
    <m/>
    <m/>
    <m/>
    <x v="80"/>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81"/>
    <m/>
    <s v="COTIZACION"/>
    <m/>
    <m/>
    <s v="C-3-EDDY FAZ PACHECO"/>
    <m/>
    <e v="#N/A"/>
    <m/>
    <m/>
    <m/>
    <m/>
    <m/>
    <m/>
    <m/>
    <x v="80"/>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0"/>
    <x v="81"/>
    <m/>
    <s v="COTIZACION"/>
    <m/>
    <m/>
    <s v="C-3-EDDY FAZ PACHECO"/>
    <m/>
    <e v="#N/A"/>
    <m/>
    <m/>
    <m/>
    <m/>
    <m/>
    <m/>
    <m/>
    <x v="80"/>
    <m/>
    <x v="61"/>
    <x v="38"/>
    <x v="46"/>
    <x v="20"/>
    <x v="0"/>
    <x v="11"/>
    <x v="4"/>
    <m/>
    <m/>
    <m/>
    <m/>
    <m/>
    <m/>
    <m/>
    <m/>
    <m/>
    <m/>
    <m/>
    <m/>
    <m/>
    <m/>
    <m/>
    <m/>
    <m/>
    <m/>
    <m/>
    <m/>
    <m/>
    <m/>
    <m/>
    <m/>
    <m/>
    <m/>
    <m/>
    <m/>
    <m/>
    <m/>
    <m/>
    <m/>
    <m/>
    <m/>
    <m/>
    <m/>
    <m/>
    <m/>
    <m/>
    <m/>
    <m/>
    <m/>
    <m/>
    <m/>
    <m/>
    <m/>
    <m/>
    <m/>
    <m/>
    <m/>
    <m/>
    <m/>
    <m/>
    <m/>
    <m/>
    <m/>
    <m/>
    <m/>
    <m/>
    <m/>
    <m/>
    <m/>
    <m/>
    <m/>
    <m/>
    <m/>
    <m/>
    <m/>
    <m/>
    <m/>
    <m/>
  </r>
  <r>
    <x v="1"/>
    <x v="81"/>
    <m/>
    <m/>
    <m/>
    <m/>
    <m/>
    <m/>
    <e v="#N/A"/>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s v=" "/>
    <m/>
    <m/>
    <m/>
    <m/>
    <m/>
    <m/>
    <m/>
    <m/>
    <m/>
    <m/>
    <m/>
    <m/>
    <m/>
    <m/>
    <m/>
    <m/>
    <m/>
    <m/>
    <m/>
    <m/>
    <m/>
    <m/>
    <m/>
    <m/>
    <m/>
    <m/>
    <m/>
    <m/>
    <m/>
    <m/>
    <m/>
    <m/>
    <m/>
    <m/>
    <m/>
    <m/>
    <m/>
    <m/>
    <m/>
    <m/>
  </r>
  <r>
    <x v="1"/>
    <x v="81"/>
    <m/>
    <m/>
    <m/>
    <m/>
    <m/>
    <m/>
    <m/>
    <m/>
    <m/>
    <m/>
    <m/>
    <m/>
    <m/>
    <m/>
    <x v="80"/>
    <m/>
    <x v="61"/>
    <x v="38"/>
    <x v="46"/>
    <x v="20"/>
    <x v="0"/>
    <x v="11"/>
    <x v="4"/>
    <m/>
    <m/>
    <m/>
    <m/>
    <m/>
    <m/>
    <m/>
    <m/>
    <m/>
    <m/>
    <m/>
    <m/>
    <m/>
    <m/>
    <m/>
    <m/>
    <m/>
    <m/>
    <m/>
    <m/>
    <m/>
    <m/>
    <m/>
    <m/>
    <m/>
    <m/>
    <m/>
    <m/>
    <m/>
    <m/>
    <s v=" "/>
    <m/>
    <m/>
    <m/>
    <m/>
    <m/>
    <m/>
    <m/>
    <m/>
    <m/>
    <m/>
    <m/>
    <m/>
    <m/>
    <m/>
    <m/>
    <m/>
    <m/>
    <m/>
    <m/>
    <m/>
    <m/>
    <m/>
    <m/>
    <m/>
    <m/>
    <m/>
    <m/>
    <m/>
    <m/>
    <m/>
    <m/>
    <m/>
    <m/>
    <m/>
    <m/>
    <m/>
    <m/>
    <m/>
    <m/>
    <m/>
  </r>
  <r>
    <x v="1"/>
    <x v="81"/>
    <m/>
    <m/>
    <m/>
    <m/>
    <m/>
    <m/>
    <m/>
    <m/>
    <m/>
    <m/>
    <m/>
    <m/>
    <m/>
    <m/>
    <x v="80"/>
    <m/>
    <x v="61"/>
    <x v="38"/>
    <x v="46"/>
    <x v="20"/>
    <x v="0"/>
    <x v="11"/>
    <x v="4"/>
    <m/>
    <m/>
    <m/>
    <m/>
    <m/>
    <m/>
    <m/>
    <m/>
    <m/>
    <m/>
    <m/>
    <m/>
    <m/>
    <m/>
    <m/>
    <m/>
    <m/>
    <m/>
    <m/>
    <m/>
    <m/>
    <m/>
    <m/>
    <m/>
    <m/>
    <m/>
    <m/>
    <m/>
    <m/>
    <m/>
    <s v=" "/>
    <m/>
    <m/>
    <m/>
    <m/>
    <m/>
    <m/>
    <m/>
    <m/>
    <m/>
    <m/>
    <m/>
    <m/>
    <m/>
    <m/>
    <m/>
    <m/>
    <m/>
    <m/>
    <m/>
    <m/>
    <m/>
    <m/>
    <m/>
    <m/>
    <m/>
    <m/>
    <m/>
    <m/>
    <m/>
    <m/>
    <m/>
    <m/>
    <m/>
    <m/>
    <m/>
    <m/>
    <m/>
    <m/>
    <m/>
    <m/>
  </r>
  <r>
    <x v="1"/>
    <x v="81"/>
    <m/>
    <m/>
    <m/>
    <m/>
    <m/>
    <m/>
    <m/>
    <m/>
    <m/>
    <m/>
    <m/>
    <m/>
    <m/>
    <m/>
    <x v="80"/>
    <m/>
    <x v="61"/>
    <x v="38"/>
    <x v="46"/>
    <x v="20"/>
    <x v="0"/>
    <x v="11"/>
    <x v="4"/>
    <m/>
    <m/>
    <m/>
    <m/>
    <m/>
    <m/>
    <m/>
    <m/>
    <m/>
    <m/>
    <m/>
    <m/>
    <m/>
    <m/>
    <m/>
    <m/>
    <m/>
    <m/>
    <m/>
    <m/>
    <m/>
    <m/>
    <m/>
    <m/>
    <m/>
    <m/>
    <m/>
    <m/>
    <m/>
    <m/>
    <s v=" "/>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s v="                                                                                                                                                                                                                                                                                                                                                                                                                                                                                                                                                                                                                                                                                                                                                                                         "/>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s v="                                                  "/>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n v="7.4753699999999998"/>
    <n v="0"/>
    <m/>
    <m/>
    <m/>
    <m/>
    <m/>
    <m/>
    <m/>
    <m/>
    <m/>
    <m/>
    <m/>
    <m/>
    <m/>
    <m/>
    <m/>
    <m/>
    <m/>
    <m/>
    <m/>
    <m/>
    <m/>
    <m/>
    <m/>
    <m/>
    <m/>
    <m/>
    <m/>
    <m/>
    <m/>
    <m/>
    <m/>
    <m/>
    <m/>
    <m/>
    <m/>
  </r>
  <r>
    <x v="0"/>
    <x v="81"/>
    <m/>
    <m/>
    <m/>
    <m/>
    <m/>
    <m/>
    <m/>
    <m/>
    <m/>
    <m/>
    <m/>
    <m/>
    <m/>
    <m/>
    <x v="80"/>
    <m/>
    <x v="61"/>
    <x v="38"/>
    <x v="46"/>
    <x v="20"/>
    <x v="0"/>
    <x v="11"/>
    <x v="4"/>
    <m/>
    <m/>
    <m/>
    <m/>
    <m/>
    <m/>
    <m/>
    <m/>
    <m/>
    <m/>
    <m/>
    <m/>
    <m/>
    <m/>
    <m/>
    <m/>
    <m/>
    <m/>
    <m/>
    <m/>
    <m/>
    <m/>
    <m/>
    <m/>
    <m/>
    <m/>
    <m/>
    <m/>
    <m/>
    <m/>
    <m/>
    <m/>
    <m/>
    <m/>
    <m/>
    <n v="0"/>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0"/>
    <x v="81"/>
    <m/>
    <m/>
    <m/>
    <m/>
    <m/>
    <m/>
    <m/>
    <m/>
    <m/>
    <m/>
    <m/>
    <m/>
    <m/>
    <m/>
    <x v="80"/>
    <m/>
    <x v="61"/>
    <x v="38"/>
    <x v="46"/>
    <x v="20"/>
    <x v="0"/>
    <x v="11"/>
    <x v="4"/>
    <m/>
    <m/>
    <m/>
    <m/>
    <m/>
    <m/>
    <m/>
    <m/>
    <m/>
    <m/>
    <m/>
    <m/>
    <m/>
    <m/>
    <m/>
    <m/>
    <m/>
    <m/>
    <m/>
    <m/>
    <m/>
    <m/>
    <m/>
    <m/>
    <m/>
    <m/>
    <m/>
    <m/>
    <m/>
    <m/>
    <m/>
    <m/>
    <m/>
    <m/>
    <m/>
    <m/>
    <m/>
    <m/>
    <m/>
    <m/>
    <m/>
    <m/>
    <m/>
    <m/>
    <m/>
    <m/>
    <m/>
    <m/>
    <m/>
    <m/>
    <m/>
    <m/>
    <m/>
    <m/>
    <m/>
    <m/>
    <m/>
    <m/>
    <m/>
    <m/>
    <m/>
    <m/>
    <m/>
    <m/>
    <m/>
    <m/>
    <m/>
    <m/>
    <m/>
    <m/>
    <m/>
  </r>
  <r>
    <x v="1"/>
    <x v="81"/>
    <m/>
    <m/>
    <m/>
    <m/>
    <m/>
    <m/>
    <m/>
    <m/>
    <m/>
    <m/>
    <m/>
    <m/>
    <m/>
    <m/>
    <x v="80"/>
    <m/>
    <x v="61"/>
    <x v="38"/>
    <x v="46"/>
    <x v="20"/>
    <x v="0"/>
    <x v="11"/>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CAE465B-4AE7-46E4-B5B7-8E771EA0AE8F}" name="Tabla dinámica1" cacheId="29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9"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83">
        <item x="81"/>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81">
        <item x="80"/>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453">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260"/>
        <item x="261"/>
        <item x="262"/>
        <item x="263"/>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sd="0" x="437"/>
        <item x="438"/>
        <item x="439"/>
        <item x="440"/>
        <item x="441"/>
        <item x="442"/>
        <item x="443"/>
        <item x="444"/>
        <item x="445"/>
        <item x="446"/>
        <item x="447"/>
        <item x="448"/>
        <item x="449"/>
        <item x="450"/>
        <item x="451"/>
        <item x="452"/>
      </items>
    </pivotField>
    <pivotField axis="axisRow" compact="0" outline="0" showAll="0" defaultSubtotal="0">
      <items count="82">
        <item x="16"/>
        <item x="7"/>
        <item x="45"/>
        <item x="29"/>
        <item x="27"/>
        <item x="8"/>
        <item x="72"/>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4"/>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0"/>
        <item x="71"/>
        <item x="73"/>
        <item x="76"/>
      </items>
    </pivotField>
    <pivotField axis="axisRow" compact="0" outline="0" showAll="0" defaultSubtotal="0">
      <items count="67">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s>
    </pivotField>
    <pivotField axis="axisRow" compact="0" outline="0" showAl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5">
    <i>
      <x v="80"/>
      <x/>
      <x v="1"/>
      <x v="7"/>
      <x v="449"/>
      <x v="7"/>
      <x/>
      <x v="58"/>
    </i>
    <i r="1">
      <x v="1"/>
      <x/>
      <x v="7"/>
      <x v="450"/>
      <x v="7"/>
      <x/>
      <x/>
    </i>
    <i r="1">
      <x v="2"/>
      <x/>
      <x v="7"/>
      <x v="451"/>
      <x v="7"/>
      <x/>
      <x/>
    </i>
    <i r="1">
      <x v="3"/>
      <x/>
      <x v="7"/>
      <x v="452"/>
      <x v="7"/>
      <x/>
      <x/>
    </i>
    <i t="grand">
      <x/>
    </i>
  </rowItems>
  <colItems count="1">
    <i/>
  </colItems>
  <pageFields count="2">
    <pageField fld="1" item="8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E3D44-A1BD-40F9-AFA4-B3A21CD0D6BF}">
  <sheetPr codeName="Hoja27">
    <tabColor rgb="FF7030A0"/>
  </sheetPr>
  <dimension ref="B1:U155"/>
  <sheetViews>
    <sheetView tabSelected="1" topLeftCell="A37" zoomScale="80" zoomScaleNormal="80" zoomScaleSheetLayoutView="90" workbookViewId="0">
      <selection activeCell="D59" sqref="D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70.285156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2</v>
      </c>
      <c r="Q5" t="s">
        <v>16</v>
      </c>
      <c r="R5" t="s">
        <v>17</v>
      </c>
      <c r="S5" t="s">
        <v>18</v>
      </c>
      <c r="T5" t="s">
        <v>19</v>
      </c>
      <c r="U5" t="s">
        <v>20</v>
      </c>
    </row>
    <row r="6" spans="2:21" ht="35.25" customHeight="1" x14ac:dyDescent="0.25">
      <c r="C6" s="7"/>
      <c r="D6" s="8" t="str">
        <f>"N° "&amp;O1&amp;"/2023"</f>
        <v>N° CD-197/2023</v>
      </c>
      <c r="E6" s="9"/>
      <c r="F6" s="9"/>
      <c r="O6">
        <v>2</v>
      </c>
      <c r="P6">
        <v>1</v>
      </c>
      <c r="Q6" t="s">
        <v>16</v>
      </c>
      <c r="R6" t="s">
        <v>21</v>
      </c>
      <c r="S6" t="s">
        <v>18</v>
      </c>
      <c r="T6" t="s">
        <v>19</v>
      </c>
      <c r="U6" t="s">
        <v>22</v>
      </c>
    </row>
    <row r="7" spans="2:21" ht="90" customHeight="1" x14ac:dyDescent="0.25">
      <c r="B7" s="10" t="str">
        <f>N5</f>
        <v>CLQ-23-CD-197/2023 ADQUISICION MOTOR ELECTRICO, INDUCIDO DE 250VDC Y CONTROL PARA LOCOMOTORAS MINA DE LA EMPRESA MINERA COLQUIRI (MODALIDAD DE CONTRATACION DIRECTA)</v>
      </c>
      <c r="C7" s="10"/>
      <c r="D7" s="10"/>
      <c r="E7" s="10"/>
      <c r="F7" s="10"/>
      <c r="G7" s="10"/>
      <c r="H7" s="10"/>
      <c r="I7" s="10"/>
      <c r="J7" s="10"/>
      <c r="K7" s="10"/>
      <c r="L7" s="10"/>
      <c r="O7">
        <v>3</v>
      </c>
      <c r="P7">
        <v>1</v>
      </c>
      <c r="Q7" t="s">
        <v>16</v>
      </c>
      <c r="R7" t="s">
        <v>23</v>
      </c>
      <c r="S7" t="s">
        <v>18</v>
      </c>
      <c r="T7" t="s">
        <v>19</v>
      </c>
      <c r="U7" t="s">
        <v>22</v>
      </c>
    </row>
    <row r="8" spans="2:21" ht="5.25" customHeight="1" x14ac:dyDescent="0.35">
      <c r="B8" s="11"/>
      <c r="C8" s="11"/>
      <c r="D8" s="11"/>
      <c r="E8" s="11"/>
      <c r="F8" s="11"/>
      <c r="G8" s="11"/>
      <c r="H8" s="11"/>
      <c r="I8" s="11"/>
      <c r="J8" s="11"/>
      <c r="K8" s="12"/>
      <c r="L8" s="12"/>
      <c r="O8">
        <v>4</v>
      </c>
      <c r="P8">
        <v>1</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t="s">
        <v>27</v>
      </c>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28</v>
      </c>
      <c r="D11" s="15"/>
      <c r="E11" s="16"/>
      <c r="F11" s="25" t="s">
        <v>29</v>
      </c>
      <c r="G11" s="26"/>
      <c r="H11" s="27" t="s">
        <v>30</v>
      </c>
      <c r="I11" s="28" t="s">
        <v>31</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32</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33</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34</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35</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36</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37</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38</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39</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40</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41</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42</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43</v>
      </c>
      <c r="D35" s="86"/>
      <c r="E35" s="86"/>
      <c r="F35" s="86"/>
      <c r="G35" s="86"/>
      <c r="H35" s="86"/>
      <c r="I35" s="86"/>
      <c r="J35" s="86"/>
      <c r="K35" s="87"/>
    </row>
    <row r="36" spans="2:21" ht="21" customHeight="1" x14ac:dyDescent="0.25">
      <c r="B36" s="41"/>
      <c r="C36" s="88" t="s">
        <v>44</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45</v>
      </c>
      <c r="D38" s="95"/>
      <c r="E38" s="95"/>
      <c r="F38" s="95"/>
      <c r="G38" s="96"/>
      <c r="H38" s="97"/>
      <c r="I38" s="97"/>
      <c r="J38" s="97"/>
      <c r="K38" s="98"/>
    </row>
    <row r="39" spans="2:21" ht="25.5" customHeight="1" x14ac:dyDescent="0.25">
      <c r="B39" s="41"/>
      <c r="C39" s="99" t="s">
        <v>46</v>
      </c>
      <c r="D39" s="75"/>
      <c r="E39" s="75"/>
      <c r="F39" s="75"/>
      <c r="G39" s="100"/>
      <c r="H39" s="83"/>
      <c r="I39" s="83"/>
      <c r="J39" s="83"/>
      <c r="K39" s="101"/>
    </row>
    <row r="40" spans="2:21" ht="25.5" customHeight="1" x14ac:dyDescent="0.25">
      <c r="B40" s="41"/>
      <c r="C40" s="102" t="s">
        <v>47</v>
      </c>
      <c r="D40" s="103"/>
      <c r="E40" s="103"/>
      <c r="F40" s="103"/>
      <c r="G40" s="103"/>
      <c r="H40" s="103"/>
      <c r="I40" s="103"/>
      <c r="J40" s="103"/>
      <c r="K40" s="104"/>
    </row>
    <row r="41" spans="2:21" ht="25.5" customHeight="1" x14ac:dyDescent="0.25">
      <c r="B41" s="41"/>
      <c r="C41" s="102" t="s">
        <v>48</v>
      </c>
      <c r="D41" s="103"/>
      <c r="E41" s="103"/>
      <c r="F41" s="103"/>
      <c r="G41" s="103"/>
      <c r="H41" s="103"/>
      <c r="I41" s="103"/>
      <c r="J41" s="103"/>
      <c r="K41" s="104"/>
    </row>
    <row r="42" spans="2:21" ht="25.5" customHeight="1" x14ac:dyDescent="0.25">
      <c r="B42" s="41"/>
      <c r="C42" s="102" t="s">
        <v>49</v>
      </c>
      <c r="D42" s="103"/>
      <c r="E42" s="103"/>
      <c r="F42" s="103"/>
      <c r="G42" s="103"/>
      <c r="H42" s="103"/>
      <c r="I42" s="103"/>
      <c r="J42" s="103"/>
      <c r="K42" s="104"/>
    </row>
    <row r="43" spans="2:21" ht="25.5" customHeight="1" x14ac:dyDescent="0.25">
      <c r="B43" s="41"/>
      <c r="C43" s="102" t="s">
        <v>50</v>
      </c>
      <c r="D43" s="103"/>
      <c r="E43" s="103"/>
      <c r="F43" s="103"/>
      <c r="G43" s="103"/>
      <c r="H43" s="103"/>
      <c r="I43" s="103"/>
      <c r="J43" s="103"/>
      <c r="K43" s="104"/>
    </row>
    <row r="44" spans="2:21" ht="25.5" customHeight="1" x14ac:dyDescent="0.25">
      <c r="B44" s="41"/>
      <c r="C44" s="102" t="s">
        <v>51</v>
      </c>
      <c r="D44" s="103"/>
      <c r="E44" s="103"/>
      <c r="F44" s="103"/>
      <c r="G44" s="103"/>
      <c r="H44" s="103"/>
      <c r="I44" s="103"/>
      <c r="J44" s="103"/>
      <c r="K44" s="104"/>
    </row>
    <row r="45" spans="2:21" ht="25.5" customHeight="1" x14ac:dyDescent="0.25">
      <c r="B45" s="41"/>
      <c r="C45" s="102" t="s">
        <v>52</v>
      </c>
      <c r="D45" s="103"/>
      <c r="E45" s="103"/>
      <c r="F45" s="103"/>
      <c r="G45" s="103"/>
      <c r="H45" s="103"/>
      <c r="I45" s="103"/>
      <c r="J45" s="103"/>
      <c r="K45" s="104"/>
    </row>
    <row r="46" spans="2:21" ht="25.5" customHeight="1" x14ac:dyDescent="0.25">
      <c r="B46" s="41"/>
      <c r="C46" s="102" t="s">
        <v>53</v>
      </c>
      <c r="D46" s="103"/>
      <c r="E46" s="103"/>
      <c r="F46" s="103"/>
      <c r="G46" s="103"/>
      <c r="H46" s="103"/>
      <c r="I46" s="103"/>
      <c r="J46" s="103"/>
      <c r="K46" s="104"/>
    </row>
    <row r="47" spans="2:21" ht="25.5" customHeight="1" x14ac:dyDescent="0.25">
      <c r="B47" s="41"/>
      <c r="C47" s="102" t="s">
        <v>54</v>
      </c>
      <c r="D47" s="103"/>
      <c r="E47" s="103"/>
      <c r="F47" s="103"/>
      <c r="G47" s="103"/>
      <c r="H47" s="103"/>
      <c r="I47" s="103"/>
      <c r="J47" s="103"/>
      <c r="K47" s="104"/>
    </row>
    <row r="48" spans="2:21" ht="25.5" customHeight="1" x14ac:dyDescent="0.25">
      <c r="C48" s="105" t="s">
        <v>55</v>
      </c>
      <c r="D48" s="106"/>
      <c r="E48" s="106"/>
      <c r="F48" s="106"/>
      <c r="G48" s="106"/>
      <c r="H48" s="106"/>
      <c r="I48" s="106"/>
      <c r="J48" s="106"/>
      <c r="K48" s="107"/>
    </row>
    <row r="49" spans="2:21" ht="86.25" customHeight="1" x14ac:dyDescent="0.25"/>
    <row r="50" spans="2:21" ht="39" customHeight="1" x14ac:dyDescent="0.3">
      <c r="B50" s="108" t="s">
        <v>56</v>
      </c>
      <c r="C50" s="108"/>
      <c r="D50" s="108"/>
      <c r="E50" s="108"/>
      <c r="F50" s="108"/>
      <c r="G50" s="108"/>
      <c r="H50" s="108"/>
      <c r="I50" s="108"/>
      <c r="J50" s="108"/>
      <c r="K50" s="108"/>
      <c r="L50" s="108"/>
    </row>
    <row r="53" spans="2:21" ht="23.25" x14ac:dyDescent="0.35">
      <c r="B53" s="109" t="s">
        <v>57</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40%, PROPUESTA TECNICA 35% Y COSTO 25%)</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58</v>
      </c>
      <c r="C57" s="119"/>
      <c r="D57" s="119"/>
      <c r="E57" s="119"/>
      <c r="F57" s="120"/>
      <c r="G57" s="121" t="s">
        <v>59</v>
      </c>
      <c r="H57" s="122"/>
      <c r="I57" s="122"/>
      <c r="J57" s="122"/>
      <c r="K57" s="122"/>
      <c r="L57" s="123"/>
    </row>
    <row r="58" spans="2:21" s="33" customFormat="1" ht="25.5" x14ac:dyDescent="0.25">
      <c r="B58" s="124" t="s">
        <v>60</v>
      </c>
      <c r="C58" s="125" t="s">
        <v>61</v>
      </c>
      <c r="D58" s="126" t="s">
        <v>62</v>
      </c>
      <c r="E58" s="126" t="s">
        <v>63</v>
      </c>
      <c r="F58" s="126" t="s">
        <v>64</v>
      </c>
      <c r="G58" s="126" t="s">
        <v>65</v>
      </c>
      <c r="H58" s="126" t="s">
        <v>66</v>
      </c>
      <c r="I58" s="126" t="s">
        <v>67</v>
      </c>
      <c r="J58" s="126" t="s">
        <v>68</v>
      </c>
      <c r="K58" s="126" t="s">
        <v>69</v>
      </c>
      <c r="L58" s="127" t="s">
        <v>70</v>
      </c>
      <c r="N58"/>
      <c r="O58"/>
      <c r="P58"/>
      <c r="Q58"/>
      <c r="R58"/>
      <c r="S58"/>
      <c r="T58"/>
      <c r="U58"/>
    </row>
    <row r="59" spans="2:21" ht="50.25" customHeight="1" x14ac:dyDescent="0.25">
      <c r="B59" s="128">
        <f t="shared" ref="B59:E74" si="0">O5</f>
        <v>1</v>
      </c>
      <c r="C59" s="129">
        <f t="shared" si="0"/>
        <v>2</v>
      </c>
      <c r="D59" s="130" t="str">
        <f t="shared" si="0"/>
        <v>PZA</v>
      </c>
      <c r="E59" s="131" t="str">
        <f t="shared" si="0"/>
        <v xml:space="preserve">MOTOR ELECTRICO PARA LOCOMOTORA RUSA DE 7TN </v>
      </c>
      <c r="F59" s="194" t="str">
        <f>U5</f>
        <v>SE ADJUNTA CONDICIONES TECNICAS Y CONDICIONES ADICIONALES (PDF)</v>
      </c>
      <c r="G59" s="132"/>
      <c r="H59" s="133"/>
      <c r="I59" s="133"/>
      <c r="J59" s="133"/>
      <c r="K59" s="133"/>
      <c r="L59" s="134"/>
    </row>
    <row r="60" spans="2:21" ht="50.25" customHeight="1" x14ac:dyDescent="0.25">
      <c r="B60" s="128">
        <f t="shared" si="0"/>
        <v>2</v>
      </c>
      <c r="C60" s="129">
        <f t="shared" si="0"/>
        <v>1</v>
      </c>
      <c r="D60" s="130" t="str">
        <f t="shared" si="0"/>
        <v>PZA</v>
      </c>
      <c r="E60" s="131" t="str">
        <f t="shared" si="0"/>
        <v xml:space="preserve">INDUCIDO DE MOTOR ELECTRICO PARA LOCOMOTORA SERMINSA DE 10TN </v>
      </c>
      <c r="F60" s="195"/>
      <c r="G60" s="132"/>
      <c r="H60" s="133"/>
      <c r="I60" s="133"/>
      <c r="J60" s="133"/>
      <c r="K60" s="133"/>
      <c r="L60" s="134"/>
    </row>
    <row r="61" spans="2:21" ht="50.25" customHeight="1" x14ac:dyDescent="0.25">
      <c r="B61" s="128">
        <f t="shared" si="0"/>
        <v>3</v>
      </c>
      <c r="C61" s="129">
        <f t="shared" si="0"/>
        <v>1</v>
      </c>
      <c r="D61" s="130" t="str">
        <f t="shared" si="0"/>
        <v>PZA</v>
      </c>
      <c r="E61" s="131" t="str">
        <f t="shared" si="0"/>
        <v xml:space="preserve">INDUCIDO DE MOTOR ELECTRICO PARA LOCOMOTORA IMIM LTC 10TN </v>
      </c>
      <c r="F61" s="195"/>
      <c r="G61" s="132"/>
      <c r="H61" s="133"/>
      <c r="I61" s="133"/>
      <c r="J61" s="133"/>
      <c r="K61" s="133"/>
      <c r="L61" s="134"/>
    </row>
    <row r="62" spans="2:21" ht="50.25" customHeight="1" x14ac:dyDescent="0.25">
      <c r="B62" s="128">
        <f t="shared" si="0"/>
        <v>4</v>
      </c>
      <c r="C62" s="129">
        <f t="shared" si="0"/>
        <v>1</v>
      </c>
      <c r="D62" s="130" t="str">
        <f t="shared" si="0"/>
        <v>PZA</v>
      </c>
      <c r="E62" s="131" t="str">
        <f t="shared" si="0"/>
        <v>CONTROL TYPE LM 146J</v>
      </c>
      <c r="F62" s="196"/>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ref="F60:F120" si="1">U9</f>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ref="B75:E135" si="2">O21</f>
        <v>0</v>
      </c>
      <c r="C75" s="129">
        <f t="shared" si="2"/>
        <v>0</v>
      </c>
      <c r="D75" s="130">
        <f t="shared" si="2"/>
        <v>0</v>
      </c>
      <c r="E75" s="131">
        <f t="shared" si="2"/>
        <v>0</v>
      </c>
      <c r="F75" s="131">
        <f t="shared" si="1"/>
        <v>0</v>
      </c>
      <c r="G75" s="132"/>
      <c r="H75" s="133"/>
      <c r="I75" s="133"/>
      <c r="J75" s="133"/>
      <c r="K75" s="133"/>
      <c r="L75" s="134"/>
    </row>
    <row r="76" spans="2:12" ht="40.5" hidden="1" customHeight="1" x14ac:dyDescent="0.25">
      <c r="B76" s="128">
        <f t="shared" si="2"/>
        <v>0</v>
      </c>
      <c r="C76" s="129">
        <f t="shared" si="2"/>
        <v>0</v>
      </c>
      <c r="D76" s="130">
        <f t="shared" si="2"/>
        <v>0</v>
      </c>
      <c r="E76" s="131">
        <f t="shared" si="2"/>
        <v>0</v>
      </c>
      <c r="F76" s="131">
        <f t="shared" si="1"/>
        <v>0</v>
      </c>
      <c r="G76" s="132"/>
      <c r="H76" s="133"/>
      <c r="I76" s="133"/>
      <c r="J76" s="133"/>
      <c r="K76" s="133"/>
      <c r="L76" s="134"/>
    </row>
    <row r="77" spans="2:12" ht="40.5" hidden="1" customHeight="1" x14ac:dyDescent="0.25">
      <c r="B77" s="128">
        <f t="shared" si="2"/>
        <v>0</v>
      </c>
      <c r="C77" s="129">
        <f t="shared" si="2"/>
        <v>0</v>
      </c>
      <c r="D77" s="130">
        <f t="shared" si="2"/>
        <v>0</v>
      </c>
      <c r="E77" s="131">
        <f t="shared" si="2"/>
        <v>0</v>
      </c>
      <c r="F77" s="131">
        <f t="shared" si="1"/>
        <v>0</v>
      </c>
      <c r="G77" s="132"/>
      <c r="H77" s="133"/>
      <c r="I77" s="133"/>
      <c r="J77" s="133"/>
      <c r="K77" s="133"/>
      <c r="L77" s="134"/>
    </row>
    <row r="78" spans="2:12" ht="40.5" hidden="1" customHeight="1" x14ac:dyDescent="0.25">
      <c r="B78" s="128">
        <f t="shared" si="2"/>
        <v>0</v>
      </c>
      <c r="C78" s="129">
        <f t="shared" si="2"/>
        <v>0</v>
      </c>
      <c r="D78" s="130">
        <f t="shared" si="2"/>
        <v>0</v>
      </c>
      <c r="E78" s="131">
        <f t="shared" si="2"/>
        <v>0</v>
      </c>
      <c r="F78" s="131">
        <f t="shared" si="1"/>
        <v>0</v>
      </c>
      <c r="G78" s="132"/>
      <c r="H78" s="133"/>
      <c r="I78" s="133"/>
      <c r="J78" s="133"/>
      <c r="K78" s="133"/>
      <c r="L78" s="134"/>
    </row>
    <row r="79" spans="2:12" ht="40.5" hidden="1" customHeight="1" x14ac:dyDescent="0.25">
      <c r="B79" s="128">
        <f t="shared" si="2"/>
        <v>0</v>
      </c>
      <c r="C79" s="129">
        <f t="shared" si="2"/>
        <v>0</v>
      </c>
      <c r="D79" s="130">
        <f t="shared" si="2"/>
        <v>0</v>
      </c>
      <c r="E79" s="131">
        <f t="shared" si="2"/>
        <v>0</v>
      </c>
      <c r="F79" s="131">
        <f t="shared" si="1"/>
        <v>0</v>
      </c>
      <c r="G79" s="132"/>
      <c r="H79" s="133"/>
      <c r="I79" s="133"/>
      <c r="J79" s="133"/>
      <c r="K79" s="133"/>
      <c r="L79" s="134"/>
    </row>
    <row r="80" spans="2:12" ht="40.5" hidden="1" customHeight="1" x14ac:dyDescent="0.25">
      <c r="B80" s="128">
        <f t="shared" si="2"/>
        <v>0</v>
      </c>
      <c r="C80" s="129">
        <f t="shared" si="2"/>
        <v>0</v>
      </c>
      <c r="D80" s="130">
        <f t="shared" si="2"/>
        <v>0</v>
      </c>
      <c r="E80" s="131">
        <f t="shared" si="2"/>
        <v>0</v>
      </c>
      <c r="F80" s="131">
        <f t="shared" si="1"/>
        <v>0</v>
      </c>
      <c r="G80" s="132"/>
      <c r="H80" s="133"/>
      <c r="I80" s="133"/>
      <c r="J80" s="133"/>
      <c r="K80" s="133"/>
      <c r="L80" s="134"/>
    </row>
    <row r="81" spans="2:12" ht="40.5" hidden="1" customHeight="1" x14ac:dyDescent="0.25">
      <c r="B81" s="128">
        <f t="shared" si="2"/>
        <v>0</v>
      </c>
      <c r="C81" s="129">
        <f t="shared" si="2"/>
        <v>0</v>
      </c>
      <c r="D81" s="130">
        <f t="shared" si="2"/>
        <v>0</v>
      </c>
      <c r="E81" s="131">
        <f t="shared" si="2"/>
        <v>0</v>
      </c>
      <c r="F81" s="131">
        <f t="shared" si="1"/>
        <v>0</v>
      </c>
      <c r="G81" s="132"/>
      <c r="H81" s="133"/>
      <c r="I81" s="133"/>
      <c r="J81" s="133"/>
      <c r="K81" s="133"/>
      <c r="L81" s="134"/>
    </row>
    <row r="82" spans="2:12" ht="40.5" hidden="1" customHeight="1" x14ac:dyDescent="0.25">
      <c r="B82" s="128">
        <f t="shared" si="2"/>
        <v>0</v>
      </c>
      <c r="C82" s="129">
        <f t="shared" si="2"/>
        <v>0</v>
      </c>
      <c r="D82" s="130">
        <f t="shared" si="2"/>
        <v>0</v>
      </c>
      <c r="E82" s="131">
        <f t="shared" si="2"/>
        <v>0</v>
      </c>
      <c r="F82" s="131">
        <f t="shared" si="1"/>
        <v>0</v>
      </c>
      <c r="G82" s="132"/>
      <c r="H82" s="133"/>
      <c r="I82" s="133"/>
      <c r="J82" s="133"/>
      <c r="K82" s="133"/>
      <c r="L82" s="134"/>
    </row>
    <row r="83" spans="2:12" ht="40.5" hidden="1" customHeight="1" x14ac:dyDescent="0.25">
      <c r="B83" s="128">
        <f t="shared" si="2"/>
        <v>0</v>
      </c>
      <c r="C83" s="129">
        <f t="shared" si="2"/>
        <v>0</v>
      </c>
      <c r="D83" s="130">
        <f t="shared" si="2"/>
        <v>0</v>
      </c>
      <c r="E83" s="131">
        <f t="shared" si="2"/>
        <v>0</v>
      </c>
      <c r="F83" s="131">
        <f t="shared" si="1"/>
        <v>0</v>
      </c>
      <c r="G83" s="132"/>
      <c r="H83" s="133"/>
      <c r="I83" s="133"/>
      <c r="J83" s="133"/>
      <c r="K83" s="133"/>
      <c r="L83" s="134"/>
    </row>
    <row r="84" spans="2:12" ht="40.5" hidden="1" customHeight="1" x14ac:dyDescent="0.25">
      <c r="B84" s="128">
        <f t="shared" si="2"/>
        <v>0</v>
      </c>
      <c r="C84" s="129">
        <f t="shared" si="2"/>
        <v>0</v>
      </c>
      <c r="D84" s="130">
        <f t="shared" si="2"/>
        <v>0</v>
      </c>
      <c r="E84" s="131">
        <f t="shared" si="2"/>
        <v>0</v>
      </c>
      <c r="F84" s="131">
        <f t="shared" si="1"/>
        <v>0</v>
      </c>
      <c r="G84" s="132"/>
      <c r="H84" s="133"/>
      <c r="I84" s="133"/>
      <c r="J84" s="133"/>
      <c r="K84" s="133"/>
      <c r="L84" s="134"/>
    </row>
    <row r="85" spans="2:12" ht="40.5" hidden="1" customHeight="1" x14ac:dyDescent="0.25">
      <c r="B85" s="128">
        <f t="shared" si="2"/>
        <v>0</v>
      </c>
      <c r="C85" s="129">
        <f t="shared" si="2"/>
        <v>0</v>
      </c>
      <c r="D85" s="130">
        <f t="shared" si="2"/>
        <v>0</v>
      </c>
      <c r="E85" s="131">
        <f t="shared" si="2"/>
        <v>0</v>
      </c>
      <c r="F85" s="131">
        <f t="shared" si="1"/>
        <v>0</v>
      </c>
      <c r="G85" s="132"/>
      <c r="H85" s="133"/>
      <c r="I85" s="133"/>
      <c r="J85" s="133"/>
      <c r="K85" s="133"/>
      <c r="L85" s="134"/>
    </row>
    <row r="86" spans="2:12" ht="40.5" hidden="1" customHeight="1" x14ac:dyDescent="0.25">
      <c r="B86" s="128">
        <f t="shared" si="2"/>
        <v>0</v>
      </c>
      <c r="C86" s="129">
        <f t="shared" si="2"/>
        <v>0</v>
      </c>
      <c r="D86" s="130">
        <f t="shared" si="2"/>
        <v>0</v>
      </c>
      <c r="E86" s="131">
        <f t="shared" si="2"/>
        <v>0</v>
      </c>
      <c r="F86" s="131">
        <f t="shared" si="1"/>
        <v>0</v>
      </c>
      <c r="G86" s="132"/>
      <c r="H86" s="133"/>
      <c r="I86" s="133"/>
      <c r="J86" s="133"/>
      <c r="K86" s="133"/>
      <c r="L86" s="134"/>
    </row>
    <row r="87" spans="2:12" ht="40.5" hidden="1" customHeight="1" x14ac:dyDescent="0.25">
      <c r="B87" s="128">
        <f t="shared" si="2"/>
        <v>0</v>
      </c>
      <c r="C87" s="129">
        <f t="shared" si="2"/>
        <v>0</v>
      </c>
      <c r="D87" s="130">
        <f t="shared" si="2"/>
        <v>0</v>
      </c>
      <c r="E87" s="131">
        <f t="shared" si="2"/>
        <v>0</v>
      </c>
      <c r="F87" s="131">
        <f t="shared" si="1"/>
        <v>0</v>
      </c>
      <c r="G87" s="132"/>
      <c r="H87" s="133"/>
      <c r="I87" s="133"/>
      <c r="J87" s="133"/>
      <c r="K87" s="133"/>
      <c r="L87" s="134"/>
    </row>
    <row r="88" spans="2:12" ht="40.5" hidden="1" customHeight="1" x14ac:dyDescent="0.25">
      <c r="B88" s="128">
        <f t="shared" si="2"/>
        <v>0</v>
      </c>
      <c r="C88" s="129">
        <f t="shared" si="2"/>
        <v>0</v>
      </c>
      <c r="D88" s="130">
        <f t="shared" si="2"/>
        <v>0</v>
      </c>
      <c r="E88" s="131">
        <f t="shared" si="2"/>
        <v>0</v>
      </c>
      <c r="F88" s="131">
        <f t="shared" si="1"/>
        <v>0</v>
      </c>
      <c r="G88" s="132"/>
      <c r="H88" s="133"/>
      <c r="I88" s="133"/>
      <c r="J88" s="133"/>
      <c r="K88" s="133"/>
      <c r="L88" s="134"/>
    </row>
    <row r="89" spans="2:12" ht="40.5" hidden="1" customHeight="1" x14ac:dyDescent="0.25">
      <c r="B89" s="128">
        <f t="shared" si="2"/>
        <v>0</v>
      </c>
      <c r="C89" s="129">
        <f t="shared" si="2"/>
        <v>0</v>
      </c>
      <c r="D89" s="130">
        <f t="shared" si="2"/>
        <v>0</v>
      </c>
      <c r="E89" s="131">
        <f t="shared" si="2"/>
        <v>0</v>
      </c>
      <c r="F89" s="131">
        <f t="shared" si="1"/>
        <v>0</v>
      </c>
      <c r="G89" s="132"/>
      <c r="H89" s="133"/>
      <c r="I89" s="133"/>
      <c r="J89" s="133"/>
      <c r="K89" s="133"/>
      <c r="L89" s="134"/>
    </row>
    <row r="90" spans="2:12" ht="40.5" hidden="1" customHeight="1" x14ac:dyDescent="0.25">
      <c r="B90" s="128">
        <f t="shared" si="2"/>
        <v>0</v>
      </c>
      <c r="C90" s="129">
        <f t="shared" si="2"/>
        <v>0</v>
      </c>
      <c r="D90" s="130">
        <f t="shared" si="2"/>
        <v>0</v>
      </c>
      <c r="E90" s="131">
        <f t="shared" si="2"/>
        <v>0</v>
      </c>
      <c r="F90" s="131">
        <f t="shared" si="1"/>
        <v>0</v>
      </c>
      <c r="G90" s="132"/>
      <c r="H90" s="133"/>
      <c r="I90" s="133"/>
      <c r="J90" s="133"/>
      <c r="K90" s="133"/>
      <c r="L90" s="134"/>
    </row>
    <row r="91" spans="2:12" ht="40.5" hidden="1" customHeight="1" x14ac:dyDescent="0.25">
      <c r="B91" s="128">
        <f t="shared" si="2"/>
        <v>0</v>
      </c>
      <c r="C91" s="129">
        <f t="shared" si="2"/>
        <v>0</v>
      </c>
      <c r="D91" s="130">
        <f t="shared" si="2"/>
        <v>0</v>
      </c>
      <c r="E91" s="131">
        <f t="shared" si="2"/>
        <v>0</v>
      </c>
      <c r="F91" s="131">
        <f t="shared" si="1"/>
        <v>0</v>
      </c>
      <c r="G91" s="132"/>
      <c r="H91" s="133"/>
      <c r="I91" s="133"/>
      <c r="J91" s="133"/>
      <c r="K91" s="133"/>
      <c r="L91" s="134"/>
    </row>
    <row r="92" spans="2:12" ht="40.5" hidden="1" customHeight="1" x14ac:dyDescent="0.25">
      <c r="B92" s="128">
        <f t="shared" si="2"/>
        <v>0</v>
      </c>
      <c r="C92" s="129">
        <f t="shared" si="2"/>
        <v>0</v>
      </c>
      <c r="D92" s="130">
        <f t="shared" si="2"/>
        <v>0</v>
      </c>
      <c r="E92" s="131">
        <f t="shared" si="2"/>
        <v>0</v>
      </c>
      <c r="F92" s="131">
        <f t="shared" si="1"/>
        <v>0</v>
      </c>
      <c r="G92" s="132"/>
      <c r="H92" s="133"/>
      <c r="I92" s="133"/>
      <c r="J92" s="133"/>
      <c r="K92" s="133"/>
      <c r="L92" s="134"/>
    </row>
    <row r="93" spans="2:12" ht="40.5" hidden="1" customHeight="1" x14ac:dyDescent="0.25">
      <c r="B93" s="128">
        <f t="shared" si="2"/>
        <v>0</v>
      </c>
      <c r="C93" s="129">
        <f t="shared" si="2"/>
        <v>0</v>
      </c>
      <c r="D93" s="130">
        <f t="shared" si="2"/>
        <v>0</v>
      </c>
      <c r="E93" s="131">
        <f t="shared" si="2"/>
        <v>0</v>
      </c>
      <c r="F93" s="131">
        <f t="shared" si="1"/>
        <v>0</v>
      </c>
      <c r="G93" s="132"/>
      <c r="H93" s="133"/>
      <c r="I93" s="133"/>
      <c r="J93" s="133"/>
      <c r="K93" s="133"/>
      <c r="L93" s="134"/>
    </row>
    <row r="94" spans="2:12" ht="40.5" hidden="1" customHeight="1" x14ac:dyDescent="0.25">
      <c r="B94" s="128">
        <f t="shared" si="2"/>
        <v>0</v>
      </c>
      <c r="C94" s="129">
        <f t="shared" si="2"/>
        <v>0</v>
      </c>
      <c r="D94" s="130">
        <f t="shared" si="2"/>
        <v>0</v>
      </c>
      <c r="E94" s="131">
        <f t="shared" si="2"/>
        <v>0</v>
      </c>
      <c r="F94" s="131">
        <f t="shared" si="1"/>
        <v>0</v>
      </c>
      <c r="G94" s="132"/>
      <c r="H94" s="133"/>
      <c r="I94" s="133"/>
      <c r="J94" s="133"/>
      <c r="K94" s="133"/>
      <c r="L94" s="134"/>
    </row>
    <row r="95" spans="2:12" ht="40.5" hidden="1" customHeight="1" x14ac:dyDescent="0.25">
      <c r="B95" s="128">
        <f t="shared" si="2"/>
        <v>0</v>
      </c>
      <c r="C95" s="129">
        <f t="shared" si="2"/>
        <v>0</v>
      </c>
      <c r="D95" s="130">
        <f t="shared" si="2"/>
        <v>0</v>
      </c>
      <c r="E95" s="131">
        <f t="shared" si="2"/>
        <v>0</v>
      </c>
      <c r="F95" s="131">
        <f t="shared" si="1"/>
        <v>0</v>
      </c>
      <c r="G95" s="132"/>
      <c r="H95" s="133"/>
      <c r="I95" s="133"/>
      <c r="J95" s="133"/>
      <c r="K95" s="133"/>
      <c r="L95" s="134"/>
    </row>
    <row r="96" spans="2:12" ht="40.5" hidden="1" customHeight="1" x14ac:dyDescent="0.25">
      <c r="B96" s="128">
        <f t="shared" si="2"/>
        <v>0</v>
      </c>
      <c r="C96" s="129">
        <f t="shared" si="2"/>
        <v>0</v>
      </c>
      <c r="D96" s="130">
        <f t="shared" si="2"/>
        <v>0</v>
      </c>
      <c r="E96" s="131">
        <f t="shared" si="2"/>
        <v>0</v>
      </c>
      <c r="F96" s="131">
        <f t="shared" si="1"/>
        <v>0</v>
      </c>
      <c r="G96" s="132"/>
      <c r="H96" s="133"/>
      <c r="I96" s="133"/>
      <c r="J96" s="133"/>
      <c r="K96" s="133"/>
      <c r="L96" s="134"/>
    </row>
    <row r="97" spans="2:12" ht="40.5" hidden="1" customHeight="1" x14ac:dyDescent="0.25">
      <c r="B97" s="128">
        <f t="shared" si="2"/>
        <v>0</v>
      </c>
      <c r="C97" s="129">
        <f t="shared" si="2"/>
        <v>0</v>
      </c>
      <c r="D97" s="130">
        <f t="shared" si="2"/>
        <v>0</v>
      </c>
      <c r="E97" s="131">
        <f t="shared" si="2"/>
        <v>0</v>
      </c>
      <c r="F97" s="131">
        <f t="shared" si="1"/>
        <v>0</v>
      </c>
      <c r="G97" s="132"/>
      <c r="H97" s="133"/>
      <c r="I97" s="133"/>
      <c r="J97" s="133"/>
      <c r="K97" s="133"/>
      <c r="L97" s="134"/>
    </row>
    <row r="98" spans="2:12" ht="40.5" hidden="1" customHeight="1" x14ac:dyDescent="0.25">
      <c r="B98" s="128">
        <f t="shared" si="2"/>
        <v>0</v>
      </c>
      <c r="C98" s="129">
        <f t="shared" si="2"/>
        <v>0</v>
      </c>
      <c r="D98" s="130">
        <f t="shared" si="2"/>
        <v>0</v>
      </c>
      <c r="E98" s="131">
        <f t="shared" si="2"/>
        <v>0</v>
      </c>
      <c r="F98" s="131">
        <f t="shared" si="1"/>
        <v>0</v>
      </c>
      <c r="G98" s="132"/>
      <c r="H98" s="133"/>
      <c r="I98" s="133"/>
      <c r="J98" s="133"/>
      <c r="K98" s="133"/>
      <c r="L98" s="134"/>
    </row>
    <row r="99" spans="2:12" ht="40.5" hidden="1" customHeight="1" x14ac:dyDescent="0.25">
      <c r="B99" s="128">
        <f t="shared" si="2"/>
        <v>0</v>
      </c>
      <c r="C99" s="129">
        <f t="shared" si="2"/>
        <v>0</v>
      </c>
      <c r="D99" s="130">
        <f t="shared" si="2"/>
        <v>0</v>
      </c>
      <c r="E99" s="131">
        <f t="shared" si="2"/>
        <v>0</v>
      </c>
      <c r="F99" s="131">
        <f t="shared" si="1"/>
        <v>0</v>
      </c>
      <c r="G99" s="132"/>
      <c r="H99" s="133"/>
      <c r="I99" s="133"/>
      <c r="J99" s="133"/>
      <c r="K99" s="133"/>
      <c r="L99" s="134"/>
    </row>
    <row r="100" spans="2:12" ht="40.5" hidden="1" customHeight="1" x14ac:dyDescent="0.25">
      <c r="B100" s="128">
        <f t="shared" si="2"/>
        <v>0</v>
      </c>
      <c r="C100" s="129">
        <f t="shared" si="2"/>
        <v>0</v>
      </c>
      <c r="D100" s="130">
        <f t="shared" si="2"/>
        <v>0</v>
      </c>
      <c r="E100" s="131">
        <f t="shared" si="2"/>
        <v>0</v>
      </c>
      <c r="F100" s="131">
        <f t="shared" si="1"/>
        <v>0</v>
      </c>
      <c r="G100" s="132"/>
      <c r="H100" s="133"/>
      <c r="I100" s="133"/>
      <c r="J100" s="133"/>
      <c r="K100" s="133"/>
      <c r="L100" s="134"/>
    </row>
    <row r="101" spans="2:12" ht="40.5" hidden="1" customHeight="1" x14ac:dyDescent="0.25">
      <c r="B101" s="128">
        <f t="shared" si="2"/>
        <v>0</v>
      </c>
      <c r="C101" s="129">
        <f t="shared" si="2"/>
        <v>0</v>
      </c>
      <c r="D101" s="130">
        <f t="shared" si="2"/>
        <v>0</v>
      </c>
      <c r="E101" s="131">
        <f t="shared" si="2"/>
        <v>0</v>
      </c>
      <c r="F101" s="131">
        <f t="shared" si="1"/>
        <v>0</v>
      </c>
      <c r="G101" s="132"/>
      <c r="H101" s="133"/>
      <c r="I101" s="133"/>
      <c r="J101" s="133"/>
      <c r="K101" s="133"/>
      <c r="L101" s="134"/>
    </row>
    <row r="102" spans="2:12" ht="40.5" hidden="1" customHeight="1" x14ac:dyDescent="0.25">
      <c r="B102" s="128">
        <f t="shared" si="2"/>
        <v>0</v>
      </c>
      <c r="C102" s="129">
        <f t="shared" si="2"/>
        <v>0</v>
      </c>
      <c r="D102" s="130">
        <f t="shared" si="2"/>
        <v>0</v>
      </c>
      <c r="E102" s="131">
        <f t="shared" si="2"/>
        <v>0</v>
      </c>
      <c r="F102" s="131">
        <f t="shared" si="1"/>
        <v>0</v>
      </c>
      <c r="G102" s="132"/>
      <c r="H102" s="133"/>
      <c r="I102" s="133"/>
      <c r="J102" s="133"/>
      <c r="K102" s="133"/>
      <c r="L102" s="134"/>
    </row>
    <row r="103" spans="2:12" ht="40.5" hidden="1" customHeight="1" x14ac:dyDescent="0.25">
      <c r="B103" s="128">
        <f t="shared" si="2"/>
        <v>0</v>
      </c>
      <c r="C103" s="129">
        <f t="shared" si="2"/>
        <v>0</v>
      </c>
      <c r="D103" s="130">
        <f t="shared" si="2"/>
        <v>0</v>
      </c>
      <c r="E103" s="131">
        <f t="shared" si="2"/>
        <v>0</v>
      </c>
      <c r="F103" s="131">
        <f t="shared" si="1"/>
        <v>0</v>
      </c>
      <c r="G103" s="132"/>
      <c r="H103" s="133"/>
      <c r="I103" s="133"/>
      <c r="J103" s="133"/>
      <c r="K103" s="133"/>
      <c r="L103" s="134"/>
    </row>
    <row r="104" spans="2:12" ht="40.5" hidden="1" customHeight="1" x14ac:dyDescent="0.25">
      <c r="B104" s="128">
        <f t="shared" si="2"/>
        <v>0</v>
      </c>
      <c r="C104" s="129">
        <f t="shared" si="2"/>
        <v>0</v>
      </c>
      <c r="D104" s="130">
        <f t="shared" si="2"/>
        <v>0</v>
      </c>
      <c r="E104" s="131">
        <f t="shared" si="2"/>
        <v>0</v>
      </c>
      <c r="F104" s="131">
        <f t="shared" si="1"/>
        <v>0</v>
      </c>
      <c r="G104" s="132"/>
      <c r="H104" s="133"/>
      <c r="I104" s="133"/>
      <c r="J104" s="133"/>
      <c r="K104" s="133"/>
      <c r="L104" s="134"/>
    </row>
    <row r="105" spans="2:12" ht="40.5" hidden="1" customHeight="1" x14ac:dyDescent="0.25">
      <c r="B105" s="128">
        <f t="shared" si="2"/>
        <v>0</v>
      </c>
      <c r="C105" s="129">
        <f t="shared" si="2"/>
        <v>0</v>
      </c>
      <c r="D105" s="130">
        <f t="shared" si="2"/>
        <v>0</v>
      </c>
      <c r="E105" s="131">
        <f t="shared" si="2"/>
        <v>0</v>
      </c>
      <c r="F105" s="131">
        <f t="shared" si="1"/>
        <v>0</v>
      </c>
      <c r="G105" s="132"/>
      <c r="H105" s="133"/>
      <c r="I105" s="133"/>
      <c r="J105" s="133"/>
      <c r="K105" s="133"/>
      <c r="L105" s="134"/>
    </row>
    <row r="106" spans="2:12" ht="40.5" hidden="1" customHeight="1" x14ac:dyDescent="0.25">
      <c r="B106" s="128">
        <f t="shared" si="2"/>
        <v>0</v>
      </c>
      <c r="C106" s="129">
        <f t="shared" si="2"/>
        <v>0</v>
      </c>
      <c r="D106" s="130">
        <f t="shared" si="2"/>
        <v>0</v>
      </c>
      <c r="E106" s="131">
        <f t="shared" si="2"/>
        <v>0</v>
      </c>
      <c r="F106" s="131">
        <f t="shared" si="1"/>
        <v>0</v>
      </c>
      <c r="G106" s="132"/>
      <c r="H106" s="133"/>
      <c r="I106" s="133"/>
      <c r="J106" s="133"/>
      <c r="K106" s="133"/>
      <c r="L106" s="134"/>
    </row>
    <row r="107" spans="2:12" ht="40.5" hidden="1" customHeight="1" x14ac:dyDescent="0.25">
      <c r="B107" s="128">
        <f t="shared" si="2"/>
        <v>0</v>
      </c>
      <c r="C107" s="129">
        <f t="shared" si="2"/>
        <v>0</v>
      </c>
      <c r="D107" s="130">
        <f t="shared" si="2"/>
        <v>0</v>
      </c>
      <c r="E107" s="131">
        <f t="shared" si="2"/>
        <v>0</v>
      </c>
      <c r="F107" s="131">
        <f t="shared" si="1"/>
        <v>0</v>
      </c>
      <c r="G107" s="132"/>
      <c r="H107" s="133"/>
      <c r="I107" s="133"/>
      <c r="J107" s="133"/>
      <c r="K107" s="133"/>
      <c r="L107" s="134"/>
    </row>
    <row r="108" spans="2:12" ht="40.5" hidden="1" customHeight="1" x14ac:dyDescent="0.25">
      <c r="B108" s="128">
        <f t="shared" si="2"/>
        <v>0</v>
      </c>
      <c r="C108" s="129">
        <f t="shared" si="2"/>
        <v>0</v>
      </c>
      <c r="D108" s="130">
        <f t="shared" si="2"/>
        <v>0</v>
      </c>
      <c r="E108" s="131">
        <f t="shared" si="2"/>
        <v>0</v>
      </c>
      <c r="F108" s="131">
        <f t="shared" si="1"/>
        <v>0</v>
      </c>
      <c r="G108" s="132"/>
      <c r="H108" s="133"/>
      <c r="I108" s="133"/>
      <c r="J108" s="133"/>
      <c r="K108" s="133"/>
      <c r="L108" s="134"/>
    </row>
    <row r="109" spans="2:12" ht="40.5" hidden="1" customHeight="1" x14ac:dyDescent="0.25">
      <c r="B109" s="128">
        <f t="shared" si="2"/>
        <v>0</v>
      </c>
      <c r="C109" s="129">
        <f t="shared" si="2"/>
        <v>0</v>
      </c>
      <c r="D109" s="130">
        <f t="shared" si="2"/>
        <v>0</v>
      </c>
      <c r="E109" s="131">
        <f t="shared" si="2"/>
        <v>0</v>
      </c>
      <c r="F109" s="131">
        <f t="shared" si="1"/>
        <v>0</v>
      </c>
      <c r="G109" s="132"/>
      <c r="H109" s="133"/>
      <c r="I109" s="133"/>
      <c r="J109" s="133"/>
      <c r="K109" s="133"/>
      <c r="L109" s="134"/>
    </row>
    <row r="110" spans="2:12" ht="40.5" hidden="1" customHeight="1" x14ac:dyDescent="0.25">
      <c r="B110" s="128">
        <f t="shared" si="2"/>
        <v>0</v>
      </c>
      <c r="C110" s="129">
        <f t="shared" si="2"/>
        <v>0</v>
      </c>
      <c r="D110" s="130">
        <f t="shared" si="2"/>
        <v>0</v>
      </c>
      <c r="E110" s="131">
        <f t="shared" si="2"/>
        <v>0</v>
      </c>
      <c r="F110" s="131">
        <f t="shared" si="1"/>
        <v>0</v>
      </c>
      <c r="G110" s="132"/>
      <c r="H110" s="133"/>
      <c r="I110" s="133"/>
      <c r="J110" s="133"/>
      <c r="K110" s="133"/>
      <c r="L110" s="134"/>
    </row>
    <row r="111" spans="2:12" ht="40.5" hidden="1" customHeight="1" x14ac:dyDescent="0.25">
      <c r="B111" s="128">
        <f t="shared" si="2"/>
        <v>0</v>
      </c>
      <c r="C111" s="129">
        <f t="shared" si="2"/>
        <v>0</v>
      </c>
      <c r="D111" s="130">
        <f t="shared" si="2"/>
        <v>0</v>
      </c>
      <c r="E111" s="131">
        <f t="shared" si="2"/>
        <v>0</v>
      </c>
      <c r="F111" s="131">
        <f t="shared" si="1"/>
        <v>0</v>
      </c>
      <c r="G111" s="132"/>
      <c r="H111" s="133"/>
      <c r="I111" s="133"/>
      <c r="J111" s="133"/>
      <c r="K111" s="133"/>
      <c r="L111" s="134"/>
    </row>
    <row r="112" spans="2:12" ht="40.5" hidden="1" customHeight="1" x14ac:dyDescent="0.25">
      <c r="B112" s="128">
        <f t="shared" si="2"/>
        <v>0</v>
      </c>
      <c r="C112" s="129">
        <f t="shared" si="2"/>
        <v>0</v>
      </c>
      <c r="D112" s="130">
        <f t="shared" si="2"/>
        <v>0</v>
      </c>
      <c r="E112" s="131">
        <f t="shared" si="2"/>
        <v>0</v>
      </c>
      <c r="F112" s="131">
        <f t="shared" si="1"/>
        <v>0</v>
      </c>
      <c r="G112" s="132"/>
      <c r="H112" s="133"/>
      <c r="I112" s="133"/>
      <c r="J112" s="133"/>
      <c r="K112" s="133"/>
      <c r="L112" s="134"/>
    </row>
    <row r="113" spans="2:12" ht="40.5" hidden="1" customHeight="1" x14ac:dyDescent="0.25">
      <c r="B113" s="128">
        <f t="shared" si="2"/>
        <v>0</v>
      </c>
      <c r="C113" s="129">
        <f t="shared" si="2"/>
        <v>0</v>
      </c>
      <c r="D113" s="130">
        <f t="shared" si="2"/>
        <v>0</v>
      </c>
      <c r="E113" s="131">
        <f t="shared" si="2"/>
        <v>0</v>
      </c>
      <c r="F113" s="131">
        <f t="shared" si="1"/>
        <v>0</v>
      </c>
      <c r="G113" s="132"/>
      <c r="H113" s="133"/>
      <c r="I113" s="133"/>
      <c r="J113" s="133"/>
      <c r="K113" s="133"/>
      <c r="L113" s="134"/>
    </row>
    <row r="114" spans="2:12" ht="40.5" hidden="1" customHeight="1" x14ac:dyDescent="0.25">
      <c r="B114" s="128">
        <f t="shared" si="2"/>
        <v>0</v>
      </c>
      <c r="C114" s="129">
        <f t="shared" si="2"/>
        <v>0</v>
      </c>
      <c r="D114" s="130">
        <f t="shared" si="2"/>
        <v>0</v>
      </c>
      <c r="E114" s="131">
        <f t="shared" si="2"/>
        <v>0</v>
      </c>
      <c r="F114" s="131">
        <f t="shared" si="1"/>
        <v>0</v>
      </c>
      <c r="G114" s="132"/>
      <c r="H114" s="133"/>
      <c r="I114" s="133"/>
      <c r="J114" s="133"/>
      <c r="K114" s="133"/>
      <c r="L114" s="134"/>
    </row>
    <row r="115" spans="2:12" ht="40.5" hidden="1" customHeight="1" x14ac:dyDescent="0.25">
      <c r="B115" s="128">
        <f t="shared" si="2"/>
        <v>0</v>
      </c>
      <c r="C115" s="129">
        <f t="shared" si="2"/>
        <v>0</v>
      </c>
      <c r="D115" s="130">
        <f t="shared" si="2"/>
        <v>0</v>
      </c>
      <c r="E115" s="131">
        <f t="shared" si="2"/>
        <v>0</v>
      </c>
      <c r="F115" s="131">
        <f t="shared" si="1"/>
        <v>0</v>
      </c>
      <c r="G115" s="132"/>
      <c r="H115" s="133"/>
      <c r="I115" s="133"/>
      <c r="J115" s="133"/>
      <c r="K115" s="133"/>
      <c r="L115" s="134"/>
    </row>
    <row r="116" spans="2:12" ht="40.5" hidden="1" customHeight="1" x14ac:dyDescent="0.25">
      <c r="B116" s="128">
        <f t="shared" si="2"/>
        <v>0</v>
      </c>
      <c r="C116" s="129">
        <f t="shared" si="2"/>
        <v>0</v>
      </c>
      <c r="D116" s="130">
        <f t="shared" si="2"/>
        <v>0</v>
      </c>
      <c r="E116" s="131">
        <f t="shared" si="2"/>
        <v>0</v>
      </c>
      <c r="F116" s="131">
        <f t="shared" si="1"/>
        <v>0</v>
      </c>
      <c r="G116" s="132"/>
      <c r="H116" s="133"/>
      <c r="I116" s="133"/>
      <c r="J116" s="133"/>
      <c r="K116" s="133"/>
      <c r="L116" s="134"/>
    </row>
    <row r="117" spans="2:12" ht="40.5" hidden="1" customHeight="1" x14ac:dyDescent="0.25">
      <c r="B117" s="128">
        <f t="shared" si="2"/>
        <v>0</v>
      </c>
      <c r="C117" s="129">
        <f t="shared" si="2"/>
        <v>0</v>
      </c>
      <c r="D117" s="130">
        <f t="shared" si="2"/>
        <v>0</v>
      </c>
      <c r="E117" s="131">
        <f t="shared" si="2"/>
        <v>0</v>
      </c>
      <c r="F117" s="131">
        <f t="shared" si="1"/>
        <v>0</v>
      </c>
      <c r="G117" s="132"/>
      <c r="H117" s="133"/>
      <c r="I117" s="133"/>
      <c r="J117" s="133"/>
      <c r="K117" s="133"/>
      <c r="L117" s="134"/>
    </row>
    <row r="118" spans="2:12" ht="40.5" hidden="1" customHeight="1" x14ac:dyDescent="0.25">
      <c r="B118" s="128">
        <f t="shared" si="2"/>
        <v>0</v>
      </c>
      <c r="C118" s="129">
        <f t="shared" si="2"/>
        <v>0</v>
      </c>
      <c r="D118" s="130">
        <f t="shared" si="2"/>
        <v>0</v>
      </c>
      <c r="E118" s="131">
        <f t="shared" si="2"/>
        <v>0</v>
      </c>
      <c r="F118" s="131">
        <f t="shared" si="1"/>
        <v>0</v>
      </c>
      <c r="G118" s="132"/>
      <c r="H118" s="133"/>
      <c r="I118" s="133"/>
      <c r="J118" s="133"/>
      <c r="K118" s="133"/>
      <c r="L118" s="134"/>
    </row>
    <row r="119" spans="2:12" ht="40.5" hidden="1" customHeight="1" x14ac:dyDescent="0.25">
      <c r="B119" s="128">
        <f t="shared" si="2"/>
        <v>0</v>
      </c>
      <c r="C119" s="129">
        <f t="shared" si="2"/>
        <v>0</v>
      </c>
      <c r="D119" s="130">
        <f t="shared" si="2"/>
        <v>0</v>
      </c>
      <c r="E119" s="131">
        <f t="shared" si="2"/>
        <v>0</v>
      </c>
      <c r="F119" s="131">
        <f t="shared" si="1"/>
        <v>0</v>
      </c>
      <c r="G119" s="132"/>
      <c r="H119" s="133"/>
      <c r="I119" s="133"/>
      <c r="J119" s="133"/>
      <c r="K119" s="133"/>
      <c r="L119" s="134"/>
    </row>
    <row r="120" spans="2:12" ht="40.5" hidden="1" customHeight="1" x14ac:dyDescent="0.25">
      <c r="B120" s="128">
        <f t="shared" si="2"/>
        <v>0</v>
      </c>
      <c r="C120" s="129">
        <f t="shared" si="2"/>
        <v>0</v>
      </c>
      <c r="D120" s="130">
        <f t="shared" si="2"/>
        <v>0</v>
      </c>
      <c r="E120" s="131">
        <f t="shared" si="2"/>
        <v>0</v>
      </c>
      <c r="F120" s="131">
        <f t="shared" si="1"/>
        <v>0</v>
      </c>
      <c r="G120" s="132"/>
      <c r="H120" s="133"/>
      <c r="I120" s="133"/>
      <c r="J120" s="133"/>
      <c r="K120" s="133"/>
      <c r="L120" s="134"/>
    </row>
    <row r="121" spans="2:12" ht="40.5" hidden="1" customHeight="1" x14ac:dyDescent="0.25">
      <c r="B121" s="128">
        <f t="shared" ref="B121:E135" si="3">O66</f>
        <v>0</v>
      </c>
      <c r="C121" s="135">
        <f t="shared" si="3"/>
        <v>0</v>
      </c>
      <c r="D121" s="130">
        <f t="shared" si="3"/>
        <v>0</v>
      </c>
      <c r="E121" s="131">
        <f t="shared" si="3"/>
        <v>0</v>
      </c>
      <c r="F121" s="131"/>
      <c r="G121" s="132"/>
      <c r="H121" s="133"/>
      <c r="I121" s="133"/>
      <c r="J121" s="133"/>
      <c r="K121" s="133"/>
      <c r="L121" s="134"/>
    </row>
    <row r="122" spans="2:12" ht="40.5" hidden="1" customHeight="1" x14ac:dyDescent="0.25">
      <c r="B122" s="128">
        <f t="shared" si="3"/>
        <v>0</v>
      </c>
      <c r="C122" s="135">
        <f t="shared" si="3"/>
        <v>0</v>
      </c>
      <c r="D122" s="130">
        <f t="shared" si="3"/>
        <v>0</v>
      </c>
      <c r="E122" s="131">
        <f t="shared" si="3"/>
        <v>0</v>
      </c>
      <c r="F122" s="131">
        <f t="shared" ref="F122:F135" si="4">U67</f>
        <v>0</v>
      </c>
      <c r="G122" s="132"/>
      <c r="H122" s="133"/>
      <c r="I122" s="133"/>
      <c r="J122" s="133"/>
      <c r="K122" s="133"/>
      <c r="L122" s="134"/>
    </row>
    <row r="123" spans="2:12" ht="40.5" hidden="1" customHeight="1" x14ac:dyDescent="0.25">
      <c r="B123" s="128">
        <f t="shared" si="3"/>
        <v>0</v>
      </c>
      <c r="C123" s="135">
        <f t="shared" si="3"/>
        <v>0</v>
      </c>
      <c r="D123" s="130">
        <f t="shared" si="3"/>
        <v>0</v>
      </c>
      <c r="E123" s="131">
        <f t="shared" si="3"/>
        <v>0</v>
      </c>
      <c r="F123" s="131">
        <f t="shared" si="4"/>
        <v>0</v>
      </c>
      <c r="G123" s="132"/>
      <c r="H123" s="133"/>
      <c r="I123" s="133"/>
      <c r="J123" s="133"/>
      <c r="K123" s="133"/>
      <c r="L123" s="134"/>
    </row>
    <row r="124" spans="2:12" ht="40.5" hidden="1" customHeight="1" x14ac:dyDescent="0.25">
      <c r="B124" s="128">
        <f t="shared" si="3"/>
        <v>0</v>
      </c>
      <c r="C124" s="135">
        <f t="shared" si="3"/>
        <v>0</v>
      </c>
      <c r="D124" s="130">
        <f t="shared" si="3"/>
        <v>0</v>
      </c>
      <c r="E124" s="131">
        <f t="shared" si="3"/>
        <v>0</v>
      </c>
      <c r="F124" s="131">
        <f t="shared" si="4"/>
        <v>0</v>
      </c>
      <c r="G124" s="132"/>
      <c r="H124" s="133"/>
      <c r="I124" s="133"/>
      <c r="J124" s="133"/>
      <c r="K124" s="133"/>
      <c r="L124" s="134"/>
    </row>
    <row r="125" spans="2:12" ht="40.5" hidden="1" customHeight="1" x14ac:dyDescent="0.25">
      <c r="B125" s="128">
        <f t="shared" si="3"/>
        <v>0</v>
      </c>
      <c r="C125" s="135">
        <f t="shared" si="3"/>
        <v>0</v>
      </c>
      <c r="D125" s="130">
        <f t="shared" si="3"/>
        <v>0</v>
      </c>
      <c r="E125" s="131">
        <f t="shared" si="3"/>
        <v>0</v>
      </c>
      <c r="F125" s="131">
        <f t="shared" si="4"/>
        <v>0</v>
      </c>
      <c r="G125" s="132"/>
      <c r="H125" s="133"/>
      <c r="I125" s="133"/>
      <c r="J125" s="133"/>
      <c r="K125" s="133"/>
      <c r="L125" s="134"/>
    </row>
    <row r="126" spans="2:12" ht="40.5" hidden="1" customHeight="1" x14ac:dyDescent="0.25">
      <c r="B126" s="128">
        <f t="shared" si="3"/>
        <v>0</v>
      </c>
      <c r="C126" s="135">
        <f t="shared" si="3"/>
        <v>0</v>
      </c>
      <c r="D126" s="130">
        <f t="shared" si="3"/>
        <v>0</v>
      </c>
      <c r="E126" s="131">
        <f t="shared" si="3"/>
        <v>0</v>
      </c>
      <c r="F126" s="131">
        <f t="shared" si="4"/>
        <v>0</v>
      </c>
      <c r="G126" s="132"/>
      <c r="H126" s="133"/>
      <c r="I126" s="133"/>
      <c r="J126" s="133"/>
      <c r="K126" s="133"/>
      <c r="L126" s="134"/>
    </row>
    <row r="127" spans="2:12" ht="40.5" hidden="1" customHeight="1" x14ac:dyDescent="0.25">
      <c r="B127" s="128">
        <f t="shared" si="3"/>
        <v>0</v>
      </c>
      <c r="C127" s="135">
        <f t="shared" si="3"/>
        <v>0</v>
      </c>
      <c r="D127" s="130">
        <f t="shared" si="3"/>
        <v>0</v>
      </c>
      <c r="E127" s="131">
        <f t="shared" si="3"/>
        <v>0</v>
      </c>
      <c r="F127" s="131">
        <f t="shared" si="4"/>
        <v>0</v>
      </c>
      <c r="G127" s="132"/>
      <c r="H127" s="133"/>
      <c r="I127" s="133"/>
      <c r="J127" s="133"/>
      <c r="K127" s="133"/>
      <c r="L127" s="134"/>
    </row>
    <row r="128" spans="2:12" ht="40.5" hidden="1" customHeight="1" x14ac:dyDescent="0.25">
      <c r="B128" s="128">
        <f t="shared" si="3"/>
        <v>0</v>
      </c>
      <c r="C128" s="135">
        <f t="shared" si="3"/>
        <v>0</v>
      </c>
      <c r="D128" s="130">
        <f t="shared" si="3"/>
        <v>0</v>
      </c>
      <c r="E128" s="131">
        <f t="shared" si="3"/>
        <v>0</v>
      </c>
      <c r="F128" s="131">
        <f t="shared" si="4"/>
        <v>0</v>
      </c>
      <c r="G128" s="132"/>
      <c r="H128" s="133"/>
      <c r="I128" s="133"/>
      <c r="J128" s="133"/>
      <c r="K128" s="133"/>
      <c r="L128" s="134"/>
    </row>
    <row r="129" spans="2:12" ht="40.5" hidden="1" customHeight="1" x14ac:dyDescent="0.25">
      <c r="B129" s="128">
        <f t="shared" si="3"/>
        <v>0</v>
      </c>
      <c r="C129" s="135">
        <f t="shared" si="3"/>
        <v>0</v>
      </c>
      <c r="D129" s="130">
        <f t="shared" si="3"/>
        <v>0</v>
      </c>
      <c r="E129" s="131">
        <f t="shared" si="3"/>
        <v>0</v>
      </c>
      <c r="F129" s="131">
        <f t="shared" si="4"/>
        <v>0</v>
      </c>
      <c r="G129" s="132"/>
      <c r="H129" s="133"/>
      <c r="I129" s="133"/>
      <c r="J129" s="133"/>
      <c r="K129" s="133"/>
      <c r="L129" s="134"/>
    </row>
    <row r="130" spans="2:12" ht="40.5" hidden="1" customHeight="1" x14ac:dyDescent="0.25">
      <c r="B130" s="128">
        <f t="shared" si="3"/>
        <v>0</v>
      </c>
      <c r="C130" s="135">
        <f t="shared" si="3"/>
        <v>0</v>
      </c>
      <c r="D130" s="130">
        <f t="shared" si="3"/>
        <v>0</v>
      </c>
      <c r="E130" s="131">
        <f t="shared" si="3"/>
        <v>0</v>
      </c>
      <c r="F130" s="131">
        <f t="shared" si="4"/>
        <v>0</v>
      </c>
      <c r="G130" s="132"/>
      <c r="H130" s="133"/>
      <c r="I130" s="133"/>
      <c r="J130" s="133"/>
      <c r="K130" s="133"/>
      <c r="L130" s="134"/>
    </row>
    <row r="131" spans="2:12" ht="40.5" hidden="1" customHeight="1" x14ac:dyDescent="0.25">
      <c r="B131" s="128">
        <f t="shared" si="3"/>
        <v>0</v>
      </c>
      <c r="C131" s="135">
        <f t="shared" si="3"/>
        <v>0</v>
      </c>
      <c r="D131" s="130">
        <f t="shared" si="3"/>
        <v>0</v>
      </c>
      <c r="E131" s="131">
        <f t="shared" si="3"/>
        <v>0</v>
      </c>
      <c r="F131" s="131">
        <f t="shared" si="4"/>
        <v>0</v>
      </c>
      <c r="G131" s="132"/>
      <c r="H131" s="133"/>
      <c r="I131" s="133"/>
      <c r="J131" s="133"/>
      <c r="K131" s="133"/>
      <c r="L131" s="134"/>
    </row>
    <row r="132" spans="2:12" ht="40.5" hidden="1" customHeight="1" x14ac:dyDescent="0.25">
      <c r="B132" s="128">
        <f t="shared" si="3"/>
        <v>0</v>
      </c>
      <c r="C132" s="135">
        <f t="shared" si="3"/>
        <v>0</v>
      </c>
      <c r="D132" s="130">
        <f t="shared" si="3"/>
        <v>0</v>
      </c>
      <c r="E132" s="131">
        <f t="shared" si="3"/>
        <v>0</v>
      </c>
      <c r="F132" s="131">
        <f t="shared" si="4"/>
        <v>0</v>
      </c>
      <c r="G132" s="132"/>
      <c r="H132" s="133"/>
      <c r="I132" s="133"/>
      <c r="J132" s="133"/>
      <c r="K132" s="133"/>
      <c r="L132" s="134"/>
    </row>
    <row r="133" spans="2:12" ht="40.5" hidden="1" customHeight="1" x14ac:dyDescent="0.25">
      <c r="B133" s="128">
        <f t="shared" si="3"/>
        <v>0</v>
      </c>
      <c r="C133" s="135">
        <f t="shared" si="3"/>
        <v>0</v>
      </c>
      <c r="D133" s="130">
        <f t="shared" si="3"/>
        <v>0</v>
      </c>
      <c r="E133" s="131">
        <f t="shared" si="3"/>
        <v>0</v>
      </c>
      <c r="F133" s="131">
        <f t="shared" si="4"/>
        <v>0</v>
      </c>
      <c r="G133" s="132"/>
      <c r="H133" s="133"/>
      <c r="I133" s="133"/>
      <c r="J133" s="133"/>
      <c r="K133" s="133"/>
      <c r="L133" s="134"/>
    </row>
    <row r="134" spans="2:12" ht="40.5" hidden="1" customHeight="1" x14ac:dyDescent="0.25">
      <c r="B134" s="128">
        <f t="shared" si="3"/>
        <v>0</v>
      </c>
      <c r="C134" s="135">
        <f t="shared" si="3"/>
        <v>0</v>
      </c>
      <c r="D134" s="130">
        <f t="shared" si="3"/>
        <v>0</v>
      </c>
      <c r="E134" s="131">
        <f t="shared" si="3"/>
        <v>0</v>
      </c>
      <c r="F134" s="131">
        <f t="shared" si="4"/>
        <v>0</v>
      </c>
      <c r="G134" s="132"/>
      <c r="H134" s="133"/>
      <c r="I134" s="133"/>
      <c r="J134" s="133"/>
      <c r="K134" s="133"/>
      <c r="L134" s="134"/>
    </row>
    <row r="135" spans="2:12" ht="40.5" hidden="1" customHeight="1" x14ac:dyDescent="0.25">
      <c r="B135" s="128">
        <f t="shared" si="3"/>
        <v>0</v>
      </c>
      <c r="C135" s="135">
        <f t="shared" si="3"/>
        <v>0</v>
      </c>
      <c r="D135" s="130">
        <f t="shared" si="3"/>
        <v>0</v>
      </c>
      <c r="E135" s="131">
        <f t="shared" si="3"/>
        <v>0</v>
      </c>
      <c r="F135" s="131">
        <f t="shared" si="4"/>
        <v>0</v>
      </c>
      <c r="G135" s="132"/>
      <c r="H135" s="133"/>
      <c r="I135" s="133"/>
      <c r="J135" s="133"/>
      <c r="K135" s="133"/>
      <c r="L135" s="134"/>
    </row>
    <row r="136" spans="2:12" x14ac:dyDescent="0.25">
      <c r="B136" s="136" t="s">
        <v>71</v>
      </c>
      <c r="C136" s="137"/>
      <c r="D136" s="137"/>
      <c r="E136" s="137"/>
      <c r="F136" s="137"/>
      <c r="G136" s="137"/>
      <c r="H136" s="137"/>
      <c r="I136" s="137"/>
      <c r="J136" s="137"/>
      <c r="K136" s="138"/>
      <c r="L136" s="134"/>
    </row>
    <row r="137" spans="2:12" ht="15.75" thickBot="1" x14ac:dyDescent="0.3">
      <c r="B137" s="139" t="s">
        <v>72</v>
      </c>
      <c r="C137" s="140"/>
      <c r="D137" s="140"/>
      <c r="E137" s="140"/>
      <c r="F137" s="140"/>
      <c r="G137" s="140"/>
      <c r="H137" s="140"/>
      <c r="I137" s="140"/>
      <c r="J137" s="140"/>
      <c r="K137" s="140"/>
      <c r="L137" s="141"/>
    </row>
    <row r="138" spans="2:12" ht="18.75" x14ac:dyDescent="0.3">
      <c r="B138" s="103" t="s">
        <v>73</v>
      </c>
      <c r="C138" s="142"/>
      <c r="D138" s="142"/>
      <c r="E138" s="142"/>
      <c r="F138" s="142"/>
      <c r="G138" s="142"/>
      <c r="H138" s="142"/>
      <c r="I138" s="142"/>
      <c r="J138" s="142"/>
      <c r="K138" s="142"/>
    </row>
    <row r="139" spans="2:12" ht="18.75" x14ac:dyDescent="0.25">
      <c r="B139" s="103" t="s">
        <v>74</v>
      </c>
      <c r="C139" s="103"/>
      <c r="D139" s="103"/>
      <c r="E139" s="103"/>
      <c r="F139" s="103"/>
      <c r="G139" s="103"/>
      <c r="H139" s="103"/>
      <c r="I139" s="103"/>
      <c r="J139" s="103"/>
      <c r="K139" s="103"/>
      <c r="L139" s="103"/>
    </row>
    <row r="140" spans="2:12" ht="21" x14ac:dyDescent="0.25">
      <c r="B140" s="143" t="s">
        <v>75</v>
      </c>
      <c r="C140" s="143"/>
      <c r="D140" s="143"/>
      <c r="E140" s="143"/>
      <c r="F140" s="144"/>
      <c r="G140" s="145"/>
      <c r="H140" s="146"/>
      <c r="I140" s="146"/>
      <c r="J140" s="146"/>
      <c r="K140" s="146"/>
      <c r="L140" s="146"/>
    </row>
    <row r="141" spans="2:12" ht="80.25" customHeight="1" x14ac:dyDescent="0.25">
      <c r="B141" s="147" t="s">
        <v>76</v>
      </c>
      <c r="C141" s="148"/>
      <c r="D141" s="148"/>
      <c r="E141" s="148"/>
      <c r="F141" s="148"/>
      <c r="G141" s="148"/>
      <c r="H141" s="148"/>
      <c r="I141" s="148"/>
      <c r="J141" s="148"/>
      <c r="K141" s="148"/>
      <c r="L141" s="149"/>
    </row>
    <row r="142" spans="2:12" ht="18.75" x14ac:dyDescent="0.25">
      <c r="B142" s="150" t="s">
        <v>77</v>
      </c>
      <c r="C142" s="151"/>
      <c r="D142" s="151"/>
      <c r="E142" s="151"/>
      <c r="F142" s="152"/>
      <c r="G142" s="153"/>
      <c r="H142" s="154"/>
      <c r="I142" s="154"/>
      <c r="J142" s="154"/>
      <c r="K142" s="154"/>
      <c r="L142" s="155"/>
    </row>
    <row r="143" spans="2:12" ht="18.75" x14ac:dyDescent="0.25">
      <c r="B143" s="156" t="s">
        <v>78</v>
      </c>
      <c r="C143" s="157"/>
      <c r="D143" s="157"/>
      <c r="E143" s="157"/>
      <c r="F143" s="158"/>
      <c r="G143" s="159" t="s">
        <v>79</v>
      </c>
      <c r="H143" s="160"/>
      <c r="I143" s="160"/>
      <c r="J143" s="160"/>
      <c r="K143" s="160"/>
      <c r="L143" s="161"/>
    </row>
    <row r="144" spans="2:12" ht="18.75" x14ac:dyDescent="0.25">
      <c r="B144" s="156" t="s">
        <v>80</v>
      </c>
      <c r="C144" s="157"/>
      <c r="D144" s="157"/>
      <c r="E144" s="157"/>
      <c r="F144" s="158"/>
      <c r="G144" s="162"/>
      <c r="H144" s="163"/>
      <c r="I144" s="163"/>
      <c r="J144" s="163"/>
      <c r="K144" s="163"/>
      <c r="L144" s="164"/>
    </row>
    <row r="145" spans="2:12" ht="24.75" customHeight="1" x14ac:dyDescent="0.25">
      <c r="B145" s="165" t="s">
        <v>81</v>
      </c>
      <c r="C145" s="166"/>
      <c r="D145" s="166"/>
      <c r="E145" s="166"/>
      <c r="F145" s="166"/>
      <c r="G145" s="166"/>
      <c r="H145" s="166"/>
      <c r="I145" s="166"/>
      <c r="J145" s="166"/>
      <c r="K145" s="166"/>
      <c r="L145" s="167"/>
    </row>
    <row r="146" spans="2:12" ht="19.5" thickBot="1" x14ac:dyDescent="0.3">
      <c r="B146" s="168" t="s">
        <v>82</v>
      </c>
      <c r="C146" s="169"/>
      <c r="D146" s="169"/>
      <c r="E146" s="169"/>
      <c r="F146" s="170"/>
      <c r="G146" s="171"/>
      <c r="H146" s="172"/>
      <c r="I146" s="172"/>
      <c r="J146" s="172"/>
      <c r="K146" s="172"/>
      <c r="L146" s="173"/>
    </row>
    <row r="147" spans="2:12" ht="21" x14ac:dyDescent="0.35">
      <c r="B147" s="174" t="s">
        <v>45</v>
      </c>
      <c r="C147" s="50"/>
      <c r="D147" s="50"/>
      <c r="E147" s="50"/>
      <c r="F147" s="175"/>
      <c r="G147" s="176"/>
      <c r="H147" s="176"/>
      <c r="I147" s="176"/>
      <c r="J147" s="176"/>
      <c r="K147" s="177"/>
      <c r="L147" s="178"/>
    </row>
    <row r="148" spans="2:12" ht="18.75" x14ac:dyDescent="0.3">
      <c r="B148" s="179" t="s">
        <v>83</v>
      </c>
      <c r="C148" s="180"/>
      <c r="D148" s="180"/>
      <c r="E148" s="180"/>
      <c r="F148" s="180"/>
      <c r="G148" s="180"/>
      <c r="H148" s="180"/>
      <c r="I148" s="180"/>
      <c r="J148" s="180"/>
      <c r="K148" s="180"/>
      <c r="L148" s="181"/>
    </row>
    <row r="149" spans="2:12" ht="18.75" x14ac:dyDescent="0.3">
      <c r="B149" s="179" t="s">
        <v>84</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85</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86</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87</v>
      </c>
      <c r="C155" s="193"/>
      <c r="D155" s="193"/>
      <c r="E155" s="193"/>
      <c r="F155" s="193"/>
      <c r="G155" s="193"/>
      <c r="H155" s="193"/>
      <c r="I155" s="193"/>
      <c r="J155" s="193"/>
      <c r="K155" s="193"/>
      <c r="L155" s="193"/>
    </row>
  </sheetData>
  <mergeCells count="60">
    <mergeCell ref="B155:L155"/>
    <mergeCell ref="F59:F62"/>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4E56990A-DF94-4450-9767-B9C29234349A}"/>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2023-04-25T21:45:25Z</dcterms:created>
  <dcterms:modified xsi:type="dcterms:W3CDTF">2023-04-25T21:48:25Z</dcterms:modified>
</cp:coreProperties>
</file>