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pacheco\Desktop\PROCESOS 2023\CD 198 ADQUISICION DE ESLINGAS\"/>
    </mc:Choice>
  </mc:AlternateContent>
  <xr:revisionPtr revIDLastSave="0" documentId="8_{47C9930B-75B7-4040-80AC-D36394023B1C}" xr6:coauthVersionLast="47" xr6:coauthVersionMax="47" xr10:uidLastSave="{00000000-0000-0000-0000-000000000000}"/>
  <bookViews>
    <workbookView xWindow="-120" yWindow="-120" windowWidth="29040" windowHeight="15990" xr2:uid="{207DDA65-DBDA-4240-AA2F-0FB3169B192A}"/>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0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<sst xmlns="http://schemas.openxmlformats.org/spreadsheetml/2006/main" count="87" uniqueCount="84">
  <si>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</si>
  <si>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CD-198</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</si>
  <si>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</si>
  <si>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</si>
  <si>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</si>
  <si>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</si>
  <si>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</si>
  <si>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</si>
  <si>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</si>
  <si>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</si>
  <si>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</si>
  <si>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</si>
  <si>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</si>
  <si>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</si>
  <si>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</si>
  <si>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CLQ-23-CD-198/2023 ADQUISICION DE ESLINGAS</t>
  </si>
  <si>
    <t>PZAS</t>
  </si>
  <si>
    <t>ESLINGA PLANA 
6" * 4M * 6TON          
- FABRICADO BAJO NORMA ASME B30,9
- FABRICADO DE POLIESTER DE ALTA TENACIDAD
- PROCESO DE FABRICACION CERTIFICADO BAJO LA NORMA ISO9001-2008
COEFICIENTE DE SEGURIDAD DE 7 A 1</t>
  </si>
  <si>
    <t xml:space="preserve">Calidad, Propuesta Técnica y Costo. </t>
  </si>
  <si>
    <t>Por el Total</t>
  </si>
  <si>
    <t>ESPECIFICACIONES TECNICAS 
•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t>
  </si>
  <si>
    <t>Total general</t>
  </si>
  <si>
    <t>Fecha lÍmite de presentaccion de propuestas</t>
  </si>
  <si>
    <t>03 de Mayo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</si>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</sst>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7EB33E50-77EC-41F6-A0A1-A6D0E4DF27D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B869A77-510B-4C2A-AF76-3A911BCA69A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68FB9042-6503-4D4A-A385-844722A523B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EC3686F2-767D-42A1-8C5A-CFB5FD29F98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FB2CC00-E873-40FC-B661-4E2F4A8EBCE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987FC2D-D034-402D-BA51-3028804C0FD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113F7FF-D90C-4139-93C1-A0CA24930C0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76B082A-DE4A-46EC-B8A3-8F819B38DC0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242E6586-DC96-4959-8949-09C285CB1C4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B48C338-F144-4C3E-B700-654E7F6C648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E01293B-0937-4EE8-A08E-03157EBCAFB9}"/>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33A0419-26D0-420F-A499-05FC4467DD0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D45F3C8A-1A31-4FA6-93DB-6F6D4B7B9E9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A9E8873-75FB-48C7-AFA6-60019D2FC06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A0FE4906-0EA7-4DE9-A914-2277FC2EC60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3C36F9CA-92A8-446F-A825-2E1DE1DEFB4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0F91B3C-DDA9-49D2-B62D-735FCFA8C264}"/>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44AB54FF-8D49-420F-B540-3F689BDCC6B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15074016-5930-4F12-AAD9-278A643D44B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8200921-EA37-4C19-99CC-E42036C9DB6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6F12F01-9B52-4FD8-91A5-02D57A3E719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64B461-DAD3-4495-9F15-1039B42F476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327C82D8-C0F9-49D7-B810-BDDB3F562E6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67817A7E-81B2-458E-9E38-C58D74161E4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93222E0-D55F-44F0-8821-1AD61E81BF1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5604D82-ACAF-4220-946A-7E40DAB4EC8E}"/>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29E060E-76CD-4A71-A44E-4DFE31B2D2F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9E3C0524-85E4-416B-B0EC-ED8F8D0C91C1}"/>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F4961DDA-6090-4DA8-8C12-AD65BF62115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BE666B50-1CD8-4FE6-AFA7-6C1CCBFD2DA7}"/>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976A7746-6CFB-4D90-B0F2-AFA1E5FD77B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5D934F9-A69F-48DC-B16F-E539A7E4284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6C4FD66-BAF8-4301-8264-F9191DFD892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E6FA0EEA-969D-499D-ACD2-59DBE46D90C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5E1744A8-7237-4592-9825-55F806C626A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A6801C8C-B3AA-4621-8C59-CA508B9A2B4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29A0002-3316-4942-8F05-28D28FA68F3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3FB7524-B2AA-4E54-B55F-D0427B66285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6CBDEA5D-8826-46FA-BCD6-0F30E4854AD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23F535C-814E-45C3-9D09-C8CF5775EBA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DFAEF50-1F06-47E9-B6C0-22197DF2EA8B}"/>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3C911A8-9ED5-4B63-9F90-34B9EC0E3C9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F7D866F-7FD6-4B9F-9518-B50BA443673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19DC563-6C7E-4D14-A477-637A8F331DD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E7988679-8816-481A-86B7-2B03EA3449E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F6F44C8F-7FCE-4FCD-A5C9-F2EFE5843D2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41.751979976849" createdVersion="8" refreshedVersion="8" minRefreshableVersion="3" recordCount="8997" xr:uid="{87119DF4-0226-43A7-9885-003C99F44D0A}">
  <cacheSource type="worksheet">
    <worksheetSource ref="A2:CR32500"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8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m/>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4-20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4-26T00:00:00"/>
    </cacheField>
    <cacheField name="MES-REC" numFmtId="0">
      <sharedItems containsNonDate="0" containsString="0" containsBlank="1"/>
    </cacheField>
    <cacheField name="CERTF presup" numFmtId="0">
      <sharedItems containsString="0" containsBlank="1" containsNumber="1" containsInteger="1" minValue="2" maxValue="405"/>
    </cacheField>
    <cacheField name="SERV/BIEN/OBRA" numFmtId="0">
      <sharedItems containsBlank="1"/>
    </cacheField>
    <cacheField name="CONCEPTO" numFmtId="0">
      <sharedItems containsBlank="1" count="8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m/>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45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CABLECANAL RECTO TIPO ESCALERA, PESADO 10X24 cm X 2 m CINCADO"/>
        <s v="CABLECANAL RECTO TIPO ESCALERA, PESADO 10X34 cm X 2 m CINCADO"/>
        <s v="CABLECANAL TAPA PLANA RECTA P/10X24 cm X 2 m CINCADO"/>
        <s v="CABLECANAL TAPA PLANA RECTA P/10X34 cm X 2 m CINCADO"/>
        <s v="CABLECANAL CONECTOR UNION UNIVERSAL COMPLETO (PERNOS Y ARANDELAS)"/>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haredItems>
    </cacheField>
    <cacheField name="CANT" numFmtId="0">
      <sharedItems containsBlank="1" containsMixedTypes="1" containsNumber="1" minValue="1" maxValue="120000" count="8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160"/>
        <n v="50"/>
        <n v="140"/>
      </sharedItems>
    </cacheField>
    <cacheField name="UN" numFmtId="0">
      <sharedItems containsBlank="1" containsMixedTypes="1" containsNumber="1" minValue="1" maxValue="1131.7" count="6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haredItems>
    </cacheField>
    <cacheField name="TEXTO ADICIONAL" numFmtId="0">
      <sharedItems containsBlank="1" count="6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22-12-06T00:00:00" maxDate="2023-04-07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7994"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0"/>
    <x v="197"/>
    <x v="7"/>
    <x v="5"/>
    <x v="25"/>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8"/>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9"/>
    <x v="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200"/>
    <x v="8"/>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1"/>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2"/>
    <x v="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3"/>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4"/>
    <x v="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5"/>
    <x v="2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6"/>
    <x v="8"/>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7"/>
    <x v="5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1"/>
    <x v="208"/>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9"/>
    <x v="3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10"/>
    <x v="9"/>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11"/>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2"/>
    <x v="3"/>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3"/>
    <x v="2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4"/>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5"/>
    <x v="45"/>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6"/>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7"/>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8"/>
    <x v="62"/>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9"/>
    <x v="2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3"/>
    <x v="220"/>
    <x v="27"/>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4"/>
    <x v="221"/>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5"/>
    <x v="222"/>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6"/>
    <x v="223"/>
    <x v="16"/>
    <x v="5"/>
    <x v="0"/>
    <x v="5"/>
    <x v="0"/>
    <s v="14/03/2023"/>
    <s v="14/03/2023"/>
    <s v="14:30"/>
    <s v="15:00"/>
    <s v="PERCY BORIS ROJAS BILBAO"/>
    <s v="MARIA JAQUELINE DURAN COSSIO"/>
    <s v="JOAQUIN ANDRES ZAPATA LAFUENTE"/>
    <m/>
    <m/>
    <m/>
    <m/>
    <m/>
    <m/>
    <m/>
    <n v="0"/>
    <m/>
    <m/>
    <m/>
    <n v="30"/>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0"/>
    <x v="224"/>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s v="MANTENIMIENTO Y SERVICIOS"/>
    <s v="PERCY BORIS ROJAS BILBAO"/>
    <s v="ADQ.MANTTO Y SERV. 05/2023"/>
    <d v="2023-03-07T00:00:00"/>
    <m/>
    <n v="166"/>
    <s v="BIEN"/>
    <x v="39"/>
    <n v="82554.25"/>
    <x v="1"/>
    <x v="225"/>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6"/>
    <x v="29"/>
    <x v="52"/>
    <x v="26"/>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7"/>
    <x v="63"/>
    <x v="53"/>
    <x v="27"/>
    <x v="7"/>
    <x v="1"/>
    <s v="14/03/2023"/>
    <s v="14/03/2023"/>
    <s v="14:30"/>
    <s v="15:00"/>
    <s v="DAVID BAGNER ZAMBRANA PINTO"/>
    <s v="MARIA JAQUELINE DURAN COSSIO"/>
    <s v="FRANZ RICHARD HUAYTA APAZA"/>
    <m/>
    <m/>
    <m/>
    <m/>
    <m/>
    <m/>
    <m/>
    <n v="0"/>
    <m/>
    <m/>
    <m/>
    <n v="30"/>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s v="OBRAS CIVILES"/>
    <s v="HILARION PEÑARANDA COLQUE"/>
    <s v="CMB/EMC/O.CIV-ADQ/008/2023"/>
    <d v="2023-03-07T00:00:00"/>
    <m/>
    <n v="181"/>
    <s v="SERV/BIEN/OBRA"/>
    <x v="42"/>
    <n v="253372.62"/>
    <x v="0"/>
    <x v="228"/>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9"/>
    <x v="64"/>
    <x v="10"/>
    <x v="0"/>
    <x v="0"/>
    <x v="0"/>
    <s v="15/03/2023"/>
    <s v="15/03/2023"/>
    <s v="14:30"/>
    <s v="15:00"/>
    <s v="DAVID BAGNER ZAMBRANA PINTO"/>
    <s v="PAMELA OLIVIA CAYO MAMANI"/>
    <s v="DAVID BAGNER ZAMBRANA PINTO"/>
    <m/>
    <m/>
    <m/>
    <m/>
    <m/>
    <m/>
    <m/>
    <n v="0"/>
    <m/>
    <m/>
    <m/>
    <n v="30"/>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30"/>
    <x v="65"/>
    <x v="10"/>
    <x v="0"/>
    <x v="0"/>
    <x v="0"/>
    <s v="15/03/2023"/>
    <s v="15/03/2023"/>
    <s v="14:30"/>
    <s v="15:00"/>
    <s v="DAVID BAGNER ZAMBRANA PINTO"/>
    <s v="PAMELA OLIVIA CAYO MAMANI"/>
    <s v="DAVID BAGNER ZAMBRANA PINTO"/>
    <m/>
    <m/>
    <m/>
    <m/>
    <m/>
    <m/>
    <m/>
    <n v="0"/>
    <m/>
    <m/>
    <m/>
    <n v="30"/>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31"/>
    <x v="66"/>
    <x v="10"/>
    <x v="28"/>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1"/>
    <x v="232"/>
    <x v="23"/>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33"/>
    <x v="22"/>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34"/>
    <x v="22"/>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35"/>
    <x v="67"/>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6"/>
    <x v="68"/>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7"/>
    <x v="69"/>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7"/>
    <x v="238"/>
    <x v="70"/>
    <x v="10"/>
    <x v="0"/>
    <x v="0"/>
    <x v="0"/>
    <s v="15/03/2023"/>
    <s v="15/03/2023"/>
    <s v="14:30"/>
    <s v="15:00"/>
    <s v="DAVID BAGNER ZAMBRANA PINTO"/>
    <s v="PAMELA OLIVIA CAYO MAMANI"/>
    <s v="DAVID BAGNER ZAMBRANA PINTO"/>
    <m/>
    <m/>
    <m/>
    <m/>
    <m/>
    <m/>
    <m/>
    <n v="0"/>
    <m/>
    <m/>
    <m/>
    <n v="30"/>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0"/>
    <x v="239"/>
    <x v="28"/>
    <x v="10"/>
    <x v="29"/>
    <x v="0"/>
    <x v="1"/>
    <s v="15/03/2023"/>
    <s v="15/03/2023"/>
    <s v="14:30"/>
    <s v="15:00"/>
    <s v="DAVID BAGNER ZAMBRANA PINTO"/>
    <s v="PAMELA OLIVIA CAYO MAMANI"/>
    <s v="DAVID BAGNER ZAMBRANA PINTO"/>
    <m/>
    <m/>
    <m/>
    <m/>
    <m/>
    <m/>
    <m/>
    <n v="0"/>
    <m/>
    <m/>
    <m/>
    <n v="30"/>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s v="SEGURIDAD INDUSTRIAL Y MEDIO AMBIENTE"/>
    <s v="DAVID BAGNER ZAMBRANA PINTO "/>
    <s v="EMC-SIMA-016/2023"/>
    <d v="2023-03-07T00:00:00"/>
    <m/>
    <n v="184"/>
    <s v="BIEN"/>
    <x v="45"/>
    <n v="10550"/>
    <x v="1"/>
    <x v="240"/>
    <x v="71"/>
    <x v="10"/>
    <x v="0"/>
    <x v="0"/>
    <x v="1"/>
    <s v="15/03/2023"/>
    <s v="15/03/2023"/>
    <s v="14:30"/>
    <s v="15:00"/>
    <s v="DAVID BAGNER ZAMBRANA PINTO"/>
    <s v="PAMELA OLIVIA CAYO MAMANI"/>
    <s v="DAVID BAGNER ZAMBRANA PINTO"/>
    <m/>
    <m/>
    <m/>
    <m/>
    <m/>
    <m/>
    <m/>
    <n v="0"/>
    <m/>
    <m/>
    <m/>
    <n v="30"/>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0"/>
    <x v="241"/>
    <x v="45"/>
    <x v="5"/>
    <x v="3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1"/>
    <x v="242"/>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2"/>
    <x v="243"/>
    <x v="72"/>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3"/>
    <x v="244"/>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s v="MANTENIMIENTO Y SERVICIOS"/>
    <s v="PERCY BORIS ROJAS BILBAO"/>
    <s v="ADQ.MANTTO Y SERV. 17/2023"/>
    <d v="2023-03-10T00:00:00"/>
    <m/>
    <n v="219"/>
    <s v="BIEN"/>
    <x v="46"/>
    <n v="112599"/>
    <x v="4"/>
    <x v="245"/>
    <x v="72"/>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0"/>
    <x v="246"/>
    <x v="3"/>
    <x v="5"/>
    <x v="31"/>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1"/>
    <x v="247"/>
    <x v="29"/>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2"/>
    <x v="248"/>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3"/>
    <x v="249"/>
    <x v="3"/>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4"/>
    <x v="250"/>
    <x v="2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5"/>
    <x v="251"/>
    <x v="45"/>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s v="MANTENIMIENTO Y SERVICIOS"/>
    <s v="PERCY BORIS ROJAS BILBAO"/>
    <s v="ADQ.MANTTO Y SERV. 19/2023"/>
    <d v="2023-03-10T00:00:00"/>
    <m/>
    <n v="220"/>
    <s v="BIEN"/>
    <x v="47"/>
    <n v="574520.94999999995"/>
    <x v="6"/>
    <x v="252"/>
    <x v="7"/>
    <x v="5"/>
    <x v="0"/>
    <x v="5"/>
    <x v="0"/>
    <s v="28/03/2023"/>
    <s v="28/03/2023"/>
    <s v="14:30"/>
    <s v="15:00"/>
    <s v="CLOVIS VELASCO HINOJOSA "/>
    <s v="MARIA JAQUELINE DURAN COSSIO"/>
    <s v="FRANZ LOZANO MARZA"/>
    <m/>
    <m/>
    <m/>
    <m/>
    <m/>
    <m/>
    <m/>
    <n v="0"/>
    <m/>
    <m/>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s v="LABORATORIO QUIMICO"/>
    <s v="MANUELA NATIVIDAD QUISPE CHINO"/>
    <s v="LAB-022/2023"/>
    <d v="2023-03-10T00:00:00"/>
    <m/>
    <n v="224"/>
    <s v="SERV/BIEN/OBRA"/>
    <x v="48"/>
    <n v="5000"/>
    <x v="0"/>
    <x v="253"/>
    <x v="16"/>
    <x v="54"/>
    <x v="32"/>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m/>
    <n v="0"/>
    <n v="646.55172413793105"/>
    <n v="0"/>
    <n v="0"/>
    <n v="0"/>
    <d v="2023-04-25T00:00:00"/>
    <m/>
    <m/>
    <s v="2974-2992"/>
    <s v="2069-2080"/>
    <m/>
    <m/>
    <n v="-45041"/>
    <n v="0"/>
    <n v="0"/>
    <n v="0"/>
    <m/>
    <m/>
    <m/>
    <m/>
    <m/>
    <m/>
    <m/>
    <m/>
    <s v="L"/>
    <s v="NORMAL"/>
    <s v="CONTRATO"/>
    <m/>
    <s v="15-0517-00-580553-0-E"/>
    <m/>
    <n v="1792351"/>
    <m/>
    <m/>
  </r>
  <r>
    <x v="0"/>
    <x v="50"/>
    <m/>
    <s v="COTIZACION"/>
    <s v="MARZO"/>
    <d v="2023-03-07T00:00:00"/>
    <s v="C-3-EDDY FAZ PACHECO"/>
    <n v="24120"/>
    <s v="MANTENIMIENTO Y REPARACION DE MAQUINARIA Y EQUIPOS"/>
    <s v="MANTENIMIENTO Y SERVICIOS"/>
    <s v="PERCY BORIS ROJAS BILBAO"/>
    <s v="ADQ.MANTTO Y SERV. 15/2023"/>
    <d v="2022-03-10T00:00:00"/>
    <m/>
    <n v="218"/>
    <s v="SERV/BIEN/OBRA"/>
    <x v="49"/>
    <n v="3500"/>
    <x v="0"/>
    <x v="254"/>
    <x v="16"/>
    <x v="54"/>
    <x v="33"/>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s v="MANTENIMIENTO Y SERVICIOS"/>
    <s v="PERCY BORIS ROJAS BILBAO"/>
    <s v="ADQ.MANTTO Y SERV. 24/2023"/>
    <d v="2022-03-16T00:00:00"/>
    <m/>
    <n v="244"/>
    <s v="BIEN"/>
    <x v="50"/>
    <n v="245147"/>
    <x v="0"/>
    <x v="255"/>
    <x v="72"/>
    <x v="5"/>
    <x v="34"/>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2"/>
    <m/>
    <s v="COTIZACION"/>
    <s v="MARZO"/>
    <d v="2023-03-13T00:00:00"/>
    <s v="C-3-EDDY FAZ PACHECO"/>
    <n v="43700"/>
    <s v="OTRAS MAQUINARIAS Y EQUIPO"/>
    <s v="MANTENIMIENTO Y SERVICIOS"/>
    <s v="PERCY BORIS ROJAS BILBAO"/>
    <s v="ADQ.MANTTO Y SERV. 26/2023"/>
    <d v="2022-03-16T00:00:00"/>
    <m/>
    <n v="246"/>
    <s v="BIEN"/>
    <x v="51"/>
    <n v="348000"/>
    <x v="0"/>
    <x v="256"/>
    <x v="16"/>
    <x v="5"/>
    <x v="35"/>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0"/>
    <x v="257"/>
    <x v="9"/>
    <x v="5"/>
    <x v="36"/>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1"/>
    <x v="258"/>
    <x v="73"/>
    <x v="5"/>
    <x v="0"/>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s v="MANTENIMIENTO Y SERVICIOS"/>
    <s v="PERCY BORIS ROJAS BILBAO"/>
    <s v="ADQ.MANTTO Y SERV. 025/2023"/>
    <d v="2022-03-16T00:00:00"/>
    <m/>
    <n v="245"/>
    <s v="BIEN"/>
    <x v="52"/>
    <n v="496858"/>
    <x v="2"/>
    <x v="259"/>
    <x v="29"/>
    <x v="5"/>
    <x v="0"/>
    <x v="5"/>
    <x v="0"/>
    <s v="23/03/2023"/>
    <s v="23/03/2023"/>
    <s v="14:30"/>
    <s v="15:00"/>
    <s v="CLOVIS VELASCO HINOJOSA "/>
    <s v="MARIA JAQUELINE DURAN COSSIO"/>
    <s v="JOAQUIN ANDRES ZAPATA LAFUENTE"/>
    <m/>
    <m/>
    <m/>
    <m/>
    <m/>
    <m/>
    <m/>
    <n v="0"/>
    <m/>
    <m/>
    <m/>
    <n v="30"/>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s v="PLANTA CONCENTRADORA"/>
    <s v="JHOVAN H. USNAYO USNAYO"/>
    <s v="EMC-PCPL-030-2023"/>
    <d v="2022-03-16T00:00:00"/>
    <m/>
    <n v="231"/>
    <s v="BIEN"/>
    <x v="53"/>
    <n v="59223.1"/>
    <x v="0"/>
    <x v="260"/>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1"/>
    <x v="261"/>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2"/>
    <x v="26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2023-05-08T00:00:00"/>
    <m/>
    <m/>
    <s v="2974-2992"/>
    <s v="2069-2080"/>
    <m/>
    <m/>
    <n v="-45054"/>
    <n v="0"/>
    <n v="0"/>
    <n v="0"/>
    <m/>
    <m/>
    <m/>
    <m/>
    <m/>
    <m/>
    <m/>
    <m/>
    <s v="L"/>
    <s v="NORMAL"/>
    <s v="CONTRATO"/>
    <m/>
    <s v="15-0517-00-580553-0-E"/>
    <m/>
    <n v="1792351"/>
    <m/>
    <m/>
  </r>
  <r>
    <x v="0"/>
    <x v="54"/>
    <m/>
    <s v="COTIZACION"/>
    <s v="MARZO"/>
    <d v="2023-03-09T00:00:00"/>
    <s v="C-3-EDDY FAZ PACHECO"/>
    <n v="39700"/>
    <s v="MATERIAL ELECTRICO"/>
    <s v="PLANTA CONCENTRADORA"/>
    <s v="JHOVAN H. USNAYO USNAYO"/>
    <s v="EMC-PCPL-030-2023"/>
    <d v="2022-03-16T00:00:00"/>
    <m/>
    <n v="231"/>
    <s v="BIEN"/>
    <x v="53"/>
    <n v="59223.1"/>
    <x v="3"/>
    <x v="263"/>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2023-05-08T00:00:00"/>
    <m/>
    <m/>
    <s v="2974-2992"/>
    <s v="2069-2080"/>
    <m/>
    <m/>
    <n v="-45054"/>
    <n v="0"/>
    <n v="0"/>
    <n v="0"/>
    <m/>
    <m/>
    <m/>
    <m/>
    <m/>
    <m/>
    <m/>
    <m/>
    <s v="L"/>
    <s v="NORMAL"/>
    <s v="CONTRATO"/>
    <m/>
    <s v="15-0517-00-580553-0-E"/>
    <m/>
    <n v="1792351"/>
    <m/>
    <m/>
  </r>
  <r>
    <x v="0"/>
    <x v="55"/>
    <m/>
    <s v="COTIZACION"/>
    <s v="MARZO"/>
    <d v="2023-03-14T00:00:00"/>
    <s v="C-3-EDDY FAZ PACHECO"/>
    <n v="43700"/>
    <s v="OTRAS MAQUINARIAS Y EQUIPO"/>
    <s v="INGENIERIA Y PLANIFICACION"/>
    <s v="HILARION PEÑARANDA COLQUE"/>
    <s v="CMB/EMC/ING-PLA/0055/2023"/>
    <d v="2022-03-17T00:00:00"/>
    <m/>
    <n v="252"/>
    <s v="BIEN"/>
    <x v="54"/>
    <n v="20956.16"/>
    <x v="0"/>
    <x v="264"/>
    <x v="4"/>
    <x v="56"/>
    <x v="37"/>
    <x v="3"/>
    <x v="1"/>
    <s v="23/03/2023"/>
    <s v="23/03/2023"/>
    <s v="14:30"/>
    <s v="15:00"/>
    <s v="HILARION PEÑARANDA COLQUE"/>
    <s v="JAQUELINE DURAN COSSIO"/>
    <s v="HILARION PEÑARANDA COLQUE "/>
    <m/>
    <m/>
    <m/>
    <m/>
    <m/>
    <m/>
    <m/>
    <n v="0"/>
    <m/>
    <m/>
    <m/>
    <n v="30"/>
    <m/>
    <m/>
    <m/>
    <m/>
    <s v="COLQUIRI"/>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0"/>
    <x v="265"/>
    <x v="39"/>
    <x v="10"/>
    <x v="38"/>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1"/>
    <x v="266"/>
    <x v="1"/>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2"/>
    <x v="267"/>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3"/>
    <x v="268"/>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4"/>
    <x v="269"/>
    <x v="25"/>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s v="INGENIERIA Y PLANIFICACION"/>
    <s v="HILARION PEÑARANDA COLQUE"/>
    <s v="CMB/EMC/ING-PLA/0053/2023"/>
    <d v="2022-03-17T00:00:00"/>
    <m/>
    <n v="262"/>
    <s v="BIEN"/>
    <x v="55"/>
    <n v="8766.52"/>
    <x v="5"/>
    <x v="270"/>
    <x v="26"/>
    <x v="10"/>
    <x v="0"/>
    <x v="0"/>
    <x v="1"/>
    <s v="23/03/2023"/>
    <s v="23/03/2023"/>
    <s v="14:30"/>
    <s v="15:00"/>
    <s v="HILARION PEÑARANDA COLQUE"/>
    <s v="JAQUELINE DURAN COSSIO"/>
    <s v="HILARION PEÑARANDA COLQUE "/>
    <m/>
    <m/>
    <m/>
    <m/>
    <m/>
    <m/>
    <m/>
    <n v="0"/>
    <m/>
    <m/>
    <m/>
    <n v="30"/>
    <m/>
    <m/>
    <m/>
    <m/>
    <s v="COLQUIRI"/>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0"/>
    <x v="271"/>
    <x v="22"/>
    <x v="10"/>
    <x v="39"/>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1"/>
    <x v="272"/>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2"/>
    <x v="273"/>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3"/>
    <x v="274"/>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4"/>
    <x v="27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5"/>
    <x v="276"/>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6"/>
    <x v="277"/>
    <x v="68"/>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7"/>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8"/>
    <x v="279"/>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s v="INGENIERIA Y PLANIFICACION"/>
    <s v="HILARION PEÑARANDA COLQUE"/>
    <s v="CMB/EMC/ING-PLA/0051/2023"/>
    <d v="2023-03-22T00:00:00"/>
    <m/>
    <n v="253"/>
    <s v="BIEN"/>
    <x v="56"/>
    <n v="44986"/>
    <x v="9"/>
    <x v="280"/>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s v="INGENIERIA Y PLANIFICACION"/>
    <s v="HILARION PEÑARANDA COLQUE"/>
    <s v="CMB/EMC/ING-PLA/0051/2023"/>
    <d v="2023-03-22T00:00:00"/>
    <m/>
    <n v="253"/>
    <s v="BIEN"/>
    <x v="56"/>
    <n v="44986"/>
    <x v="10"/>
    <x v="281"/>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1"/>
    <x v="282"/>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2"/>
    <x v="283"/>
    <x v="74"/>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3"/>
    <x v="284"/>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4"/>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5"/>
    <x v="286"/>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6"/>
    <x v="287"/>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7"/>
    <x v="288"/>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8"/>
    <x v="28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19"/>
    <x v="29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0"/>
    <x v="29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s v="INGENIERIA Y PLANIFICACION"/>
    <s v="HILARION PEÑARANDA COLQUE"/>
    <s v="CMB/EMC/ING-PLA/0051/2023"/>
    <d v="2023-03-22T00:00:00"/>
    <m/>
    <n v="253"/>
    <s v="BIEN"/>
    <x v="56"/>
    <n v="44986"/>
    <x v="21"/>
    <x v="292"/>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s v="MANTENIMIENTO Y SERVICIOS"/>
    <s v="PERCY BORIS ROJAS BILBAO"/>
    <s v="ADQ.MANTTO Y SERV. 031/2023"/>
    <d v="2023-03-22T00:00:00"/>
    <m/>
    <n v="266"/>
    <s v="BIEN"/>
    <x v="57"/>
    <n v="49896"/>
    <x v="0"/>
    <x v="293"/>
    <x v="8"/>
    <x v="10"/>
    <x v="40"/>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s v="MANTENIMIENTO Y SERVICIOS"/>
    <s v="PERCY BORIS ROJAS BILBAO"/>
    <s v="ADQ.MANTTO Y SERV. 032/2023"/>
    <d v="2023-03-22T00:00:00"/>
    <m/>
    <n v="265"/>
    <s v="BIEN"/>
    <x v="58"/>
    <n v="99600"/>
    <x v="0"/>
    <x v="294"/>
    <x v="33"/>
    <x v="10"/>
    <x v="41"/>
    <x v="5"/>
    <x v="1"/>
    <s v="30/03/2023"/>
    <s v="30/03/2023"/>
    <s v="14:30"/>
    <s v="15:00"/>
    <s v="RUBEN SALAZAR VILLCA"/>
    <s v="PAMELA OLIVIA CAYO MAMANI"/>
    <s v="RUBEN SALAZAR VILLCA"/>
    <d v="2023-03-30T00:00:00"/>
    <s v="I.T.ADQ.MANTTO Y SERV.12/2023"/>
    <d v="2023-04-13T00:00:00"/>
    <s v="CD-131"/>
    <s v="CD-131"/>
    <s v="CD-131"/>
    <n v="99600"/>
    <s v="CD-131"/>
    <m/>
    <s v="DESMART LTDA."/>
    <m/>
    <n v="30"/>
    <m/>
    <m/>
    <m/>
    <m/>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s v="INGENIERIA Y PLANIFICACION"/>
    <s v="HILARION PEÑARANDA COLQUE"/>
    <s v="CMB/EMC/ING-PLA/0050/2023"/>
    <d v="2023-03-22T00:00:00"/>
    <m/>
    <n v="264"/>
    <s v="BIEN"/>
    <x v="59"/>
    <n v="44625"/>
    <x v="0"/>
    <x v="295"/>
    <x v="38"/>
    <x v="56"/>
    <x v="42"/>
    <x v="8"/>
    <x v="1"/>
    <s v="30/03/2023"/>
    <s v="30/03/2023"/>
    <s v="14:30"/>
    <s v="15:00"/>
    <s v="HILARION PEÑARANDA COLQUE"/>
    <s v="PAMELA OLIVIA CAYO MAMANI"/>
    <s v="HILARION PEÑARANDA COLQUE "/>
    <d v="2023-04-03T00:00:00"/>
    <s v="CMB/EMC/ING-PLA/0070/2023"/>
    <d v="2023-04-17T00:00:00"/>
    <s v="CD-132"/>
    <s v="CD-132"/>
    <s v="CD-132"/>
    <n v="44625"/>
    <s v="CD-132"/>
    <m/>
    <s v="INTERQUIMICA INDUSTRIAL S.A."/>
    <m/>
    <n v="30"/>
    <m/>
    <m/>
    <m/>
    <m/>
    <s v="COLQUIRI"/>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s v="MINA"/>
    <s v="MARCELINO VASQUEZ GUZMAN"/>
    <s v="ADQ/MINA-026/2023"/>
    <d v="2023-03-22T00:00:00"/>
    <m/>
    <n v="269"/>
    <s v="BIEN"/>
    <x v="60"/>
    <n v="195000"/>
    <x v="0"/>
    <x v="296"/>
    <x v="45"/>
    <x v="56"/>
    <x v="43"/>
    <x v="0"/>
    <x v="0"/>
    <s v="30/03/2023"/>
    <s v="30/03/2023"/>
    <s v="14:30"/>
    <s v="15:00"/>
    <s v="JOSE ALFREDO MIRANDA TICONA "/>
    <s v="PAMELA OLIVIA CAYO MAMANI"/>
    <s v="JOSE ALFREDO MIRANDA TICONA "/>
    <m/>
    <m/>
    <m/>
    <m/>
    <m/>
    <m/>
    <m/>
    <n v="0"/>
    <m/>
    <m/>
    <m/>
    <n v="30"/>
    <m/>
    <m/>
    <m/>
    <m/>
    <s v="COLQUIRI"/>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0"/>
    <x v="297"/>
    <x v="16"/>
    <x v="56"/>
    <x v="44"/>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s v="MANTENIMIENTO Y SERVICIOS"/>
    <s v="PERCY BORIS ROJAS BILBAO"/>
    <s v="ADQ.MANTTO Y SERV. 35/2023"/>
    <d v="2023-03-22T00:00:00"/>
    <m/>
    <n v="273"/>
    <s v="BIEN"/>
    <x v="61"/>
    <n v="2886908"/>
    <x v="1"/>
    <x v="298"/>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s v="MANTENIMIENTO Y SERVICIOS"/>
    <s v="PERCY BORIS ROJAS BILBAO"/>
    <s v="ADQ.MANTTO Y SERV. 37/2023"/>
    <d v="2023-03-22T00:00:00"/>
    <m/>
    <n v="292"/>
    <s v="BIEN"/>
    <x v="62"/>
    <n v="43700"/>
    <x v="0"/>
    <x v="299"/>
    <x v="7"/>
    <x v="56"/>
    <x v="45"/>
    <x v="5"/>
    <x v="1"/>
    <s v="30/03/2023"/>
    <s v="30/03/2023"/>
    <s v="14:30"/>
    <s v="15:00"/>
    <s v="FRANZ LOZANO MARZA"/>
    <s v="PAMELA OLIVIA CAYO MAMANI"/>
    <s v="FRANZ LOZANO MARZA"/>
    <m/>
    <m/>
    <m/>
    <m/>
    <m/>
    <m/>
    <m/>
    <n v="0"/>
    <m/>
    <m/>
    <m/>
    <n v="30"/>
    <m/>
    <m/>
    <m/>
    <m/>
    <s v="COLQUIRI"/>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s v="MANTENIMIENTO Y SERVICIOS"/>
    <s v="PERCY BORIS ROJAS BILBAO"/>
    <s v="ADQ.MANTTO Y SERV. 38/2023"/>
    <d v="2023-03-22T00:00:00"/>
    <m/>
    <n v="291"/>
    <s v="BIEN"/>
    <x v="63"/>
    <n v="325728"/>
    <x v="0"/>
    <x v="300"/>
    <x v="7"/>
    <x v="56"/>
    <x v="46"/>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0"/>
    <x v="301"/>
    <x v="7"/>
    <x v="56"/>
    <x v="47"/>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1"/>
    <x v="302"/>
    <x v="7"/>
    <x v="56"/>
    <x v="0"/>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s v="MANTENIMIENTO Y SERVICIOS"/>
    <s v="PERCY BORIS ROJAS BILBAO"/>
    <s v="ADQ.MANTTO Y SERV. 39/2023"/>
    <d v="2023-03-22T00:00:00"/>
    <m/>
    <n v="293"/>
    <s v="BIEN"/>
    <x v="64"/>
    <n v="15374.14"/>
    <x v="2"/>
    <x v="303"/>
    <x v="7"/>
    <x v="56"/>
    <x v="0"/>
    <x v="5"/>
    <x v="0"/>
    <s v="30/03/2023"/>
    <s v="30/03/2023"/>
    <s v="14:30"/>
    <s v="15:00"/>
    <s v="CLOVIS VELASCO HINOJOZA "/>
    <s v="PAMELA OLIVIA CAYO MAMANI"/>
    <s v="CLOVIS VELASCO HINOJOZA"/>
    <m/>
    <m/>
    <m/>
    <m/>
    <m/>
    <m/>
    <m/>
    <n v="0"/>
    <m/>
    <m/>
    <m/>
    <n v="30"/>
    <m/>
    <m/>
    <m/>
    <m/>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s v="INGENIERIA Y PLANIFICACION"/>
    <s v="HILARION PEÑARANDA COLQUE"/>
    <s v="CMB/EMC/O.CIV-ADQ/009/2023"/>
    <d v="2023-03-22T00:00:00"/>
    <m/>
    <n v="286"/>
    <s v="BIEN"/>
    <x v="65"/>
    <n v="376173.87"/>
    <x v="0"/>
    <x v="304"/>
    <x v="16"/>
    <x v="54"/>
    <x v="0"/>
    <x v="0"/>
    <x v="1"/>
    <s v="30/03/2023"/>
    <s v="30/03/2023"/>
    <s v="14:30"/>
    <s v="15:00"/>
    <s v="EDMY LYDIA MAGNE GUTIERREZ"/>
    <s v="PAMELA OLIVIA CAYO MAMANI"/>
    <s v="EDMY LIDYA MAGNE GUTIERREZ"/>
    <m/>
    <m/>
    <m/>
    <m/>
    <m/>
    <m/>
    <m/>
    <n v="0"/>
    <m/>
    <m/>
    <m/>
    <n v="30"/>
    <m/>
    <m/>
    <m/>
    <m/>
    <s v="COLQUIRI"/>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0"/>
    <x v="305"/>
    <x v="16"/>
    <x v="60"/>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1"/>
    <x v="306"/>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2"/>
    <x v="307"/>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3"/>
    <x v="308"/>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4"/>
    <x v="309"/>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5"/>
    <x v="310"/>
    <x v="7"/>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6"/>
    <x v="311"/>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7"/>
    <x v="312"/>
    <x v="45"/>
    <x v="56"/>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8"/>
    <x v="313"/>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s v="LABORATORIO QUIMICO"/>
    <s v="MANUELA NATIVIDAD QUISPE CHINO"/>
    <s v="LAB-010/2023"/>
    <d v="2023-03-07T00:00:00"/>
    <m/>
    <n v="187"/>
    <s v="BIEN"/>
    <x v="66"/>
    <n v="201200"/>
    <x v="9"/>
    <x v="314"/>
    <x v="16"/>
    <x v="61"/>
    <x v="0"/>
    <x v="0"/>
    <x v="0"/>
    <s v="05/04/2023"/>
    <s v="05/04/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s v="ADMINISTRACION"/>
    <s v="DOUGLAS EDGARDO MEDRANO CHULVER"/>
    <s v="ADM-004/2023"/>
    <d v="2023-03-16T00:00:00"/>
    <m/>
    <n v="39"/>
    <s v="SERV/BIEN/OBRA"/>
    <x v="67"/>
    <n v="47583"/>
    <x v="0"/>
    <x v="315"/>
    <x v="16"/>
    <x v="54"/>
    <x v="48"/>
    <x v="9"/>
    <x v="1"/>
    <s v="29/03/2023"/>
    <s v="29/03/2023"/>
    <s v="14:30"/>
    <s v="15:00"/>
    <s v="MARIA JAQUELINE DURAN COSSIO"/>
    <s v="MARIA JAQUELINE DURAN COSSIO"/>
    <s v="MARIA JAQUELINE DURAN COSSIO"/>
    <d v="2023-03-29T00:00:00"/>
    <s v="REC-45/2023"/>
    <d v="2023-03-29T00:00:00"/>
    <s v="CM-11"/>
    <s v="CM-11"/>
    <s v="CM-11"/>
    <n v="47583"/>
    <s v="CM-11"/>
    <m/>
    <s v="ALBERTO CALDERON ALVAREZ"/>
    <m/>
    <n v="30"/>
    <m/>
    <m/>
    <m/>
    <m/>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m/>
    <m/>
    <m/>
    <n v="0"/>
    <n v="0"/>
    <n v="0"/>
    <n v="0"/>
    <n v="1"/>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s v="SEGURIDAD INDUSTRIAL Y MEDIO AMBIENTE"/>
    <s v="DAVID BAGNER ZAMBRANA PINTO "/>
    <s v="EMC-SIMA-015-2023"/>
    <d v="2023-03-07T00:00:00"/>
    <m/>
    <n v="164"/>
    <s v="BIEN"/>
    <x v="68"/>
    <n v="12250"/>
    <x v="0"/>
    <x v="316"/>
    <x v="75"/>
    <x v="62"/>
    <x v="49"/>
    <x v="10"/>
    <x v="1"/>
    <s v="04/04/2023"/>
    <s v="04/04/2023"/>
    <s v="14:30"/>
    <s v="15:00"/>
    <s v="FRANZ RICHARD HUAYTA APAZA "/>
    <s v="MARTIN DAVID TALLACAGUA POLOMINO"/>
    <s v="FRANZ RICHARD HUAYTA APAZA "/>
    <m/>
    <m/>
    <m/>
    <m/>
    <m/>
    <m/>
    <m/>
    <n v="0"/>
    <m/>
    <m/>
    <m/>
    <n v="30"/>
    <m/>
    <m/>
    <m/>
    <m/>
    <s v="COLQUIRI"/>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n v="70"/>
    <m/>
    <n v="0"/>
    <m/>
    <m/>
    <m/>
    <n v="0"/>
    <n v="0"/>
    <n v="0"/>
    <n v="0"/>
    <n v="1"/>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s v="SEGURIDAD INDUSTRIAL Y MEDIO AMBIENTE"/>
    <s v="DAVID BAGNER ZAMBRANA PINTO "/>
    <s v="EMC-SIMA-020-2023"/>
    <d v="2023-03-07T00:00:00"/>
    <m/>
    <n v="163"/>
    <s v="BIEN"/>
    <x v="69"/>
    <n v="11994.5"/>
    <x v="0"/>
    <x v="317"/>
    <x v="76"/>
    <x v="63"/>
    <x v="50"/>
    <x v="10"/>
    <x v="1"/>
    <s v="04/04/2023"/>
    <s v="04/04/2023"/>
    <s v="14:30"/>
    <s v="15:00"/>
    <s v="FRANZ RICHARD HUAYTA APAZA "/>
    <s v="MARTIN DAVID TALLACAGUA POLOMINO"/>
    <s v="FRANZ RICHARD HUAYTA APAZA"/>
    <m/>
    <m/>
    <m/>
    <m/>
    <m/>
    <m/>
    <m/>
    <n v="0"/>
    <m/>
    <m/>
    <m/>
    <n v="30"/>
    <m/>
    <m/>
    <m/>
    <m/>
    <s v="COLQUIRI"/>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n v="149"/>
    <m/>
    <n v="0"/>
    <m/>
    <m/>
    <m/>
    <n v="0"/>
    <n v="0"/>
    <n v="0"/>
    <n v="0"/>
    <n v="1"/>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s v="SERVICIOS GENERALES"/>
    <s v="ISAAC ARMANDO ARISPE GONZALES "/>
    <s v="ADQ/BISO-P-010/2023"/>
    <d v="2023-03-27T00:00:00"/>
    <m/>
    <n v="304"/>
    <s v="BIEN"/>
    <x v="70"/>
    <n v="25023.599999999999"/>
    <x v="0"/>
    <x v="318"/>
    <x v="3"/>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
    <s v="Pintura latex tradicional Monopol color Blanco  de 18 lts. "/>
    <s v="PIEZAS"/>
    <n v="12"/>
    <m/>
    <n v="0"/>
    <m/>
    <m/>
    <m/>
    <n v="0"/>
    <n v="0"/>
    <n v="0"/>
    <n v="0"/>
    <n v="1"/>
    <d v="1900-01-09T00:00:00"/>
    <s v="JUL"/>
    <m/>
    <s v="GLG-EXPLO021/2015"/>
    <n v="5"/>
    <n v="400"/>
    <d v="2015-08-03T00:00:00"/>
    <n v="-10"/>
    <n v="0"/>
    <n v="0"/>
    <n v="0"/>
    <n v="5082"/>
    <n v="4491"/>
    <d v="2015-08-17T00:00:00"/>
    <m/>
    <s v="AGO"/>
    <m/>
    <m/>
    <s v="INV"/>
    <s v="L"/>
    <s v="NORMAL"/>
    <s v="OC"/>
    <n v="308649"/>
    <n v="1933956"/>
    <n v="2058865"/>
    <s v="15-0517-00-622716-0-E"/>
    <m/>
    <s v="4TA CANCELACION"/>
  </r>
  <r>
    <x v="0"/>
    <x v="71"/>
    <m/>
    <s v="COTIZACION"/>
    <s v="MARZO"/>
    <d v="2023-03-23T00:00:00"/>
    <s v="C-3-EDDY FAZ PACHECO"/>
    <n v="34200"/>
    <s v="PRODUCTOS QUIMICOS"/>
    <s v="SERVICIOS GENERALES"/>
    <s v="ISAAC ARMANDO ARISPE GONZALES "/>
    <s v="ADQ/BISO-P-010/2023"/>
    <d v="2023-03-27T00:00:00"/>
    <m/>
    <n v="304"/>
    <s v="BIEN"/>
    <x v="70"/>
    <n v="25023.599999999999"/>
    <x v="1"/>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
    <s v="Pintura latex tradicional Monopol color Marfil  de 18 lts. "/>
    <s v="PIEZAS"/>
    <n v="4"/>
    <m/>
    <n v="0"/>
    <m/>
    <m/>
    <m/>
    <n v="0"/>
    <n v="0"/>
    <n v="0"/>
    <n v="0"/>
    <n v="1"/>
    <d v="2015-08-31T00:00:00"/>
    <s v="AGO"/>
    <m/>
    <s v="GLG-EXPLO024/2015"/>
    <n v="12"/>
    <n v="479"/>
    <d v="2015-09-08T00:00:00"/>
    <n v="-42247"/>
    <n v="0"/>
    <n v="0"/>
    <n v="0"/>
    <n v="5370"/>
    <n v="4818"/>
    <s v="27/10/2015"/>
    <m/>
    <s v="SEP"/>
    <m/>
    <m/>
    <s v="INV"/>
    <s v="L"/>
    <s v="NORMAL"/>
    <s v="OC"/>
    <n v="308649"/>
    <n v="1933956"/>
    <n v="2058865"/>
    <s v="15-0517-00-622716-0-E"/>
    <m/>
    <s v="AMPLIACION 31/08/2015 GG-049-A/2015"/>
  </r>
  <r>
    <x v="0"/>
    <x v="71"/>
    <m/>
    <s v="COTIZACION"/>
    <s v="MARZO"/>
    <d v="2023-03-23T00:00:00"/>
    <s v="C-3-EDDY FAZ PACHECO"/>
    <n v="34200"/>
    <s v="PRODUCTOS QUIMICOS"/>
    <s v="SERVICIOS GENERALES"/>
    <s v="ISAAC ARMANDO ARISPE GONZALES "/>
    <s v="ADQ/BISO-P-010/2023"/>
    <d v="2023-03-27T00:00:00"/>
    <m/>
    <n v="304"/>
    <s v="BIEN"/>
    <x v="70"/>
    <n v="25023.599999999999"/>
    <x v="2"/>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
    <s v="Pintura latex tradicional Monopol color Crema  de 18 lts. "/>
    <s v="PIEZAS"/>
    <n v="4"/>
    <m/>
    <n v="0"/>
    <m/>
    <m/>
    <m/>
    <n v="0"/>
    <n v="0"/>
    <n v="0"/>
    <n v="0"/>
    <n v="0"/>
    <d v="1900-01-09T00:00:00"/>
    <s v="ABR"/>
    <m/>
    <n v="3099"/>
    <s v="479-480"/>
    <m/>
    <m/>
    <n v="-10"/>
    <n v="0"/>
    <n v="0"/>
    <n v="0"/>
    <m/>
    <m/>
    <m/>
    <m/>
    <m/>
    <m/>
    <m/>
    <m/>
    <s v="L"/>
    <m/>
    <s v="OC"/>
    <m/>
    <s v="15-0517-00-568733-0-E"/>
    <m/>
    <n v="1748511"/>
    <m/>
    <n v="0"/>
  </r>
  <r>
    <x v="0"/>
    <x v="71"/>
    <m/>
    <s v="COTIZACION"/>
    <s v="MARZO"/>
    <d v="2023-03-23T00:00:00"/>
    <s v="C-3-EDDY FAZ PACHECO"/>
    <n v="34200"/>
    <s v="PRODUCTOS QUIMICOS"/>
    <s v="SERVICIOS GENERALES"/>
    <s v="ISAAC ARMANDO ARISPE GONZALES "/>
    <s v="ADQ/BISO-P-010/2023"/>
    <d v="2023-03-27T00:00:00"/>
    <m/>
    <n v="304"/>
    <s v="BIEN"/>
    <x v="70"/>
    <n v="25023.599999999999"/>
    <x v="3"/>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4"/>
    <s v="Pintura latex tradicional Monopol color Vainilla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4"/>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5"/>
    <s v="Pintura latex tradicional Monopol color Arena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5"/>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6"/>
    <s v="Pintura latex tradicional Monopol color Durasno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6"/>
    <x v="324"/>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7"/>
    <s v="Pintura latex tradicional Monopol color Girasol  de 18 lts.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7"/>
    <x v="325"/>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8"/>
    <s v="Pintura Sintetica brillo Monopol  de 3,5 lts. Color roj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8"/>
    <x v="326"/>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9"/>
    <s v="Pintura Sintetica brillo Monopol  de 3,5 lts. Color negr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9"/>
    <x v="327"/>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0"/>
    <s v="Pintura Sintetica brillo Monopol  de 3,5 lts. Color café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0"/>
    <x v="328"/>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1"/>
    <s v="Pintura Sintetica brillo Monopol  de 3,5 lts. Color blanc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1"/>
    <x v="329"/>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2"/>
    <s v="Pintura Sintetica brillo Monopol  de 3,5 lts. Color azul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2"/>
    <x v="330"/>
    <x v="2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3"/>
    <s v="Pintura Sintetica brillo Monopol  de 3,5 lts. Color amarillo "/>
    <s v="PIEZAS"/>
    <n v="4"/>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3"/>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4"/>
    <s v="Pintura en Aerosol Multi USO  color Blanco Brillos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4"/>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5"/>
    <s v="Pintura en Aerosol Multi USO  color Rojo Viv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5"/>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6"/>
    <s v="Pintura en Aerosol Multi USO  color Amarillo Vivo 400ml "/>
    <s v="PIEZAS"/>
    <n v="6"/>
    <m/>
    <n v="0"/>
    <m/>
    <m/>
    <m/>
    <n v="0"/>
    <n v="0"/>
    <n v="0"/>
    <n v="0"/>
    <n v="0"/>
    <d v="1900-01-09T00:00:00"/>
    <s v="ABR"/>
    <m/>
    <n v="3099"/>
    <s v="479-480"/>
    <m/>
    <m/>
    <n v="-10"/>
    <n v="0"/>
    <n v="0"/>
    <n v="0"/>
    <m/>
    <m/>
    <m/>
    <m/>
    <m/>
    <m/>
    <m/>
    <m/>
    <s v="L"/>
    <m/>
    <s v="OC"/>
    <m/>
    <s v="15-0517-00-568733-0-E"/>
    <m/>
    <n v="1748511"/>
    <m/>
    <m/>
  </r>
  <r>
    <x v="0"/>
    <x v="71"/>
    <m/>
    <s v="COTIZACION"/>
    <s v="MARZO"/>
    <d v="2023-03-23T00:00:00"/>
    <s v="C-3-EDDY FAZ PACHECO"/>
    <n v="34200"/>
    <s v="PRODUCTOS QUIMICOS"/>
    <s v="SERVICIOS GENERALES"/>
    <s v="ISAAC ARMANDO ARISPE GONZALES "/>
    <s v="ADQ/BISO-P-010/2023"/>
    <d v="2023-03-27T00:00:00"/>
    <m/>
    <n v="304"/>
    <s v="BIEN"/>
    <x v="70"/>
    <n v="25023.599999999999"/>
    <x v="16"/>
    <x v="334"/>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7"/>
    <s v="Pintura en Aerosol Multi USO  color Negro Brilloso 400ml "/>
    <s v="PIEZAS"/>
    <n v="6"/>
    <m/>
    <n v="0"/>
    <m/>
    <m/>
    <m/>
    <n v="0"/>
    <n v="0"/>
    <n v="0"/>
    <n v="0"/>
    <n v="0"/>
    <d v="1900-01-09T00:00:00"/>
    <s v="MAR"/>
    <m/>
    <n v="3008"/>
    <n v="2609"/>
    <m/>
    <m/>
    <n v="-10"/>
    <n v="0"/>
    <n v="0"/>
    <n v="0"/>
    <m/>
    <m/>
    <m/>
    <m/>
    <m/>
    <m/>
    <m/>
    <s v="GASTO"/>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7"/>
    <x v="335"/>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8"/>
    <s v="Pintura en Aerosol Multi USO  color Plata Metalico 400ml "/>
    <s v="PIEZAS"/>
    <n v="6"/>
    <m/>
    <n v="0"/>
    <m/>
    <m/>
    <m/>
    <n v="0"/>
    <n v="0"/>
    <n v="0"/>
    <n v="0"/>
    <n v="0"/>
    <d v="1900-01-09T00:00:00"/>
    <s v="MAR"/>
    <m/>
    <n v="3008"/>
    <n v="2609"/>
    <m/>
    <m/>
    <n v="-10"/>
    <n v="0"/>
    <n v="0"/>
    <n v="0"/>
    <m/>
    <m/>
    <m/>
    <m/>
    <m/>
    <m/>
    <m/>
    <s v="GASTO"/>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8"/>
    <x v="336"/>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19"/>
    <s v="Pintura en Aerosol Multi USO  color Oro Metalico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19"/>
    <x v="337"/>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0"/>
    <s v="Pintura en Aerosol Multi USO  color Naranja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0"/>
    <x v="338"/>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1"/>
    <s v="Pintura en Aerosol Multi USO  color Rojo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1"/>
    <x v="339"/>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2"/>
    <s v="Pintura en Aerosol Multi USO  color Verde Fluorescente 400ml "/>
    <s v="PIEZAS"/>
    <n v="6"/>
    <m/>
    <n v="0"/>
    <m/>
    <m/>
    <m/>
    <n v="0"/>
    <n v="0"/>
    <n v="0"/>
    <n v="0"/>
    <n v="0"/>
    <d v="1900-01-09T00:00:00"/>
    <s v="MAR"/>
    <m/>
    <n v="3009"/>
    <n v="44441"/>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2"/>
    <x v="340"/>
    <x v="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3"/>
    <s v="Pintura en Aerosol Multi USO  color Amarillo Fluorescente 400ml "/>
    <s v="PIEZAS"/>
    <n v="6"/>
    <m/>
    <n v="0"/>
    <m/>
    <m/>
    <m/>
    <n v="0"/>
    <n v="0"/>
    <n v="0"/>
    <n v="0"/>
    <n v="0"/>
    <d v="1900-01-09T00:00:00"/>
    <m/>
    <m/>
    <m/>
    <m/>
    <m/>
    <m/>
    <n v="-10"/>
    <n v="0"/>
    <n v="0"/>
    <n v="0"/>
    <m/>
    <m/>
    <m/>
    <m/>
    <m/>
    <m/>
    <m/>
    <m/>
    <s v="L"/>
    <m/>
    <s v="OC"/>
    <m/>
    <s v="15-0517-00-572508-0-E "/>
    <m/>
    <n v="1762520"/>
    <m/>
    <m/>
  </r>
  <r>
    <x v="0"/>
    <x v="71"/>
    <m/>
    <s v="COTIZACION"/>
    <s v="MARZO"/>
    <d v="2023-03-23T00:00:00"/>
    <s v="C-3-EDDY FAZ PACHECO"/>
    <n v="34200"/>
    <s v="PRODUCTOS QUIMICOS"/>
    <s v="SERVICIOS GENERALES"/>
    <s v="ISAAC ARMANDO ARISPE GONZALES "/>
    <s v="ADQ/BISO-P-010/2023"/>
    <d v="2023-03-27T00:00:00"/>
    <m/>
    <n v="304"/>
    <s v="BIEN"/>
    <x v="70"/>
    <n v="25023.599999999999"/>
    <x v="23"/>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4"/>
    <s v="Barniz copal  brilloso de 3,5 lts. "/>
    <s v="PIEZAS"/>
    <n v="10"/>
    <m/>
    <n v="0"/>
    <m/>
    <m/>
    <m/>
    <n v="0"/>
    <n v="0"/>
    <n v="0"/>
    <n v="0"/>
    <n v="0"/>
    <d v="1900-01-09T00:00:00"/>
    <s v="ABR"/>
    <m/>
    <n v="3144"/>
    <m/>
    <m/>
    <m/>
    <n v="-10"/>
    <n v="0"/>
    <n v="0"/>
    <n v="0"/>
    <m/>
    <m/>
    <m/>
    <m/>
    <m/>
    <m/>
    <m/>
    <s v="GASTO"/>
    <s v="I"/>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4"/>
    <x v="342"/>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5"/>
    <s v="Barniz copal  mate de 3,5 lts. "/>
    <s v="PIEZAS"/>
    <n v="5"/>
    <m/>
    <n v="0"/>
    <m/>
    <m/>
    <m/>
    <n v="0"/>
    <n v="0"/>
    <n v="0"/>
    <n v="0"/>
    <n v="0"/>
    <d v="1900-01-09T00:00:00"/>
    <n v="98"/>
    <m/>
    <m/>
    <m/>
    <m/>
    <m/>
    <n v="-10"/>
    <n v="0"/>
    <n v="0"/>
    <n v="0"/>
    <m/>
    <m/>
    <m/>
    <m/>
    <m/>
    <m/>
    <m/>
    <s v="GASTO"/>
    <s v="L"/>
    <m/>
    <s v="OC"/>
    <s v="-"/>
    <s v="-"/>
    <m/>
    <s v="-"/>
    <m/>
    <n v="0"/>
  </r>
  <r>
    <x v="0"/>
    <x v="71"/>
    <m/>
    <s v="COTIZACION"/>
    <s v="MARZO"/>
    <d v="2023-03-23T00:00:00"/>
    <s v="C-3-EDDY FAZ PACHECO"/>
    <n v="34200"/>
    <s v="PRODUCTOS QUIMICOS"/>
    <s v="SERVICIOS GENERALES"/>
    <s v="ISAAC ARMANDO ARISPE GONZALES "/>
    <s v="ADQ/BISO-P-010/2023"/>
    <d v="2023-03-27T00:00:00"/>
    <m/>
    <n v="304"/>
    <s v="BIEN"/>
    <x v="70"/>
    <n v="25023.599999999999"/>
    <x v="25"/>
    <x v="343"/>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6"/>
    <s v="Barniz Acrilico  al Solvente para Piedra y Ceramica de 3,5 lts. "/>
    <s v="PIEZAS"/>
    <n v="5"/>
    <m/>
    <n v="0"/>
    <m/>
    <m/>
    <m/>
    <n v="0"/>
    <n v="0"/>
    <n v="0"/>
    <n v="0"/>
    <n v="0"/>
    <d v="1900-01-09T00:00:00"/>
    <s v="ABR"/>
    <m/>
    <n v="3144"/>
    <m/>
    <m/>
    <m/>
    <n v="-10"/>
    <n v="0"/>
    <n v="0"/>
    <n v="0"/>
    <m/>
    <m/>
    <m/>
    <m/>
    <m/>
    <m/>
    <m/>
    <m/>
    <s v="I"/>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6"/>
    <x v="344"/>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7"/>
    <s v="Barniz Acrilico filtro UV brilloso transparente de 3,5 lts. "/>
    <s v="PIEZAS"/>
    <n v="5"/>
    <m/>
    <n v="0"/>
    <m/>
    <m/>
    <m/>
    <n v="0"/>
    <n v="0"/>
    <n v="0"/>
    <n v="0"/>
    <n v="0"/>
    <d v="1900-01-09T00:00:00"/>
    <n v="98"/>
    <m/>
    <m/>
    <m/>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7"/>
    <x v="345"/>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8"/>
    <s v="Tinte para pintura latex universal color amarillo ocre 50ml "/>
    <s v="PIEZAS"/>
    <n v="10"/>
    <m/>
    <n v="0"/>
    <m/>
    <m/>
    <m/>
    <n v="0"/>
    <n v="0"/>
    <n v="0"/>
    <n v="0"/>
    <n v="0"/>
    <d v="1900-01-09T00:00:00"/>
    <s v="FEB"/>
    <m/>
    <n v="2975"/>
    <n v="213"/>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8"/>
    <x v="346"/>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29"/>
    <s v="Tinte para pintura latex universal color naranja 50ml "/>
    <s v="PIEZAS"/>
    <n v="10"/>
    <m/>
    <n v="0"/>
    <m/>
    <m/>
    <m/>
    <n v="0"/>
    <n v="0"/>
    <n v="0"/>
    <n v="0"/>
    <n v="0"/>
    <d v="1900-01-09T00:00:00"/>
    <n v="98"/>
    <m/>
    <m/>
    <m/>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29"/>
    <x v="347"/>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0"/>
    <s v="Tinte para pintura latex universal color rojo ocre 50ml "/>
    <s v="PIEZAS"/>
    <n v="10"/>
    <m/>
    <n v="0"/>
    <m/>
    <m/>
    <m/>
    <n v="0"/>
    <n v="0"/>
    <n v="0"/>
    <n v="0"/>
    <n v="0"/>
    <d v="1900-01-09T00:00:00"/>
    <s v="FEB"/>
    <m/>
    <n v="2975"/>
    <n v="213"/>
    <m/>
    <m/>
    <n v="-10"/>
    <n v="0"/>
    <n v="0"/>
    <n v="0"/>
    <m/>
    <m/>
    <m/>
    <m/>
    <m/>
    <m/>
    <m/>
    <m/>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0"/>
    <x v="348"/>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1"/>
    <s v="Tinte para pintura latex universal color azul 50ml "/>
    <s v="PIEZAS"/>
    <n v="10"/>
    <m/>
    <n v="0"/>
    <m/>
    <m/>
    <m/>
    <n v="0"/>
    <n v="0"/>
    <n v="0"/>
    <n v="0"/>
    <n v="10"/>
    <d v="1900-01-09T00:00:00"/>
    <s v="ABR"/>
    <m/>
    <n v="3084"/>
    <n v="121802"/>
    <m/>
    <d v="2015-04-20T00:00:00"/>
    <n v="-10"/>
    <n v="0"/>
    <n v="0"/>
    <n v="0"/>
    <m/>
    <m/>
    <m/>
    <m/>
    <s v="ABR"/>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1"/>
    <x v="349"/>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2"/>
    <s v="Tinte para pintura latex universal color verde 50ml "/>
    <s v="PIEZAS"/>
    <n v="10"/>
    <m/>
    <n v="0"/>
    <m/>
    <m/>
    <m/>
    <n v="0"/>
    <n v="0"/>
    <n v="0"/>
    <n v="0"/>
    <n v="10"/>
    <d v="1900-01-09T00:00:00"/>
    <m/>
    <m/>
    <m/>
    <m/>
    <m/>
    <m/>
    <n v="-10"/>
    <n v="0"/>
    <n v="0"/>
    <n v="0"/>
    <m/>
    <m/>
    <m/>
    <m/>
    <m/>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2"/>
    <x v="350"/>
    <x v="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3"/>
    <s v="Tinte para pintura latex universal color negro 50ml "/>
    <s v="PIEZAS"/>
    <n v="10"/>
    <m/>
    <n v="0"/>
    <m/>
    <m/>
    <m/>
    <n v="0"/>
    <n v="0"/>
    <n v="0"/>
    <n v="0"/>
    <n v="10"/>
    <d v="1900-01-09T00:00:00"/>
    <m/>
    <m/>
    <m/>
    <m/>
    <m/>
    <m/>
    <n v="-10"/>
    <n v="0"/>
    <n v="0"/>
    <n v="0"/>
    <m/>
    <m/>
    <m/>
    <m/>
    <m/>
    <m/>
    <m/>
    <s v="GASTO"/>
    <s v="L"/>
    <m/>
    <s v="OC"/>
    <n v="98"/>
    <m/>
    <m/>
    <s v="15-0517-00--0-E"/>
    <m/>
    <m/>
  </r>
  <r>
    <x v="0"/>
    <x v="71"/>
    <m/>
    <s v="COTIZACION"/>
    <s v="MARZO"/>
    <d v="2023-03-23T00:00:00"/>
    <s v="C-3-EDDY FAZ PACHECO"/>
    <n v="34200"/>
    <s v="PRODUCTOS QUIMICOS"/>
    <s v="SERVICIOS GENERALES"/>
    <s v="ISAAC ARMANDO ARISPE GONZALES "/>
    <s v="ADQ/BISO-P-010/2023"/>
    <d v="2023-03-27T00:00:00"/>
    <m/>
    <n v="304"/>
    <s v="BIEN"/>
    <x v="70"/>
    <n v="25023.599999999999"/>
    <x v="33"/>
    <x v="351"/>
    <x v="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4"/>
    <s v="Carpicola  de 10 lts. "/>
    <s v="PIEZAS"/>
    <n v="2"/>
    <m/>
    <n v="0"/>
    <m/>
    <m/>
    <m/>
    <n v="0"/>
    <n v="0"/>
    <n v="0"/>
    <n v="0"/>
    <n v="2"/>
    <d v="1900-01-09T00:00:00"/>
    <m/>
    <m/>
    <m/>
    <m/>
    <m/>
    <m/>
    <n v="-10"/>
    <n v="0"/>
    <n v="0"/>
    <n v="0"/>
    <m/>
    <m/>
    <m/>
    <m/>
    <m/>
    <m/>
    <m/>
    <s v="GASTO"/>
    <m/>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4"/>
    <x v="352"/>
    <x v="2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5"/>
    <s v="Masilla Para Madera de 3,5 lts. "/>
    <s v="PIEZAS"/>
    <n v="5"/>
    <m/>
    <n v="0"/>
    <m/>
    <m/>
    <m/>
    <n v="0"/>
    <n v="0"/>
    <n v="0"/>
    <n v="0"/>
    <n v="5"/>
    <d v="1900-01-09T00:00:00"/>
    <m/>
    <m/>
    <m/>
    <m/>
    <m/>
    <m/>
    <n v="-10"/>
    <n v="0"/>
    <n v="0"/>
    <n v="0"/>
    <m/>
    <m/>
    <m/>
    <m/>
    <m/>
    <m/>
    <m/>
    <s v="GASTO"/>
    <s v="L"/>
    <m/>
    <s v="OC"/>
    <m/>
    <m/>
    <m/>
    <s v="15-0517-00--0-E"/>
    <m/>
    <n v="0"/>
  </r>
  <r>
    <x v="0"/>
    <x v="71"/>
    <m/>
    <s v="COTIZACION"/>
    <s v="MARZO"/>
    <d v="2023-03-23T00:00:00"/>
    <s v="C-3-EDDY FAZ PACHECO"/>
    <n v="34200"/>
    <s v="PRODUCTOS QUIMICOS"/>
    <s v="SERVICIOS GENERALES"/>
    <s v="ISAAC ARMANDO ARISPE GONZALES "/>
    <s v="ADQ/BISO-P-010/2023"/>
    <d v="2023-03-27T00:00:00"/>
    <m/>
    <n v="304"/>
    <s v="BIEN"/>
    <x v="70"/>
    <n v="25023.599999999999"/>
    <x v="35"/>
    <x v="353"/>
    <x v="59"/>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6"/>
    <s v="Brocha de 1&quot; "/>
    <s v="PIEZAS"/>
    <n v="15"/>
    <m/>
    <n v="0"/>
    <m/>
    <m/>
    <m/>
    <n v="0"/>
    <n v="0"/>
    <n v="0"/>
    <n v="0"/>
    <n v="15"/>
    <d v="1900-01-09T00:00:00"/>
    <s v="ABR"/>
    <m/>
    <n v="3076"/>
    <n v="106"/>
    <m/>
    <m/>
    <n v="-10"/>
    <n v="0"/>
    <n v="0"/>
    <n v="0"/>
    <m/>
    <m/>
    <m/>
    <m/>
    <m/>
    <m/>
    <m/>
    <s v="GASTO"/>
    <s v="L"/>
    <m/>
    <s v="OC"/>
    <m/>
    <m/>
    <m/>
    <s v="15-0517-00--0-E"/>
    <m/>
    <m/>
  </r>
  <r>
    <x v="0"/>
    <x v="71"/>
    <m/>
    <s v="COTIZACION"/>
    <s v="MARZO"/>
    <d v="2023-03-23T00:00:00"/>
    <s v="C-3-EDDY FAZ PACHECO"/>
    <n v="34200"/>
    <s v="PRODUCTOS QUIMICOS"/>
    <s v="SERVICIOS GENERALES"/>
    <s v="ISAAC ARMANDO ARISPE GONZALES "/>
    <s v="ADQ/BISO-P-010/2023"/>
    <d v="2023-03-27T00:00:00"/>
    <m/>
    <n v="304"/>
    <s v="BIEN"/>
    <x v="70"/>
    <n v="25023.599999999999"/>
    <x v="36"/>
    <x v="354"/>
    <x v="7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7"/>
    <s v="Brocha de 2&quot; "/>
    <s v="PIEZAS"/>
    <n v="25"/>
    <m/>
    <n v="0"/>
    <m/>
    <m/>
    <m/>
    <n v="0"/>
    <n v="0"/>
    <n v="0"/>
    <n v="0"/>
    <n v="25"/>
    <d v="1900-01-09T00:00:00"/>
    <s v="OCT"/>
    <m/>
    <n v="3786"/>
    <n v="11191"/>
    <n v="871"/>
    <d v="2015-12-18T00:00:00"/>
    <n v="-10"/>
    <n v="0"/>
    <n v="0"/>
    <n v="0"/>
    <n v="5941"/>
    <n v="5321"/>
    <m/>
    <m/>
    <s v="DIC"/>
    <m/>
    <m/>
    <m/>
    <s v="L"/>
    <s v="NORMAL"/>
    <s v="OC"/>
    <n v="323867"/>
    <n v="1933924"/>
    <n v="2058577"/>
    <s v="15-0517-00-622709-0-E"/>
    <m/>
    <s v="GARANTIA CUMPLIMIENTO DE CONTRATO"/>
  </r>
  <r>
    <x v="0"/>
    <x v="71"/>
    <m/>
    <s v="COTIZACION"/>
    <s v="MARZO"/>
    <d v="2023-03-23T00:00:00"/>
    <s v="C-3-EDDY FAZ PACHECO"/>
    <n v="34200"/>
    <s v="PRODUCTOS QUIMICOS"/>
    <s v="SERVICIOS GENERALES"/>
    <s v="ISAAC ARMANDO ARISPE GONZALES "/>
    <s v="ADQ/BISO-P-010/2023"/>
    <d v="2023-03-27T00:00:00"/>
    <m/>
    <n v="304"/>
    <s v="BIEN"/>
    <x v="70"/>
    <n v="25023.599999999999"/>
    <x v="37"/>
    <x v="355"/>
    <x v="77"/>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8"/>
    <s v="Brocha de 4&quot; "/>
    <s v="PIEZAS"/>
    <n v="25"/>
    <m/>
    <n v="0"/>
    <m/>
    <m/>
    <m/>
    <n v="0"/>
    <n v="0"/>
    <n v="0"/>
    <n v="0"/>
    <n v="25"/>
    <d v="1900-01-09T00:00:00"/>
    <s v="OCT"/>
    <m/>
    <n v="3786"/>
    <n v="11191"/>
    <n v="871"/>
    <d v="2015-12-18T00:00:00"/>
    <n v="-10"/>
    <n v="0"/>
    <n v="0"/>
    <n v="0"/>
    <n v="5941"/>
    <n v="5321"/>
    <m/>
    <m/>
    <s v="DIC"/>
    <m/>
    <m/>
    <m/>
    <s v="L"/>
    <s v="NORMAL"/>
    <s v="OC"/>
    <n v="323867"/>
    <n v="1933924"/>
    <n v="2058577"/>
    <s v="15-0517-00-622709-0-E"/>
    <m/>
    <m/>
  </r>
  <r>
    <x v="0"/>
    <x v="71"/>
    <m/>
    <s v="COTIZACION"/>
    <s v="MARZO"/>
    <d v="2023-03-23T00:00:00"/>
    <s v="C-3-EDDY FAZ PACHECO"/>
    <n v="34200"/>
    <s v="PRODUCTOS QUIMICOS"/>
    <s v="SERVICIOS GENERALES"/>
    <s v="ISAAC ARMANDO ARISPE GONZALES "/>
    <s v="ADQ/BISO-P-010/2023"/>
    <d v="2023-03-27T00:00:00"/>
    <m/>
    <n v="304"/>
    <s v="BIEN"/>
    <x v="70"/>
    <n v="25023.599999999999"/>
    <x v="38"/>
    <x v="356"/>
    <x v="38"/>
    <x v="56"/>
    <x v="0"/>
    <x v="1"/>
    <x v="1"/>
    <s v="03/04/2023"/>
    <s v="03/04/2023"/>
    <s v="14:30"/>
    <s v="15:00"/>
    <s v="ISAAC ARMANDO ARISPE GONZALES "/>
    <s v="MARIA JAQUELINE DURAN COSSIO"/>
    <s v="ISAAC ARMANDO ARISPE GONZALES "/>
    <d v="2023-04-06T00:00:00"/>
    <s v="IT-BISO-006/2023"/>
    <d v="2023-04-14T00:00:00"/>
    <s v="CM-13"/>
    <s v="CM-13"/>
    <s v="CM-13"/>
    <n v="25023.599999999999"/>
    <s v="CM-13"/>
    <m/>
    <s v="MONOPOL LTDA"/>
    <m/>
    <n v="30"/>
    <n v="10"/>
    <m/>
    <d v="2023-03-13T00:00:00"/>
    <m/>
    <s v="COLQUIRI"/>
    <m/>
    <m/>
    <s v="CLQ-23-CM-13/2023 ADQUISICION DE PINTURAS VARIOS"/>
    <s v="ADQ/BISO-P-010/2023"/>
    <n v="34200"/>
    <n v="39"/>
    <s v="Rodillo Polilana  "/>
    <s v="PIEZAS"/>
    <n v="35"/>
    <m/>
    <n v="0"/>
    <m/>
    <m/>
    <m/>
    <n v="0"/>
    <n v="0"/>
    <n v="0"/>
    <n v="0"/>
    <n v="35"/>
    <d v="1900-01-09T00:00:00"/>
    <s v="ABR"/>
    <m/>
    <n v="3118"/>
    <n v="223"/>
    <m/>
    <m/>
    <n v="-10"/>
    <n v="0"/>
    <n v="0"/>
    <n v="0"/>
    <m/>
    <m/>
    <m/>
    <m/>
    <m/>
    <m/>
    <m/>
    <s v="GASTO"/>
    <s v="L"/>
    <m/>
    <s v="OC"/>
    <m/>
    <m/>
    <m/>
    <s v="15-0517-00--0-E"/>
    <m/>
    <m/>
  </r>
  <r>
    <x v="0"/>
    <x v="72"/>
    <m/>
    <s v="COTIZACION"/>
    <s v="MARZO"/>
    <d v="2023-03-28T00:00:00"/>
    <s v="C-3-EDDY FAZ PACHECO"/>
    <n v="34500"/>
    <s v="PRODUCTOS NO METALICOS Y PLASTICOS"/>
    <s v="MINA"/>
    <s v="MARCELINO VASQUEZ GUZMAN"/>
    <s v="ADQ/MINA-032/2023"/>
    <d v="2023-03-30T00:00:00"/>
    <m/>
    <n v="313"/>
    <s v="BIEN"/>
    <x v="71"/>
    <n v="69150"/>
    <x v="0"/>
    <x v="357"/>
    <x v="12"/>
    <x v="64"/>
    <x v="51"/>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300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1"/>
    <x v="358"/>
    <x v="78"/>
    <x v="64"/>
    <x v="0"/>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650"/>
    <d v="1899-12-30T00:00:00"/>
    <s v="ABR"/>
    <m/>
    <n v="3118"/>
    <n v="223"/>
    <m/>
    <m/>
    <n v="0"/>
    <n v="0"/>
    <n v="0"/>
    <n v="0"/>
    <m/>
    <m/>
    <m/>
    <m/>
    <m/>
    <m/>
    <m/>
    <m/>
    <s v="L"/>
    <m/>
    <s v="OC"/>
    <m/>
    <m/>
    <m/>
    <s v="15-0517-00--0-E"/>
    <m/>
    <m/>
  </r>
  <r>
    <x v="0"/>
    <x v="72"/>
    <m/>
    <s v="COTIZACION"/>
    <s v="MARZO"/>
    <d v="2023-03-28T00:00:00"/>
    <s v="C-3-EDDY FAZ PACHECO"/>
    <n v="34500"/>
    <s v="PRODUCTOS NO METALICOS Y PLASTICOS"/>
    <s v="MINA"/>
    <s v="MARCELINO VASQUEZ GUZMAN"/>
    <s v="ADQ/MINA-032/2023"/>
    <d v="2023-03-30T00:00:00"/>
    <m/>
    <n v="313"/>
    <s v="BIEN"/>
    <x v="71"/>
    <n v="69150"/>
    <x v="2"/>
    <x v="359"/>
    <x v="10"/>
    <x v="64"/>
    <x v="0"/>
    <x v="0"/>
    <x v="0"/>
    <s v="05/04/2023"/>
    <s v="05/04/2023"/>
    <s v="14:30"/>
    <s v="15:00"/>
    <s v="JOSE ALFREDO MIRANDA TICONA "/>
    <s v="MARIA JAQUELINE DURAN COSSIO"/>
    <s v="JOSE ALFREDO MIRANDA TICONA "/>
    <m/>
    <m/>
    <m/>
    <m/>
    <m/>
    <m/>
    <m/>
    <n v="0"/>
    <m/>
    <m/>
    <m/>
    <n v="30"/>
    <m/>
    <m/>
    <m/>
    <m/>
    <s v="COLQUIRI"/>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500"/>
    <d v="1899-12-30T00:00:00"/>
    <s v="MAR"/>
    <m/>
    <n v="3069"/>
    <n v="1297"/>
    <m/>
    <m/>
    <n v="0"/>
    <n v="0"/>
    <n v="0"/>
    <n v="0"/>
    <m/>
    <m/>
    <m/>
    <m/>
    <m/>
    <m/>
    <m/>
    <m/>
    <s v="L"/>
    <m/>
    <s v="OC"/>
    <m/>
    <m/>
    <m/>
    <s v="15-0517-00--0-E"/>
    <m/>
    <m/>
  </r>
  <r>
    <x v="0"/>
    <x v="73"/>
    <m/>
    <s v="COTIZACION"/>
    <s v="MARZO"/>
    <d v="2023-03-29T00:00:00"/>
    <s v="C-3-EDDY FAZ PACHECO"/>
    <n v="34200"/>
    <s v="PRODUCTOS QUIMICOS"/>
    <s v="SEGURIDAD INDUSTRIAL Y MEDIO AMBIENTE"/>
    <s v="DAVID BAGNER ZAMBRANA PINTO "/>
    <s v="SIMA-19/2023"/>
    <d v="2023-03-30T00:00:00"/>
    <m/>
    <n v="316"/>
    <s v="BIEN"/>
    <x v="72"/>
    <n v="21507.200000000001"/>
    <x v="0"/>
    <x v="360"/>
    <x v="79"/>
    <x v="65"/>
    <x v="52"/>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160"/>
    <d v="1899-12-30T00:00:00"/>
    <m/>
    <m/>
    <n v="3101"/>
    <n v="236"/>
    <m/>
    <m/>
    <n v="0"/>
    <n v="0"/>
    <n v="0"/>
    <n v="0"/>
    <m/>
    <m/>
    <m/>
    <m/>
    <m/>
    <m/>
    <m/>
    <s v="GASTO"/>
    <s v="L"/>
    <s v="NORMAL"/>
    <s v="OC"/>
    <m/>
    <s v="15-0517-00-580539-0-E"/>
    <m/>
    <n v="1792339"/>
    <m/>
    <m/>
  </r>
  <r>
    <x v="0"/>
    <x v="74"/>
    <m/>
    <s v="COTIZACION"/>
    <s v="ABRIL"/>
    <d v="2023-04-04T00:00:00"/>
    <s v="C-3-EDDY FAZ PACHECO"/>
    <n v="34800"/>
    <s v="HERRAMIENTAS MENORES"/>
    <s v="SEGURIDAD INDUSTRIAL Y MEDIO AMBIENTE"/>
    <s v="DAVID BAGNER ZAMBRANA PINTO "/>
    <s v="EMC-SIMA-039-2023"/>
    <d v="2023-04-13T00:00:00"/>
    <m/>
    <n v="334"/>
    <s v="BIEN"/>
    <x v="73"/>
    <n v="21924.26"/>
    <x v="0"/>
    <x v="361"/>
    <x v="8"/>
    <x v="18"/>
    <x v="53"/>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6"/>
    <d v="1899-12-30T00:00:00"/>
    <s v="ABR"/>
    <m/>
    <n v="3145"/>
    <n v="1614"/>
    <m/>
    <m/>
    <n v="0"/>
    <n v="0"/>
    <n v="0"/>
    <n v="0"/>
    <m/>
    <m/>
    <m/>
    <m/>
    <m/>
    <m/>
    <m/>
    <s v="GASTO"/>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1"/>
    <x v="362"/>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3"/>
    <d v="1899-12-30T00:00:00"/>
    <s v="ABR"/>
    <m/>
    <n v="3145"/>
    <n v="1614"/>
    <m/>
    <m/>
    <n v="0"/>
    <n v="0"/>
    <n v="0"/>
    <n v="0"/>
    <m/>
    <m/>
    <m/>
    <m/>
    <m/>
    <m/>
    <m/>
    <m/>
    <s v="L"/>
    <m/>
    <s v="OC"/>
    <m/>
    <s v="15-0517-00-570062-0-E"/>
    <m/>
    <n v="1753169"/>
    <m/>
    <m/>
  </r>
  <r>
    <x v="0"/>
    <x v="74"/>
    <m/>
    <s v="COTIZACION"/>
    <s v="ABRIL"/>
    <d v="2023-04-04T00:00:00"/>
    <s v="C-3-EDDY FAZ PACHECO"/>
    <n v="34800"/>
    <s v="HERRAMIENTAS MENORES"/>
    <s v="SEGURIDAD INDUSTRIAL Y MEDIO AMBIENTE"/>
    <s v="DAVID BAGNER ZAMBRANA PINTO "/>
    <s v="EMC-SIMA-039-2023"/>
    <d v="2023-04-13T00:00:00"/>
    <m/>
    <n v="334"/>
    <s v="BIEN"/>
    <x v="73"/>
    <n v="21924.26"/>
    <x v="2"/>
    <x v="363"/>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3"/>
    <x v="364"/>
    <x v="8"/>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6"/>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4"/>
    <x v="365"/>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3"/>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5"/>
    <x v="36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6"/>
    <x v="367"/>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4"/>
    <d v="1899-12-30T00:00:00"/>
    <s v="OCT"/>
    <m/>
    <n v="3718"/>
    <n v="59"/>
    <n v="770"/>
    <d v="2015-12-07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7"/>
    <x v="368"/>
    <x v="29"/>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4"/>
    <d v="1899-12-30T00:00:00"/>
    <s v="NOV"/>
    <m/>
    <n v="3767"/>
    <n v="519"/>
    <n v="805"/>
    <d v="2015-12-15T00:00:00"/>
    <n v="0"/>
    <n v="0"/>
    <n v="0"/>
    <n v="0"/>
    <m/>
    <m/>
    <m/>
    <m/>
    <s v="DIC"/>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8"/>
    <x v="369"/>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s v="SEGURIDAD INDUSTRIAL Y MEDIO AMBIENTE"/>
    <s v="DAVID BAGNER ZAMBRANA PINTO "/>
    <s v="EMC-SIMA-039-2023"/>
    <d v="2023-04-13T00:00:00"/>
    <m/>
    <n v="334"/>
    <s v="BIEN"/>
    <x v="73"/>
    <n v="21924.26"/>
    <x v="9"/>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s v="SEGURIDAD INDUSTRIAL Y MEDIO AMBIENTE"/>
    <s v="DAVID BAGNER ZAMBRANA PINTO "/>
    <s v="EMC-SIMA-039-2023"/>
    <d v="2023-04-13T00:00:00"/>
    <m/>
    <n v="334"/>
    <s v="BIEN"/>
    <x v="73"/>
    <n v="21924.26"/>
    <x v="10"/>
    <x v="371"/>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1"/>
    <x v="372"/>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s v="SEGURIDAD INDUSTRIAL Y MEDIO AMBIENTE"/>
    <s v="DAVID BAGNER ZAMBRANA PINTO "/>
    <s v="EMC-SIMA-039-2023"/>
    <d v="2023-04-13T00:00:00"/>
    <m/>
    <n v="334"/>
    <s v="BIEN"/>
    <x v="73"/>
    <n v="21924.26"/>
    <x v="12"/>
    <x v="373"/>
    <x v="3"/>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m/>
    <n v="12"/>
    <m/>
    <n v="0"/>
    <m/>
    <m/>
    <m/>
    <n v="0"/>
    <n v="0"/>
    <n v="0"/>
    <n v="0"/>
    <n v="0"/>
    <d v="1899-12-30T00:00:00"/>
    <m/>
    <m/>
    <m/>
    <m/>
    <m/>
    <m/>
    <n v="0"/>
    <n v="0"/>
    <n v="0"/>
    <n v="0"/>
    <m/>
    <m/>
    <m/>
    <m/>
    <m/>
    <m/>
    <m/>
    <m/>
    <s v="I"/>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3"/>
    <x v="374"/>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100"/>
    <m/>
    <n v="0"/>
    <m/>
    <m/>
    <m/>
    <n v="0"/>
    <n v="0"/>
    <n v="0"/>
    <n v="0"/>
    <n v="110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s v="SEGURIDAD INDUSTRIAL Y MEDIO AMBIENTE"/>
    <s v="DAVID BAGNER ZAMBRANA PINTO "/>
    <s v="EMC-SIMA-039-2023"/>
    <d v="2023-04-13T00:00:00"/>
    <m/>
    <n v="334"/>
    <s v="BIEN"/>
    <x v="73"/>
    <n v="21924.26"/>
    <x v="14"/>
    <x v="375"/>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000"/>
    <m/>
    <n v="0"/>
    <m/>
    <m/>
    <m/>
    <n v="0"/>
    <n v="0"/>
    <n v="0"/>
    <n v="0"/>
    <n v="1000"/>
    <d v="1899-12-30T00:00:00"/>
    <s v="AGO"/>
    <m/>
    <n v="3470"/>
    <n v="53"/>
    <n v="689"/>
    <d v="2015-11-20T00:00:00"/>
    <n v="0"/>
    <n v="0"/>
    <n v="0"/>
    <n v="0"/>
    <m/>
    <m/>
    <m/>
    <m/>
    <s v="NOV"/>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5"/>
    <x v="376"/>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10"/>
    <d v="1899-12-30T00:00:00"/>
    <m/>
    <m/>
    <m/>
    <m/>
    <m/>
    <m/>
    <n v="0"/>
    <n v="0"/>
    <n v="0"/>
    <n v="0"/>
    <m/>
    <m/>
    <m/>
    <m/>
    <m/>
    <m/>
    <m/>
    <s v="GASTO"/>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6"/>
    <x v="377"/>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17"/>
    <x v="378"/>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
    <m/>
    <n v="0"/>
    <m/>
    <m/>
    <m/>
    <n v="0"/>
    <n v="0"/>
    <n v="0"/>
    <n v="0"/>
    <n v="9"/>
    <d v="1899-12-30T00:00:00"/>
    <s v="ABR"/>
    <m/>
    <n v="3090"/>
    <n v="752"/>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8"/>
    <x v="37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
    <m/>
    <n v="0"/>
    <m/>
    <m/>
    <m/>
    <n v="0"/>
    <n v="0"/>
    <n v="0"/>
    <n v="0"/>
    <n v="9"/>
    <d v="1899-12-30T00:00:00"/>
    <s v="ABR"/>
    <m/>
    <n v="3100"/>
    <n v="2098"/>
    <m/>
    <m/>
    <n v="0"/>
    <n v="0"/>
    <n v="0"/>
    <n v="0"/>
    <m/>
    <m/>
    <m/>
    <m/>
    <m/>
    <m/>
    <m/>
    <s v="GASTO"/>
    <s v="L"/>
    <s v="NORMAL"/>
    <s v="OC"/>
    <m/>
    <s v="15-0517-00-570146-0-E"/>
    <m/>
    <n v="1772176"/>
    <m/>
    <n v="0"/>
  </r>
  <r>
    <x v="0"/>
    <x v="74"/>
    <m/>
    <s v="COTIZACION"/>
    <s v="ABRIL"/>
    <d v="2023-04-04T00:00:00"/>
    <s v="C-3-EDDY FAZ PACHECO"/>
    <n v="34800"/>
    <s v="HERRAMIENTAS MENORES"/>
    <s v="SEGURIDAD INDUSTRIAL Y MEDIO AMBIENTE"/>
    <s v="DAVID BAGNER ZAMBRANA PINTO "/>
    <s v="EMC-SIMA-039-2023"/>
    <d v="2023-04-13T00:00:00"/>
    <m/>
    <n v="334"/>
    <s v="BIEN"/>
    <x v="73"/>
    <n v="21924.26"/>
    <x v="19"/>
    <x v="38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s v="SEGURIDAD INDUSTRIAL Y MEDIO AMBIENTE"/>
    <s v="DAVID BAGNER ZAMBRANA PINTO "/>
    <s v="EMC-SIMA-039-2023"/>
    <d v="2023-04-13T00:00:00"/>
    <m/>
    <n v="334"/>
    <s v="BIEN"/>
    <x v="73"/>
    <n v="21924.26"/>
    <x v="20"/>
    <x v="38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m/>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1"/>
    <x v="38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s v="SEGURIDAD INDUSTRIAL Y MEDIO AMBIENTE"/>
    <s v="DAVID BAGNER ZAMBRANA PINTO "/>
    <s v="EMC-SIMA-039-2023"/>
    <d v="2023-04-13T00:00:00"/>
    <m/>
    <n v="334"/>
    <s v="BIEN"/>
    <x v="73"/>
    <n v="21924.26"/>
    <x v="22"/>
    <x v="38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m/>
    <m/>
    <m/>
    <m/>
    <m/>
    <m/>
    <m/>
    <n v="0"/>
    <n v="0"/>
    <n v="0"/>
    <n v="0"/>
    <m/>
    <d v="1899-12-30T00:00:00"/>
    <m/>
    <m/>
    <m/>
    <m/>
    <m/>
    <m/>
    <n v="0"/>
    <n v="0"/>
    <n v="0"/>
    <n v="0"/>
    <m/>
    <m/>
    <m/>
    <m/>
    <m/>
    <m/>
    <m/>
    <m/>
    <s v="L"/>
    <s v="NORMAL"/>
    <s v="OC"/>
    <m/>
    <m/>
    <m/>
    <s v="15-0517-00--0-E"/>
    <m/>
    <m/>
  </r>
  <r>
    <x v="0"/>
    <x v="74"/>
    <m/>
    <s v="COTIZACION"/>
    <s v="ABRIL"/>
    <d v="2023-04-04T00:00:00"/>
    <s v="C-3-EDDY FAZ PACHECO"/>
    <n v="34800"/>
    <s v="HERRAMIENTAS MENORES"/>
    <s v="SEGURIDAD INDUSTRIAL Y MEDIO AMBIENTE"/>
    <s v="DAVID BAGNER ZAMBRANA PINTO "/>
    <s v="EMC-SIMA-039-2023"/>
    <d v="2023-04-13T00:00:00"/>
    <m/>
    <n v="334"/>
    <s v="BIEN"/>
    <x v="73"/>
    <n v="21924.26"/>
    <x v="23"/>
    <x v="384"/>
    <x v="16"/>
    <x v="66"/>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m/>
    <m/>
    <n v="0"/>
    <m/>
    <m/>
    <m/>
    <n v="0"/>
    <n v="0"/>
    <n v="0"/>
    <n v="0"/>
    <n v="1"/>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s v="SEGURIDAD INDUSTRIAL Y MEDIO AMBIENTE"/>
    <s v="DAVID BAGNER ZAMBRANA PINTO "/>
    <s v="EMC-SIMA-039-2023"/>
    <d v="2023-04-13T00:00:00"/>
    <m/>
    <n v="334"/>
    <s v="BIEN"/>
    <x v="73"/>
    <n v="21924.26"/>
    <x v="24"/>
    <x v="385"/>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1"/>
    <m/>
    <n v="0"/>
    <m/>
    <m/>
    <m/>
    <n v="0"/>
    <n v="0"/>
    <n v="0"/>
    <n v="0"/>
    <n v="1"/>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s v="SEGURIDAD INDUSTRIAL Y MEDIO AMBIENTE"/>
    <s v="DAVID BAGNER ZAMBRANA PINTO "/>
    <s v="EMC-SIMA-039-2023"/>
    <d v="2023-04-13T00:00:00"/>
    <m/>
    <n v="334"/>
    <s v="BIEN"/>
    <x v="73"/>
    <n v="21924.26"/>
    <x v="25"/>
    <x v="386"/>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4476951.24"/>
    <n v="0"/>
    <n v="0"/>
    <n v="0"/>
    <n v="0"/>
    <d v="1899-12-30T00:00:00"/>
    <s v="JUL"/>
    <m/>
    <s v=" -"/>
    <n v="1599"/>
    <m/>
    <m/>
    <n v="0"/>
    <n v="0"/>
    <n v="313386.58680000005"/>
    <n v="4163564.6532000001"/>
    <m/>
    <n v="4604"/>
    <d v="2015-09-01T00:00:00"/>
    <m/>
    <m/>
    <m/>
    <m/>
    <s v="INV"/>
    <s v="I"/>
    <s v="NORMAL"/>
    <s v="OC"/>
    <m/>
    <m/>
    <m/>
    <s v="15-0517-00--0-E"/>
    <m/>
    <s v="CARTA DE CREDITO"/>
  </r>
  <r>
    <x v="0"/>
    <x v="75"/>
    <m/>
    <s v="COTIZACION"/>
    <s v="ABRIL"/>
    <d v="2023-04-04T00:00:00"/>
    <s v="C-3-EDDY FAZ PACHECO"/>
    <n v="43700"/>
    <s v="OTRAS MAQUINARIAS Y EQUIPO"/>
    <s v="SEGURIDAD INDUSTRIAL Y MEDIO AMBIENTE"/>
    <s v="DAVID BAGNER ZAMBRANA PINTO "/>
    <s v="EMC-SIMA-039-2023"/>
    <d v="2023-04-13T00:00:00"/>
    <m/>
    <n v="333"/>
    <s v="BIEN"/>
    <x v="74"/>
    <n v="35820.800000000003"/>
    <x v="0"/>
    <x v="387"/>
    <x v="16"/>
    <x v="18"/>
    <x v="54"/>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3579.47"/>
    <n v="0"/>
    <n v="0"/>
    <n v="0"/>
    <n v="0"/>
    <d v="1899-12-30T00:00:00"/>
    <s v="JUL"/>
    <m/>
    <s v=" -"/>
    <n v="5542"/>
    <m/>
    <m/>
    <n v="0"/>
    <n v="0"/>
    <n v="250.56290000000001"/>
    <n v="3328.9070999999999"/>
    <m/>
    <n v="4605"/>
    <d v="2015-09-01T00:00:00"/>
    <m/>
    <m/>
    <m/>
    <m/>
    <s v="INV"/>
    <s v="I"/>
    <s v="NORMAL"/>
    <s v="OC"/>
    <m/>
    <m/>
    <m/>
    <s v="15-0517-00--0-E"/>
    <m/>
    <s v="VENTA DE DIVIS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1"/>
    <x v="388"/>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2476.31"/>
    <n v="0"/>
    <n v="0"/>
    <n v="0"/>
    <n v="0"/>
    <d v="1899-12-30T00:00:00"/>
    <s v="OCT"/>
    <m/>
    <s v=" -"/>
    <n v="14306"/>
    <m/>
    <m/>
    <n v="0"/>
    <n v="0"/>
    <n v="173.3417"/>
    <n v="2302.9683"/>
    <m/>
    <n v="4845"/>
    <d v="2015-11-04T00:00:00"/>
    <m/>
    <m/>
    <m/>
    <m/>
    <s v="INV"/>
    <s v="I"/>
    <s v="NORMAL"/>
    <s v="OC"/>
    <m/>
    <m/>
    <m/>
    <s v="15-0517-00--0-E"/>
    <m/>
    <s v="COMISIONES BCB"/>
  </r>
  <r>
    <x v="0"/>
    <x v="75"/>
    <m/>
    <s v="COTIZACION"/>
    <s v="ABRIL"/>
    <d v="2023-04-04T00:00:00"/>
    <s v="C-3-EDDY FAZ PACHECO"/>
    <n v="43700"/>
    <s v="OTRAS MAQUINARIAS Y EQUIPO"/>
    <s v="SEGURIDAD INDUSTRIAL Y MEDIO AMBIENTE"/>
    <s v="DAVID BAGNER ZAMBRANA PINTO "/>
    <s v="EMC-SIMA-039-2023"/>
    <d v="2023-04-13T00:00:00"/>
    <m/>
    <n v="333"/>
    <s v="BIEN"/>
    <x v="74"/>
    <n v="35820.800000000003"/>
    <x v="2"/>
    <x v="389"/>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75"/>
    <n v="0"/>
    <n v="0"/>
    <n v="0"/>
    <n v="0"/>
    <d v="1899-12-30T00:00:00"/>
    <s v="OCT"/>
    <m/>
    <s v=" -"/>
    <s v="100926-291599"/>
    <m/>
    <m/>
    <n v="0"/>
    <n v="0"/>
    <n v="5.2500000000000009"/>
    <n v="69.75"/>
    <m/>
    <m/>
    <d v="2015-10-30T00:00:00"/>
    <m/>
    <m/>
    <m/>
    <m/>
    <s v="INV"/>
    <s v="I"/>
    <s v="NORMAL"/>
    <s v="OC"/>
    <m/>
    <m/>
    <m/>
    <s v="15-0517-00--0-E"/>
    <m/>
    <s v="ENVIO DOCUMENTACION Y GIROS"/>
  </r>
  <r>
    <x v="0"/>
    <x v="75"/>
    <m/>
    <s v="COTIZACION"/>
    <s v="ABRIL"/>
    <d v="2023-04-04T00:00:00"/>
    <s v="C-3-EDDY FAZ PACHECO"/>
    <n v="43700"/>
    <s v="OTRAS MAQUINARIAS Y EQUIPO"/>
    <s v="SEGURIDAD INDUSTRIAL Y MEDIO AMBIENTE"/>
    <s v="DAVID BAGNER ZAMBRANA PINTO "/>
    <s v="EMC-SIMA-039-2023"/>
    <d v="2023-04-13T00:00:00"/>
    <m/>
    <n v="333"/>
    <s v="BIEN"/>
    <x v="74"/>
    <n v="35820.800000000003"/>
    <x v="3"/>
    <x v="390"/>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687268"/>
    <n v="0"/>
    <n v="0"/>
    <n v="0"/>
    <n v="0"/>
    <d v="1899-12-30T00:00:00"/>
    <s v="OCT"/>
    <m/>
    <s v=" -"/>
    <n v="62478954"/>
    <m/>
    <m/>
    <n v="0"/>
    <n v="0"/>
    <n v="48108.76"/>
    <n v="639159.24"/>
    <m/>
    <m/>
    <d v="2015-10-30T00:00:00"/>
    <m/>
    <m/>
    <m/>
    <m/>
    <s v="INV"/>
    <s v="I"/>
    <s v="NORMAL"/>
    <s v="OC"/>
    <m/>
    <m/>
    <m/>
    <s v="15-0517-00--0-E"/>
    <m/>
    <s v="LIQUIDACION ADUANA"/>
  </r>
  <r>
    <x v="0"/>
    <x v="75"/>
    <m/>
    <s v="COTIZACION"/>
    <s v="ABRIL"/>
    <d v="2023-04-04T00:00:00"/>
    <s v="C-3-EDDY FAZ PACHECO"/>
    <n v="43700"/>
    <s v="OTRAS MAQUINARIAS Y EQUIPO"/>
    <s v="SEGURIDAD INDUSTRIAL Y MEDIO AMBIENTE"/>
    <s v="DAVID BAGNER ZAMBRANA PINTO "/>
    <s v="EMC-SIMA-039-2023"/>
    <d v="2023-04-13T00:00:00"/>
    <m/>
    <n v="333"/>
    <s v="BIEN"/>
    <x v="74"/>
    <n v="35820.800000000003"/>
    <x v="4"/>
    <x v="39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12502.93"/>
    <n v="0"/>
    <n v="0"/>
    <n v="0"/>
    <n v="0"/>
    <d v="1899-12-30T00:00:00"/>
    <s v="NOV"/>
    <m/>
    <s v=" -"/>
    <s v="7830-100926"/>
    <m/>
    <m/>
    <n v="0"/>
    <n v="0"/>
    <n v="875.20510000000013"/>
    <n v="11627.724900000001"/>
    <m/>
    <m/>
    <d v="2015-11-30T00:00:00"/>
    <m/>
    <m/>
    <m/>
    <m/>
    <s v="INV"/>
    <s v="I"/>
    <s v="NORMAL"/>
    <s v="OC"/>
    <m/>
    <m/>
    <m/>
    <s v="15-0517-00--0-E"/>
    <m/>
    <s v="ALMACENAMIENTO ADUANAS"/>
  </r>
  <r>
    <x v="0"/>
    <x v="75"/>
    <m/>
    <s v="COTIZACION"/>
    <s v="ABRIL"/>
    <d v="2023-04-04T00:00:00"/>
    <s v="C-3-EDDY FAZ PACHECO"/>
    <n v="43700"/>
    <s v="OTRAS MAQUINARIAS Y EQUIPO"/>
    <s v="SEGURIDAD INDUSTRIAL Y MEDIO AMBIENTE"/>
    <s v="DAVID BAGNER ZAMBRANA PINTO "/>
    <s v="EMC-SIMA-039-2023"/>
    <d v="2023-04-13T00:00:00"/>
    <m/>
    <n v="333"/>
    <s v="BIEN"/>
    <x v="74"/>
    <n v="35820.800000000003"/>
    <x v="5"/>
    <x v="39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0"/>
    <x v="393"/>
    <x v="16"/>
    <x v="54"/>
    <x v="55"/>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3600"/>
    <n v="0"/>
    <n v="0"/>
    <n v="0"/>
    <n v="0"/>
    <d v="1899-12-30T00:00:00"/>
    <s v="NOV"/>
    <m/>
    <s v=" -"/>
    <n v="7372"/>
    <n v="932"/>
    <d v="2015-12-31T00:00:00"/>
    <n v="0"/>
    <n v="0"/>
    <n v="252.00000000000003"/>
    <n v="3348"/>
    <m/>
    <m/>
    <m/>
    <m/>
    <s v="DIC"/>
    <m/>
    <m/>
    <s v="INV"/>
    <s v="I"/>
    <s v="NORMAL"/>
    <s v="OC"/>
    <m/>
    <m/>
    <m/>
    <s v="15-0517-00--0-E"/>
    <m/>
    <s v="TRANSPORTE A COLQUIRI"/>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1"/>
    <x v="394"/>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2476.31"/>
    <n v="0"/>
    <n v="0"/>
    <n v="0"/>
    <n v="0"/>
    <d v="1899-12-30T00:00:00"/>
    <m/>
    <m/>
    <m/>
    <n v="6279"/>
    <m/>
    <m/>
    <n v="0"/>
    <n v="0"/>
    <n v="173.3417"/>
    <n v="2302.9683"/>
    <m/>
    <n v="5283"/>
    <d v="2016-02-11T00:00:00"/>
    <m/>
    <m/>
    <m/>
    <m/>
    <s v="INV"/>
    <s v="I"/>
    <s v="NORMAL"/>
    <s v="OC"/>
    <m/>
    <m/>
    <m/>
    <s v="15-0517-00--0-E"/>
    <m/>
    <s v="COMISIONES BCB"/>
  </r>
  <r>
    <x v="0"/>
    <x v="76"/>
    <m/>
    <s v="COTIZACION"/>
    <s v="ABRIL"/>
    <d v="2023-04-14T00:00:00"/>
    <s v="C-3-EDDY FAZ PACHECO"/>
    <n v="24120"/>
    <s v="MANTENIMIENTO Y REPARACION DE MAQUINARIA Y EQUIPOS"/>
    <s v="MANTENIMIENTO Y SERVICIOS"/>
    <s v="PERCY BORIS ROJAS BILBAO"/>
    <s v="ADQ.MANTTO Y SERV. 49/2023"/>
    <d v="2023-04-20T00:00:00"/>
    <m/>
    <n v="381"/>
    <s v="SERVICIO"/>
    <x v="75"/>
    <n v="347400"/>
    <x v="2"/>
    <x v="395"/>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667628"/>
    <n v="0"/>
    <n v="0"/>
    <n v="0"/>
    <n v="0"/>
    <d v="1899-12-30T00:00:00"/>
    <m/>
    <m/>
    <m/>
    <n v="5066"/>
    <m/>
    <m/>
    <n v="0"/>
    <n v="0"/>
    <n v="46733.960000000006"/>
    <n v="620894.04"/>
    <m/>
    <m/>
    <d v="2016-03-07T00:00:00"/>
    <m/>
    <m/>
    <m/>
    <m/>
    <s v="INV"/>
    <s v="I"/>
    <s v="NORMAL"/>
    <s v="OC"/>
    <m/>
    <m/>
    <m/>
    <s v="15-0517-00--0-E"/>
    <m/>
    <s v="LIQUIDACION ADUANA"/>
  </r>
  <r>
    <x v="0"/>
    <x v="77"/>
    <m/>
    <s v="COTIZACION"/>
    <s v="ABRIL"/>
    <d v="2023-04-14T00:00:00"/>
    <s v="C-3-EDDY FAZ PACHECO"/>
    <n v="39700"/>
    <s v="MATERIAL ELECTRICO"/>
    <s v="MANTENIMIENTO Y SERVICIOS"/>
    <s v="PERCY BORIS ROJAS BILBAO"/>
    <s v="ADQ.MANTTO Y SERV. 50/2023"/>
    <d v="2023-04-20T00:00:00"/>
    <m/>
    <n v="379"/>
    <s v="BIEN"/>
    <x v="76"/>
    <n v="44290"/>
    <x v="0"/>
    <x v="396"/>
    <x v="26"/>
    <x v="18"/>
    <x v="56"/>
    <x v="5"/>
    <x v="0"/>
    <s v="27/04/2023"/>
    <s v="27/04/2023"/>
    <s v="14:30"/>
    <s v="15:00"/>
    <s v="RUBEN SALAZAR VILLCA"/>
    <s v="MARTIN DAVID TALLACAGUA POLOMINO"/>
    <s v="RUBEN SALAZAR VILLCA"/>
    <m/>
    <m/>
    <m/>
    <m/>
    <m/>
    <m/>
    <m/>
    <n v="0"/>
    <m/>
    <m/>
    <m/>
    <n v="30"/>
    <m/>
    <m/>
    <m/>
    <m/>
    <s v="COLQUIRI"/>
    <m/>
    <m/>
    <s v="CLQ-23-CD-184/2023 ADQUISICION DE BANDEJAS CABLECANAL PARA INTERIOR MINA DE LA EMPRESA MINERA COLQUIRI (MODALIDAD DE CONTRATACION DIRECTA)"/>
    <s v="ADQ.MANTTO Y SERV. 50/2023"/>
    <n v="39700"/>
    <n v="1"/>
    <s v="CABLECANAL RECTO TIPO ESCALERA, PESADO 10X24 cm X 2 m CINCADO 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s v="PZA."/>
    <n v="20"/>
    <m/>
    <n v="0"/>
    <m/>
    <m/>
    <m/>
    <n v="52461"/>
    <n v="0"/>
    <n v="0"/>
    <n v="0"/>
    <n v="0"/>
    <d v="1899-12-30T00:00:00"/>
    <m/>
    <m/>
    <m/>
    <n v="5067"/>
    <m/>
    <m/>
    <n v="0"/>
    <n v="0"/>
    <n v="3672.2700000000004"/>
    <n v="48788.729999999996"/>
    <m/>
    <m/>
    <d v="2016-03-07T00:00:00"/>
    <m/>
    <m/>
    <m/>
    <m/>
    <s v="INV"/>
    <s v="I"/>
    <s v="NORMAL"/>
    <s v="OC"/>
    <m/>
    <m/>
    <m/>
    <s v="15-0517-00--0-E"/>
    <m/>
    <s v="DESADUANIZACION MOTOR"/>
  </r>
  <r>
    <x v="0"/>
    <x v="77"/>
    <m/>
    <s v="COTIZACION"/>
    <s v="ABRIL"/>
    <d v="2023-04-14T00:00:00"/>
    <s v="C-3-EDDY FAZ PACHECO"/>
    <n v="39700"/>
    <s v="MATERIAL ELECTRICO"/>
    <s v="MANTENIMIENTO Y SERVICIOS"/>
    <s v="PERCY BORIS ROJAS BILBAO"/>
    <s v="ADQ.MANTTO Y SERV. 50/2023"/>
    <d v="2023-04-20T00:00:00"/>
    <m/>
    <n v="379"/>
    <s v="BIEN"/>
    <x v="76"/>
    <n v="44290"/>
    <x v="1"/>
    <x v="397"/>
    <x v="80"/>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2"/>
    <s v="CABLECANAL RECTO TIPO ESCALERA, PESADO 10X34 cm X 2 m CINCADO "/>
    <s v="PZA."/>
    <n v="50"/>
    <m/>
    <n v="0"/>
    <m/>
    <m/>
    <m/>
    <n v="13053.45"/>
    <n v="0"/>
    <n v="0"/>
    <n v="0"/>
    <n v="0"/>
    <d v="1899-12-30T00:00:00"/>
    <m/>
    <m/>
    <m/>
    <m/>
    <m/>
    <m/>
    <n v="0"/>
    <n v="0"/>
    <n v="913.74150000000009"/>
    <n v="12139.708500000001"/>
    <m/>
    <m/>
    <d v="2016-03-07T00:00:00"/>
    <m/>
    <m/>
    <m/>
    <m/>
    <s v="INV"/>
    <s v="I"/>
    <s v="NORMAL"/>
    <s v="OC"/>
    <m/>
    <m/>
    <m/>
    <s v="15-0517-00--0-E"/>
    <m/>
    <s v="ALMACENAMIENTO ADUANAS"/>
  </r>
  <r>
    <x v="0"/>
    <x v="77"/>
    <m/>
    <s v="COTIZACION"/>
    <s v="ABRIL"/>
    <d v="2023-04-14T00:00:00"/>
    <s v="C-3-EDDY FAZ PACHECO"/>
    <n v="39700"/>
    <s v="MATERIAL ELECTRICO"/>
    <s v="MANTENIMIENTO Y SERVICIOS"/>
    <s v="PERCY BORIS ROJAS BILBAO"/>
    <s v="ADQ.MANTTO Y SERV. 50/2023"/>
    <d v="2023-04-20T00:00:00"/>
    <m/>
    <n v="379"/>
    <s v="BIEN"/>
    <x v="76"/>
    <n v="44290"/>
    <x v="2"/>
    <x v="398"/>
    <x v="26"/>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3"/>
    <s v="CABLECANAL TAPA PLANA RECTA P/10X24 cm X 2 m CINCADO "/>
    <s v="PZA."/>
    <n v="20"/>
    <m/>
    <n v="0"/>
    <m/>
    <m/>
    <m/>
    <n v="150"/>
    <n v="0"/>
    <n v="0"/>
    <n v="0"/>
    <n v="0"/>
    <d v="1899-12-30T00:00:00"/>
    <m/>
    <m/>
    <m/>
    <m/>
    <m/>
    <m/>
    <n v="0"/>
    <n v="0"/>
    <n v="10.500000000000002"/>
    <n v="139.5"/>
    <m/>
    <m/>
    <d v="2016-03-07T00:00:00"/>
    <m/>
    <m/>
    <m/>
    <m/>
    <s v="INV"/>
    <s v="I"/>
    <s v="NORMAL"/>
    <s v="OC"/>
    <m/>
    <m/>
    <m/>
    <s v="15-0517-00--0-E"/>
    <m/>
    <s v="OTROS GASTOS"/>
  </r>
  <r>
    <x v="0"/>
    <x v="77"/>
    <m/>
    <s v="COTIZACION"/>
    <s v="ABRIL"/>
    <d v="2023-04-14T00:00:00"/>
    <s v="C-3-EDDY FAZ PACHECO"/>
    <n v="39700"/>
    <s v="MATERIAL ELECTRICO"/>
    <s v="MANTENIMIENTO Y SERVICIOS"/>
    <s v="PERCY BORIS ROJAS BILBAO"/>
    <s v="ADQ.MANTTO Y SERV. 50/2023"/>
    <d v="2023-04-20T00:00:00"/>
    <m/>
    <n v="379"/>
    <s v="BIEN"/>
    <x v="76"/>
    <n v="44290"/>
    <x v="3"/>
    <x v="399"/>
    <x v="80"/>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4"/>
    <s v="CABLECANAL TAPA PLANA RECTA P/10X34 cm X 2 m CINCADO "/>
    <s v="PZA."/>
    <n v="50"/>
    <m/>
    <n v="0"/>
    <m/>
    <m/>
    <m/>
    <n v="0"/>
    <n v="0"/>
    <n v="0"/>
    <n v="0"/>
    <n v="0"/>
    <d v="1899-12-30T00:00:00"/>
    <m/>
    <m/>
    <m/>
    <n v="41102"/>
    <m/>
    <m/>
    <n v="0"/>
    <n v="0"/>
    <n v="0"/>
    <n v="0"/>
    <m/>
    <m/>
    <m/>
    <m/>
    <m/>
    <m/>
    <m/>
    <s v="INV"/>
    <s v="I"/>
    <s v="NORMAL"/>
    <s v="OC"/>
    <m/>
    <m/>
    <m/>
    <s v="15-0517-00--0-E"/>
    <m/>
    <m/>
  </r>
  <r>
    <x v="0"/>
    <x v="77"/>
    <m/>
    <s v="COTIZACION"/>
    <s v="ABRIL"/>
    <d v="2023-04-14T00:00:00"/>
    <s v="C-3-EDDY FAZ PACHECO"/>
    <n v="39700"/>
    <s v="MATERIAL ELECTRICO"/>
    <s v="MANTENIMIENTO Y SERVICIOS"/>
    <s v="PERCY BORIS ROJAS BILBAO"/>
    <s v="ADQ.MANTTO Y SERV. 50/2023"/>
    <d v="2023-04-20T00:00:00"/>
    <m/>
    <n v="379"/>
    <s v="BIEN"/>
    <x v="76"/>
    <n v="44290"/>
    <x v="4"/>
    <x v="400"/>
    <x v="81"/>
    <x v="18"/>
    <x v="0"/>
    <x v="5"/>
    <x v="0"/>
    <s v="27/04/2023"/>
    <s v="27/04/2023"/>
    <s v="14:30"/>
    <s v="15:00"/>
    <s v="RUBEN SALAZAR VILLCA"/>
    <s v="MARTIN DAVID TALLACAGUA POLOMINO"/>
    <s v="RUBEN SALAZAR VILLCA"/>
    <m/>
    <m/>
    <m/>
    <m/>
    <m/>
    <m/>
    <m/>
    <n v="0"/>
    <m/>
    <m/>
    <m/>
    <n v="30"/>
    <m/>
    <m/>
    <m/>
    <m/>
    <m/>
    <m/>
    <m/>
    <s v="CLQ-23-CD-184/2023 ADQUISICION DE BANDEJAS CABLECANAL PARA INTERIOR MINA DE LA EMPRESA MINERA COLQUIRI (MODALIDAD DE CONTRATACION DIRECTA)"/>
    <s v="ADQ.MANTTO Y SERV. 50/2023"/>
    <n v="39700"/>
    <n v="5"/>
    <s v="CABLECANAL CONECTOR UNION UNIVERSAL COMPLETO (PERNOS Y ARANDELAS) "/>
    <s v="PZA."/>
    <n v="140"/>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0"/>
    <x v="401"/>
    <x v="7"/>
    <x v="5"/>
    <x v="57"/>
    <x v="5"/>
    <x v="0"/>
    <s v="27/04/2023"/>
    <s v="27/04/2023"/>
    <s v="14:30"/>
    <s v="15:00"/>
    <s v="ERNESTO TOLEDO VARGAS"/>
    <s v="MARTIN DAVID TALLACAGUA POLOMINO"/>
    <s v="ERNESTO TOLEDO VARGAS"/>
    <m/>
    <m/>
    <m/>
    <m/>
    <m/>
    <m/>
    <m/>
    <n v="0"/>
    <m/>
    <m/>
    <m/>
    <n v="30"/>
    <m/>
    <m/>
    <m/>
    <m/>
    <m/>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
    <x v="40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2"/>
    <s v="CORREA, TRAPEZ. (COMPR. ENFRIADOR A POLEA CIGUENAL, NO.1) Nº DE PARTE 99332-11260 "/>
    <s v="PZA"/>
    <m/>
    <m/>
    <n v="0"/>
    <m/>
    <m/>
    <m/>
    <n v="6104279.9699999997"/>
    <n v="0"/>
    <n v="0"/>
    <n v="0"/>
    <n v="2"/>
    <d v="1899-12-30T00:00:00"/>
    <s v="JUL"/>
    <m/>
    <s v=" -"/>
    <n v="1781"/>
    <m/>
    <m/>
    <n v="0"/>
    <n v="0"/>
    <n v="427299.59789999999"/>
    <n v="5676980.3720999993"/>
    <m/>
    <n v="4606"/>
    <d v="2015-09-01T00:00:00"/>
    <m/>
    <m/>
    <m/>
    <m/>
    <s v="INV"/>
    <s v="I"/>
    <s v="NORMAL"/>
    <s v="OC"/>
    <m/>
    <m/>
    <m/>
    <s v="15-0517-00--0-E"/>
    <m/>
    <s v="PAGO CARTA DE CREDITO"/>
  </r>
  <r>
    <x v="0"/>
    <x v="78"/>
    <m/>
    <s v="COTIZACION"/>
    <s v="ABRIL"/>
    <d v="2023-04-17T00:00:00"/>
    <s v="C-3-EDDY FAZ PACHECO"/>
    <n v="39800"/>
    <s v="OTROS REPUESTOS Y ACCESORIOS"/>
    <s v="MANTENIMIENTO Y SERVICIOS"/>
    <s v="PERCY BORIS ROJAS BILBAO"/>
    <s v="ADQ.MANTTO Y SERV. 53/2023"/>
    <d v="2023-04-20T00:00:00"/>
    <m/>
    <n v="393"/>
    <s v="BIEN"/>
    <x v="77"/>
    <n v="125361"/>
    <x v="2"/>
    <x v="403"/>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3"/>
    <s v="CONJUNTO PRECALENTADOR (12V) Nº DE PARTE 19850-17020 "/>
    <s v="PZA"/>
    <n v="8"/>
    <m/>
    <n v="0"/>
    <m/>
    <m/>
    <m/>
    <n v="5534.5"/>
    <n v="0"/>
    <n v="0"/>
    <n v="0"/>
    <n v="0"/>
    <d v="1899-12-30T00:00:00"/>
    <s v="JUL"/>
    <m/>
    <s v=" -"/>
    <n v="5686"/>
    <m/>
    <m/>
    <n v="0"/>
    <n v="0"/>
    <n v="387.41500000000002"/>
    <n v="5147.085"/>
    <m/>
    <n v="4607"/>
    <d v="2015-09-01T00:00:00"/>
    <m/>
    <m/>
    <m/>
    <m/>
    <s v="INV"/>
    <s v="I"/>
    <s v="NORMAL"/>
    <s v="OC"/>
    <m/>
    <m/>
    <m/>
    <s v="15-0517-00--0-E"/>
    <m/>
    <s v="COMISION EMISION CARTA DE CREDITO BCB"/>
  </r>
  <r>
    <x v="0"/>
    <x v="78"/>
    <m/>
    <s v="COTIZACION"/>
    <s v="ABRIL"/>
    <d v="2023-04-17T00:00:00"/>
    <s v="C-3-EDDY FAZ PACHECO"/>
    <n v="39800"/>
    <s v="OTROS REPUESTOS Y ACCESORIOS"/>
    <s v="MANTENIMIENTO Y SERVICIOS"/>
    <s v="PERCY BORIS ROJAS BILBAO"/>
    <s v="ADQ.MANTTO Y SERV. 53/2023"/>
    <d v="2023-04-20T00:00:00"/>
    <m/>
    <n v="393"/>
    <s v="BIEN"/>
    <x v="77"/>
    <n v="125361"/>
    <x v="3"/>
    <x v="404"/>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4"/>
    <s v="CONJUNTO ALTERNADOR (12V) Nº DE PARTE 27060-17220 "/>
    <s v="PZA"/>
    <n v="1"/>
    <m/>
    <n v="0"/>
    <m/>
    <m/>
    <m/>
    <n v="3503.94"/>
    <n v="0"/>
    <n v="0"/>
    <n v="0"/>
    <n v="1"/>
    <d v="2016-05-20T00:00:00"/>
    <m/>
    <m/>
    <m/>
    <n v="7081"/>
    <m/>
    <m/>
    <n v="-42510"/>
    <n v="-744762.44700000004"/>
    <n v="245.27580000000003"/>
    <n v="748021.11120000004"/>
    <m/>
    <m/>
    <m/>
    <m/>
    <m/>
    <m/>
    <m/>
    <s v="INV"/>
    <s v="I"/>
    <s v="NORMAL"/>
    <s v="OC"/>
    <m/>
    <m/>
    <m/>
    <s v="15-0517-00--0-E"/>
    <m/>
    <s v="AMPLIACION GG111/2015 28/12/2015"/>
  </r>
  <r>
    <x v="0"/>
    <x v="78"/>
    <m/>
    <s v="COTIZACION"/>
    <s v="ABRIL"/>
    <d v="2023-04-17T00:00:00"/>
    <s v="C-3-EDDY FAZ PACHECO"/>
    <n v="39800"/>
    <s v="OTROS REPUESTOS Y ACCESORIOS"/>
    <s v="MANTENIMIENTO Y SERVICIOS"/>
    <s v="PERCY BORIS ROJAS BILBAO"/>
    <s v="ADQ.MANTTO Y SERV. 53/2023"/>
    <d v="2023-04-20T00:00:00"/>
    <m/>
    <n v="393"/>
    <s v="BIEN"/>
    <x v="77"/>
    <n v="125361"/>
    <x v="4"/>
    <x v="405"/>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5"/>
    <s v="CONJUNTO ARRANCADOR (12V) Nº DE PARTE 28100-17091 "/>
    <s v="PZA"/>
    <n v="1"/>
    <m/>
    <n v="0"/>
    <m/>
    <m/>
    <m/>
    <n v="490"/>
    <n v="0"/>
    <n v="0"/>
    <n v="0"/>
    <n v="1"/>
    <d v="2016-05-20T00:00:00"/>
    <m/>
    <m/>
    <m/>
    <n v="11660"/>
    <m/>
    <m/>
    <n v="-42510"/>
    <n v="-104149.5"/>
    <n v="34.300000000000004"/>
    <n v="104605.20000000001"/>
    <m/>
    <n v="5553"/>
    <d v="2016-04-12T00:00:00"/>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5"/>
    <x v="406"/>
    <x v="4"/>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6"/>
    <s v="JUEGO DE INJECTORES Nº DE PARTE 23600-19075 "/>
    <s v="JGO"/>
    <n v="1"/>
    <m/>
    <n v="0"/>
    <m/>
    <m/>
    <m/>
    <n v="0"/>
    <n v="0"/>
    <n v="0"/>
    <n v="0"/>
    <n v="7"/>
    <d v="2016-05-20T00:00:00"/>
    <m/>
    <m/>
    <m/>
    <m/>
    <s v="x"/>
    <d v="2016-06-07T00:00:00"/>
    <n v="-42510"/>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6"/>
    <x v="407"/>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7"/>
    <x v="40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8"/>
    <x v="409"/>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9"/>
    <x v="410"/>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0"/>
    <x v="41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11"/>
    <x v="41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2"/>
    <s v="CONJUNTO CILINDRO FRENO DISCO, IZQUIERDO Nº DE PARTE 47750-60120 "/>
    <s v="PZA"/>
    <n v="6"/>
    <m/>
    <n v="0"/>
    <m/>
    <m/>
    <m/>
    <n v="0"/>
    <n v="0"/>
    <n v="0"/>
    <n v="0"/>
    <n v="-4"/>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2"/>
    <x v="41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3"/>
    <s v="CONJ. CILINDRO, FRENOS RUEDA TR. (DER. IZQ.FR.O SUP.) Nº DE PARTE 47550-60120 "/>
    <s v="PZA"/>
    <n v="13"/>
    <m/>
    <n v="0"/>
    <m/>
    <m/>
    <m/>
    <n v="0"/>
    <n v="0"/>
    <n v="0"/>
    <n v="0"/>
    <n v="-9"/>
    <d v="1899-12-30T00:00:00"/>
    <s v="MAR"/>
    <m/>
    <n v="3019"/>
    <n v="472"/>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3"/>
    <x v="414"/>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4"/>
    <s v="JUEGO CRUCETAS, JUNTA UNIVERSAL ARBOL CARDAN FR. Nº DE PARTE 04371-60070 "/>
    <s v="JGO"/>
    <n v="2"/>
    <m/>
    <n v="0"/>
    <m/>
    <m/>
    <m/>
    <n v="0"/>
    <n v="0"/>
    <n v="0"/>
    <n v="0"/>
    <n v="4"/>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4"/>
    <x v="415"/>
    <x v="8"/>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5"/>
    <x v="41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6"/>
    <s v="DISCO FRONTAL DE FRENO Nº DE PARTE 43512-60141 "/>
    <s v="PZA"/>
    <n v="23"/>
    <m/>
    <n v="0"/>
    <m/>
    <m/>
    <m/>
    <n v="0"/>
    <n v="0"/>
    <n v="0"/>
    <n v="0"/>
    <n v="-19"/>
    <d v="1899-12-30T00:00:00"/>
    <s v="MAR"/>
    <m/>
    <n v="3019"/>
    <n v="472"/>
    <m/>
    <m/>
    <n v="0"/>
    <n v="0"/>
    <n v="0"/>
    <n v="0"/>
    <m/>
    <m/>
    <m/>
    <m/>
    <m/>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6"/>
    <x v="41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7"/>
    <s v="COJINETE (INT.CUBO EJE FR., IZQ. DER.) Nº DE PARTE 90368-49084 "/>
    <s v="PZA"/>
    <n v="6"/>
    <m/>
    <n v="0"/>
    <m/>
    <m/>
    <m/>
    <n v="0"/>
    <n v="0"/>
    <n v="0"/>
    <n v="0"/>
    <n v="-2"/>
    <d v="1899-12-30T00:00:00"/>
    <m/>
    <m/>
    <m/>
    <m/>
    <m/>
    <d v="2015-04-08T00:00:00"/>
    <n v="0"/>
    <n v="0"/>
    <n v="0"/>
    <n v="0"/>
    <m/>
    <m/>
    <m/>
    <m/>
    <s v="ABR"/>
    <m/>
    <m/>
    <m/>
    <s v="L"/>
    <m/>
    <s v="OC"/>
    <m/>
    <s v="15-0517-00-570122-0-E"/>
    <m/>
    <n v="1753345"/>
    <m/>
    <m/>
  </r>
  <r>
    <x v="0"/>
    <x v="78"/>
    <m/>
    <s v="COTIZACION"/>
    <s v="ABRIL"/>
    <d v="2023-04-17T00:00:00"/>
    <s v="C-3-EDDY FAZ PACHECO"/>
    <n v="39800"/>
    <s v="OTROS REPUESTOS Y ACCESORIOS"/>
    <s v="MANTENIMIENTO Y SERVICIOS"/>
    <s v="PERCY BORIS ROJAS BILBAO"/>
    <s v="ADQ.MANTTO Y SERV. 53/2023"/>
    <d v="2023-04-20T00:00:00"/>
    <m/>
    <n v="393"/>
    <s v="BIEN"/>
    <x v="77"/>
    <n v="125361"/>
    <x v="17"/>
    <x v="41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8"/>
    <s v="COJINETE (EXT.CUBO EJE FR., IZQ. DER.) Nº DE PARTE 90368-45087 "/>
    <s v="SERV"/>
    <n v="22"/>
    <m/>
    <n v="0"/>
    <m/>
    <m/>
    <m/>
    <n v="0"/>
    <n v="0"/>
    <n v="0"/>
    <n v="0"/>
    <n v="22"/>
    <d v="2015-12-31T00:00:00"/>
    <s v="ABR"/>
    <m/>
    <m/>
    <n v="1612"/>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8"/>
    <x v="41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19"/>
    <s v="ARANDELA, (CUBO EJE FRONTAL DER. IZQ-) Nº DE PARTE 90214-42030 "/>
    <s v="SERV"/>
    <m/>
    <m/>
    <m/>
    <m/>
    <m/>
    <m/>
    <n v="0"/>
    <n v="0"/>
    <n v="0"/>
    <n v="0"/>
    <n v="22"/>
    <d v="2015-12-31T00:00:00"/>
    <s v="MAY"/>
    <m/>
    <m/>
    <n v="1634"/>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19"/>
    <x v="420"/>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0"/>
    <s v="TUERCA, AJUSTE RUEDA FR., DER. IZQ. Nº DE PARTE 43521-60011 "/>
    <s v="SERV"/>
    <m/>
    <m/>
    <m/>
    <m/>
    <m/>
    <m/>
    <n v="0"/>
    <n v="0"/>
    <n v="0"/>
    <n v="0"/>
    <n v="22"/>
    <d v="2015-12-31T00:00:00"/>
    <s v="JUN"/>
    <m/>
    <m/>
    <s v="1660-1647"/>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0"/>
    <x v="421"/>
    <x v="3"/>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1"/>
    <s v="ARANDELA, CIERRE AJUSTE RUEDA FR., IZQ. DER. Nº DE PARTE 90215-42025 "/>
    <s v="SERV"/>
    <m/>
    <m/>
    <m/>
    <m/>
    <m/>
    <m/>
    <n v="0"/>
    <n v="0"/>
    <n v="0"/>
    <n v="0"/>
    <n v="22"/>
    <d v="2015-12-31T00:00:00"/>
    <s v="JUL"/>
    <m/>
    <m/>
    <n v="1671"/>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1"/>
    <x v="422"/>
    <x v="16"/>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2"/>
    <s v="CONJUNTO BOMBA PALETAS Nº DE PARTE 44310-60450 "/>
    <s v="SERV"/>
    <m/>
    <m/>
    <m/>
    <m/>
    <m/>
    <m/>
    <n v="0"/>
    <n v="0"/>
    <n v="0"/>
    <n v="0"/>
    <n v="22"/>
    <d v="2015-12-31T00:00:00"/>
    <s v="AGO"/>
    <m/>
    <m/>
    <s v="1684-1682"/>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2"/>
    <x v="423"/>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3"/>
    <s v="CONJUNTO AMORTIGUADOR DIRECCION Nº DE PARTE 45700-69175 "/>
    <s v="SERV"/>
    <m/>
    <m/>
    <m/>
    <m/>
    <m/>
    <m/>
    <n v="0"/>
    <n v="0"/>
    <n v="0"/>
    <n v="0"/>
    <n v="22"/>
    <d v="2015-12-31T00:00:00"/>
    <s v="SEP"/>
    <m/>
    <m/>
    <s v="1701-1697"/>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3"/>
    <x v="424"/>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4"/>
    <s v="SUBCONJUNTO EXTREMO IZQUIERDO, BARRA RELE DIRECCION Nº DE PARTE 45045-69075 "/>
    <s v="SERV"/>
    <m/>
    <m/>
    <m/>
    <m/>
    <m/>
    <m/>
    <n v="0"/>
    <n v="0"/>
    <n v="0"/>
    <n v="0"/>
    <n v="22"/>
    <d v="2015-12-31T00:00:00"/>
    <s v="OCT"/>
    <m/>
    <m/>
    <n v="1710"/>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4"/>
    <x v="425"/>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5"/>
    <s v="SUBCONJUNTO EXTREMO DERECHO, BARRA RELE DIRECCION Nº DE PARTE 45044-69145 "/>
    <s v="SERV"/>
    <m/>
    <m/>
    <m/>
    <m/>
    <m/>
    <m/>
    <n v="0"/>
    <n v="0"/>
    <n v="0"/>
    <n v="0"/>
    <n v="22"/>
    <d v="2015-12-31T00:00:00"/>
    <s v="NOV"/>
    <m/>
    <m/>
    <s v="1723-1717"/>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5"/>
    <x v="42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6"/>
    <s v="SUBCONJUNTO EXTREMO DERECHO, BARRA ACOPLAMIENTO Nº DE PARTE 45047-69085 "/>
    <s v="SERV"/>
    <m/>
    <m/>
    <m/>
    <m/>
    <m/>
    <m/>
    <n v="0"/>
    <n v="0"/>
    <n v="0"/>
    <n v="0"/>
    <n v="22"/>
    <d v="2015-12-31T00:00:00"/>
    <s v="DIC"/>
    <m/>
    <m/>
    <n v="1734"/>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6"/>
    <x v="42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7"/>
    <s v="SUBCONJUNTO EXTREMO IZQUIERDO, BARRA ACOPLAMIENTO Nº DE PARTE 45046-69135 "/>
    <s v="SERV"/>
    <n v="44"/>
    <m/>
    <n v="0"/>
    <m/>
    <m/>
    <m/>
    <n v="0"/>
    <n v="0"/>
    <n v="0"/>
    <n v="0"/>
    <n v="44"/>
    <d v="2015-12-31T00:00:00"/>
    <s v="ABR"/>
    <m/>
    <m/>
    <s v="1614-1601-1604"/>
    <n v="147"/>
    <d v="2015-05-12T00:00:00"/>
    <n v="-42369"/>
    <n v="0"/>
    <n v="0"/>
    <n v="0"/>
    <n v="4721"/>
    <n v="4170"/>
    <m/>
    <m/>
    <s v="MAY"/>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7"/>
    <x v="428"/>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8"/>
    <s v="SUBCONJUNTO CILINDRO PRINCIPAL FRENO Nº DE PARTE 47201-60A00 "/>
    <s v="SERV"/>
    <m/>
    <m/>
    <m/>
    <m/>
    <m/>
    <m/>
    <n v="0"/>
    <n v="0"/>
    <n v="0"/>
    <n v="0"/>
    <n v="44"/>
    <d v="2015-12-31T00:00:00"/>
    <s v="MAY"/>
    <m/>
    <m/>
    <s v="1632-1635-1636"/>
    <n v="203"/>
    <d v="2015-06-03T00:00:00"/>
    <n v="-42369"/>
    <n v="0"/>
    <n v="0"/>
    <n v="0"/>
    <n v="4873"/>
    <n v="4309"/>
    <m/>
    <m/>
    <s v="JUN"/>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8"/>
    <x v="429"/>
    <x v="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29"/>
    <s v="JUEGO PASTILLA, FRENO DISCO, FR. Nº DE PARTE 04465-60340 "/>
    <s v="SERV"/>
    <m/>
    <m/>
    <m/>
    <m/>
    <m/>
    <m/>
    <n v="0"/>
    <n v="0"/>
    <n v="0"/>
    <n v="0"/>
    <n v="44"/>
    <d v="2015-12-31T00:00:00"/>
    <s v="JUN"/>
    <m/>
    <m/>
    <s v="1662-1651-1649"/>
    <n v="315"/>
    <d v="2015-07-01T00:00:00"/>
    <n v="-42369"/>
    <n v="0"/>
    <n v="0"/>
    <n v="0"/>
    <n v="4987"/>
    <n v="4426"/>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29"/>
    <x v="411"/>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0"/>
    <s v="CONJUNTO CILINDRO FRENO DISCO, DERECHO Nº DE PARTE 47730-60120 "/>
    <s v="SERV"/>
    <m/>
    <m/>
    <m/>
    <m/>
    <m/>
    <m/>
    <n v="0"/>
    <n v="0"/>
    <n v="0"/>
    <n v="0"/>
    <n v="44"/>
    <d v="2015-12-31T00:00:00"/>
    <s v="JUL"/>
    <m/>
    <m/>
    <s v="1673-1675-1670"/>
    <n v="390"/>
    <d v="2015-07-31T00:00:00"/>
    <n v="-42369"/>
    <n v="0"/>
    <n v="0"/>
    <n v="0"/>
    <n v="5118"/>
    <n v="4530"/>
    <m/>
    <m/>
    <s v="JUL"/>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0"/>
    <x v="412"/>
    <x v="7"/>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1"/>
    <s v="CONJUNTO CILINDRO FRENO DISCO, IZQUIERDO Nº DE PARTE 47750-60120 "/>
    <s v="SERV"/>
    <m/>
    <m/>
    <m/>
    <m/>
    <m/>
    <m/>
    <n v="0"/>
    <n v="0"/>
    <n v="0"/>
    <n v="0"/>
    <n v="44"/>
    <d v="2015-12-31T00:00:00"/>
    <s v="AGO"/>
    <m/>
    <m/>
    <s v="1686-1685-1683"/>
    <n v="458"/>
    <d v="2015-08-31T00:00:00"/>
    <n v="-42369"/>
    <n v="0"/>
    <n v="0"/>
    <n v="0"/>
    <n v="5309"/>
    <n v="4716"/>
    <m/>
    <m/>
    <s v="AGO"/>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1"/>
    <x v="430"/>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2"/>
    <s v="JUEGO ZAPATA FRENO POSTERIOR Nº DE PARTE 04495-60070 "/>
    <s v="SERV"/>
    <m/>
    <m/>
    <m/>
    <m/>
    <m/>
    <m/>
    <n v="0"/>
    <n v="0"/>
    <n v="0"/>
    <n v="0"/>
    <n v="44"/>
    <d v="2015-12-31T00:00:00"/>
    <s v="SEP"/>
    <m/>
    <m/>
    <s v="1700-1699-1698-1691"/>
    <n v="542"/>
    <d v="2015-09-30T00:00:00"/>
    <n v="-42369"/>
    <n v="0"/>
    <n v="0"/>
    <n v="0"/>
    <n v="5381"/>
    <n v="4778"/>
    <m/>
    <m/>
    <s v="SEP"/>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2"/>
    <x v="431"/>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3"/>
    <s v="CONJ.CILINDRO, FRENOS RUEDA TR. (DER. IZQ.FR.O SUP.) Nº DE PARTE 47550-60120 "/>
    <s v="SERV"/>
    <m/>
    <m/>
    <m/>
    <m/>
    <m/>
    <m/>
    <n v="0"/>
    <n v="0"/>
    <n v="0"/>
    <n v="0"/>
    <n v="44"/>
    <d v="2015-12-31T00:00:00"/>
    <s v="OCT"/>
    <m/>
    <m/>
    <s v="1711-1709-1708-1707-1706"/>
    <n v="608"/>
    <d v="2015-10-30T00:00:00"/>
    <n v="-42369"/>
    <n v="0"/>
    <n v="0"/>
    <n v="0"/>
    <n v="5483"/>
    <n v="4981"/>
    <m/>
    <m/>
    <s v="OCT"/>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3"/>
    <x v="432"/>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4"/>
    <s v="BUJE (PARA MUNON DIRECCION) Nº DE PARTE 90381-35001 "/>
    <s v="SERV"/>
    <m/>
    <m/>
    <m/>
    <m/>
    <m/>
    <m/>
    <n v="0"/>
    <n v="0"/>
    <n v="0"/>
    <n v="0"/>
    <n v="44"/>
    <d v="2015-12-31T00:00:00"/>
    <s v="NOV"/>
    <m/>
    <m/>
    <s v="1718-1720-1721"/>
    <n v="738"/>
    <d v="2015-11-30T00:00:00"/>
    <n v="-42369"/>
    <n v="0"/>
    <n v="0"/>
    <n v="0"/>
    <n v="5667"/>
    <n v="5070"/>
    <m/>
    <m/>
    <s v="NOV"/>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4"/>
    <x v="433"/>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5"/>
    <s v="BEARING NEEDLE Nº DE PARTE 90364-33011 "/>
    <s v="SERV"/>
    <m/>
    <m/>
    <m/>
    <m/>
    <m/>
    <m/>
    <n v="0"/>
    <n v="0"/>
    <n v="0"/>
    <n v="0"/>
    <n v="44"/>
    <d v="2015-12-31T00:00:00"/>
    <s v="DIC"/>
    <m/>
    <m/>
    <s v="1730-1733-1735-1736"/>
    <n v="905"/>
    <d v="2015-12-30T00:00:00"/>
    <n v="-42369"/>
    <n v="0"/>
    <n v="0"/>
    <n v="0"/>
    <m/>
    <m/>
    <m/>
    <m/>
    <s v="DIC"/>
    <m/>
    <m/>
    <m/>
    <s v="L"/>
    <s v="NORMAL"/>
    <s v="OC"/>
    <n v="314988"/>
    <n v="1772184"/>
    <m/>
    <s v="15-0517-00-571237-0-E "/>
    <m/>
    <m/>
  </r>
  <r>
    <x v="0"/>
    <x v="78"/>
    <m/>
    <s v="COTIZACION"/>
    <s v="ABRIL"/>
    <d v="2023-04-17T00:00:00"/>
    <s v="C-3-EDDY FAZ PACHECO"/>
    <n v="39800"/>
    <s v="OTROS REPUESTOS Y ACCESORIOS"/>
    <s v="MANTENIMIENTO Y SERVICIOS"/>
    <s v="PERCY BORIS ROJAS BILBAO"/>
    <s v="ADQ.MANTTO Y SERV. 53/2023"/>
    <d v="2023-04-20T00:00:00"/>
    <m/>
    <n v="393"/>
    <s v="BIEN"/>
    <x v="77"/>
    <n v="125361"/>
    <x v="35"/>
    <x v="434"/>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6"/>
    <s v="CONJUNTO DE AMORTIGUADOR, FRONTAL DERECHO, IZQUIERDO Nº DE PARTE 48511-69675 "/>
    <s v="PZA"/>
    <n v="56000"/>
    <m/>
    <n v="0"/>
    <m/>
    <m/>
    <m/>
    <n v="0"/>
    <n v="0"/>
    <n v="0"/>
    <n v="0"/>
    <n v="-55994"/>
    <d v="1899-12-30T00:00:00"/>
    <s v="MAY"/>
    <m/>
    <n v="3255"/>
    <n v="2599"/>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6"/>
    <x v="435"/>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7"/>
    <s v="BUSH (FOR FRONT STABILIZER BAR) Nº DE PARTE 90385-13009 "/>
    <s v="PZA"/>
    <n v="52000"/>
    <m/>
    <n v="0"/>
    <m/>
    <m/>
    <m/>
    <n v="0"/>
    <n v="0"/>
    <n v="0"/>
    <n v="0"/>
    <n v="-107994"/>
    <d v="1899-12-30T00:00:00"/>
    <s v="JUN"/>
    <m/>
    <n v="3265"/>
    <n v="2607"/>
    <m/>
    <m/>
    <n v="0"/>
    <n v="0"/>
    <n v="0"/>
    <n v="0"/>
    <m/>
    <m/>
    <m/>
    <m/>
    <m/>
    <m/>
    <m/>
    <m/>
    <s v="L"/>
    <s v="NORMAL"/>
    <s v="OC"/>
    <m/>
    <s v="15-0517-00-580540-0-E"/>
    <m/>
    <n v="1792340"/>
    <m/>
    <m/>
  </r>
  <r>
    <x v="0"/>
    <x v="78"/>
    <m/>
    <s v="COTIZACION"/>
    <s v="ABRIL"/>
    <d v="2023-04-17T00:00:00"/>
    <s v="C-3-EDDY FAZ PACHECO"/>
    <n v="39800"/>
    <s v="OTROS REPUESTOS Y ACCESORIOS"/>
    <s v="MANTENIMIENTO Y SERVICIOS"/>
    <s v="PERCY BORIS ROJAS BILBAO"/>
    <s v="ADQ.MANTTO Y SERV. 53/2023"/>
    <d v="2023-04-20T00:00:00"/>
    <m/>
    <n v="393"/>
    <s v="BIEN"/>
    <x v="77"/>
    <n v="125361"/>
    <x v="37"/>
    <x v="436"/>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8"/>
    <m/>
    <s v="COTIZACION"/>
    <s v="ABRIL"/>
    <d v="2023-04-17T00:00:00"/>
    <s v="C-3-EDDY FAZ PACHECO"/>
    <n v="39800"/>
    <s v="OTROS REPUESTOS Y ACCESORIOS"/>
    <s v="MANTENIMIENTO Y SERVICIOS"/>
    <s v="PERCY BORIS ROJAS BILBAO"/>
    <s v="ADQ.MANTTO Y SERV. 53/2023"/>
    <d v="2023-04-20T00:00:00"/>
    <m/>
    <n v="393"/>
    <s v="BIEN"/>
    <x v="77"/>
    <n v="125361"/>
    <x v="38"/>
    <x v="43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39"/>
    <x v="438"/>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0"/>
    <x v="439"/>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1"/>
    <x v="440"/>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2"/>
    <x v="441"/>
    <x v="29"/>
    <x v="19"/>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3"/>
    <x v="442"/>
    <x v="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4"/>
    <x v="443"/>
    <x v="4"/>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5"/>
    <x v="444"/>
    <x v="8"/>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6"/>
    <x v="445"/>
    <x v="3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8"/>
    <m/>
    <s v="COTIZACION"/>
    <s v="ABRIL"/>
    <d v="2023-04-17T00:00:00"/>
    <s v="C-3-EDDY FAZ PACHECO"/>
    <n v="39800"/>
    <s v="OTROS REPUESTOS Y ACCESORIOS"/>
    <s v="MANTENIMIENTO Y SERVICIOS"/>
    <s v="PERCY BORIS ROJAS BILBAO"/>
    <s v="ADQ.MANTTO Y SERV. 53/2023"/>
    <d v="2023-04-20T00:00:00"/>
    <m/>
    <n v="393"/>
    <s v="BIEN"/>
    <x v="77"/>
    <n v="125361"/>
    <x v="47"/>
    <x v="446"/>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8"/>
    <m/>
    <s v="COTIZACION"/>
    <s v="ABRIL"/>
    <d v="2023-04-17T00:00:00"/>
    <s v="C-3-EDDY FAZ PACHECO"/>
    <n v="39800"/>
    <s v="OTROS REPUESTOS Y ACCESORIOS"/>
    <s v="MANTENIMIENTO Y SERVICIOS"/>
    <s v="PERCY BORIS ROJAS BILBAO"/>
    <s v="ADQ.MANTTO Y SERV. 53/2023"/>
    <d v="2023-04-20T00:00:00"/>
    <m/>
    <n v="393"/>
    <s v="BIEN"/>
    <x v="77"/>
    <n v="125361"/>
    <x v="48"/>
    <x v="447"/>
    <x v="29"/>
    <x v="5"/>
    <x v="0"/>
    <x v="5"/>
    <x v="0"/>
    <s v="27/04/2023"/>
    <s v="27/04/2023"/>
    <s v="14:30"/>
    <s v="15:00"/>
    <s v="ERNESTO TOLEDO VARGAS"/>
    <s v="MARTIN DAVID TALLACAGUA POLOMINO"/>
    <s v="ERNESTO TOLEDO VARGAS"/>
    <m/>
    <m/>
    <m/>
    <m/>
    <m/>
    <m/>
    <m/>
    <n v="0"/>
    <m/>
    <m/>
    <m/>
    <m/>
    <m/>
    <m/>
    <m/>
    <m/>
    <m/>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79"/>
    <m/>
    <s v="COTIZACION"/>
    <s v="ABRIL"/>
    <d v="2023-04-14T00:00:00"/>
    <s v="C-3-EDDY FAZ PACHECO"/>
    <n v="25900"/>
    <s v="SERVICIOS TECNICOS Y OTROS"/>
    <s v="INGENIERIA Y PLANIFICACION"/>
    <s v="HILARION PEÑARANDA COLQUE"/>
    <s v="CMB/EMC/O.CIV-ADQ/013/2023"/>
    <d v="2023-04-20T00:00:00"/>
    <m/>
    <n v="384"/>
    <s v="SERVICIO"/>
    <x v="78"/>
    <n v="91487.93"/>
    <x v="0"/>
    <x v="448"/>
    <x v="16"/>
    <x v="54"/>
    <x v="0"/>
    <x v="0"/>
    <x v="1"/>
    <s v="27/04/2023"/>
    <s v="27/04/2023"/>
    <s v="14:30"/>
    <s v="15:00"/>
    <s v="EDMY LYDIA MAGNE GUTIERREZ"/>
    <s v="MARTIN DAVID TALLACAGUA POLOMINO"/>
    <s v="EDMY LIDYA MAGNE GUTIERREZ"/>
    <m/>
    <m/>
    <m/>
    <m/>
    <m/>
    <m/>
    <m/>
    <n v="0"/>
    <m/>
    <m/>
    <m/>
    <m/>
    <m/>
    <m/>
    <m/>
    <m/>
    <m/>
    <m/>
    <m/>
    <s v="CLQ-23-CD-191/2023 CONSTRUCCION DUCHAS N-325 linea 44 (Solo mano de Obra)"/>
    <s v="CMB/EMC/O.CIV-ADQ/013/2023"/>
    <n v="25900"/>
    <n v="1"/>
    <s v="CONSTRUCCION DUCHAS N-325 linea 44 (Solo mano de Obra) "/>
    <s v="SERVICIO"/>
    <n v="1"/>
    <m/>
    <n v="0"/>
    <m/>
    <m/>
    <m/>
    <n v="0"/>
    <n v="0"/>
    <n v="0"/>
    <n v="0"/>
    <n v="0"/>
    <d v="1899-12-30T00:00:00"/>
    <s v="MAR"/>
    <m/>
    <n v="3004"/>
    <n v="595"/>
    <m/>
    <m/>
    <n v="0"/>
    <n v="0"/>
    <n v="0"/>
    <n v="0"/>
    <m/>
    <m/>
    <m/>
    <m/>
    <m/>
    <m/>
    <m/>
    <s v="GASTO"/>
    <s v="L"/>
    <m/>
    <s v="OC"/>
    <m/>
    <n v="1751220"/>
    <n v="1751224"/>
    <s v="15-0517-00-569500-0-E"/>
    <m/>
    <m/>
  </r>
  <r>
    <x v="0"/>
    <x v="80"/>
    <m/>
    <s v="COTIZACION"/>
    <s v="ABRIL"/>
    <d v="2023-04-19T00:00:00"/>
    <s v="C-3-EDDY FAZ PACHECO"/>
    <n v="43700"/>
    <s v="OTRAS MAQUINARIAS Y EQUIPO"/>
    <s v="MANTENIMIENTO Y SERVICIOS"/>
    <s v="PERCY BORIS ROJAS BILBAO"/>
    <s v="ADQ.MANTTO Y SERV. 57/2023"/>
    <d v="2023-04-25T00:00:00"/>
    <m/>
    <n v="399"/>
    <s v="BIEN"/>
    <x v="79"/>
    <n v="903500"/>
    <x v="0"/>
    <x v="449"/>
    <x v="7"/>
    <x v="5"/>
    <x v="58"/>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48"/>
    <m/>
    <n v="0"/>
    <m/>
    <m/>
    <m/>
    <n v="0"/>
    <n v="0"/>
    <n v="0"/>
    <n v="0"/>
    <s v=" --"/>
    <d v="1899-12-30T00:00:00"/>
    <s v="ABR"/>
    <m/>
    <n v="3083"/>
    <n v="101"/>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1"/>
    <x v="450"/>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96"/>
    <m/>
    <n v="0"/>
    <m/>
    <m/>
    <m/>
    <n v="0"/>
    <n v="0"/>
    <n v="0"/>
    <n v="0"/>
    <s v=" --"/>
    <d v="1899-12-30T00:00:00"/>
    <s v="ABR"/>
    <m/>
    <n v="3163"/>
    <n v="102"/>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2"/>
    <x v="451"/>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3"/>
    <s v="INDUCIDO DE MOTOR ELECTRICO PARA LOCOMOTORA IMIM LTC 10TN  "/>
    <s v="PZA"/>
    <m/>
    <m/>
    <n v="0"/>
    <m/>
    <m/>
    <m/>
    <n v="0"/>
    <n v="0"/>
    <n v="0"/>
    <n v="0"/>
    <s v=" --"/>
    <d v="1899-12-30T00:00:00"/>
    <m/>
    <m/>
    <m/>
    <m/>
    <m/>
    <m/>
    <n v="0"/>
    <n v="0"/>
    <n v="0"/>
    <n v="0"/>
    <m/>
    <m/>
    <m/>
    <m/>
    <m/>
    <m/>
    <m/>
    <m/>
    <s v="L"/>
    <s v="NORMAL"/>
    <s v="OC"/>
    <m/>
    <s v="15-0517-00-569496-0-E"/>
    <m/>
    <n v="1776218"/>
    <m/>
    <m/>
  </r>
  <r>
    <x v="0"/>
    <x v="80"/>
    <m/>
    <s v="COTIZACION"/>
    <s v="ABRIL"/>
    <d v="2023-04-19T00:00:00"/>
    <s v="C-3-EDDY FAZ PACHECO"/>
    <n v="43700"/>
    <s v="OTRAS MAQUINARIAS Y EQUIPO"/>
    <s v="MANTENIMIENTO Y SERVICIOS"/>
    <s v="PERCY BORIS ROJAS BILBAO"/>
    <s v="ADQ.MANTTO Y SERV. 57/2023"/>
    <d v="2023-04-25T00:00:00"/>
    <m/>
    <n v="399"/>
    <s v="BIEN"/>
    <x v="79"/>
    <n v="903500"/>
    <x v="3"/>
    <x v="452"/>
    <x v="16"/>
    <x v="5"/>
    <x v="0"/>
    <x v="5"/>
    <x v="0"/>
    <s v="03/05/2023"/>
    <s v="03/05/2023"/>
    <s v="14:30"/>
    <s v="15:00"/>
    <s v="RUBEN SALAZAR VILLCA"/>
    <s v="OSCAR ZABALA SOLIZ"/>
    <s v="RUBEN SALAZAR VILLCA"/>
    <m/>
    <m/>
    <m/>
    <m/>
    <m/>
    <m/>
    <m/>
    <n v="0"/>
    <m/>
    <m/>
    <m/>
    <m/>
    <m/>
    <m/>
    <m/>
    <m/>
    <m/>
    <m/>
    <m/>
    <s v="CLQ-23-CD-197/2023 ADQUISICION MOTOR ELECTRICO, INDUCIDO DE 250VDC Y CONTROL PARA LOCOMOTORAS MINA DE LA EMPRESA MINERA COLQUIRI (MODALIDAD DE CONTRATACION DIRECTA)"/>
    <s v="ADQ.MANTTO Y SERV. 57/2023"/>
    <n v="43700"/>
    <n v="4"/>
    <s v="CONTROL TYPE LM 146J "/>
    <s v="PZA"/>
    <n v="48"/>
    <m/>
    <n v="0"/>
    <m/>
    <m/>
    <m/>
    <n v="0"/>
    <n v="0"/>
    <n v="0"/>
    <n v="0"/>
    <s v=" --"/>
    <d v="1899-12-30T00:00:00"/>
    <s v="ABR"/>
    <m/>
    <n v="3083"/>
    <n v="101"/>
    <m/>
    <m/>
    <n v="0"/>
    <n v="0"/>
    <n v="0"/>
    <n v="0"/>
    <m/>
    <m/>
    <m/>
    <m/>
    <m/>
    <m/>
    <m/>
    <m/>
    <s v="L"/>
    <s v="NORMAL"/>
    <s v="OC"/>
    <m/>
    <s v="15-0517-00-569496-0-E"/>
    <m/>
    <n v="1776218"/>
    <m/>
    <m/>
  </r>
  <r>
    <x v="0"/>
    <x v="81"/>
    <m/>
    <s v="COTIZACION"/>
    <s v="ABRIL"/>
    <d v="2023-04-19T00:00:00"/>
    <s v="C-3-EDDY FAZ PACHECO"/>
    <n v="34800"/>
    <s v="HERRAMIENTAS MENORES"/>
    <s v="MINA"/>
    <s v="MARCELINO VASQUEZ GUZMAN"/>
    <s v="ADQ/MINA-037/2023"/>
    <d v="2023-04-25T00:00:00"/>
    <m/>
    <n v="405"/>
    <s v="BIEN"/>
    <x v="80"/>
    <n v="6368.4"/>
    <x v="0"/>
    <x v="453"/>
    <x v="59"/>
    <x v="10"/>
    <x v="59"/>
    <x v="0"/>
    <x v="1"/>
    <s v="03/05/2023"/>
    <s v="03/05/2023"/>
    <s v="14:30"/>
    <s v="15:00"/>
    <s v="JOSE ALFREDO MIRANDA TICONA "/>
    <s v="OSCAR ZABALA SOLIZ"/>
    <s v="JOSE ALFREDO MIRANDA TICONA "/>
    <m/>
    <m/>
    <m/>
    <m/>
    <m/>
    <m/>
    <m/>
    <n v="0"/>
    <m/>
    <m/>
    <m/>
    <m/>
    <m/>
    <m/>
    <m/>
    <m/>
    <m/>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08"/>
    <m/>
    <n v="0"/>
    <m/>
    <m/>
    <m/>
    <n v="0"/>
    <n v="0"/>
    <n v="0"/>
    <n v="0"/>
    <s v=" --"/>
    <d v="1899-12-30T00:00:00"/>
    <s v="ABR"/>
    <m/>
    <n v="3163"/>
    <n v="102"/>
    <m/>
    <m/>
    <n v="0"/>
    <n v="0"/>
    <n v="0"/>
    <n v="0"/>
    <m/>
    <m/>
    <m/>
    <m/>
    <m/>
    <m/>
    <m/>
    <m/>
    <s v="L"/>
    <s v="NORMAL"/>
    <s v="OC"/>
    <m/>
    <s v="15-0517-00-569496-0-E"/>
    <m/>
    <n v="1776218"/>
    <m/>
    <m/>
  </r>
  <r>
    <x v="0"/>
    <x v="82"/>
    <m/>
    <s v="COTIZACION"/>
    <m/>
    <m/>
    <s v="C-3-EDDY FAZ PACHECO"/>
    <m/>
    <e v="#N/A"/>
    <m/>
    <m/>
    <m/>
    <m/>
    <m/>
    <m/>
    <m/>
    <x v="81"/>
    <m/>
    <x v="61"/>
    <x v="38"/>
    <x v="46"/>
    <x v="20"/>
    <x v="0"/>
    <x v="11"/>
    <x v="4"/>
    <m/>
    <m/>
    <s v="14:30"/>
    <s v="15:00"/>
    <m/>
    <m/>
    <m/>
    <m/>
    <m/>
    <m/>
    <m/>
    <m/>
    <m/>
    <m/>
    <n v="0"/>
    <m/>
    <m/>
    <m/>
    <m/>
    <m/>
    <m/>
    <m/>
    <m/>
    <m/>
    <m/>
    <m/>
    <n v="0"/>
    <n v="0"/>
    <n v="0"/>
    <n v="0"/>
    <s v=" "/>
    <n v="0"/>
    <m/>
    <m/>
    <n v="0"/>
    <m/>
    <m/>
    <m/>
    <n v="0"/>
    <n v="0"/>
    <n v="0"/>
    <n v="0"/>
    <s v=" --"/>
    <d v="1899-12-30T00:00:00"/>
    <m/>
    <m/>
    <m/>
    <m/>
    <m/>
    <m/>
    <n v="0"/>
    <n v="0"/>
    <n v="0"/>
    <n v="0"/>
    <m/>
    <m/>
    <m/>
    <m/>
    <m/>
    <m/>
    <m/>
    <m/>
    <s v="L"/>
    <s v="NORMAL"/>
    <s v="OC"/>
    <m/>
    <s v="15-0517-00-569496-0-E"/>
    <m/>
    <n v="1776218"/>
    <m/>
    <m/>
  </r>
  <r>
    <x v="0"/>
    <x v="82"/>
    <m/>
    <s v="COTIZACION"/>
    <m/>
    <m/>
    <s v="C-3-EDDY FAZ PACHECO"/>
    <m/>
    <e v="#N/A"/>
    <m/>
    <m/>
    <m/>
    <m/>
    <m/>
    <m/>
    <m/>
    <x v="81"/>
    <m/>
    <x v="61"/>
    <x v="38"/>
    <x v="46"/>
    <x v="20"/>
    <x v="0"/>
    <x v="11"/>
    <x v="4"/>
    <m/>
    <m/>
    <s v="14:30"/>
    <s v="15:00"/>
    <m/>
    <m/>
    <m/>
    <m/>
    <m/>
    <m/>
    <m/>
    <m/>
    <m/>
    <m/>
    <n v="0"/>
    <m/>
    <m/>
    <m/>
    <m/>
    <m/>
    <m/>
    <m/>
    <m/>
    <m/>
    <m/>
    <m/>
    <n v="0"/>
    <n v="0"/>
    <n v="0"/>
    <n v="0"/>
    <s v=" "/>
    <n v="0"/>
    <n v="288"/>
    <m/>
    <n v="0"/>
    <m/>
    <m/>
    <m/>
    <n v="0"/>
    <n v="0"/>
    <n v="0"/>
    <n v="0"/>
    <s v=" --"/>
    <d v="1899-12-30T00:00:00"/>
    <s v="ABR"/>
    <m/>
    <n v="3083"/>
    <n v="101"/>
    <m/>
    <m/>
    <n v="0"/>
    <n v="0"/>
    <n v="0"/>
    <n v="0"/>
    <m/>
    <m/>
    <m/>
    <m/>
    <m/>
    <m/>
    <m/>
    <m/>
    <s v="L"/>
    <s v="NORMAL"/>
    <s v="OC"/>
    <m/>
    <s v="15-0517-00-569496-0-E"/>
    <m/>
    <n v="1776218"/>
    <m/>
    <m/>
  </r>
  <r>
    <x v="0"/>
    <x v="82"/>
    <m/>
    <s v="COTIZACION"/>
    <m/>
    <m/>
    <s v="C-3-EDDY FAZ PACHECO"/>
    <m/>
    <e v="#N/A"/>
    <m/>
    <m/>
    <m/>
    <m/>
    <m/>
    <m/>
    <m/>
    <x v="81"/>
    <m/>
    <x v="61"/>
    <x v="38"/>
    <x v="46"/>
    <x v="20"/>
    <x v="0"/>
    <x v="11"/>
    <x v="4"/>
    <m/>
    <m/>
    <s v="14:30"/>
    <s v="15:00"/>
    <m/>
    <m/>
    <m/>
    <m/>
    <m/>
    <m/>
    <m/>
    <m/>
    <m/>
    <m/>
    <n v="0"/>
    <m/>
    <m/>
    <m/>
    <m/>
    <m/>
    <m/>
    <m/>
    <m/>
    <m/>
    <m/>
    <m/>
    <n v="0"/>
    <n v="0"/>
    <n v="0"/>
    <n v="0"/>
    <s v=" "/>
    <n v="0"/>
    <n v="12"/>
    <m/>
    <n v="0"/>
    <m/>
    <m/>
    <m/>
    <n v="0"/>
    <n v="0"/>
    <n v="0"/>
    <n v="0"/>
    <s v=" --"/>
    <d v="1899-12-30T00:00:00"/>
    <s v="ABR"/>
    <m/>
    <n v="3163"/>
    <n v="102"/>
    <m/>
    <m/>
    <n v="0"/>
    <n v="0"/>
    <n v="0"/>
    <n v="0"/>
    <m/>
    <m/>
    <m/>
    <m/>
    <m/>
    <m/>
    <m/>
    <m/>
    <s v="L"/>
    <s v="NORMAL"/>
    <s v="OC"/>
    <m/>
    <s v="15-0517-00-569496-0-E"/>
    <m/>
    <n v="1776218"/>
    <m/>
    <m/>
  </r>
  <r>
    <x v="0"/>
    <x v="82"/>
    <m/>
    <s v="COTIZACION"/>
    <m/>
    <m/>
    <s v="C-3-EDDY FAZ PACHECO"/>
    <m/>
    <e v="#N/A"/>
    <m/>
    <m/>
    <m/>
    <m/>
    <m/>
    <m/>
    <m/>
    <x v="81"/>
    <m/>
    <x v="61"/>
    <x v="38"/>
    <x v="46"/>
    <x v="20"/>
    <x v="0"/>
    <x v="11"/>
    <x v="4"/>
    <m/>
    <m/>
    <s v="14:30"/>
    <s v="15:00"/>
    <m/>
    <m/>
    <m/>
    <m/>
    <m/>
    <m/>
    <m/>
    <m/>
    <m/>
    <m/>
    <n v="0"/>
    <m/>
    <m/>
    <m/>
    <m/>
    <m/>
    <m/>
    <m/>
    <m/>
    <m/>
    <m/>
    <m/>
    <n v="0"/>
    <n v="0"/>
    <n v="0"/>
    <n v="0"/>
    <s v=" "/>
    <n v="0"/>
    <m/>
    <m/>
    <n v="0"/>
    <m/>
    <m/>
    <m/>
    <n v="0"/>
    <n v="0"/>
    <n v="0"/>
    <n v="0"/>
    <s v=" --"/>
    <d v="1899-12-30T00:00:00"/>
    <m/>
    <m/>
    <m/>
    <m/>
    <m/>
    <m/>
    <n v="0"/>
    <n v="0"/>
    <n v="0"/>
    <n v="0"/>
    <m/>
    <m/>
    <m/>
    <m/>
    <m/>
    <m/>
    <m/>
    <m/>
    <s v="L"/>
    <s v="NORMAL"/>
    <s v="OC"/>
    <m/>
    <s v="15-0517-00-569496-0-E"/>
    <m/>
    <n v="1776218"/>
    <m/>
    <m/>
  </r>
  <r>
    <x v="0"/>
    <x v="82"/>
    <m/>
    <s v="COTIZACION"/>
    <m/>
    <m/>
    <s v="C-3-EDDY FAZ PACHECO"/>
    <m/>
    <e v="#N/A"/>
    <m/>
    <m/>
    <m/>
    <m/>
    <m/>
    <m/>
    <m/>
    <x v="81"/>
    <m/>
    <x v="61"/>
    <x v="38"/>
    <x v="46"/>
    <x v="20"/>
    <x v="0"/>
    <x v="11"/>
    <x v="4"/>
    <m/>
    <m/>
    <s v="14:30"/>
    <s v="15:00"/>
    <m/>
    <m/>
    <m/>
    <m/>
    <m/>
    <m/>
    <m/>
    <m/>
    <m/>
    <m/>
    <n v="0"/>
    <m/>
    <m/>
    <m/>
    <m/>
    <m/>
    <m/>
    <m/>
    <m/>
    <m/>
    <m/>
    <m/>
    <n v="0"/>
    <n v="0"/>
    <n v="0"/>
    <n v="0"/>
    <s v=" "/>
    <n v="0"/>
    <n v="0"/>
    <m/>
    <n v="0"/>
    <m/>
    <m/>
    <m/>
    <n v="0"/>
    <n v="0"/>
    <n v="0"/>
    <n v="0"/>
    <n v="0"/>
    <d v="1899-12-30T00:00:00"/>
    <m/>
    <m/>
    <m/>
    <m/>
    <m/>
    <m/>
    <n v="0"/>
    <n v="0"/>
    <n v="0"/>
    <n v="0"/>
    <m/>
    <m/>
    <m/>
    <m/>
    <m/>
    <m/>
    <m/>
    <m/>
    <s v="L"/>
    <m/>
    <s v="OC"/>
    <m/>
    <s v="15-0517-00-570308-0-E"/>
    <m/>
    <n v="1754069"/>
    <m/>
    <m/>
  </r>
  <r>
    <x v="0"/>
    <x v="82"/>
    <m/>
    <s v="COTIZACION"/>
    <m/>
    <m/>
    <s v="C-3-EDDY FAZ PACHECO"/>
    <m/>
    <e v="#N/A"/>
    <m/>
    <m/>
    <m/>
    <m/>
    <m/>
    <m/>
    <m/>
    <x v="81"/>
    <m/>
    <x v="61"/>
    <x v="38"/>
    <x v="46"/>
    <x v="20"/>
    <x v="0"/>
    <x v="11"/>
    <x v="4"/>
    <m/>
    <m/>
    <s v="14:30"/>
    <s v="15:00"/>
    <m/>
    <m/>
    <m/>
    <m/>
    <m/>
    <m/>
    <m/>
    <m/>
    <m/>
    <m/>
    <n v="0"/>
    <m/>
    <m/>
    <m/>
    <m/>
    <m/>
    <m/>
    <m/>
    <m/>
    <m/>
    <m/>
    <m/>
    <n v="0"/>
    <n v="0"/>
    <n v="0"/>
    <n v="0"/>
    <s v=" "/>
    <n v="0"/>
    <n v="0"/>
    <m/>
    <n v="0"/>
    <m/>
    <m/>
    <m/>
    <n v="0"/>
    <n v="0"/>
    <n v="0"/>
    <n v="0"/>
    <n v="0"/>
    <d v="1899-12-30T00:00:00"/>
    <m/>
    <m/>
    <m/>
    <m/>
    <m/>
    <m/>
    <n v="0"/>
    <n v="0"/>
    <n v="0"/>
    <n v="0"/>
    <m/>
    <m/>
    <m/>
    <m/>
    <m/>
    <m/>
    <m/>
    <m/>
    <s v="L"/>
    <m/>
    <s v="OC"/>
    <m/>
    <s v="15-0517-00-570308-0-E"/>
    <m/>
    <n v="1754069"/>
    <m/>
    <m/>
  </r>
  <r>
    <x v="0"/>
    <x v="82"/>
    <m/>
    <s v="COTIZACION"/>
    <m/>
    <m/>
    <s v="C-3-EDDY FAZ PACHECO"/>
    <m/>
    <e v="#N/A"/>
    <m/>
    <m/>
    <m/>
    <m/>
    <m/>
    <m/>
    <m/>
    <x v="81"/>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2"/>
    <m/>
    <s v="COTIZACION"/>
    <m/>
    <m/>
    <s v="C-3-EDDY FAZ PACHECO"/>
    <m/>
    <e v="#N/A"/>
    <m/>
    <m/>
    <m/>
    <m/>
    <m/>
    <m/>
    <m/>
    <x v="81"/>
    <m/>
    <x v="61"/>
    <x v="38"/>
    <x v="46"/>
    <x v="20"/>
    <x v="0"/>
    <x v="11"/>
    <x v="4"/>
    <m/>
    <m/>
    <s v="14:30"/>
    <s v="15:00"/>
    <m/>
    <m/>
    <m/>
    <m/>
    <m/>
    <m/>
    <m/>
    <m/>
    <m/>
    <m/>
    <n v="0"/>
    <m/>
    <m/>
    <m/>
    <m/>
    <m/>
    <m/>
    <m/>
    <m/>
    <m/>
    <m/>
    <m/>
    <n v="0"/>
    <n v="0"/>
    <n v="0"/>
    <n v="0"/>
    <s v=" "/>
    <n v="0"/>
    <n v="3"/>
    <m/>
    <n v="0"/>
    <m/>
    <m/>
    <m/>
    <n v="0"/>
    <n v="0"/>
    <n v="0"/>
    <n v="0"/>
    <n v="-3"/>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n v="0"/>
    <m/>
    <m/>
    <m/>
    <m/>
    <m/>
    <m/>
    <m/>
    <m/>
    <m/>
    <m/>
    <m/>
    <n v="0"/>
    <n v="0"/>
    <n v="0"/>
    <n v="0"/>
    <s v=" "/>
    <n v="0"/>
    <n v="0"/>
    <m/>
    <n v="0"/>
    <m/>
    <m/>
    <m/>
    <n v="0"/>
    <n v="0"/>
    <n v="0"/>
    <n v="0"/>
    <n v="0"/>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n v="0"/>
    <m/>
    <m/>
    <m/>
    <m/>
    <m/>
    <m/>
    <m/>
    <m/>
    <m/>
    <m/>
    <m/>
    <n v="0"/>
    <n v="0"/>
    <n v="0"/>
    <n v="0"/>
    <s v=" "/>
    <n v="0"/>
    <n v="0"/>
    <m/>
    <n v="0"/>
    <m/>
    <m/>
    <m/>
    <n v="0"/>
    <n v="0"/>
    <n v="0"/>
    <n v="0"/>
    <n v="0"/>
    <d v="1899-12-30T00:00:00"/>
    <s v="ABR"/>
    <m/>
    <n v="3133"/>
    <n v="551"/>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1"/>
    <m/>
    <n v="0"/>
    <m/>
    <m/>
    <m/>
    <n v="0"/>
    <n v="0"/>
    <n v="0"/>
    <n v="0"/>
    <n v="-1"/>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0"/>
    <m/>
    <n v="0"/>
    <m/>
    <m/>
    <m/>
    <n v="0"/>
    <n v="0"/>
    <n v="0"/>
    <n v="0"/>
    <n v="0"/>
    <d v="1899-12-30T00:00:00"/>
    <s v="ABR"/>
    <m/>
    <n v="3133"/>
    <n v="551"/>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2"/>
    <m/>
    <n v="0"/>
    <m/>
    <m/>
    <m/>
    <n v="0"/>
    <n v="0"/>
    <n v="0"/>
    <n v="0"/>
    <n v="-2"/>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0"/>
    <m/>
    <n v="0"/>
    <m/>
    <m/>
    <m/>
    <n v="0"/>
    <n v="0"/>
    <n v="0"/>
    <n v="0"/>
    <n v="0"/>
    <d v="1899-12-30T00:00:00"/>
    <s v="MAR"/>
    <m/>
    <n v="3043"/>
    <n v="506"/>
    <m/>
    <m/>
    <n v="0"/>
    <n v="0"/>
    <n v="0"/>
    <n v="0"/>
    <m/>
    <m/>
    <m/>
    <m/>
    <m/>
    <m/>
    <m/>
    <m/>
    <s v="L"/>
    <m/>
    <s v="OC"/>
    <m/>
    <s v="15-0517-00-570834-0-E"/>
    <m/>
    <n v="1762515"/>
    <m/>
    <m/>
  </r>
  <r>
    <x v="0"/>
    <x v="82"/>
    <m/>
    <s v="COTIZACION"/>
    <m/>
    <m/>
    <s v="C-3-EDDY FAZ PACHECO"/>
    <m/>
    <e v="#N/A"/>
    <m/>
    <m/>
    <m/>
    <m/>
    <m/>
    <m/>
    <m/>
    <x v="81"/>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2"/>
    <m/>
    <s v="COTIZACION"/>
    <m/>
    <m/>
    <s v="C-3-EDDY FAZ PACHECO"/>
    <m/>
    <e v="#N/A"/>
    <m/>
    <m/>
    <m/>
    <m/>
    <m/>
    <m/>
    <m/>
    <x v="81"/>
    <m/>
    <x v="61"/>
    <x v="38"/>
    <x v="46"/>
    <x v="20"/>
    <x v="0"/>
    <x v="11"/>
    <x v="4"/>
    <m/>
    <m/>
    <s v="14:30"/>
    <s v="15:00"/>
    <m/>
    <m/>
    <m/>
    <m/>
    <m/>
    <m/>
    <m/>
    <m/>
    <m/>
    <m/>
    <m/>
    <m/>
    <m/>
    <m/>
    <m/>
    <m/>
    <m/>
    <m/>
    <m/>
    <m/>
    <m/>
    <m/>
    <n v="0"/>
    <n v="0"/>
    <n v="0"/>
    <n v="0"/>
    <s v=" "/>
    <n v="0"/>
    <n v="0"/>
    <m/>
    <n v="0"/>
    <m/>
    <m/>
    <m/>
    <n v="0"/>
    <n v="0"/>
    <n v="0"/>
    <n v="0"/>
    <n v="0"/>
    <d v="1899-12-30T00:00:00"/>
    <s v="ABR"/>
    <m/>
    <n v="3132"/>
    <n v="552"/>
    <m/>
    <m/>
    <n v="0"/>
    <n v="0"/>
    <n v="0"/>
    <n v="0"/>
    <m/>
    <m/>
    <m/>
    <m/>
    <m/>
    <m/>
    <m/>
    <m/>
    <s v="L"/>
    <m/>
    <s v="OC"/>
    <m/>
    <s v="15-0517-00-572606-0-E"/>
    <m/>
    <n v="1762517"/>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0"/>
    <x v="82"/>
    <m/>
    <s v="COTIZACION"/>
    <m/>
    <m/>
    <s v="C-3-EDDY FAZ PACHECO"/>
    <m/>
    <e v="#N/A"/>
    <m/>
    <m/>
    <m/>
    <m/>
    <m/>
    <m/>
    <m/>
    <x v="81"/>
    <m/>
    <x v="61"/>
    <x v="38"/>
    <x v="46"/>
    <x v="20"/>
    <x v="0"/>
    <x v="11"/>
    <x v="4"/>
    <m/>
    <m/>
    <m/>
    <m/>
    <m/>
    <m/>
    <m/>
    <m/>
    <m/>
    <m/>
    <m/>
    <m/>
    <m/>
    <m/>
    <m/>
    <m/>
    <m/>
    <m/>
    <m/>
    <m/>
    <m/>
    <m/>
    <m/>
    <m/>
    <m/>
    <m/>
    <m/>
    <m/>
    <m/>
    <m/>
    <m/>
    <m/>
    <m/>
    <m/>
    <m/>
    <m/>
    <m/>
    <m/>
    <m/>
    <m/>
    <m/>
    <m/>
    <m/>
    <m/>
    <m/>
    <m/>
    <m/>
    <m/>
    <m/>
    <m/>
    <m/>
    <m/>
    <m/>
    <m/>
    <m/>
    <m/>
    <m/>
    <m/>
    <m/>
    <m/>
    <m/>
    <m/>
    <m/>
    <m/>
    <m/>
    <m/>
    <m/>
    <m/>
    <m/>
    <m/>
    <m/>
  </r>
  <r>
    <x v="1"/>
    <x v="82"/>
    <m/>
    <m/>
    <m/>
    <m/>
    <m/>
    <m/>
    <e v="#N/A"/>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s v=" "/>
    <m/>
    <m/>
    <m/>
    <m/>
    <m/>
    <m/>
    <m/>
    <m/>
    <m/>
    <m/>
    <m/>
    <m/>
    <m/>
    <m/>
    <m/>
    <m/>
    <m/>
    <m/>
    <m/>
    <m/>
    <m/>
    <m/>
    <m/>
    <m/>
    <m/>
    <m/>
    <m/>
    <m/>
    <m/>
    <m/>
    <m/>
    <m/>
    <m/>
    <m/>
    <m/>
    <m/>
    <m/>
    <m/>
    <m/>
    <m/>
  </r>
  <r>
    <x v="1"/>
    <x v="82"/>
    <m/>
    <m/>
    <m/>
    <m/>
    <m/>
    <m/>
    <m/>
    <m/>
    <m/>
    <m/>
    <m/>
    <m/>
    <m/>
    <m/>
    <x v="81"/>
    <m/>
    <x v="61"/>
    <x v="38"/>
    <x v="46"/>
    <x v="20"/>
    <x v="0"/>
    <x v="11"/>
    <x v="4"/>
    <m/>
    <m/>
    <m/>
    <m/>
    <m/>
    <m/>
    <m/>
    <m/>
    <m/>
    <m/>
    <m/>
    <m/>
    <m/>
    <m/>
    <m/>
    <m/>
    <m/>
    <m/>
    <m/>
    <m/>
    <m/>
    <m/>
    <m/>
    <m/>
    <m/>
    <m/>
    <m/>
    <m/>
    <m/>
    <m/>
    <s v=" "/>
    <m/>
    <m/>
    <m/>
    <m/>
    <m/>
    <m/>
    <m/>
    <m/>
    <m/>
    <m/>
    <m/>
    <m/>
    <m/>
    <m/>
    <m/>
    <m/>
    <m/>
    <m/>
    <m/>
    <m/>
    <m/>
    <m/>
    <m/>
    <m/>
    <m/>
    <m/>
    <m/>
    <m/>
    <m/>
    <m/>
    <m/>
    <m/>
    <m/>
    <m/>
    <m/>
    <m/>
    <m/>
    <m/>
    <m/>
    <m/>
  </r>
  <r>
    <x v="1"/>
    <x v="82"/>
    <m/>
    <m/>
    <m/>
    <m/>
    <m/>
    <m/>
    <m/>
    <m/>
    <m/>
    <m/>
    <m/>
    <m/>
    <m/>
    <m/>
    <x v="81"/>
    <m/>
    <x v="61"/>
    <x v="38"/>
    <x v="46"/>
    <x v="20"/>
    <x v="0"/>
    <x v="11"/>
    <x v="4"/>
    <m/>
    <m/>
    <m/>
    <m/>
    <m/>
    <m/>
    <m/>
    <m/>
    <m/>
    <m/>
    <m/>
    <m/>
    <m/>
    <m/>
    <m/>
    <m/>
    <m/>
    <m/>
    <m/>
    <m/>
    <m/>
    <m/>
    <m/>
    <m/>
    <m/>
    <m/>
    <m/>
    <m/>
    <m/>
    <m/>
    <s v=" "/>
    <m/>
    <m/>
    <m/>
    <m/>
    <m/>
    <m/>
    <m/>
    <m/>
    <m/>
    <m/>
    <m/>
    <m/>
    <m/>
    <m/>
    <m/>
    <m/>
    <m/>
    <m/>
    <m/>
    <m/>
    <m/>
    <m/>
    <m/>
    <m/>
    <m/>
    <m/>
    <m/>
    <m/>
    <m/>
    <m/>
    <m/>
    <m/>
    <m/>
    <m/>
    <m/>
    <m/>
    <m/>
    <m/>
    <m/>
    <m/>
  </r>
  <r>
    <x v="1"/>
    <x v="82"/>
    <m/>
    <m/>
    <m/>
    <m/>
    <m/>
    <m/>
    <m/>
    <m/>
    <m/>
    <m/>
    <m/>
    <m/>
    <m/>
    <m/>
    <x v="81"/>
    <m/>
    <x v="61"/>
    <x v="38"/>
    <x v="46"/>
    <x v="20"/>
    <x v="0"/>
    <x v="11"/>
    <x v="4"/>
    <m/>
    <m/>
    <m/>
    <m/>
    <m/>
    <m/>
    <m/>
    <m/>
    <m/>
    <m/>
    <m/>
    <m/>
    <m/>
    <m/>
    <m/>
    <m/>
    <m/>
    <m/>
    <m/>
    <m/>
    <m/>
    <m/>
    <m/>
    <m/>
    <m/>
    <m/>
    <m/>
    <m/>
    <m/>
    <m/>
    <s v=" "/>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s v="                                                                                                                                                                                                                                                                                                                                                                                                                                                                                                                                                                                                                                                                                                                                                                                         "/>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s v="                                                  "/>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n v="7.4753699999999998"/>
    <n v="0"/>
    <m/>
    <m/>
    <m/>
    <m/>
    <m/>
    <m/>
    <m/>
    <m/>
    <m/>
    <m/>
    <m/>
    <m/>
    <m/>
    <m/>
    <m/>
    <m/>
    <m/>
    <m/>
    <m/>
    <m/>
    <m/>
    <m/>
    <m/>
    <m/>
    <m/>
    <m/>
    <m/>
    <m/>
    <m/>
    <m/>
    <m/>
    <m/>
    <m/>
    <m/>
    <m/>
  </r>
  <r>
    <x v="0"/>
    <x v="82"/>
    <m/>
    <m/>
    <m/>
    <m/>
    <m/>
    <m/>
    <m/>
    <m/>
    <m/>
    <m/>
    <m/>
    <m/>
    <m/>
    <m/>
    <x v="81"/>
    <m/>
    <x v="61"/>
    <x v="38"/>
    <x v="46"/>
    <x v="20"/>
    <x v="0"/>
    <x v="11"/>
    <x v="4"/>
    <m/>
    <m/>
    <m/>
    <m/>
    <m/>
    <m/>
    <m/>
    <m/>
    <m/>
    <m/>
    <m/>
    <m/>
    <m/>
    <m/>
    <m/>
    <m/>
    <m/>
    <m/>
    <m/>
    <m/>
    <m/>
    <m/>
    <m/>
    <m/>
    <m/>
    <m/>
    <m/>
    <m/>
    <m/>
    <m/>
    <m/>
    <m/>
    <m/>
    <m/>
    <m/>
    <n v="0"/>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0"/>
    <x v="82"/>
    <m/>
    <m/>
    <m/>
    <m/>
    <m/>
    <m/>
    <m/>
    <m/>
    <m/>
    <m/>
    <m/>
    <m/>
    <m/>
    <m/>
    <x v="81"/>
    <m/>
    <x v="61"/>
    <x v="38"/>
    <x v="46"/>
    <x v="20"/>
    <x v="0"/>
    <x v="11"/>
    <x v="4"/>
    <m/>
    <m/>
    <m/>
    <m/>
    <m/>
    <m/>
    <m/>
    <m/>
    <m/>
    <m/>
    <m/>
    <m/>
    <m/>
    <m/>
    <m/>
    <m/>
    <m/>
    <m/>
    <m/>
    <m/>
    <m/>
    <m/>
    <m/>
    <m/>
    <m/>
    <m/>
    <m/>
    <m/>
    <m/>
    <m/>
    <m/>
    <m/>
    <m/>
    <m/>
    <m/>
    <m/>
    <m/>
    <m/>
    <m/>
    <m/>
    <m/>
    <m/>
    <m/>
    <m/>
    <m/>
    <m/>
    <m/>
    <m/>
    <m/>
    <m/>
    <m/>
    <m/>
    <m/>
    <m/>
    <m/>
    <m/>
    <m/>
    <m/>
    <m/>
    <m/>
    <m/>
    <m/>
    <m/>
    <m/>
    <m/>
    <m/>
    <m/>
    <m/>
    <m/>
    <m/>
    <m/>
  </r>
  <r>
    <x v="1"/>
    <x v="82"/>
    <m/>
    <m/>
    <m/>
    <m/>
    <m/>
    <m/>
    <m/>
    <m/>
    <m/>
    <m/>
    <m/>
    <m/>
    <m/>
    <m/>
    <x v="81"/>
    <m/>
    <x v="61"/>
    <x v="38"/>
    <x v="46"/>
    <x v="20"/>
    <x v="0"/>
    <x v="11"/>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551AE6-B5F6-44B5-AC9C-E776C1CC370A}" name="Tabla dinámica1" cacheId="30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84">
        <item x="8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82">
        <item x="81"/>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45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sd="0" x="437"/>
        <item x="438"/>
        <item x="439"/>
        <item x="440"/>
        <item x="441"/>
        <item x="442"/>
        <item x="443"/>
        <item x="444"/>
        <item x="445"/>
        <item x="446"/>
        <item x="447"/>
        <item x="448"/>
        <item x="449"/>
        <item x="450"/>
        <item x="451"/>
        <item x="452"/>
        <item x="453"/>
      </items>
    </pivotField>
    <pivotField axis="axisRow" compact="0" outline="0" showAll="0" defaultSubtotal="0">
      <items count="82">
        <item x="16"/>
        <item x="7"/>
        <item x="45"/>
        <item x="29"/>
        <item x="27"/>
        <item x="8"/>
        <item x="72"/>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4"/>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axis="axisRow" compact="0" outline="0" showAl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81"/>
      <x/>
      <x v="11"/>
      <x v="3"/>
      <x v="453"/>
      <x/>
      <x v="2"/>
      <x v="59"/>
    </i>
    <i t="grand">
      <x/>
    </i>
  </rowItems>
  <colItems count="1">
    <i/>
  </colItems>
  <pageFields count="2">
    <pageField fld="1" item="8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36EC2-8ADB-4007-A716-17CE32FCAFD1}">
  <sheetPr codeName="Hoja27">
    <tabColor rgb="FF7030A0"/>
  </sheetPr>
  <dimension ref="B1:U155"/>
  <sheetViews>
    <sheetView tabSelected="1" zoomScale="80" zoomScaleNormal="80" zoomScaleSheetLayoutView="90" workbookViewId="0">
      <selection activeCell="G59" sqref="G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15</v>
      </c>
      <c r="Q5" t="s">
        <v>16</v>
      </c>
      <c r="R5" t="s">
        <v>17</v>
      </c>
      <c r="S5" t="s">
        <v>18</v>
      </c>
      <c r="T5" t="s">
        <v>19</v>
      </c>
      <c r="U5" t="s">
        <v>20</v>
      </c>
    </row>
    <row r="6" spans="2:21" ht="35.25" customHeight="1" x14ac:dyDescent="0.25">
      <c r="C6" s="7"/>
      <c r="D6" s="8" t="str">
        <f>"N° "&amp;O1&amp;"/2023"</f>
        <v>N° CD-198/2023</v>
      </c>
      <c r="E6" s="9"/>
      <c r="F6" s="9"/>
      <c r="N6" t="s">
        <v>21</v>
      </c>
    </row>
    <row r="7" spans="2:21" ht="90" customHeight="1" x14ac:dyDescent="0.25">
      <c r="B7" s="10" t="str">
        <f>N5</f>
        <v>CLQ-23-CD-198/2023 ADQUISICION DE ESLINGAS</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268.5" customHeight="1" x14ac:dyDescent="0.25">
      <c r="B59" s="128">
        <f t="shared" ref="B59:E74" si="0">O5</f>
        <v>1</v>
      </c>
      <c r="C59" s="129">
        <f t="shared" si="0"/>
        <v>15</v>
      </c>
      <c r="D59" s="130" t="str">
        <f t="shared" si="0"/>
        <v>PZAS</v>
      </c>
      <c r="E59" s="131" t="str">
        <f t="shared" si="0"/>
        <v>ESLINGA PLANA 
6" * 4M * 6TON          
- FABRICADO BAJO NORMA ASME B30,9
- FABRICADO DE POLIESTER DE ALTA TENACIDAD
- PROCESO DE FABRICACION CERTIFICADO BAJO LA NORMA ISO9001-2008
COEFICIENTE DE SEGURIDAD DE 7 A 1</v>
      </c>
      <c r="F59" s="131" t="str">
        <f>U5</f>
        <v>ESPECIFICACIONES TECNICAS 
•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v>
      </c>
      <c r="G59" s="132"/>
      <c r="H59" s="133"/>
      <c r="I59" s="133"/>
      <c r="J59" s="133"/>
      <c r="K59" s="133"/>
      <c r="L59" s="134"/>
    </row>
    <row r="60" spans="2:21" ht="40.5" hidden="1" customHeight="1" x14ac:dyDescent="0.25">
      <c r="B60" s="128">
        <f t="shared" si="0"/>
        <v>0</v>
      </c>
      <c r="C60" s="129">
        <f t="shared" si="0"/>
        <v>0</v>
      </c>
      <c r="D60" s="130">
        <f t="shared" si="0"/>
        <v>0</v>
      </c>
      <c r="E60" s="131">
        <f t="shared" si="0"/>
        <v>0</v>
      </c>
      <c r="F60" s="131">
        <f t="shared" ref="F60:F120"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ref="B75:E135" si="2">O21</f>
        <v>0</v>
      </c>
      <c r="C75" s="129">
        <f t="shared" si="2"/>
        <v>0</v>
      </c>
      <c r="D75" s="130">
        <f t="shared" si="2"/>
        <v>0</v>
      </c>
      <c r="E75" s="131">
        <f t="shared" si="2"/>
        <v>0</v>
      </c>
      <c r="F75" s="131">
        <f t="shared" si="1"/>
        <v>0</v>
      </c>
      <c r="G75" s="132"/>
      <c r="H75" s="133"/>
      <c r="I75" s="133"/>
      <c r="J75" s="133"/>
      <c r="K75" s="133"/>
      <c r="L75" s="134"/>
    </row>
    <row r="76" spans="2:12" ht="40.5" hidden="1" customHeight="1" x14ac:dyDescent="0.25">
      <c r="B76" s="128">
        <f t="shared" si="2"/>
        <v>0</v>
      </c>
      <c r="C76" s="129">
        <f t="shared" si="2"/>
        <v>0</v>
      </c>
      <c r="D76" s="130">
        <f t="shared" si="2"/>
        <v>0</v>
      </c>
      <c r="E76" s="131">
        <f t="shared" si="2"/>
        <v>0</v>
      </c>
      <c r="F76" s="131">
        <f t="shared" si="1"/>
        <v>0</v>
      </c>
      <c r="G76" s="132"/>
      <c r="H76" s="133"/>
      <c r="I76" s="133"/>
      <c r="J76" s="133"/>
      <c r="K76" s="133"/>
      <c r="L76" s="134"/>
    </row>
    <row r="77" spans="2:12" ht="40.5" hidden="1" customHeight="1" x14ac:dyDescent="0.25">
      <c r="B77" s="128">
        <f t="shared" si="2"/>
        <v>0</v>
      </c>
      <c r="C77" s="129">
        <f t="shared" si="2"/>
        <v>0</v>
      </c>
      <c r="D77" s="130">
        <f t="shared" si="2"/>
        <v>0</v>
      </c>
      <c r="E77" s="131">
        <f t="shared" si="2"/>
        <v>0</v>
      </c>
      <c r="F77" s="131">
        <f t="shared" si="1"/>
        <v>0</v>
      </c>
      <c r="G77" s="132"/>
      <c r="H77" s="133"/>
      <c r="I77" s="133"/>
      <c r="J77" s="133"/>
      <c r="K77" s="133"/>
      <c r="L77" s="134"/>
    </row>
    <row r="78" spans="2:12" ht="40.5" hidden="1" customHeight="1" x14ac:dyDescent="0.25">
      <c r="B78" s="128">
        <f t="shared" si="2"/>
        <v>0</v>
      </c>
      <c r="C78" s="129">
        <f t="shared" si="2"/>
        <v>0</v>
      </c>
      <c r="D78" s="130">
        <f t="shared" si="2"/>
        <v>0</v>
      </c>
      <c r="E78" s="131">
        <f t="shared" si="2"/>
        <v>0</v>
      </c>
      <c r="F78" s="131">
        <f t="shared" si="1"/>
        <v>0</v>
      </c>
      <c r="G78" s="132"/>
      <c r="H78" s="133"/>
      <c r="I78" s="133"/>
      <c r="J78" s="133"/>
      <c r="K78" s="133"/>
      <c r="L78" s="134"/>
    </row>
    <row r="79" spans="2:12" ht="40.5" hidden="1" customHeight="1" x14ac:dyDescent="0.25">
      <c r="B79" s="128">
        <f t="shared" si="2"/>
        <v>0</v>
      </c>
      <c r="C79" s="129">
        <f t="shared" si="2"/>
        <v>0</v>
      </c>
      <c r="D79" s="130">
        <f t="shared" si="2"/>
        <v>0</v>
      </c>
      <c r="E79" s="131">
        <f t="shared" si="2"/>
        <v>0</v>
      </c>
      <c r="F79" s="131">
        <f t="shared" si="1"/>
        <v>0</v>
      </c>
      <c r="G79" s="132"/>
      <c r="H79" s="133"/>
      <c r="I79" s="133"/>
      <c r="J79" s="133"/>
      <c r="K79" s="133"/>
      <c r="L79" s="134"/>
    </row>
    <row r="80" spans="2:12" ht="40.5" hidden="1" customHeight="1" x14ac:dyDescent="0.25">
      <c r="B80" s="128">
        <f t="shared" si="2"/>
        <v>0</v>
      </c>
      <c r="C80" s="129">
        <f t="shared" si="2"/>
        <v>0</v>
      </c>
      <c r="D80" s="130">
        <f t="shared" si="2"/>
        <v>0</v>
      </c>
      <c r="E80" s="131">
        <f t="shared" si="2"/>
        <v>0</v>
      </c>
      <c r="F80" s="131">
        <f t="shared" si="1"/>
        <v>0</v>
      </c>
      <c r="G80" s="132"/>
      <c r="H80" s="133"/>
      <c r="I80" s="133"/>
      <c r="J80" s="133"/>
      <c r="K80" s="133"/>
      <c r="L80" s="134"/>
    </row>
    <row r="81" spans="2:12" ht="40.5" hidden="1" customHeight="1" x14ac:dyDescent="0.25">
      <c r="B81" s="128">
        <f t="shared" si="2"/>
        <v>0</v>
      </c>
      <c r="C81" s="129">
        <f t="shared" si="2"/>
        <v>0</v>
      </c>
      <c r="D81" s="130">
        <f t="shared" si="2"/>
        <v>0</v>
      </c>
      <c r="E81" s="131">
        <f t="shared" si="2"/>
        <v>0</v>
      </c>
      <c r="F81" s="131">
        <f t="shared" si="1"/>
        <v>0</v>
      </c>
      <c r="G81" s="132"/>
      <c r="H81" s="133"/>
      <c r="I81" s="133"/>
      <c r="J81" s="133"/>
      <c r="K81" s="133"/>
      <c r="L81" s="134"/>
    </row>
    <row r="82" spans="2:12" ht="40.5" hidden="1" customHeight="1" x14ac:dyDescent="0.25">
      <c r="B82" s="128">
        <f t="shared" si="2"/>
        <v>0</v>
      </c>
      <c r="C82" s="129">
        <f t="shared" si="2"/>
        <v>0</v>
      </c>
      <c r="D82" s="130">
        <f t="shared" si="2"/>
        <v>0</v>
      </c>
      <c r="E82" s="131">
        <f t="shared" si="2"/>
        <v>0</v>
      </c>
      <c r="F82" s="131">
        <f t="shared" si="1"/>
        <v>0</v>
      </c>
      <c r="G82" s="132"/>
      <c r="H82" s="133"/>
      <c r="I82" s="133"/>
      <c r="J82" s="133"/>
      <c r="K82" s="133"/>
      <c r="L82" s="134"/>
    </row>
    <row r="83" spans="2:12" ht="40.5" hidden="1" customHeight="1" x14ac:dyDescent="0.25">
      <c r="B83" s="128">
        <f t="shared" si="2"/>
        <v>0</v>
      </c>
      <c r="C83" s="129">
        <f t="shared" si="2"/>
        <v>0</v>
      </c>
      <c r="D83" s="130">
        <f t="shared" si="2"/>
        <v>0</v>
      </c>
      <c r="E83" s="131">
        <f t="shared" si="2"/>
        <v>0</v>
      </c>
      <c r="F83" s="131">
        <f t="shared" si="1"/>
        <v>0</v>
      </c>
      <c r="G83" s="132"/>
      <c r="H83" s="133"/>
      <c r="I83" s="133"/>
      <c r="J83" s="133"/>
      <c r="K83" s="133"/>
      <c r="L83" s="134"/>
    </row>
    <row r="84" spans="2:12" ht="40.5" hidden="1" customHeight="1" x14ac:dyDescent="0.25">
      <c r="B84" s="128">
        <f t="shared" si="2"/>
        <v>0</v>
      </c>
      <c r="C84" s="129">
        <f t="shared" si="2"/>
        <v>0</v>
      </c>
      <c r="D84" s="130">
        <f t="shared" si="2"/>
        <v>0</v>
      </c>
      <c r="E84" s="131">
        <f t="shared" si="2"/>
        <v>0</v>
      </c>
      <c r="F84" s="131">
        <f t="shared" si="1"/>
        <v>0</v>
      </c>
      <c r="G84" s="132"/>
      <c r="H84" s="133"/>
      <c r="I84" s="133"/>
      <c r="J84" s="133"/>
      <c r="K84" s="133"/>
      <c r="L84" s="134"/>
    </row>
    <row r="85" spans="2:12" ht="40.5" hidden="1" customHeight="1" x14ac:dyDescent="0.25">
      <c r="B85" s="128">
        <f t="shared" si="2"/>
        <v>0</v>
      </c>
      <c r="C85" s="129">
        <f t="shared" si="2"/>
        <v>0</v>
      </c>
      <c r="D85" s="130">
        <f t="shared" si="2"/>
        <v>0</v>
      </c>
      <c r="E85" s="131">
        <f t="shared" si="2"/>
        <v>0</v>
      </c>
      <c r="F85" s="131">
        <f t="shared" si="1"/>
        <v>0</v>
      </c>
      <c r="G85" s="132"/>
      <c r="H85" s="133"/>
      <c r="I85" s="133"/>
      <c r="J85" s="133"/>
      <c r="K85" s="133"/>
      <c r="L85" s="134"/>
    </row>
    <row r="86" spans="2:12" ht="40.5" hidden="1" customHeight="1" x14ac:dyDescent="0.25">
      <c r="B86" s="128">
        <f t="shared" si="2"/>
        <v>0</v>
      </c>
      <c r="C86" s="129">
        <f t="shared" si="2"/>
        <v>0</v>
      </c>
      <c r="D86" s="130">
        <f t="shared" si="2"/>
        <v>0</v>
      </c>
      <c r="E86" s="131">
        <f t="shared" si="2"/>
        <v>0</v>
      </c>
      <c r="F86" s="131">
        <f t="shared" si="1"/>
        <v>0</v>
      </c>
      <c r="G86" s="132"/>
      <c r="H86" s="133"/>
      <c r="I86" s="133"/>
      <c r="J86" s="133"/>
      <c r="K86" s="133"/>
      <c r="L86" s="134"/>
    </row>
    <row r="87" spans="2:12" ht="40.5" hidden="1" customHeight="1" x14ac:dyDescent="0.25">
      <c r="B87" s="128">
        <f t="shared" si="2"/>
        <v>0</v>
      </c>
      <c r="C87" s="129">
        <f t="shared" si="2"/>
        <v>0</v>
      </c>
      <c r="D87" s="130">
        <f t="shared" si="2"/>
        <v>0</v>
      </c>
      <c r="E87" s="131">
        <f t="shared" si="2"/>
        <v>0</v>
      </c>
      <c r="F87" s="131">
        <f t="shared" si="1"/>
        <v>0</v>
      </c>
      <c r="G87" s="132"/>
      <c r="H87" s="133"/>
      <c r="I87" s="133"/>
      <c r="J87" s="133"/>
      <c r="K87" s="133"/>
      <c r="L87" s="134"/>
    </row>
    <row r="88" spans="2:12" ht="40.5" hidden="1" customHeight="1" x14ac:dyDescent="0.25">
      <c r="B88" s="128">
        <f t="shared" si="2"/>
        <v>0</v>
      </c>
      <c r="C88" s="129">
        <f t="shared" si="2"/>
        <v>0</v>
      </c>
      <c r="D88" s="130">
        <f t="shared" si="2"/>
        <v>0</v>
      </c>
      <c r="E88" s="131">
        <f t="shared" si="2"/>
        <v>0</v>
      </c>
      <c r="F88" s="131">
        <f t="shared" si="1"/>
        <v>0</v>
      </c>
      <c r="G88" s="132"/>
      <c r="H88" s="133"/>
      <c r="I88" s="133"/>
      <c r="J88" s="133"/>
      <c r="K88" s="133"/>
      <c r="L88" s="134"/>
    </row>
    <row r="89" spans="2:12" ht="40.5" hidden="1" customHeight="1" x14ac:dyDescent="0.25">
      <c r="B89" s="128">
        <f t="shared" si="2"/>
        <v>0</v>
      </c>
      <c r="C89" s="129">
        <f t="shared" si="2"/>
        <v>0</v>
      </c>
      <c r="D89" s="130">
        <f t="shared" si="2"/>
        <v>0</v>
      </c>
      <c r="E89" s="131">
        <f t="shared" si="2"/>
        <v>0</v>
      </c>
      <c r="F89" s="131">
        <f t="shared" si="1"/>
        <v>0</v>
      </c>
      <c r="G89" s="132"/>
      <c r="H89" s="133"/>
      <c r="I89" s="133"/>
      <c r="J89" s="133"/>
      <c r="K89" s="133"/>
      <c r="L89" s="134"/>
    </row>
    <row r="90" spans="2:12" ht="40.5" hidden="1" customHeight="1" x14ac:dyDescent="0.25">
      <c r="B90" s="128">
        <f t="shared" si="2"/>
        <v>0</v>
      </c>
      <c r="C90" s="129">
        <f t="shared" si="2"/>
        <v>0</v>
      </c>
      <c r="D90" s="130">
        <f t="shared" si="2"/>
        <v>0</v>
      </c>
      <c r="E90" s="131">
        <f t="shared" si="2"/>
        <v>0</v>
      </c>
      <c r="F90" s="131">
        <f t="shared" si="1"/>
        <v>0</v>
      </c>
      <c r="G90" s="132"/>
      <c r="H90" s="133"/>
      <c r="I90" s="133"/>
      <c r="J90" s="133"/>
      <c r="K90" s="133"/>
      <c r="L90" s="134"/>
    </row>
    <row r="91" spans="2:12" ht="40.5" hidden="1" customHeight="1" x14ac:dyDescent="0.25">
      <c r="B91" s="128">
        <f t="shared" si="2"/>
        <v>0</v>
      </c>
      <c r="C91" s="129">
        <f t="shared" si="2"/>
        <v>0</v>
      </c>
      <c r="D91" s="130">
        <f t="shared" si="2"/>
        <v>0</v>
      </c>
      <c r="E91" s="131">
        <f t="shared" si="2"/>
        <v>0</v>
      </c>
      <c r="F91" s="131">
        <f t="shared" si="1"/>
        <v>0</v>
      </c>
      <c r="G91" s="132"/>
      <c r="H91" s="133"/>
      <c r="I91" s="133"/>
      <c r="J91" s="133"/>
      <c r="K91" s="133"/>
      <c r="L91" s="134"/>
    </row>
    <row r="92" spans="2:12" ht="40.5" hidden="1" customHeight="1" x14ac:dyDescent="0.25">
      <c r="B92" s="128">
        <f t="shared" si="2"/>
        <v>0</v>
      </c>
      <c r="C92" s="129">
        <f t="shared" si="2"/>
        <v>0</v>
      </c>
      <c r="D92" s="130">
        <f t="shared" si="2"/>
        <v>0</v>
      </c>
      <c r="E92" s="131">
        <f t="shared" si="2"/>
        <v>0</v>
      </c>
      <c r="F92" s="131">
        <f t="shared" si="1"/>
        <v>0</v>
      </c>
      <c r="G92" s="132"/>
      <c r="H92" s="133"/>
      <c r="I92" s="133"/>
      <c r="J92" s="133"/>
      <c r="K92" s="133"/>
      <c r="L92" s="134"/>
    </row>
    <row r="93" spans="2:12" ht="40.5" hidden="1" customHeight="1" x14ac:dyDescent="0.25">
      <c r="B93" s="128">
        <f t="shared" si="2"/>
        <v>0</v>
      </c>
      <c r="C93" s="129">
        <f t="shared" si="2"/>
        <v>0</v>
      </c>
      <c r="D93" s="130">
        <f t="shared" si="2"/>
        <v>0</v>
      </c>
      <c r="E93" s="131">
        <f t="shared" si="2"/>
        <v>0</v>
      </c>
      <c r="F93" s="131">
        <f t="shared" si="1"/>
        <v>0</v>
      </c>
      <c r="G93" s="132"/>
      <c r="H93" s="133"/>
      <c r="I93" s="133"/>
      <c r="J93" s="133"/>
      <c r="K93" s="133"/>
      <c r="L93" s="134"/>
    </row>
    <row r="94" spans="2:12" ht="40.5" hidden="1" customHeight="1" x14ac:dyDescent="0.25">
      <c r="B94" s="128">
        <f t="shared" si="2"/>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si="2"/>
        <v>0</v>
      </c>
      <c r="C107" s="129">
        <f t="shared" si="2"/>
        <v>0</v>
      </c>
      <c r="D107" s="130">
        <f t="shared" si="2"/>
        <v>0</v>
      </c>
      <c r="E107" s="131">
        <f t="shared" si="2"/>
        <v>0</v>
      </c>
      <c r="F107" s="131">
        <f t="shared" si="1"/>
        <v>0</v>
      </c>
      <c r="G107" s="132"/>
      <c r="H107" s="133"/>
      <c r="I107" s="133"/>
      <c r="J107" s="133"/>
      <c r="K107" s="133"/>
      <c r="L107" s="134"/>
    </row>
    <row r="108" spans="2:12" ht="40.5" hidden="1" customHeight="1" x14ac:dyDescent="0.25">
      <c r="B108" s="128">
        <f t="shared" si="2"/>
        <v>0</v>
      </c>
      <c r="C108" s="129">
        <f t="shared" si="2"/>
        <v>0</v>
      </c>
      <c r="D108" s="130">
        <f t="shared" si="2"/>
        <v>0</v>
      </c>
      <c r="E108" s="131">
        <f t="shared" si="2"/>
        <v>0</v>
      </c>
      <c r="F108" s="131">
        <f t="shared" si="1"/>
        <v>0</v>
      </c>
      <c r="G108" s="132"/>
      <c r="H108" s="133"/>
      <c r="I108" s="133"/>
      <c r="J108" s="133"/>
      <c r="K108" s="133"/>
      <c r="L108" s="134"/>
    </row>
    <row r="109" spans="2:12" ht="40.5" hidden="1" customHeight="1" x14ac:dyDescent="0.25">
      <c r="B109" s="128">
        <f t="shared" si="2"/>
        <v>0</v>
      </c>
      <c r="C109" s="129">
        <f t="shared" si="2"/>
        <v>0</v>
      </c>
      <c r="D109" s="130">
        <f t="shared" si="2"/>
        <v>0</v>
      </c>
      <c r="E109" s="131">
        <f t="shared" si="2"/>
        <v>0</v>
      </c>
      <c r="F109" s="131">
        <f t="shared" si="1"/>
        <v>0</v>
      </c>
      <c r="G109" s="132"/>
      <c r="H109" s="133"/>
      <c r="I109" s="133"/>
      <c r="J109" s="133"/>
      <c r="K109" s="133"/>
      <c r="L109" s="134"/>
    </row>
    <row r="110" spans="2:12" ht="40.5" hidden="1" customHeight="1" x14ac:dyDescent="0.25">
      <c r="B110" s="128">
        <f t="shared" si="2"/>
        <v>0</v>
      </c>
      <c r="C110" s="129">
        <f t="shared" si="2"/>
        <v>0</v>
      </c>
      <c r="D110" s="130">
        <f t="shared" si="2"/>
        <v>0</v>
      </c>
      <c r="E110" s="131">
        <f t="shared" si="2"/>
        <v>0</v>
      </c>
      <c r="F110" s="131">
        <f t="shared" si="1"/>
        <v>0</v>
      </c>
      <c r="G110" s="132"/>
      <c r="H110" s="133"/>
      <c r="I110" s="133"/>
      <c r="J110" s="133"/>
      <c r="K110" s="133"/>
      <c r="L110" s="134"/>
    </row>
    <row r="111" spans="2:12" ht="40.5" hidden="1" customHeight="1" x14ac:dyDescent="0.25">
      <c r="B111" s="128">
        <f t="shared" si="2"/>
        <v>0</v>
      </c>
      <c r="C111" s="129">
        <f t="shared" si="2"/>
        <v>0</v>
      </c>
      <c r="D111" s="130">
        <f t="shared" si="2"/>
        <v>0</v>
      </c>
      <c r="E111" s="131">
        <f t="shared" si="2"/>
        <v>0</v>
      </c>
      <c r="F111" s="131">
        <f t="shared" si="1"/>
        <v>0</v>
      </c>
      <c r="G111" s="132"/>
      <c r="H111" s="133"/>
      <c r="I111" s="133"/>
      <c r="J111" s="133"/>
      <c r="K111" s="133"/>
      <c r="L111" s="134"/>
    </row>
    <row r="112" spans="2:12" ht="40.5" hidden="1" customHeight="1" x14ac:dyDescent="0.25">
      <c r="B112" s="128">
        <f t="shared" si="2"/>
        <v>0</v>
      </c>
      <c r="C112" s="129">
        <f t="shared" si="2"/>
        <v>0</v>
      </c>
      <c r="D112" s="130">
        <f t="shared" si="2"/>
        <v>0</v>
      </c>
      <c r="E112" s="131">
        <f t="shared" si="2"/>
        <v>0</v>
      </c>
      <c r="F112" s="131">
        <f t="shared" si="1"/>
        <v>0</v>
      </c>
      <c r="G112" s="132"/>
      <c r="H112" s="133"/>
      <c r="I112" s="133"/>
      <c r="J112" s="133"/>
      <c r="K112" s="133"/>
      <c r="L112" s="134"/>
    </row>
    <row r="113" spans="2:12" ht="40.5" hidden="1" customHeight="1" x14ac:dyDescent="0.25">
      <c r="B113" s="128">
        <f t="shared" si="2"/>
        <v>0</v>
      </c>
      <c r="C113" s="129">
        <f t="shared" si="2"/>
        <v>0</v>
      </c>
      <c r="D113" s="130">
        <f t="shared" si="2"/>
        <v>0</v>
      </c>
      <c r="E113" s="131">
        <f t="shared" si="2"/>
        <v>0</v>
      </c>
      <c r="F113" s="131">
        <f t="shared" si="1"/>
        <v>0</v>
      </c>
      <c r="G113" s="132"/>
      <c r="H113" s="133"/>
      <c r="I113" s="133"/>
      <c r="J113" s="133"/>
      <c r="K113" s="133"/>
      <c r="L113" s="134"/>
    </row>
    <row r="114" spans="2:12" ht="40.5" hidden="1" customHeight="1" x14ac:dyDescent="0.25">
      <c r="B114" s="128">
        <f t="shared" si="2"/>
        <v>0</v>
      </c>
      <c r="C114" s="129">
        <f t="shared" si="2"/>
        <v>0</v>
      </c>
      <c r="D114" s="130">
        <f t="shared" si="2"/>
        <v>0</v>
      </c>
      <c r="E114" s="131">
        <f t="shared" si="2"/>
        <v>0</v>
      </c>
      <c r="F114" s="131">
        <f t="shared" si="1"/>
        <v>0</v>
      </c>
      <c r="G114" s="132"/>
      <c r="H114" s="133"/>
      <c r="I114" s="133"/>
      <c r="J114" s="133"/>
      <c r="K114" s="133"/>
      <c r="L114" s="134"/>
    </row>
    <row r="115" spans="2:12" ht="40.5" hidden="1" customHeight="1" x14ac:dyDescent="0.25">
      <c r="B115" s="128">
        <f t="shared" si="2"/>
        <v>0</v>
      </c>
      <c r="C115" s="129">
        <f t="shared" si="2"/>
        <v>0</v>
      </c>
      <c r="D115" s="130">
        <f t="shared" si="2"/>
        <v>0</v>
      </c>
      <c r="E115" s="131">
        <f t="shared" si="2"/>
        <v>0</v>
      </c>
      <c r="F115" s="131">
        <f t="shared" si="1"/>
        <v>0</v>
      </c>
      <c r="G115" s="132"/>
      <c r="H115" s="133"/>
      <c r="I115" s="133"/>
      <c r="J115" s="133"/>
      <c r="K115" s="133"/>
      <c r="L115" s="134"/>
    </row>
    <row r="116" spans="2:12" ht="40.5" hidden="1" customHeight="1" x14ac:dyDescent="0.25">
      <c r="B116" s="128">
        <f t="shared" si="2"/>
        <v>0</v>
      </c>
      <c r="C116" s="129">
        <f t="shared" si="2"/>
        <v>0</v>
      </c>
      <c r="D116" s="130">
        <f t="shared" si="2"/>
        <v>0</v>
      </c>
      <c r="E116" s="131">
        <f t="shared" si="2"/>
        <v>0</v>
      </c>
      <c r="F116" s="131">
        <f t="shared" si="1"/>
        <v>0</v>
      </c>
      <c r="G116" s="132"/>
      <c r="H116" s="133"/>
      <c r="I116" s="133"/>
      <c r="J116" s="133"/>
      <c r="K116" s="133"/>
      <c r="L116" s="134"/>
    </row>
    <row r="117" spans="2:12" ht="40.5" hidden="1" customHeight="1" x14ac:dyDescent="0.25">
      <c r="B117" s="128">
        <f t="shared" si="2"/>
        <v>0</v>
      </c>
      <c r="C117" s="129">
        <f t="shared" si="2"/>
        <v>0</v>
      </c>
      <c r="D117" s="130">
        <f t="shared" si="2"/>
        <v>0</v>
      </c>
      <c r="E117" s="131">
        <f t="shared" si="2"/>
        <v>0</v>
      </c>
      <c r="F117" s="131">
        <f t="shared" si="1"/>
        <v>0</v>
      </c>
      <c r="G117" s="132"/>
      <c r="H117" s="133"/>
      <c r="I117" s="133"/>
      <c r="J117" s="133"/>
      <c r="K117" s="133"/>
      <c r="L117" s="134"/>
    </row>
    <row r="118" spans="2:12" ht="40.5" hidden="1" customHeight="1" x14ac:dyDescent="0.25">
      <c r="B118" s="128">
        <f t="shared" si="2"/>
        <v>0</v>
      </c>
      <c r="C118" s="129">
        <f t="shared" si="2"/>
        <v>0</v>
      </c>
      <c r="D118" s="130">
        <f t="shared" si="2"/>
        <v>0</v>
      </c>
      <c r="E118" s="131">
        <f t="shared" si="2"/>
        <v>0</v>
      </c>
      <c r="F118" s="131">
        <f t="shared" si="1"/>
        <v>0</v>
      </c>
      <c r="G118" s="132"/>
      <c r="H118" s="133"/>
      <c r="I118" s="133"/>
      <c r="J118" s="133"/>
      <c r="K118" s="133"/>
      <c r="L118" s="134"/>
    </row>
    <row r="119" spans="2:12" ht="40.5" hidden="1" customHeight="1" x14ac:dyDescent="0.25">
      <c r="B119" s="128">
        <f t="shared" si="2"/>
        <v>0</v>
      </c>
      <c r="C119" s="129">
        <f t="shared" si="2"/>
        <v>0</v>
      </c>
      <c r="D119" s="130">
        <f t="shared" si="2"/>
        <v>0</v>
      </c>
      <c r="E119" s="131">
        <f t="shared" si="2"/>
        <v>0</v>
      </c>
      <c r="F119" s="131">
        <f t="shared" si="1"/>
        <v>0</v>
      </c>
      <c r="G119" s="132"/>
      <c r="H119" s="133"/>
      <c r="I119" s="133"/>
      <c r="J119" s="133"/>
      <c r="K119" s="133"/>
      <c r="L119" s="134"/>
    </row>
    <row r="120" spans="2:12" ht="40.5" hidden="1" customHeight="1" x14ac:dyDescent="0.25">
      <c r="B120" s="128">
        <f t="shared" si="2"/>
        <v>0</v>
      </c>
      <c r="C120" s="129">
        <f t="shared" si="2"/>
        <v>0</v>
      </c>
      <c r="D120" s="130">
        <f t="shared" si="2"/>
        <v>0</v>
      </c>
      <c r="E120" s="131">
        <f t="shared" si="2"/>
        <v>0</v>
      </c>
      <c r="F120" s="131">
        <f t="shared" si="1"/>
        <v>0</v>
      </c>
      <c r="G120" s="132"/>
      <c r="H120" s="133"/>
      <c r="I120" s="133"/>
      <c r="J120" s="133"/>
      <c r="K120" s="133"/>
      <c r="L120" s="134"/>
    </row>
    <row r="121" spans="2:12" ht="40.5" hidden="1" customHeight="1" x14ac:dyDescent="0.25">
      <c r="B121" s="128">
        <f t="shared" ref="B121:E135" si="3">O66</f>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ref="F122:F135" si="4">U67</f>
        <v>0</v>
      </c>
      <c r="G122" s="132"/>
      <c r="H122" s="133"/>
      <c r="I122" s="133"/>
      <c r="J122" s="133"/>
      <c r="K122" s="133"/>
      <c r="L122" s="134"/>
    </row>
    <row r="123" spans="2:12" ht="40.5" hidden="1" customHeight="1" x14ac:dyDescent="0.25">
      <c r="B123" s="128">
        <f t="shared" si="3"/>
        <v>0</v>
      </c>
      <c r="C123" s="135">
        <f t="shared" si="3"/>
        <v>0</v>
      </c>
      <c r="D123" s="130">
        <f t="shared" si="3"/>
        <v>0</v>
      </c>
      <c r="E123" s="131">
        <f t="shared" si="3"/>
        <v>0</v>
      </c>
      <c r="F123" s="131">
        <f t="shared" si="4"/>
        <v>0</v>
      </c>
      <c r="G123" s="132"/>
      <c r="H123" s="133"/>
      <c r="I123" s="133"/>
      <c r="J123" s="133"/>
      <c r="K123" s="133"/>
      <c r="L123" s="134"/>
    </row>
    <row r="124" spans="2:12" ht="40.5" hidden="1" customHeight="1" x14ac:dyDescent="0.25">
      <c r="B124" s="128">
        <f t="shared" si="3"/>
        <v>0</v>
      </c>
      <c r="C124" s="135">
        <f t="shared" si="3"/>
        <v>0</v>
      </c>
      <c r="D124" s="130">
        <f t="shared" si="3"/>
        <v>0</v>
      </c>
      <c r="E124" s="131">
        <f t="shared" si="3"/>
        <v>0</v>
      </c>
      <c r="F124" s="131">
        <f t="shared" si="4"/>
        <v>0</v>
      </c>
      <c r="G124" s="132"/>
      <c r="H124" s="133"/>
      <c r="I124" s="133"/>
      <c r="J124" s="133"/>
      <c r="K124" s="133"/>
      <c r="L124" s="134"/>
    </row>
    <row r="125" spans="2:12" ht="40.5" hidden="1" customHeight="1" x14ac:dyDescent="0.25">
      <c r="B125" s="128">
        <f t="shared" si="3"/>
        <v>0</v>
      </c>
      <c r="C125" s="135">
        <f t="shared" si="3"/>
        <v>0</v>
      </c>
      <c r="D125" s="130">
        <f t="shared" si="3"/>
        <v>0</v>
      </c>
      <c r="E125" s="131">
        <f t="shared" si="3"/>
        <v>0</v>
      </c>
      <c r="F125" s="131">
        <f t="shared" si="4"/>
        <v>0</v>
      </c>
      <c r="G125" s="132"/>
      <c r="H125" s="133"/>
      <c r="I125" s="133"/>
      <c r="J125" s="133"/>
      <c r="K125" s="133"/>
      <c r="L125" s="134"/>
    </row>
    <row r="126" spans="2:12" ht="40.5" hidden="1" customHeight="1" x14ac:dyDescent="0.25">
      <c r="B126" s="128">
        <f t="shared" si="3"/>
        <v>0</v>
      </c>
      <c r="C126" s="135">
        <f t="shared" si="3"/>
        <v>0</v>
      </c>
      <c r="D126" s="130">
        <f t="shared" si="3"/>
        <v>0</v>
      </c>
      <c r="E126" s="131">
        <f t="shared" si="3"/>
        <v>0</v>
      </c>
      <c r="F126" s="131">
        <f t="shared" si="4"/>
        <v>0</v>
      </c>
      <c r="G126" s="132"/>
      <c r="H126" s="133"/>
      <c r="I126" s="133"/>
      <c r="J126" s="133"/>
      <c r="K126" s="133"/>
      <c r="L126" s="134"/>
    </row>
    <row r="127" spans="2:12" ht="40.5" hidden="1" customHeight="1" x14ac:dyDescent="0.25">
      <c r="B127" s="128">
        <f t="shared" si="3"/>
        <v>0</v>
      </c>
      <c r="C127" s="135">
        <f t="shared" si="3"/>
        <v>0</v>
      </c>
      <c r="D127" s="130">
        <f t="shared" si="3"/>
        <v>0</v>
      </c>
      <c r="E127" s="131">
        <f t="shared" si="3"/>
        <v>0</v>
      </c>
      <c r="F127" s="131">
        <f t="shared" si="4"/>
        <v>0</v>
      </c>
      <c r="G127" s="132"/>
      <c r="H127" s="133"/>
      <c r="I127" s="133"/>
      <c r="J127" s="133"/>
      <c r="K127" s="133"/>
      <c r="L127" s="134"/>
    </row>
    <row r="128" spans="2:12" ht="40.5" hidden="1" customHeight="1" x14ac:dyDescent="0.25">
      <c r="B128" s="128">
        <f t="shared" si="3"/>
        <v>0</v>
      </c>
      <c r="C128" s="135">
        <f t="shared" si="3"/>
        <v>0</v>
      </c>
      <c r="D128" s="130">
        <f t="shared" si="3"/>
        <v>0</v>
      </c>
      <c r="E128" s="131">
        <f t="shared" si="3"/>
        <v>0</v>
      </c>
      <c r="F128" s="131">
        <f t="shared" si="4"/>
        <v>0</v>
      </c>
      <c r="G128" s="132"/>
      <c r="H128" s="133"/>
      <c r="I128" s="133"/>
      <c r="J128" s="133"/>
      <c r="K128" s="133"/>
      <c r="L128" s="134"/>
    </row>
    <row r="129" spans="2:12" ht="40.5" hidden="1" customHeight="1" x14ac:dyDescent="0.25">
      <c r="B129" s="128">
        <f t="shared" si="3"/>
        <v>0</v>
      </c>
      <c r="C129" s="135">
        <f t="shared" si="3"/>
        <v>0</v>
      </c>
      <c r="D129" s="130">
        <f t="shared" si="3"/>
        <v>0</v>
      </c>
      <c r="E129" s="131">
        <f t="shared" si="3"/>
        <v>0</v>
      </c>
      <c r="F129" s="131">
        <f t="shared" si="4"/>
        <v>0</v>
      </c>
      <c r="G129" s="132"/>
      <c r="H129" s="133"/>
      <c r="I129" s="133"/>
      <c r="J129" s="133"/>
      <c r="K129" s="133"/>
      <c r="L129" s="134"/>
    </row>
    <row r="130" spans="2:12" ht="40.5" hidden="1" customHeight="1" x14ac:dyDescent="0.25">
      <c r="B130" s="128">
        <f t="shared" si="3"/>
        <v>0</v>
      </c>
      <c r="C130" s="135">
        <f t="shared" si="3"/>
        <v>0</v>
      </c>
      <c r="D130" s="130">
        <f t="shared" si="3"/>
        <v>0</v>
      </c>
      <c r="E130" s="131">
        <f t="shared" si="3"/>
        <v>0</v>
      </c>
      <c r="F130" s="131">
        <f t="shared" si="4"/>
        <v>0</v>
      </c>
      <c r="G130" s="132"/>
      <c r="H130" s="133"/>
      <c r="I130" s="133"/>
      <c r="J130" s="133"/>
      <c r="K130" s="133"/>
      <c r="L130" s="134"/>
    </row>
    <row r="131" spans="2:12" ht="40.5" hidden="1" customHeight="1" x14ac:dyDescent="0.25">
      <c r="B131" s="128">
        <f t="shared" si="3"/>
        <v>0</v>
      </c>
      <c r="C131" s="135">
        <f t="shared" si="3"/>
        <v>0</v>
      </c>
      <c r="D131" s="130">
        <f t="shared" si="3"/>
        <v>0</v>
      </c>
      <c r="E131" s="131">
        <f t="shared" si="3"/>
        <v>0</v>
      </c>
      <c r="F131" s="131">
        <f t="shared" si="4"/>
        <v>0</v>
      </c>
      <c r="G131" s="132"/>
      <c r="H131" s="133"/>
      <c r="I131" s="133"/>
      <c r="J131" s="133"/>
      <c r="K131" s="133"/>
      <c r="L131" s="134"/>
    </row>
    <row r="132" spans="2:12" ht="40.5" hidden="1" customHeight="1" x14ac:dyDescent="0.25">
      <c r="B132" s="128">
        <f t="shared" si="3"/>
        <v>0</v>
      </c>
      <c r="C132" s="135">
        <f t="shared" si="3"/>
        <v>0</v>
      </c>
      <c r="D132" s="130">
        <f t="shared" si="3"/>
        <v>0</v>
      </c>
      <c r="E132" s="131">
        <f t="shared" si="3"/>
        <v>0</v>
      </c>
      <c r="F132" s="131">
        <f t="shared" si="4"/>
        <v>0</v>
      </c>
      <c r="G132" s="132"/>
      <c r="H132" s="133"/>
      <c r="I132" s="133"/>
      <c r="J132" s="133"/>
      <c r="K132" s="133"/>
      <c r="L132" s="134"/>
    </row>
    <row r="133" spans="2:12" ht="40.5" hidden="1" customHeight="1" x14ac:dyDescent="0.25">
      <c r="B133" s="128">
        <f t="shared" si="3"/>
        <v>0</v>
      </c>
      <c r="C133" s="135">
        <f t="shared" si="3"/>
        <v>0</v>
      </c>
      <c r="D133" s="130">
        <f t="shared" si="3"/>
        <v>0</v>
      </c>
      <c r="E133" s="131">
        <f t="shared" si="3"/>
        <v>0</v>
      </c>
      <c r="F133" s="131">
        <f t="shared" si="4"/>
        <v>0</v>
      </c>
      <c r="G133" s="132"/>
      <c r="H133" s="133"/>
      <c r="I133" s="133"/>
      <c r="J133" s="133"/>
      <c r="K133" s="133"/>
      <c r="L133" s="134"/>
    </row>
    <row r="134" spans="2:12" ht="40.5" hidden="1" customHeight="1" x14ac:dyDescent="0.25">
      <c r="B134" s="128">
        <f t="shared" si="3"/>
        <v>0</v>
      </c>
      <c r="C134" s="135">
        <f t="shared" si="3"/>
        <v>0</v>
      </c>
      <c r="D134" s="130">
        <f t="shared" si="3"/>
        <v>0</v>
      </c>
      <c r="E134" s="131">
        <f t="shared" si="3"/>
        <v>0</v>
      </c>
      <c r="F134" s="131">
        <f t="shared" si="4"/>
        <v>0</v>
      </c>
      <c r="G134" s="132"/>
      <c r="H134" s="133"/>
      <c r="I134" s="133"/>
      <c r="J134" s="133"/>
      <c r="K134" s="133"/>
      <c r="L134" s="134"/>
    </row>
    <row r="135" spans="2:12" ht="40.5" hidden="1" customHeight="1" x14ac:dyDescent="0.25">
      <c r="B135" s="128">
        <f t="shared" si="3"/>
        <v>0</v>
      </c>
      <c r="C135" s="135">
        <f t="shared" si="3"/>
        <v>0</v>
      </c>
      <c r="D135" s="130">
        <f t="shared" si="3"/>
        <v>0</v>
      </c>
      <c r="E135" s="131">
        <f t="shared" si="3"/>
        <v>0</v>
      </c>
      <c r="F135" s="131">
        <f t="shared" si="4"/>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83</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78</v>
      </c>
      <c r="C148" s="180"/>
      <c r="D148" s="180"/>
      <c r="E148" s="180"/>
      <c r="F148" s="180"/>
      <c r="G148" s="180"/>
      <c r="H148" s="180"/>
      <c r="I148" s="180"/>
      <c r="J148" s="180"/>
      <c r="K148" s="180"/>
      <c r="L148" s="181"/>
    </row>
    <row r="149" spans="2:12" ht="18.75" x14ac:dyDescent="0.3">
      <c r="B149" s="179" t="s">
        <v>79</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80</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81</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82</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7CCA0BD3-E21C-456C-B552-BC55A8BC5F0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2023-04-25T22:04:04Z</cp:lastPrinted>
  <dcterms:created xsi:type="dcterms:W3CDTF">2023-04-25T22:03:11Z</dcterms:created>
  <dcterms:modified xsi:type="dcterms:W3CDTF">2023-04-25T22:05:00Z</dcterms:modified>
</cp:coreProperties>
</file>