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203 ADQUISICION DE ESCALERAS DE ALUMINIO TIPO TIJERA\"/>
    </mc:Choice>
  </mc:AlternateContent>
  <xr:revisionPtr revIDLastSave="0" documentId="8_{FD28DD83-5E7E-4F52-8029-3F2F8B43E70A}" xr6:coauthVersionLast="47" xr6:coauthVersionMax="47" xr10:uidLastSave="{00000000-0000-0000-0000-000000000000}"/>
  <bookViews>
    <workbookView xWindow="-120" yWindow="-120" windowWidth="29040" windowHeight="15990" xr2:uid="{EB83B776-CC2A-424B-B0BD-0E7CC8D9B64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59" i="1"/>
  <c r="E59" i="1"/>
  <c r="D59" i="1"/>
  <c r="C59" i="1"/>
  <c r="B59" i="1"/>
  <c r="F55" i="1"/>
  <c r="F54" i="1"/>
  <c r="B7" i="1"/>
  <c r="D6" i="1"/>
</calcChain>
</file>

<file path=xl/sharedStrings.xml><?xml version="1.0" encoding="utf-8"?>
<sst xmlns="http://schemas.openxmlformats.org/spreadsheetml/2006/main" count="87" uniqueCount="84">
  <si>
    <t xml:space="preserve">Nº </t>
  </si>
  <si>
    <t>CD-203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</si>
  <si>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</si>
  <si>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</si>
  <si>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</si>
  <si>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</si>
  <si>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</si>
  <si>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</si>
  <si>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</si>
  <si>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</si>
  <si>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</si>
  <si>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</si>
  <si>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</si>
  <si>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</si>
  <si>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</si>
  <si>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CLQ-23-CD-203/2023 ADQUISICION DE "ESCALERAS DE ALUMINIO TIPO TIJERA" DE LA EMPRESA MINERA COLQUIRI (MODALIDAD DE CONTRATACION DIRECTA)</t>
  </si>
  <si>
    <t>Piezas</t>
  </si>
  <si>
    <t xml:space="preserve">Escaleras de aluminio tipo tijera </t>
  </si>
  <si>
    <t>CALIDAD</t>
  </si>
  <si>
    <t>Por el Total</t>
  </si>
  <si>
    <t>ESPECIFICACIONES TECNICAS 
•	Escalera articulada fabricada en aluminio con peldaños antiderrapantes 3" (7.6 cm)
•	Doble refuerzo en peldaños inferiores para mayor resistencia.
•	Separadores externos para mayor estabilidad y tacones plásticos antiderrapantes.
•	Alcance máximo 3.35m (11’)
•	Tipo II, capacidad de carga 102 kg, peldaños 6, altura total 2.13 m (7'), alcance máximo 3.35 m (11'), apertura lateral 1.3 m, volumen 0.14 m³, peso 6.9 kg
Escaleras tijera de doble acceso para trabajo en altura, con una altura total de 2.13 m (7’), que no exceda de 2.5 a 3 metros, 6 peldaños, peso 8.79 Kg. 
(Marca Trupper o similar).
Todas las escaleras tienen que ser resistentes a carga de trabajo mayor a 113 kg (para uso industrial)
CONDICIONES ADICIONALES
Se considera el origen genuino (original) del equipo solicitado.</t>
  </si>
  <si>
    <t>Total general</t>
  </si>
  <si>
    <t>Fecha lÍmite de presentaccion de propuestas</t>
  </si>
  <si>
    <t>04 de Mayo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</si>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</sst>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30" fillId="0" borderId="43" xfId="0" applyFont="1" applyBorder="1" applyAlignment="1">
      <alignment horizontal="left" vertical="top" wrapText="1"/>
    </xf>
    <xf numFmtId="0" fontId="30" fillId="0" borderId="44"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3323F4D-515A-498B-A24E-12AD1B5D442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956DC2C-5FD2-4124-8BF9-A84C8F3A6B3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F81F621-EDB5-4C84-B51E-E9A218F7D3F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CF42850-A6F2-4913-B9F1-04505A43FB4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D1D3132-BD13-4952-97E5-7FB2231D963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E7245A1-6B61-42AA-BAF6-FA69F9F1787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CE27E24-D40E-45AE-9445-0B8B7C08413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AB0C59C-CAD8-4B71-BDDF-9A6640475FE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C8D909D-90DF-446A-889D-653C12BB22C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ACF7318-84CA-419E-A47A-FBACE32BFC4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F8F78D1-9025-4273-8887-FD8DA754581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78062E8-C5C7-46F5-9B5D-4D50DD99A6C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27DA872-CDD2-4F6A-843B-EA1B835A09B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B29969D-AD33-4620-9BA4-6DBB3D6C5EB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E9ACE3-7731-4DF6-A445-514D8D650B9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6EF4633-0221-4E71-8851-8A7E385B692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1323861-0030-4408-9427-4881E14EB76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8BE0A10-21E2-4BEE-9A30-5659F1A5523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1FBB860-AEF8-4592-A3C6-94C661C5281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EA23480-833B-4E58-83B3-D374344ED06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6A9CB3F-EA42-4705-A6A8-87E02F8C619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6E21B9C-A7B3-4156-8EE9-94FE086482F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7FB795E-AA74-4BA5-8EFC-74448929B36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782D0D9-BF3C-49B8-8872-33472A98D49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7EE0E89-7E06-4034-AEAA-5FC982EC154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CBDCABE-63A8-41FB-8744-2AD8135129CD}"/>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583BA28-EDEF-4392-8B26-4D0D0260BF0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0678204-64A6-4768-9A63-B6C6B5F49AA8}"/>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636A323-3254-4B12-99B4-A8C550BDA5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0A8A4CB-D7CD-423E-BBA2-FDD870174D2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A36455C-2B50-41B8-804E-AD463ACD21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B3712B5-7245-4A2D-9EF1-BBEF75626DB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BFF295B-43C7-4E62-AF00-0420369F69E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CF2E8A5-6E6A-4B18-BF3B-5A66602BB8B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E3C3669-3009-45CA-BF77-1E8866E0D0B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DBC9EA9-EB7D-418F-887F-9E45C1A2435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E871941-CCA0-40E9-9EDD-2B6D235038E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5690F3F-DE51-496B-A897-C4D4507E0FF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405818E-94DC-4D17-B816-2D241D767B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A9A177A-66C1-4A9A-BF73-6185281D9CA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8C9EB00-CE44-4BF5-A92B-4BA552384432}"/>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EA4C8D1-B652-4417-BB23-3097F492D80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4D4ADB8-5144-4BC0-9D37-85C055FF998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8B4D856-E312-4D62-9F99-E101463F57C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62C2580-C826-4703-BA31-F3C33233FC8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DF84DED-7A38-4316-BFCB-05B5F2D05DA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7576</xdr:colOff>
      <xdr:row>58</xdr:row>
      <xdr:rowOff>4363075</xdr:rowOff>
    </xdr:from>
    <xdr:to>
      <xdr:col>5</xdr:col>
      <xdr:colOff>2162607</xdr:colOff>
      <xdr:row>59</xdr:row>
      <xdr:rowOff>2216728</xdr:rowOff>
    </xdr:to>
    <xdr:pic>
      <xdr:nvPicPr>
        <xdr:cNvPr id="47" name="Imagen 46">
          <a:extLst>
            <a:ext uri="{FF2B5EF4-FFF2-40B4-BE49-F238E27FC236}">
              <a16:creationId xmlns:a16="http://schemas.microsoft.com/office/drawing/2014/main" id="{F0740B85-6192-E187-AC3D-C191A1CEAD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0517" y="22236457"/>
          <a:ext cx="2155031" cy="3053183"/>
        </a:xfrm>
        <a:prstGeom prst="rect">
          <a:avLst/>
        </a:prstGeom>
        <a:noFill/>
      </xdr:spPr>
    </xdr:pic>
    <xdr:clientData/>
  </xdr:twoCellAnchor>
  <xdr:twoCellAnchor editAs="oneCell">
    <xdr:from>
      <xdr:col>5</xdr:col>
      <xdr:colOff>2337955</xdr:colOff>
      <xdr:row>59</xdr:row>
      <xdr:rowOff>865908</xdr:rowOff>
    </xdr:from>
    <xdr:to>
      <xdr:col>5</xdr:col>
      <xdr:colOff>4178820</xdr:colOff>
      <xdr:row>60</xdr:row>
      <xdr:rowOff>2193</xdr:rowOff>
    </xdr:to>
    <xdr:pic>
      <xdr:nvPicPr>
        <xdr:cNvPr id="48" name="Imagen 47">
          <a:extLst>
            <a:ext uri="{FF2B5EF4-FFF2-40B4-BE49-F238E27FC236}">
              <a16:creationId xmlns:a16="http://schemas.microsoft.com/office/drawing/2014/main" id="{34114CC4-5440-E0B2-E694-D7D2A4F55D2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49046" y="23985681"/>
          <a:ext cx="1840865" cy="308483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42.667569675927" createdVersion="8" refreshedVersion="8" minRefreshableVersion="3" recordCount="8997" xr:uid="{4D65F8AB-9F64-4368-A8E1-C9069023326C}">
  <cacheSource type="worksheet">
    <worksheetSource ref="A2:CR32500"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8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4-26T00:00:00"/>
    </cacheField>
    <cacheField name="MES-REC" numFmtId="0">
      <sharedItems containsNonDate="0" containsString="0" containsBlank="1"/>
    </cacheField>
    <cacheField name="CERTF presup" numFmtId="0">
      <sharedItems containsString="0" containsBlank="1" containsNumber="1" containsInteger="1" minValue="2" maxValue="419"/>
    </cacheField>
    <cacheField name="SERV/BIEN/OBRA" numFmtId="0">
      <sharedItems containsBlank="1"/>
    </cacheField>
    <cacheField name="CONCEPTO" numFmtId="0">
      <sharedItems containsBlank="1" count="8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45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haredItems>
    </cacheField>
    <cacheField name="CANT" numFmtId="0">
      <sharedItems containsBlank="1" containsMixedTypes="1" containsNumber="1" minValue="1" maxValue="120000" count="8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50"/>
        <n v="140"/>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6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22-12-06T00:00:00" maxDate="2023-04-11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7994"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0"/>
    <x v="197"/>
    <x v="7"/>
    <x v="5"/>
    <x v="25"/>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8"/>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9"/>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200"/>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1"/>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2"/>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3"/>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4"/>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5"/>
    <x v="2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6"/>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7"/>
    <x v="5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1"/>
    <x v="208"/>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9"/>
    <x v="3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10"/>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11"/>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2"/>
    <x v="3"/>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3"/>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4"/>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5"/>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6"/>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7"/>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8"/>
    <x v="62"/>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9"/>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3"/>
    <x v="220"/>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4"/>
    <x v="221"/>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5"/>
    <x v="222"/>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6"/>
    <x v="223"/>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1"/>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24"/>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URGE ARRESTER MWD 8 (ABB) 8KV "/>
    <s v="KG"/>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25"/>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6"/>
    <x v="29"/>
    <x v="52"/>
    <x v="26"/>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7"/>
    <x v="63"/>
    <x v="53"/>
    <x v="27"/>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8"/>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9"/>
    <x v="64"/>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30"/>
    <x v="65"/>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31"/>
    <x v="66"/>
    <x v="10"/>
    <x v="28"/>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1"/>
    <x v="232"/>
    <x v="23"/>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33"/>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34"/>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35"/>
    <x v="67"/>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6"/>
    <x v="68"/>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7"/>
    <x v="69"/>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7"/>
    <x v="238"/>
    <x v="70"/>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9"/>
    <x v="28"/>
    <x v="10"/>
    <x v="29"/>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40"/>
    <x v="71"/>
    <x v="10"/>
    <x v="0"/>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41"/>
    <x v="45"/>
    <x v="5"/>
    <x v="3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42"/>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43"/>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44"/>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45"/>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0"/>
    <x v="246"/>
    <x v="3"/>
    <x v="5"/>
    <x v="31"/>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1"/>
    <x v="247"/>
    <x v="29"/>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48"/>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49"/>
    <x v="3"/>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50"/>
    <x v="2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51"/>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52"/>
    <x v="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53"/>
    <x v="16"/>
    <x v="54"/>
    <x v="32"/>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2023-04-25T00:00:00"/>
    <m/>
    <m/>
    <s v="2974-2992"/>
    <s v="2069-2080"/>
    <m/>
    <m/>
    <n v="-45041"/>
    <n v="0"/>
    <n v="0"/>
    <n v="0"/>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54"/>
    <x v="16"/>
    <x v="54"/>
    <x v="33"/>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55"/>
    <x v="72"/>
    <x v="5"/>
    <x v="34"/>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56"/>
    <x v="16"/>
    <x v="5"/>
    <x v="35"/>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57"/>
    <x v="9"/>
    <x v="5"/>
    <x v="36"/>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58"/>
    <x v="73"/>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59"/>
    <x v="29"/>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6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6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6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6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64"/>
    <x v="4"/>
    <x v="56"/>
    <x v="37"/>
    <x v="3"/>
    <x v="1"/>
    <s v="23/03/2023"/>
    <s v="23/03/2023"/>
    <s v="14:30"/>
    <s v="15:00"/>
    <s v="HILARION PEÑARANDA COLQUE"/>
    <s v="JAQUELINE DURAN COSSIO"/>
    <s v="HILARION PEÑARANDA COLQUE "/>
    <m/>
    <m/>
    <m/>
    <m/>
    <m/>
    <m/>
    <m/>
    <n v="0"/>
    <m/>
    <m/>
    <m/>
    <n v="30"/>
    <m/>
    <m/>
    <m/>
    <m/>
    <s v="COLQUIRI"/>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65"/>
    <x v="39"/>
    <x v="10"/>
    <x v="38"/>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66"/>
    <x v="1"/>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67"/>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68"/>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69"/>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70"/>
    <x v="26"/>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71"/>
    <x v="22"/>
    <x v="10"/>
    <x v="39"/>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7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7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7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7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7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7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7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8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8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8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83"/>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8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8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8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8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8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9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9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9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93"/>
    <x v="8"/>
    <x v="10"/>
    <x v="40"/>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94"/>
    <x v="33"/>
    <x v="10"/>
    <x v="41"/>
    <x v="5"/>
    <x v="1"/>
    <s v="30/03/2023"/>
    <s v="30/03/2023"/>
    <s v="14:30"/>
    <s v="15:00"/>
    <s v="RUBEN SALAZAR VILLCA"/>
    <s v="PAMELA OLIVIA CAYO MAMANI"/>
    <s v="RUBEN SALAZAR VILLCA"/>
    <d v="2023-03-30T00:00:00"/>
    <s v="I.T.ADQ.MANTTO Y SERV.12/2023"/>
    <d v="2023-04-13T00:00:00"/>
    <s v="CD-131"/>
    <s v="CD-131"/>
    <s v="CD-131"/>
    <n v="99600"/>
    <s v="CD-131"/>
    <m/>
    <s v="DESMART LTDA."/>
    <m/>
    <n v="30"/>
    <m/>
    <m/>
    <m/>
    <m/>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95"/>
    <x v="38"/>
    <x v="56"/>
    <x v="42"/>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96"/>
    <x v="45"/>
    <x v="56"/>
    <x v="43"/>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97"/>
    <x v="16"/>
    <x v="56"/>
    <x v="44"/>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9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99"/>
    <x v="7"/>
    <x v="56"/>
    <x v="45"/>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300"/>
    <x v="7"/>
    <x v="56"/>
    <x v="46"/>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301"/>
    <x v="7"/>
    <x v="56"/>
    <x v="47"/>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302"/>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303"/>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304"/>
    <x v="16"/>
    <x v="54"/>
    <x v="0"/>
    <x v="0"/>
    <x v="1"/>
    <s v="30/03/2023"/>
    <s v="30/03/2023"/>
    <s v="14:30"/>
    <s v="15:00"/>
    <s v="EDMY LYDIA MAGNE GUTIERREZ"/>
    <s v="PAMELA OLIVIA CAYO MAMANI"/>
    <s v="EDMY LIDYA MAGNE GUTIERREZ"/>
    <m/>
    <m/>
    <m/>
    <m/>
    <m/>
    <m/>
    <m/>
    <n v="0"/>
    <m/>
    <m/>
    <m/>
    <n v="30"/>
    <m/>
    <m/>
    <m/>
    <m/>
    <s v="COLQUIRI"/>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305"/>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306"/>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307"/>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30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10"/>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11"/>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12"/>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13"/>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1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15"/>
    <x v="16"/>
    <x v="54"/>
    <x v="48"/>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1"/>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16"/>
    <x v="75"/>
    <x v="62"/>
    <x v="49"/>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1"/>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17"/>
    <x v="76"/>
    <x v="63"/>
    <x v="50"/>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1"/>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18"/>
    <x v="3"/>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
    <s v="Pintura latex tradicional Monopol color Blanco  de 18 lts. "/>
    <s v="PIEZAS"/>
    <n v="12"/>
    <m/>
    <n v="0"/>
    <m/>
    <m/>
    <m/>
    <n v="0"/>
    <n v="0"/>
    <n v="0"/>
    <n v="0"/>
    <n v="1"/>
    <d v="1900-01-09T00:00:00"/>
    <s v="JUL"/>
    <m/>
    <s v="GLG-EXPLO021/2015"/>
    <n v="5"/>
    <n v="400"/>
    <d v="2015-08-03T00:00:00"/>
    <n v="-10"/>
    <n v="0"/>
    <n v="0"/>
    <n v="0"/>
    <n v="5082"/>
    <n v="4491"/>
    <d v="2015-08-17T00:00:00"/>
    <m/>
    <s v="AGO"/>
    <m/>
    <m/>
    <s v="INV"/>
    <s v="L"/>
    <s v="NORMAL"/>
    <s v="OC"/>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
    <s v="Pintura latex tradicional Monopol color Marfil  de 18 lts. "/>
    <s v="PIEZAS"/>
    <n v="4"/>
    <m/>
    <n v="0"/>
    <m/>
    <m/>
    <m/>
    <n v="0"/>
    <n v="0"/>
    <n v="0"/>
    <n v="0"/>
    <n v="1"/>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
    <s v="Pintura latex tradicional Monopol color Crema  de 18 lts. "/>
    <s v="PIEZAS"/>
    <n v="4"/>
    <m/>
    <n v="0"/>
    <m/>
    <m/>
    <m/>
    <n v="0"/>
    <n v="0"/>
    <n v="0"/>
    <n v="0"/>
    <n v="0"/>
    <d v="1900-01-09T00:00:00"/>
    <s v="ABR"/>
    <m/>
    <n v="3099"/>
    <s v="479-480"/>
    <m/>
    <m/>
    <n v="-10"/>
    <n v="0"/>
    <n v="0"/>
    <n v="0"/>
    <m/>
    <m/>
    <m/>
    <m/>
    <m/>
    <m/>
    <m/>
    <m/>
    <s v="L"/>
    <m/>
    <s v="OC"/>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4"/>
    <s v="Pintura latex tradicional Monopol color Vainill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5"/>
    <s v="Pintura latex tradicional Monopol color Aren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6"/>
    <s v="Pintura latex tradicional Monopol color Durasno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7"/>
    <s v="Pintura latex tradicional Monopol color Girasol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8"/>
    <s v="Pintura Sintetica brillo Monopol  de 3,5 lts. Color roj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26"/>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9"/>
    <s v="Pintura Sintetica brillo Monopol  de 3,5 lts. Color negr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27"/>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0"/>
    <s v="Pintura Sintetica brillo Monopol  de 3,5 lts. Color café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28"/>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1"/>
    <s v="Pintura Sintetica brillo Monopol  de 3,5 lts. Color blanc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2"/>
    <s v="Pintura Sintetica brillo Monopol  de 3,5 lts. Color azul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3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3"/>
    <s v="Pintura Sintetica brillo Monopol  de 3,5 lts. Color amarill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4"/>
    <s v="Pintura en Aerosol Multi USO  color Blanco Brillos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5"/>
    <s v="Pintura en Aerosol Multi USO  color Roj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6"/>
    <s v="Pintura en Aerosol Multi USO  color Amarill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7"/>
    <s v="Pintura en Aerosol Multi USO  color Negro Brillos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8"/>
    <s v="Pintura en Aerosol Multi USO  color Plata Metalic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36"/>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9"/>
    <s v="Pintura en Aerosol Multi USO  color Oro Metalico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37"/>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0"/>
    <s v="Pintura en Aerosol Multi USO  color Naranja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38"/>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1"/>
    <s v="Pintura en Aerosol Multi USO  color Rojo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9"/>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2"/>
    <s v="Pintura en Aerosol Multi USO  color Verde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40"/>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3"/>
    <s v="Pintura en Aerosol Multi USO  color Amarillo Fluorescente 400ml "/>
    <s v="PIEZAS"/>
    <n v="6"/>
    <m/>
    <n v="0"/>
    <m/>
    <m/>
    <m/>
    <n v="0"/>
    <n v="0"/>
    <n v="0"/>
    <n v="0"/>
    <n v="0"/>
    <d v="1900-01-09T00:00:00"/>
    <m/>
    <m/>
    <m/>
    <m/>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4"/>
    <s v="Barniz copal  brilloso de 3,5 lts. "/>
    <s v="PIEZAS"/>
    <n v="10"/>
    <m/>
    <n v="0"/>
    <m/>
    <m/>
    <m/>
    <n v="0"/>
    <n v="0"/>
    <n v="0"/>
    <n v="0"/>
    <n v="0"/>
    <d v="1900-01-09T00:00:00"/>
    <s v="ABR"/>
    <m/>
    <n v="3144"/>
    <m/>
    <m/>
    <m/>
    <n v="-10"/>
    <n v="0"/>
    <n v="0"/>
    <n v="0"/>
    <m/>
    <m/>
    <m/>
    <m/>
    <m/>
    <m/>
    <m/>
    <s v="GASTO"/>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4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5"/>
    <s v="Barniz copal  mate de 3,5 lts. "/>
    <s v="PIEZAS"/>
    <n v="5"/>
    <m/>
    <n v="0"/>
    <m/>
    <m/>
    <m/>
    <n v="0"/>
    <n v="0"/>
    <n v="0"/>
    <n v="0"/>
    <n v="0"/>
    <d v="1900-01-09T00:00:00"/>
    <n v="98"/>
    <m/>
    <m/>
    <m/>
    <m/>
    <m/>
    <n v="-10"/>
    <n v="0"/>
    <n v="0"/>
    <n v="0"/>
    <m/>
    <m/>
    <m/>
    <m/>
    <m/>
    <m/>
    <m/>
    <s v="GASTO"/>
    <s v="L"/>
    <m/>
    <s v="OC"/>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6"/>
    <s v="Barniz Acrilico  al Solvente para Piedra y Ceramica de 3,5 lts. "/>
    <s v="PIEZAS"/>
    <n v="5"/>
    <m/>
    <n v="0"/>
    <m/>
    <m/>
    <m/>
    <n v="0"/>
    <n v="0"/>
    <n v="0"/>
    <n v="0"/>
    <n v="0"/>
    <d v="1900-01-09T00:00:00"/>
    <s v="ABR"/>
    <m/>
    <n v="3144"/>
    <m/>
    <m/>
    <m/>
    <n v="-10"/>
    <n v="0"/>
    <n v="0"/>
    <n v="0"/>
    <m/>
    <m/>
    <m/>
    <m/>
    <m/>
    <m/>
    <m/>
    <m/>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44"/>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7"/>
    <s v="Barniz Acrilico filtro UV brilloso transparente de 3,5 lts. "/>
    <s v="PIEZAS"/>
    <n v="5"/>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8"/>
    <s v="Tinte para pintura latex universal color amarill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46"/>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9"/>
    <s v="Tinte para pintura latex universal color naranja 50ml "/>
    <s v="PIEZAS"/>
    <n v="10"/>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47"/>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0"/>
    <s v="Tinte para pintura latex universal color roj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48"/>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1"/>
    <s v="Tinte para pintura latex universal color azul 50ml "/>
    <s v="PIEZAS"/>
    <n v="10"/>
    <m/>
    <n v="0"/>
    <m/>
    <m/>
    <m/>
    <n v="0"/>
    <n v="0"/>
    <n v="0"/>
    <n v="0"/>
    <n v="10"/>
    <d v="1900-01-09T00:00:00"/>
    <s v="ABR"/>
    <m/>
    <n v="3084"/>
    <n v="121802"/>
    <m/>
    <d v="2015-04-20T00:00:00"/>
    <n v="-10"/>
    <n v="0"/>
    <n v="0"/>
    <n v="0"/>
    <m/>
    <m/>
    <m/>
    <m/>
    <s v="ABR"/>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9"/>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2"/>
    <s v="Tinte para pintura latex universal color verde 50ml "/>
    <s v="PIEZAS"/>
    <n v="10"/>
    <m/>
    <n v="0"/>
    <m/>
    <m/>
    <m/>
    <n v="0"/>
    <n v="0"/>
    <n v="0"/>
    <n v="0"/>
    <n v="10"/>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50"/>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3"/>
    <s v="Tinte para pintura latex universal color negro 50ml "/>
    <s v="PIEZAS"/>
    <n v="10"/>
    <m/>
    <n v="0"/>
    <m/>
    <m/>
    <m/>
    <n v="0"/>
    <n v="0"/>
    <n v="0"/>
    <n v="0"/>
    <n v="10"/>
    <d v="1900-01-09T00:00:00"/>
    <m/>
    <m/>
    <m/>
    <m/>
    <m/>
    <m/>
    <n v="-10"/>
    <n v="0"/>
    <n v="0"/>
    <n v="0"/>
    <m/>
    <m/>
    <m/>
    <m/>
    <m/>
    <m/>
    <m/>
    <s v="GASTO"/>
    <s v="L"/>
    <m/>
    <s v="OC"/>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51"/>
    <x v="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4"/>
    <s v="Carpicola  de 10 lts. "/>
    <s v="PIEZAS"/>
    <n v="2"/>
    <m/>
    <n v="0"/>
    <m/>
    <m/>
    <m/>
    <n v="0"/>
    <n v="0"/>
    <n v="0"/>
    <n v="0"/>
    <n v="2"/>
    <d v="1900-01-09T00:00:00"/>
    <m/>
    <m/>
    <m/>
    <m/>
    <m/>
    <m/>
    <n v="-10"/>
    <n v="0"/>
    <n v="0"/>
    <n v="0"/>
    <m/>
    <m/>
    <m/>
    <m/>
    <m/>
    <m/>
    <m/>
    <s v="GASTO"/>
    <m/>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5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5"/>
    <s v="Masilla Para Madera de 3,5 lts. "/>
    <s v="PIEZAS"/>
    <n v="5"/>
    <m/>
    <n v="0"/>
    <m/>
    <m/>
    <m/>
    <n v="0"/>
    <n v="0"/>
    <n v="0"/>
    <n v="0"/>
    <n v="5"/>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53"/>
    <x v="5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6"/>
    <s v="Brocha de 1&quot; "/>
    <s v="PIEZAS"/>
    <n v="15"/>
    <m/>
    <n v="0"/>
    <m/>
    <m/>
    <m/>
    <n v="0"/>
    <n v="0"/>
    <n v="0"/>
    <n v="0"/>
    <n v="15"/>
    <d v="1900-01-09T00:00:00"/>
    <s v="ABR"/>
    <m/>
    <n v="3076"/>
    <n v="106"/>
    <m/>
    <m/>
    <n v="-10"/>
    <n v="0"/>
    <n v="0"/>
    <n v="0"/>
    <m/>
    <m/>
    <m/>
    <m/>
    <m/>
    <m/>
    <m/>
    <s v="GASTO"/>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54"/>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7"/>
    <s v="Brocha de 2&quot; "/>
    <s v="PIEZAS"/>
    <n v="25"/>
    <m/>
    <n v="0"/>
    <m/>
    <m/>
    <m/>
    <n v="0"/>
    <n v="0"/>
    <n v="0"/>
    <n v="0"/>
    <n v="25"/>
    <d v="1900-01-09T00:00:00"/>
    <s v="OCT"/>
    <m/>
    <n v="3786"/>
    <n v="11191"/>
    <n v="871"/>
    <d v="2015-12-18T00:00:00"/>
    <n v="-10"/>
    <n v="0"/>
    <n v="0"/>
    <n v="0"/>
    <n v="5941"/>
    <n v="5321"/>
    <m/>
    <m/>
    <s v="DIC"/>
    <m/>
    <m/>
    <m/>
    <s v="L"/>
    <s v="NORMAL"/>
    <s v="OC"/>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55"/>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8"/>
    <s v="Brocha de 4&quot; "/>
    <s v="PIEZAS"/>
    <n v="25"/>
    <m/>
    <n v="0"/>
    <m/>
    <m/>
    <m/>
    <n v="0"/>
    <n v="0"/>
    <n v="0"/>
    <n v="0"/>
    <n v="25"/>
    <d v="1900-01-09T00:00:00"/>
    <s v="OCT"/>
    <m/>
    <n v="3786"/>
    <n v="11191"/>
    <n v="871"/>
    <d v="2015-12-18T00:00:00"/>
    <n v="-10"/>
    <n v="0"/>
    <n v="0"/>
    <n v="0"/>
    <n v="5941"/>
    <n v="5321"/>
    <m/>
    <m/>
    <s v="DIC"/>
    <m/>
    <m/>
    <m/>
    <s v="L"/>
    <s v="NORMAL"/>
    <s v="OC"/>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56"/>
    <x v="3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9"/>
    <s v="Rodillo Polilana  "/>
    <s v="PIEZAS"/>
    <n v="35"/>
    <m/>
    <n v="0"/>
    <m/>
    <m/>
    <m/>
    <n v="0"/>
    <n v="0"/>
    <n v="0"/>
    <n v="0"/>
    <n v="35"/>
    <d v="1900-01-09T00:00:00"/>
    <s v="ABR"/>
    <m/>
    <n v="3118"/>
    <n v="223"/>
    <m/>
    <m/>
    <n v="-10"/>
    <n v="0"/>
    <n v="0"/>
    <n v="0"/>
    <m/>
    <m/>
    <m/>
    <m/>
    <m/>
    <m/>
    <m/>
    <s v="GASTO"/>
    <s v="L"/>
    <m/>
    <s v="OC"/>
    <m/>
    <m/>
    <m/>
    <s v="15-0517-00--0-E"/>
    <m/>
    <m/>
  </r>
  <r>
    <x v="0"/>
    <x v="72"/>
    <m/>
    <s v="COTIZACION"/>
    <s v="MARZO"/>
    <d v="2023-03-28T00:00:00"/>
    <s v="C-3-EDDY FAZ PACHECO"/>
    <n v="34500"/>
    <s v="PRODUCTOS NO METALICOS Y PLASTICOS"/>
    <s v="MINA"/>
    <s v="MARCELINO VASQUEZ GUZMAN"/>
    <s v="ADQ/MINA-032/2023"/>
    <d v="2023-03-30T00:00:00"/>
    <m/>
    <n v="313"/>
    <s v="BIEN"/>
    <x v="71"/>
    <n v="69150"/>
    <x v="0"/>
    <x v="357"/>
    <x v="12"/>
    <x v="64"/>
    <x v="51"/>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58"/>
    <x v="78"/>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9"/>
    <x v="10"/>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60"/>
    <x v="79"/>
    <x v="65"/>
    <x v="52"/>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61"/>
    <x v="8"/>
    <x v="18"/>
    <x v="53"/>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62"/>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6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64"/>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6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6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67"/>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6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9"/>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71"/>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72"/>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73"/>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74"/>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75"/>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7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7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8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8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8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8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84"/>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8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8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87"/>
    <x v="16"/>
    <x v="18"/>
    <x v="54"/>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88"/>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9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9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9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93"/>
    <x v="16"/>
    <x v="54"/>
    <x v="55"/>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94"/>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9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96"/>
    <x v="26"/>
    <x v="18"/>
    <x v="56"/>
    <x v="5"/>
    <x v="0"/>
    <s v="27/04/2023"/>
    <s v="27/04/2023"/>
    <s v="14:30"/>
    <s v="15:00"/>
    <s v="RUBEN SALAZAR VILLCA"/>
    <s v="MARTIN DAVID TALLACAGUA POLOMINO"/>
    <s v="RUBEN SALAZAR VILLCA"/>
    <m/>
    <m/>
    <m/>
    <m/>
    <m/>
    <m/>
    <m/>
    <n v="0"/>
    <m/>
    <m/>
    <m/>
    <n v="30"/>
    <m/>
    <m/>
    <m/>
    <m/>
    <s v="COLQUIRI"/>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97"/>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98"/>
    <x v="26"/>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9"/>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400"/>
    <x v="81"/>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401"/>
    <x v="7"/>
    <x v="5"/>
    <x v="57"/>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40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2"/>
    <s v="CORREA, TRAPEZ. (COMPR. ENFRIADOR A POLEA CIGUENAL, NO.1) Nº DE PARTE 99332-11260 "/>
    <s v="PZA"/>
    <m/>
    <m/>
    <n v="0"/>
    <m/>
    <m/>
    <m/>
    <n v="6104279.9699999997"/>
    <n v="0"/>
    <n v="0"/>
    <n v="0"/>
    <n v="2"/>
    <d v="1899-12-30T00:00:00"/>
    <s v="JUL"/>
    <m/>
    <s v=" -"/>
    <n v="1781"/>
    <m/>
    <m/>
    <n v="0"/>
    <n v="0"/>
    <n v="427299.59789999999"/>
    <n v="5676980.3720999993"/>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40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3"/>
    <s v="CONJUNTO PRECALENTADOR (12V) Nº DE PARTE 19850-17020 "/>
    <s v="PZA"/>
    <n v="8"/>
    <m/>
    <n v="0"/>
    <m/>
    <m/>
    <m/>
    <n v="5534.5"/>
    <n v="0"/>
    <n v="0"/>
    <n v="0"/>
    <n v="0"/>
    <d v="1899-12-30T00:00:00"/>
    <s v="JUL"/>
    <m/>
    <s v=" -"/>
    <n v="5686"/>
    <m/>
    <m/>
    <n v="0"/>
    <n v="0"/>
    <n v="387.41500000000002"/>
    <n v="5147.085"/>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4"/>
    <s v="CONJUNTO ALTERNADOR (12V) Nº DE PARTE 27060-17220 "/>
    <s v="PZA"/>
    <n v="1"/>
    <m/>
    <n v="0"/>
    <m/>
    <m/>
    <m/>
    <n v="3503.94"/>
    <n v="0"/>
    <n v="0"/>
    <n v="0"/>
    <n v="1"/>
    <d v="2016-05-20T00:00:00"/>
    <m/>
    <m/>
    <m/>
    <n v="7081"/>
    <m/>
    <m/>
    <n v="-42510"/>
    <n v="-744762.44700000004"/>
    <n v="245.27580000000003"/>
    <n v="748021.11120000004"/>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5"/>
    <s v="CONJUNTO ARRANCADOR (12V) Nº DE PARTE 28100-17091 "/>
    <s v="PZA"/>
    <n v="1"/>
    <m/>
    <n v="0"/>
    <m/>
    <m/>
    <m/>
    <n v="490"/>
    <n v="0"/>
    <n v="0"/>
    <n v="0"/>
    <n v="1"/>
    <d v="2016-05-20T00:00:00"/>
    <m/>
    <m/>
    <m/>
    <n v="11660"/>
    <m/>
    <m/>
    <n v="-42510"/>
    <n v="-104149.5"/>
    <n v="34.300000000000004"/>
    <n v="104605.20000000001"/>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406"/>
    <x v="4"/>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6"/>
    <s v="JUEGO DE INJECTORES Nº DE PARTE 23600-19075 "/>
    <s v="JGO"/>
    <n v="1"/>
    <m/>
    <n v="0"/>
    <m/>
    <m/>
    <m/>
    <n v="0"/>
    <n v="0"/>
    <n v="0"/>
    <n v="0"/>
    <n v="7"/>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407"/>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40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9"/>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10"/>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2"/>
    <s v="CONJUNTO CILINDRO FRENO DISCO, IZQUIERDO Nº DE PARTE 47750-60120 "/>
    <s v="PZA"/>
    <n v="6"/>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1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3"/>
    <s v="CONJ. CILINDRO, FRENOS RUEDA TR. (DER. IZQ.FR.O SUP.) Nº DE PARTE 47550-60120 "/>
    <s v="PZA"/>
    <n v="13"/>
    <m/>
    <n v="0"/>
    <m/>
    <m/>
    <m/>
    <n v="0"/>
    <n v="0"/>
    <n v="0"/>
    <n v="0"/>
    <n v="-9"/>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14"/>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4"/>
    <s v="JUEGO CRUCETAS, JUNTA UNIVERSAL ARBOL CARDAN FR. Nº DE PARTE 04371-60070 "/>
    <s v="JGO"/>
    <n v="2"/>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15"/>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1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6"/>
    <s v="DISCO FRONTAL DE FRENO Nº DE PARTE 43512-60141 "/>
    <s v="PZA"/>
    <n v="23"/>
    <m/>
    <n v="0"/>
    <m/>
    <m/>
    <m/>
    <n v="0"/>
    <n v="0"/>
    <n v="0"/>
    <n v="0"/>
    <n v="-19"/>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1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7"/>
    <s v="COJINETE (INT.CUBO EJE FR., IZQ. DER.) Nº DE PARTE 90368-49084 "/>
    <s v="PZA"/>
    <n v="6"/>
    <m/>
    <n v="0"/>
    <m/>
    <m/>
    <m/>
    <n v="0"/>
    <n v="0"/>
    <n v="0"/>
    <n v="0"/>
    <n v="-2"/>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1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8"/>
    <s v="COJINETE (EXT.CUBO EJE FR., IZQ. DER.) Nº DE PARTE 90368-45087 "/>
    <s v="SERV"/>
    <n v="22"/>
    <m/>
    <n v="0"/>
    <m/>
    <m/>
    <m/>
    <n v="0"/>
    <n v="0"/>
    <n v="0"/>
    <n v="0"/>
    <n v="22"/>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9"/>
    <s v="ARANDELA, (CUBO EJE FRONTAL DER. IZQ-) Nº DE PARTE 90214-42030 "/>
    <s v="SERV"/>
    <m/>
    <m/>
    <m/>
    <m/>
    <m/>
    <m/>
    <n v="0"/>
    <n v="0"/>
    <n v="0"/>
    <n v="0"/>
    <n v="22"/>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20"/>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0"/>
    <s v="TUERCA, AJUSTE RUEDA FR., DER. IZQ. Nº DE PARTE 43521-60011 "/>
    <s v="SERV"/>
    <m/>
    <m/>
    <m/>
    <m/>
    <m/>
    <m/>
    <n v="0"/>
    <n v="0"/>
    <n v="0"/>
    <n v="0"/>
    <n v="22"/>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21"/>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1"/>
    <s v="ARANDELA, CIERRE AJUSTE RUEDA FR., IZQ. DER. Nº DE PARTE 90215-42025 "/>
    <s v="SERV"/>
    <m/>
    <m/>
    <m/>
    <m/>
    <m/>
    <m/>
    <n v="0"/>
    <n v="0"/>
    <n v="0"/>
    <n v="0"/>
    <n v="22"/>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22"/>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2"/>
    <s v="CONJUNTO BOMBA PALETAS Nº DE PARTE 44310-60450 "/>
    <s v="SERV"/>
    <m/>
    <m/>
    <m/>
    <m/>
    <m/>
    <m/>
    <n v="0"/>
    <n v="0"/>
    <n v="0"/>
    <n v="0"/>
    <n v="22"/>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23"/>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3"/>
    <s v="CONJUNTO AMORTIGUADOR DIRECCION Nº DE PARTE 45700-69175 "/>
    <s v="SERV"/>
    <m/>
    <m/>
    <m/>
    <m/>
    <m/>
    <m/>
    <n v="0"/>
    <n v="0"/>
    <n v="0"/>
    <n v="0"/>
    <n v="22"/>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24"/>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4"/>
    <s v="SUBCONJUNTO EXTREMO IZQUIERDO, BARRA RELE DIRECCION Nº DE PARTE 45045-69075 "/>
    <s v="SERV"/>
    <m/>
    <m/>
    <m/>
    <m/>
    <m/>
    <m/>
    <n v="0"/>
    <n v="0"/>
    <n v="0"/>
    <n v="0"/>
    <n v="22"/>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25"/>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5"/>
    <s v="SUBCONJUNTO EXTREMO DERECHO, BARRA RELE DIRECCION Nº DE PARTE 45044-69145 "/>
    <s v="SERV"/>
    <m/>
    <m/>
    <m/>
    <m/>
    <m/>
    <m/>
    <n v="0"/>
    <n v="0"/>
    <n v="0"/>
    <n v="0"/>
    <n v="22"/>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2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6"/>
    <s v="SUBCONJUNTO EXTREMO DERECHO, BARRA ACOPLAMIENTO Nº DE PARTE 45047-69085 "/>
    <s v="SERV"/>
    <m/>
    <m/>
    <m/>
    <m/>
    <m/>
    <m/>
    <n v="0"/>
    <n v="0"/>
    <n v="0"/>
    <n v="0"/>
    <n v="22"/>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2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7"/>
    <s v="SUBCONJUNTO EXTREMO IZQUIERDO, BARRA ACOPLAMIENTO Nº DE PARTE 45046-69135 "/>
    <s v="SERV"/>
    <n v="44"/>
    <m/>
    <n v="0"/>
    <m/>
    <m/>
    <m/>
    <n v="0"/>
    <n v="0"/>
    <n v="0"/>
    <n v="0"/>
    <n v="44"/>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2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8"/>
    <s v="SUBCONJUNTO CILINDRO PRINCIPAL FRENO Nº DE PARTE 47201-60A00 "/>
    <s v="SERV"/>
    <m/>
    <m/>
    <m/>
    <m/>
    <m/>
    <m/>
    <n v="0"/>
    <n v="0"/>
    <n v="0"/>
    <n v="0"/>
    <n v="44"/>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9"/>
    <x v="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9"/>
    <s v="JUEGO PASTILLA, FRENO DISCO, FR. Nº DE PARTE 04465-60340 "/>
    <s v="SERV"/>
    <m/>
    <m/>
    <m/>
    <m/>
    <m/>
    <m/>
    <n v="0"/>
    <n v="0"/>
    <n v="0"/>
    <n v="0"/>
    <n v="44"/>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0"/>
    <s v="CONJUNTO CILINDRO FRENO DISCO, DERECHO Nº DE PARTE 47730-60120 "/>
    <s v="SERV"/>
    <m/>
    <m/>
    <m/>
    <m/>
    <m/>
    <m/>
    <n v="0"/>
    <n v="0"/>
    <n v="0"/>
    <n v="0"/>
    <n v="44"/>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1"/>
    <s v="CONJUNTO CILINDRO FRENO DISCO, IZQUIERDO Nº DE PARTE 47750-60120 "/>
    <s v="SERV"/>
    <m/>
    <m/>
    <m/>
    <m/>
    <m/>
    <m/>
    <n v="0"/>
    <n v="0"/>
    <n v="0"/>
    <n v="0"/>
    <n v="44"/>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30"/>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2"/>
    <s v="JUEGO ZAPATA FRENO POSTERIOR Nº DE PARTE 04495-60070 "/>
    <s v="SERV"/>
    <m/>
    <m/>
    <m/>
    <m/>
    <m/>
    <m/>
    <n v="0"/>
    <n v="0"/>
    <n v="0"/>
    <n v="0"/>
    <n v="44"/>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3"/>
    <s v="CONJ.CILINDRO, FRENOS RUEDA TR. (DER. IZQ.FR.O SUP.) Nº DE PARTE 47550-60120 "/>
    <s v="SERV"/>
    <m/>
    <m/>
    <m/>
    <m/>
    <m/>
    <m/>
    <n v="0"/>
    <n v="0"/>
    <n v="0"/>
    <n v="0"/>
    <n v="44"/>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32"/>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4"/>
    <s v="BUJE (PARA MUNON DIRECCION) Nº DE PARTE 90381-35001 "/>
    <s v="SERV"/>
    <m/>
    <m/>
    <m/>
    <m/>
    <m/>
    <m/>
    <n v="0"/>
    <n v="0"/>
    <n v="0"/>
    <n v="0"/>
    <n v="44"/>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3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5"/>
    <s v="BEARING NEEDLE Nº DE PARTE 90364-33011 "/>
    <s v="SERV"/>
    <m/>
    <m/>
    <m/>
    <m/>
    <m/>
    <m/>
    <n v="0"/>
    <n v="0"/>
    <n v="0"/>
    <n v="0"/>
    <n v="44"/>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3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6"/>
    <s v="CONJUNTO DE AMORTIGUADOR, FRONTAL DERECHO, IZQUIERDO Nº DE PARTE 48511-69675 "/>
    <s v="PZA"/>
    <n v="56000"/>
    <m/>
    <n v="0"/>
    <m/>
    <m/>
    <m/>
    <n v="0"/>
    <n v="0"/>
    <n v="0"/>
    <n v="0"/>
    <n v="-55994"/>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35"/>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7"/>
    <s v="BUSH (FOR FRONT STABILIZER BAR) Nº DE PARTE 90385-13009 "/>
    <s v="PZA"/>
    <n v="52000"/>
    <m/>
    <n v="0"/>
    <m/>
    <m/>
    <m/>
    <n v="0"/>
    <n v="0"/>
    <n v="0"/>
    <n v="0"/>
    <n v="-107994"/>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36"/>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4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41"/>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42"/>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4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4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45"/>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4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4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48"/>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9"/>
    <x v="7"/>
    <x v="5"/>
    <x v="58"/>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48"/>
    <m/>
    <n v="0"/>
    <m/>
    <m/>
    <m/>
    <n v="0"/>
    <n v="0"/>
    <n v="0"/>
    <n v="0"/>
    <s v=" --"/>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50"/>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96"/>
    <m/>
    <n v="0"/>
    <m/>
    <m/>
    <m/>
    <n v="0"/>
    <n v="0"/>
    <n v="0"/>
    <n v="0"/>
    <s v=" --"/>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5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m/>
    <m/>
    <n v="0"/>
    <m/>
    <m/>
    <m/>
    <n v="0"/>
    <n v="0"/>
    <n v="0"/>
    <n v="0"/>
    <s v=" --"/>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5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48"/>
    <m/>
    <n v="0"/>
    <m/>
    <m/>
    <m/>
    <n v="0"/>
    <n v="0"/>
    <n v="0"/>
    <n v="0"/>
    <s v=" --"/>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53"/>
    <x v="59"/>
    <x v="10"/>
    <x v="59"/>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08"/>
    <m/>
    <n v="0"/>
    <m/>
    <m/>
    <m/>
    <n v="0"/>
    <n v="0"/>
    <n v="0"/>
    <n v="0"/>
    <s v=" --"/>
    <d v="1899-12-30T00:00:00"/>
    <s v="ABR"/>
    <m/>
    <n v="3163"/>
    <n v="102"/>
    <m/>
    <m/>
    <n v="0"/>
    <n v="0"/>
    <n v="0"/>
    <n v="0"/>
    <m/>
    <m/>
    <m/>
    <m/>
    <m/>
    <m/>
    <m/>
    <m/>
    <s v="L"/>
    <s v="NORMAL"/>
    <s v="OC"/>
    <m/>
    <s v="15-0517-00-569496-0-E"/>
    <m/>
    <n v="1776218"/>
    <m/>
    <m/>
  </r>
  <r>
    <x v="0"/>
    <x v="82"/>
    <m/>
    <s v="COTIZACION"/>
    <s v="ABRIL"/>
    <d v="2023-04-20T00:00:00"/>
    <s v="C-3-EDDY FAZ PACHECO"/>
    <n v="25900"/>
    <s v="SERVICIOS TECNICOS Y OTROS"/>
    <s v="INGENIERIA Y PLANIFICACION"/>
    <s v="HILARION PEÑARANDA COLQUE"/>
    <s v="CMB/EMC/O.CIV-ADQ/018/2023"/>
    <d v="2023-04-25T00:00:00"/>
    <m/>
    <n v="415"/>
    <s v="SERVICIO"/>
    <x v="81"/>
    <n v="73443.47"/>
    <x v="0"/>
    <x v="454"/>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m/>
    <m/>
    <n v="0"/>
    <m/>
    <m/>
    <m/>
    <n v="0"/>
    <n v="0"/>
    <n v="0"/>
    <n v="0"/>
    <s v=" --"/>
    <d v="1899-12-30T00:00:00"/>
    <m/>
    <m/>
    <m/>
    <m/>
    <m/>
    <m/>
    <n v="0"/>
    <n v="0"/>
    <n v="0"/>
    <n v="0"/>
    <m/>
    <m/>
    <m/>
    <m/>
    <m/>
    <m/>
    <m/>
    <m/>
    <s v="L"/>
    <s v="NORMAL"/>
    <s v="OC"/>
    <m/>
    <s v="15-0517-00-569496-0-E"/>
    <m/>
    <n v="1776218"/>
    <m/>
    <m/>
  </r>
  <r>
    <x v="0"/>
    <x v="83"/>
    <m/>
    <s v="COTIZACION"/>
    <s v="ABRIL"/>
    <d v="2023-04-20T00:00:00"/>
    <s v="C-3-EDDY FAZ PACHECO"/>
    <n v="25900"/>
    <s v="SERVICIOS TECNICOS Y OTROS"/>
    <s v="INGENIERIA Y PLANIFICACION"/>
    <s v="HILARION PEÑARANDA COLQUE"/>
    <s v="CMB/EMC/O.CIV-ADQ/016/2023"/>
    <d v="2023-04-25T00:00:00"/>
    <m/>
    <n v="414"/>
    <s v="SERVICIO"/>
    <x v="82"/>
    <n v="100154.39"/>
    <x v="0"/>
    <x v="455"/>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288"/>
    <m/>
    <n v="0"/>
    <m/>
    <m/>
    <m/>
    <n v="0"/>
    <n v="0"/>
    <n v="0"/>
    <n v="0"/>
    <s v=" --"/>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56"/>
    <x v="26"/>
    <x v="56"/>
    <x v="60"/>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12"/>
    <m/>
    <n v="0"/>
    <m/>
    <m/>
    <m/>
    <n v="0"/>
    <n v="0"/>
    <n v="0"/>
    <n v="0"/>
    <s v=" --"/>
    <d v="1899-12-30T00:00:00"/>
    <s v="ABR"/>
    <m/>
    <n v="3163"/>
    <n v="102"/>
    <m/>
    <m/>
    <n v="0"/>
    <n v="0"/>
    <n v="0"/>
    <n v="0"/>
    <m/>
    <m/>
    <m/>
    <m/>
    <m/>
    <m/>
    <m/>
    <m/>
    <s v="L"/>
    <s v="NORMAL"/>
    <s v="OC"/>
    <m/>
    <s v="15-0517-00-569496-0-E"/>
    <m/>
    <n v="1776218"/>
    <m/>
    <m/>
  </r>
  <r>
    <x v="0"/>
    <x v="85"/>
    <m/>
    <s v="COTIZACION"/>
    <m/>
    <m/>
    <s v="C-3-EDDY FAZ PACHECO"/>
    <m/>
    <e v="#N/A"/>
    <s v="MINA"/>
    <m/>
    <m/>
    <m/>
    <m/>
    <m/>
    <m/>
    <x v="84"/>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5"/>
    <m/>
    <s v="COTIZACION"/>
    <m/>
    <m/>
    <s v="C-3-EDDY FAZ PACHECO"/>
    <m/>
    <e v="#N/A"/>
    <s v="MINA"/>
    <m/>
    <m/>
    <m/>
    <m/>
    <m/>
    <m/>
    <x v="84"/>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3"/>
    <m/>
    <n v="0"/>
    <m/>
    <m/>
    <m/>
    <n v="0"/>
    <n v="0"/>
    <n v="0"/>
    <n v="0"/>
    <n v="-3"/>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1"/>
    <m/>
    <n v="0"/>
    <m/>
    <m/>
    <m/>
    <n v="0"/>
    <n v="0"/>
    <n v="0"/>
    <n v="0"/>
    <n v="-1"/>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5"/>
    <m/>
    <s v="COTIZACION"/>
    <m/>
    <m/>
    <s v="C-3-EDDY FAZ PACHECO"/>
    <m/>
    <e v="#N/A"/>
    <m/>
    <m/>
    <m/>
    <m/>
    <m/>
    <m/>
    <m/>
    <x v="84"/>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0"/>
    <x v="85"/>
    <m/>
    <s v="COTIZACION"/>
    <m/>
    <m/>
    <s v="C-3-EDDY FAZ PACHECO"/>
    <m/>
    <e v="#N/A"/>
    <m/>
    <m/>
    <m/>
    <m/>
    <m/>
    <m/>
    <m/>
    <x v="84"/>
    <m/>
    <x v="61"/>
    <x v="38"/>
    <x v="46"/>
    <x v="20"/>
    <x v="0"/>
    <x v="11"/>
    <x v="4"/>
    <m/>
    <m/>
    <m/>
    <m/>
    <m/>
    <m/>
    <m/>
    <m/>
    <m/>
    <m/>
    <m/>
    <m/>
    <m/>
    <m/>
    <m/>
    <m/>
    <m/>
    <m/>
    <m/>
    <m/>
    <m/>
    <m/>
    <m/>
    <m/>
    <m/>
    <m/>
    <m/>
    <m/>
    <m/>
    <m/>
    <m/>
    <m/>
    <m/>
    <m/>
    <m/>
    <m/>
    <m/>
    <m/>
    <m/>
    <m/>
    <m/>
    <m/>
    <m/>
    <m/>
    <m/>
    <m/>
    <m/>
    <m/>
    <m/>
    <m/>
    <m/>
    <m/>
    <m/>
    <m/>
    <m/>
    <m/>
    <m/>
    <m/>
    <m/>
    <m/>
    <m/>
    <m/>
    <m/>
    <m/>
    <m/>
    <m/>
    <m/>
    <m/>
    <m/>
    <m/>
    <m/>
  </r>
  <r>
    <x v="1"/>
    <x v="85"/>
    <m/>
    <m/>
    <m/>
    <m/>
    <m/>
    <m/>
    <e v="#N/A"/>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s v=" "/>
    <m/>
    <m/>
    <m/>
    <m/>
    <m/>
    <m/>
    <m/>
    <m/>
    <m/>
    <m/>
    <m/>
    <m/>
    <m/>
    <m/>
    <m/>
    <m/>
    <m/>
    <m/>
    <m/>
    <m/>
    <m/>
    <m/>
    <m/>
    <m/>
    <m/>
    <m/>
    <m/>
    <m/>
    <m/>
    <m/>
    <m/>
    <m/>
    <m/>
    <m/>
    <m/>
    <m/>
    <m/>
    <m/>
    <m/>
    <m/>
  </r>
  <r>
    <x v="1"/>
    <x v="85"/>
    <m/>
    <m/>
    <m/>
    <m/>
    <m/>
    <m/>
    <m/>
    <m/>
    <m/>
    <m/>
    <m/>
    <m/>
    <m/>
    <m/>
    <x v="84"/>
    <m/>
    <x v="61"/>
    <x v="38"/>
    <x v="46"/>
    <x v="20"/>
    <x v="0"/>
    <x v="11"/>
    <x v="4"/>
    <m/>
    <m/>
    <m/>
    <m/>
    <m/>
    <m/>
    <m/>
    <m/>
    <m/>
    <m/>
    <m/>
    <m/>
    <m/>
    <m/>
    <m/>
    <m/>
    <m/>
    <m/>
    <m/>
    <m/>
    <m/>
    <m/>
    <m/>
    <m/>
    <m/>
    <m/>
    <m/>
    <m/>
    <m/>
    <m/>
    <s v=" "/>
    <m/>
    <m/>
    <m/>
    <m/>
    <m/>
    <m/>
    <m/>
    <m/>
    <m/>
    <m/>
    <m/>
    <m/>
    <m/>
    <m/>
    <m/>
    <m/>
    <m/>
    <m/>
    <m/>
    <m/>
    <m/>
    <m/>
    <m/>
    <m/>
    <m/>
    <m/>
    <m/>
    <m/>
    <m/>
    <m/>
    <m/>
    <m/>
    <m/>
    <m/>
    <m/>
    <m/>
    <m/>
    <m/>
    <m/>
    <m/>
  </r>
  <r>
    <x v="1"/>
    <x v="85"/>
    <m/>
    <m/>
    <m/>
    <m/>
    <m/>
    <m/>
    <m/>
    <m/>
    <m/>
    <m/>
    <m/>
    <m/>
    <m/>
    <m/>
    <x v="84"/>
    <m/>
    <x v="61"/>
    <x v="38"/>
    <x v="46"/>
    <x v="20"/>
    <x v="0"/>
    <x v="11"/>
    <x v="4"/>
    <m/>
    <m/>
    <m/>
    <m/>
    <m/>
    <m/>
    <m/>
    <m/>
    <m/>
    <m/>
    <m/>
    <m/>
    <m/>
    <m/>
    <m/>
    <m/>
    <m/>
    <m/>
    <m/>
    <m/>
    <m/>
    <m/>
    <m/>
    <m/>
    <m/>
    <m/>
    <m/>
    <m/>
    <m/>
    <m/>
    <s v=" "/>
    <m/>
    <m/>
    <m/>
    <m/>
    <m/>
    <m/>
    <m/>
    <m/>
    <m/>
    <m/>
    <m/>
    <m/>
    <m/>
    <m/>
    <m/>
    <m/>
    <m/>
    <m/>
    <m/>
    <m/>
    <m/>
    <m/>
    <m/>
    <m/>
    <m/>
    <m/>
    <m/>
    <m/>
    <m/>
    <m/>
    <m/>
    <m/>
    <m/>
    <m/>
    <m/>
    <m/>
    <m/>
    <m/>
    <m/>
    <m/>
  </r>
  <r>
    <x v="1"/>
    <x v="85"/>
    <m/>
    <m/>
    <m/>
    <m/>
    <m/>
    <m/>
    <m/>
    <m/>
    <m/>
    <m/>
    <m/>
    <m/>
    <m/>
    <m/>
    <x v="84"/>
    <m/>
    <x v="61"/>
    <x v="38"/>
    <x v="46"/>
    <x v="20"/>
    <x v="0"/>
    <x v="11"/>
    <x v="4"/>
    <m/>
    <m/>
    <m/>
    <m/>
    <m/>
    <m/>
    <m/>
    <m/>
    <m/>
    <m/>
    <m/>
    <m/>
    <m/>
    <m/>
    <m/>
    <m/>
    <m/>
    <m/>
    <m/>
    <m/>
    <m/>
    <m/>
    <m/>
    <m/>
    <m/>
    <m/>
    <m/>
    <m/>
    <m/>
    <m/>
    <s v=" "/>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s v="                                                                                                                                                                                                                                                                                                                                                                                                                                                                                                                                                                                                                                                                                                                                                                                         "/>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s v="                                                  "/>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n v="7.4753699999999998"/>
    <n v="0"/>
    <m/>
    <m/>
    <m/>
    <m/>
    <m/>
    <m/>
    <m/>
    <m/>
    <m/>
    <m/>
    <m/>
    <m/>
    <m/>
    <m/>
    <m/>
    <m/>
    <m/>
    <m/>
    <m/>
    <m/>
    <m/>
    <m/>
    <m/>
    <m/>
    <m/>
    <m/>
    <m/>
    <m/>
    <m/>
    <m/>
    <m/>
    <m/>
    <m/>
    <m/>
    <m/>
  </r>
  <r>
    <x v="0"/>
    <x v="85"/>
    <m/>
    <m/>
    <m/>
    <m/>
    <m/>
    <m/>
    <m/>
    <m/>
    <m/>
    <m/>
    <m/>
    <m/>
    <m/>
    <m/>
    <x v="84"/>
    <m/>
    <x v="61"/>
    <x v="38"/>
    <x v="46"/>
    <x v="20"/>
    <x v="0"/>
    <x v="11"/>
    <x v="4"/>
    <m/>
    <m/>
    <m/>
    <m/>
    <m/>
    <m/>
    <m/>
    <m/>
    <m/>
    <m/>
    <m/>
    <m/>
    <m/>
    <m/>
    <m/>
    <m/>
    <m/>
    <m/>
    <m/>
    <m/>
    <m/>
    <m/>
    <m/>
    <m/>
    <m/>
    <m/>
    <m/>
    <m/>
    <m/>
    <m/>
    <m/>
    <m/>
    <m/>
    <m/>
    <m/>
    <n v="0"/>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0"/>
    <x v="85"/>
    <m/>
    <m/>
    <m/>
    <m/>
    <m/>
    <m/>
    <m/>
    <m/>
    <m/>
    <m/>
    <m/>
    <m/>
    <m/>
    <m/>
    <x v="84"/>
    <m/>
    <x v="61"/>
    <x v="38"/>
    <x v="46"/>
    <x v="20"/>
    <x v="0"/>
    <x v="11"/>
    <x v="4"/>
    <m/>
    <m/>
    <m/>
    <m/>
    <m/>
    <m/>
    <m/>
    <m/>
    <m/>
    <m/>
    <m/>
    <m/>
    <m/>
    <m/>
    <m/>
    <m/>
    <m/>
    <m/>
    <m/>
    <m/>
    <m/>
    <m/>
    <m/>
    <m/>
    <m/>
    <m/>
    <m/>
    <m/>
    <m/>
    <m/>
    <m/>
    <m/>
    <m/>
    <m/>
    <m/>
    <m/>
    <m/>
    <m/>
    <m/>
    <m/>
    <m/>
    <m/>
    <m/>
    <m/>
    <m/>
    <m/>
    <m/>
    <m/>
    <m/>
    <m/>
    <m/>
    <m/>
    <m/>
    <m/>
    <m/>
    <m/>
    <m/>
    <m/>
    <m/>
    <m/>
    <m/>
    <m/>
    <m/>
    <m/>
    <m/>
    <m/>
    <m/>
    <m/>
    <m/>
    <m/>
    <m/>
  </r>
  <r>
    <x v="1"/>
    <x v="85"/>
    <m/>
    <m/>
    <m/>
    <m/>
    <m/>
    <m/>
    <m/>
    <m/>
    <m/>
    <m/>
    <m/>
    <m/>
    <m/>
    <m/>
    <x v="84"/>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7C1308-1518-42BA-91E5-67E3953D7C0D}" name="Tabla dinámica1" cacheId="10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87">
        <item x="8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85">
        <item x="8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45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sd="0" x="437"/>
        <item x="438"/>
        <item x="439"/>
        <item x="440"/>
        <item x="441"/>
        <item x="442"/>
        <item x="443"/>
        <item x="444"/>
        <item x="445"/>
        <item x="446"/>
        <item x="447"/>
        <item x="448"/>
        <item x="449"/>
        <item x="450"/>
        <item x="451"/>
        <item x="452"/>
        <item x="453"/>
        <item x="454"/>
        <item x="455"/>
        <item x="456"/>
      </items>
    </pivotField>
    <pivotField axis="axisRow" compact="0" outline="0" showAll="0" defaultSubtotal="0">
      <items count="82">
        <item x="16"/>
        <item x="7"/>
        <item x="45"/>
        <item x="29"/>
        <item x="27"/>
        <item x="8"/>
        <item x="72"/>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4"/>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84"/>
      <x/>
      <x v="13"/>
      <x v="56"/>
      <x v="456"/>
      <x v="4"/>
      <x v="2"/>
      <x v="60"/>
    </i>
    <i t="grand">
      <x/>
    </i>
  </rowItems>
  <colItems count="1">
    <i/>
  </colItems>
  <pageFields count="2">
    <pageField fld="1" item="8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A38F-9E6C-40CB-B3A0-3E622B2E3D68}">
  <sheetPr codeName="Hoja27">
    <tabColor rgb="FF7030A0"/>
  </sheetPr>
  <dimension ref="B1:U155"/>
  <sheetViews>
    <sheetView tabSelected="1" topLeftCell="A136" zoomScale="85" zoomScaleNormal="85" zoomScaleSheetLayoutView="90" workbookViewId="0">
      <selection activeCell="E59" sqref="E59: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20</v>
      </c>
      <c r="Q5" t="s">
        <v>16</v>
      </c>
      <c r="R5" t="s">
        <v>17</v>
      </c>
      <c r="S5" t="s">
        <v>18</v>
      </c>
      <c r="T5" t="s">
        <v>19</v>
      </c>
      <c r="U5" t="s">
        <v>20</v>
      </c>
    </row>
    <row r="6" spans="2:21" ht="35.25" customHeight="1" x14ac:dyDescent="0.25">
      <c r="C6" s="7"/>
      <c r="D6" s="8" t="str">
        <f>"N° "&amp;O1&amp;"/2023"</f>
        <v>N° CD-203/2023</v>
      </c>
      <c r="E6" s="9"/>
      <c r="F6" s="9"/>
      <c r="N6" t="s">
        <v>21</v>
      </c>
    </row>
    <row r="7" spans="2:21" ht="90" customHeight="1" x14ac:dyDescent="0.25">
      <c r="B7" s="10" t="str">
        <f>N5</f>
        <v>CLQ-23-CD-203/2023 ADQUISICION DE "ESCALERAS DE ALUMINIO TIPO TIJERA"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409.5" customHeight="1" x14ac:dyDescent="0.25">
      <c r="B59" s="194">
        <f t="shared" ref="B59:E74" si="0">O5</f>
        <v>1</v>
      </c>
      <c r="C59" s="196">
        <f t="shared" si="0"/>
        <v>20</v>
      </c>
      <c r="D59" s="198" t="str">
        <f t="shared" si="0"/>
        <v>Piezas</v>
      </c>
      <c r="E59" s="198" t="str">
        <f t="shared" si="0"/>
        <v xml:space="preserve">Escaleras de aluminio tipo tijera </v>
      </c>
      <c r="F59" s="206" t="str">
        <f>U5</f>
        <v>ESPECIFICACIONES TECNICAS 
•	Escalera articulada fabricada en aluminio con peldaños antiderrapantes 3" (7.6 cm)
•	Doble refuerzo en peldaños inferiores para mayor resistencia.
•	Separadores externos para mayor estabilidad y tacones plásticos antiderrapantes.
•	Alcance máximo 3.35m (11’)
•	Tipo II, capacidad de carga 102 kg, peldaños 6, altura total 2.13 m (7'), alcance máximo 3.35 m (11'), apertura lateral 1.3 m, volumen 0.14 m³, peso 6.9 kg
Escaleras tijera de doble acceso para trabajo en altura, con una altura total de 2.13 m (7’), que no exceda de 2.5 a 3 metros, 6 peldaños, peso 8.79 Kg. 
(Marca Trupper o similar).
Todas las escaleras tienen que ser resistentes a carga de trabajo mayor a 113 kg (para uso industrial)
CONDICIONES ADICIONALES
Se considera el origen genuino (original) del equipo solicitado.</v>
      </c>
      <c r="G59" s="200"/>
      <c r="H59" s="202"/>
      <c r="I59" s="202"/>
      <c r="J59" s="202"/>
      <c r="K59" s="202"/>
      <c r="L59" s="204"/>
    </row>
    <row r="60" spans="2:21" ht="310.5" customHeight="1" x14ac:dyDescent="0.25">
      <c r="B60" s="195"/>
      <c r="C60" s="197"/>
      <c r="D60" s="199"/>
      <c r="E60" s="199"/>
      <c r="F60" s="207"/>
      <c r="G60" s="201"/>
      <c r="H60" s="203"/>
      <c r="I60" s="203"/>
      <c r="J60" s="203"/>
      <c r="K60" s="203"/>
      <c r="L60" s="205"/>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ref="B75:E135" si="2">O21</f>
        <v>0</v>
      </c>
      <c r="C75" s="129">
        <f t="shared" si="2"/>
        <v>0</v>
      </c>
      <c r="D75" s="130">
        <f t="shared" si="2"/>
        <v>0</v>
      </c>
      <c r="E75" s="131">
        <f t="shared" si="2"/>
        <v>0</v>
      </c>
      <c r="F75" s="131">
        <f t="shared" si="1"/>
        <v>0</v>
      </c>
      <c r="G75" s="132"/>
      <c r="H75" s="133"/>
      <c r="I75" s="133"/>
      <c r="J75" s="133"/>
      <c r="K75" s="133"/>
      <c r="L75" s="134"/>
    </row>
    <row r="76" spans="2:12" ht="40.5" hidden="1" customHeight="1" x14ac:dyDescent="0.25">
      <c r="B76" s="128">
        <f t="shared" si="2"/>
        <v>0</v>
      </c>
      <c r="C76" s="129">
        <f t="shared" si="2"/>
        <v>0</v>
      </c>
      <c r="D76" s="130">
        <f t="shared" si="2"/>
        <v>0</v>
      </c>
      <c r="E76" s="131">
        <f t="shared" si="2"/>
        <v>0</v>
      </c>
      <c r="F76" s="131">
        <f t="shared" si="1"/>
        <v>0</v>
      </c>
      <c r="G76" s="132"/>
      <c r="H76" s="133"/>
      <c r="I76" s="133"/>
      <c r="J76" s="133"/>
      <c r="K76" s="133"/>
      <c r="L76" s="134"/>
    </row>
    <row r="77" spans="2:12" ht="40.5" hidden="1" customHeight="1" x14ac:dyDescent="0.25">
      <c r="B77" s="128">
        <f t="shared" si="2"/>
        <v>0</v>
      </c>
      <c r="C77" s="129">
        <f t="shared" si="2"/>
        <v>0</v>
      </c>
      <c r="D77" s="130">
        <f t="shared" si="2"/>
        <v>0</v>
      </c>
      <c r="E77" s="131">
        <f t="shared" si="2"/>
        <v>0</v>
      </c>
      <c r="F77" s="131">
        <f t="shared" si="1"/>
        <v>0</v>
      </c>
      <c r="G77" s="132"/>
      <c r="H77" s="133"/>
      <c r="I77" s="133"/>
      <c r="J77" s="133"/>
      <c r="K77" s="133"/>
      <c r="L77" s="134"/>
    </row>
    <row r="78" spans="2:12" ht="40.5" hidden="1" customHeight="1" x14ac:dyDescent="0.25">
      <c r="B78" s="128">
        <f t="shared" si="2"/>
        <v>0</v>
      </c>
      <c r="C78" s="129">
        <f t="shared" si="2"/>
        <v>0</v>
      </c>
      <c r="D78" s="130">
        <f t="shared" si="2"/>
        <v>0</v>
      </c>
      <c r="E78" s="131">
        <f t="shared" si="2"/>
        <v>0</v>
      </c>
      <c r="F78" s="131">
        <f t="shared" si="1"/>
        <v>0</v>
      </c>
      <c r="G78" s="132"/>
      <c r="H78" s="133"/>
      <c r="I78" s="133"/>
      <c r="J78" s="133"/>
      <c r="K78" s="133"/>
      <c r="L78" s="134"/>
    </row>
    <row r="79" spans="2:12" ht="40.5" hidden="1" customHeight="1" x14ac:dyDescent="0.25">
      <c r="B79" s="128">
        <f t="shared" si="2"/>
        <v>0</v>
      </c>
      <c r="C79" s="129">
        <f t="shared" si="2"/>
        <v>0</v>
      </c>
      <c r="D79" s="130">
        <f t="shared" si="2"/>
        <v>0</v>
      </c>
      <c r="E79" s="131">
        <f t="shared" si="2"/>
        <v>0</v>
      </c>
      <c r="F79" s="131">
        <f t="shared" si="1"/>
        <v>0</v>
      </c>
      <c r="G79" s="132"/>
      <c r="H79" s="133"/>
      <c r="I79" s="133"/>
      <c r="J79" s="133"/>
      <c r="K79" s="133"/>
      <c r="L79" s="134"/>
    </row>
    <row r="80" spans="2:12" ht="40.5" hidden="1" customHeight="1" x14ac:dyDescent="0.25">
      <c r="B80" s="128">
        <f t="shared" si="2"/>
        <v>0</v>
      </c>
      <c r="C80" s="129">
        <f t="shared" si="2"/>
        <v>0</v>
      </c>
      <c r="D80" s="130">
        <f t="shared" si="2"/>
        <v>0</v>
      </c>
      <c r="E80" s="131">
        <f t="shared" si="2"/>
        <v>0</v>
      </c>
      <c r="F80" s="131">
        <f t="shared" si="1"/>
        <v>0</v>
      </c>
      <c r="G80" s="132"/>
      <c r="H80" s="133"/>
      <c r="I80" s="133"/>
      <c r="J80" s="133"/>
      <c r="K80" s="133"/>
      <c r="L80" s="134"/>
    </row>
    <row r="81" spans="2:12" ht="40.5" hidden="1" customHeight="1" x14ac:dyDescent="0.25">
      <c r="B81" s="128">
        <f t="shared" si="2"/>
        <v>0</v>
      </c>
      <c r="C81" s="129">
        <f t="shared" si="2"/>
        <v>0</v>
      </c>
      <c r="D81" s="130">
        <f t="shared" si="2"/>
        <v>0</v>
      </c>
      <c r="E81" s="131">
        <f t="shared" si="2"/>
        <v>0</v>
      </c>
      <c r="F81" s="131">
        <f t="shared" si="1"/>
        <v>0</v>
      </c>
      <c r="G81" s="132"/>
      <c r="H81" s="133"/>
      <c r="I81" s="133"/>
      <c r="J81" s="133"/>
      <c r="K81" s="133"/>
      <c r="L81" s="134"/>
    </row>
    <row r="82" spans="2:12" ht="40.5" hidden="1" customHeight="1" x14ac:dyDescent="0.25">
      <c r="B82" s="128">
        <f t="shared" si="2"/>
        <v>0</v>
      </c>
      <c r="C82" s="129">
        <f t="shared" si="2"/>
        <v>0</v>
      </c>
      <c r="D82" s="130">
        <f t="shared" si="2"/>
        <v>0</v>
      </c>
      <c r="E82" s="131">
        <f t="shared" si="2"/>
        <v>0</v>
      </c>
      <c r="F82" s="131">
        <f t="shared" si="1"/>
        <v>0</v>
      </c>
      <c r="G82" s="132"/>
      <c r="H82" s="133"/>
      <c r="I82" s="133"/>
      <c r="J82" s="133"/>
      <c r="K82" s="133"/>
      <c r="L82" s="134"/>
    </row>
    <row r="83" spans="2:12" ht="40.5" hidden="1" customHeight="1" x14ac:dyDescent="0.25">
      <c r="B83" s="128">
        <f t="shared" si="2"/>
        <v>0</v>
      </c>
      <c r="C83" s="129">
        <f t="shared" si="2"/>
        <v>0</v>
      </c>
      <c r="D83" s="130">
        <f t="shared" si="2"/>
        <v>0</v>
      </c>
      <c r="E83" s="131">
        <f t="shared" si="2"/>
        <v>0</v>
      </c>
      <c r="F83" s="131">
        <f t="shared" si="1"/>
        <v>0</v>
      </c>
      <c r="G83" s="132"/>
      <c r="H83" s="133"/>
      <c r="I83" s="133"/>
      <c r="J83" s="133"/>
      <c r="K83" s="133"/>
      <c r="L83" s="134"/>
    </row>
    <row r="84" spans="2:12" ht="40.5" hidden="1" customHeight="1" x14ac:dyDescent="0.25">
      <c r="B84" s="128">
        <f t="shared" si="2"/>
        <v>0</v>
      </c>
      <c r="C84" s="129">
        <f t="shared" si="2"/>
        <v>0</v>
      </c>
      <c r="D84" s="130">
        <f t="shared" si="2"/>
        <v>0</v>
      </c>
      <c r="E84" s="131">
        <f t="shared" si="2"/>
        <v>0</v>
      </c>
      <c r="F84" s="131">
        <f t="shared" si="1"/>
        <v>0</v>
      </c>
      <c r="G84" s="132"/>
      <c r="H84" s="133"/>
      <c r="I84" s="133"/>
      <c r="J84" s="133"/>
      <c r="K84" s="133"/>
      <c r="L84" s="134"/>
    </row>
    <row r="85" spans="2:12" ht="40.5" hidden="1" customHeight="1" x14ac:dyDescent="0.25">
      <c r="B85" s="128">
        <f t="shared" si="2"/>
        <v>0</v>
      </c>
      <c r="C85" s="129">
        <f t="shared" si="2"/>
        <v>0</v>
      </c>
      <c r="D85" s="130">
        <f t="shared" si="2"/>
        <v>0</v>
      </c>
      <c r="E85" s="131">
        <f t="shared" si="2"/>
        <v>0</v>
      </c>
      <c r="F85" s="131">
        <f t="shared" si="1"/>
        <v>0</v>
      </c>
      <c r="G85" s="132"/>
      <c r="H85" s="133"/>
      <c r="I85" s="133"/>
      <c r="J85" s="133"/>
      <c r="K85" s="133"/>
      <c r="L85" s="134"/>
    </row>
    <row r="86" spans="2:12" ht="40.5" hidden="1" customHeight="1" x14ac:dyDescent="0.25">
      <c r="B86" s="128">
        <f t="shared" si="2"/>
        <v>0</v>
      </c>
      <c r="C86" s="129">
        <f t="shared" si="2"/>
        <v>0</v>
      </c>
      <c r="D86" s="130">
        <f t="shared" si="2"/>
        <v>0</v>
      </c>
      <c r="E86" s="131">
        <f t="shared" si="2"/>
        <v>0</v>
      </c>
      <c r="F86" s="131">
        <f t="shared" si="1"/>
        <v>0</v>
      </c>
      <c r="G86" s="132"/>
      <c r="H86" s="133"/>
      <c r="I86" s="133"/>
      <c r="J86" s="133"/>
      <c r="K86" s="133"/>
      <c r="L86" s="134"/>
    </row>
    <row r="87" spans="2:12" ht="40.5" hidden="1" customHeight="1" x14ac:dyDescent="0.25">
      <c r="B87" s="128">
        <f t="shared" si="2"/>
        <v>0</v>
      </c>
      <c r="C87" s="129">
        <f t="shared" si="2"/>
        <v>0</v>
      </c>
      <c r="D87" s="130">
        <f t="shared" si="2"/>
        <v>0</v>
      </c>
      <c r="E87" s="131">
        <f t="shared" si="2"/>
        <v>0</v>
      </c>
      <c r="F87" s="131">
        <f t="shared" si="1"/>
        <v>0</v>
      </c>
      <c r="G87" s="132"/>
      <c r="H87" s="133"/>
      <c r="I87" s="133"/>
      <c r="J87" s="133"/>
      <c r="K87" s="133"/>
      <c r="L87" s="134"/>
    </row>
    <row r="88" spans="2:12" ht="40.5" hidden="1" customHeight="1" x14ac:dyDescent="0.25">
      <c r="B88" s="128">
        <f t="shared" si="2"/>
        <v>0</v>
      </c>
      <c r="C88" s="129">
        <f t="shared" si="2"/>
        <v>0</v>
      </c>
      <c r="D88" s="130">
        <f t="shared" si="2"/>
        <v>0</v>
      </c>
      <c r="E88" s="131">
        <f t="shared" si="2"/>
        <v>0</v>
      </c>
      <c r="F88" s="131">
        <f t="shared" si="1"/>
        <v>0</v>
      </c>
      <c r="G88" s="132"/>
      <c r="H88" s="133"/>
      <c r="I88" s="133"/>
      <c r="J88" s="133"/>
      <c r="K88" s="133"/>
      <c r="L88" s="134"/>
    </row>
    <row r="89" spans="2:12" ht="40.5" hidden="1" customHeight="1" x14ac:dyDescent="0.25">
      <c r="B89" s="128">
        <f t="shared" si="2"/>
        <v>0</v>
      </c>
      <c r="C89" s="129">
        <f t="shared" si="2"/>
        <v>0</v>
      </c>
      <c r="D89" s="130">
        <f t="shared" si="2"/>
        <v>0</v>
      </c>
      <c r="E89" s="131">
        <f t="shared" si="2"/>
        <v>0</v>
      </c>
      <c r="F89" s="131">
        <f t="shared" si="1"/>
        <v>0</v>
      </c>
      <c r="G89" s="132"/>
      <c r="H89" s="133"/>
      <c r="I89" s="133"/>
      <c r="J89" s="133"/>
      <c r="K89" s="133"/>
      <c r="L89" s="134"/>
    </row>
    <row r="90" spans="2:12" ht="40.5" hidden="1" customHeight="1" x14ac:dyDescent="0.25">
      <c r="B90" s="128">
        <f t="shared" si="2"/>
        <v>0</v>
      </c>
      <c r="C90" s="129">
        <f t="shared" si="2"/>
        <v>0</v>
      </c>
      <c r="D90" s="130">
        <f t="shared" si="2"/>
        <v>0</v>
      </c>
      <c r="E90" s="131">
        <f t="shared" si="2"/>
        <v>0</v>
      </c>
      <c r="F90" s="131">
        <f t="shared" si="1"/>
        <v>0</v>
      </c>
      <c r="G90" s="132"/>
      <c r="H90" s="133"/>
      <c r="I90" s="133"/>
      <c r="J90" s="133"/>
      <c r="K90" s="133"/>
      <c r="L90" s="134"/>
    </row>
    <row r="91" spans="2:12" ht="40.5" hidden="1" customHeight="1" x14ac:dyDescent="0.25">
      <c r="B91" s="128">
        <f t="shared" si="2"/>
        <v>0</v>
      </c>
      <c r="C91" s="129">
        <f t="shared" si="2"/>
        <v>0</v>
      </c>
      <c r="D91" s="130">
        <f t="shared" si="2"/>
        <v>0</v>
      </c>
      <c r="E91" s="131">
        <f t="shared" si="2"/>
        <v>0</v>
      </c>
      <c r="F91" s="131">
        <f t="shared" si="1"/>
        <v>0</v>
      </c>
      <c r="G91" s="132"/>
      <c r="H91" s="133"/>
      <c r="I91" s="133"/>
      <c r="J91" s="133"/>
      <c r="K91" s="133"/>
      <c r="L91" s="134"/>
    </row>
    <row r="92" spans="2:12" ht="40.5" hidden="1" customHeight="1" x14ac:dyDescent="0.25">
      <c r="B92" s="128">
        <f t="shared" si="2"/>
        <v>0</v>
      </c>
      <c r="C92" s="129">
        <f t="shared" si="2"/>
        <v>0</v>
      </c>
      <c r="D92" s="130">
        <f t="shared" si="2"/>
        <v>0</v>
      </c>
      <c r="E92" s="131">
        <f t="shared" si="2"/>
        <v>0</v>
      </c>
      <c r="F92" s="131">
        <f t="shared" si="1"/>
        <v>0</v>
      </c>
      <c r="G92" s="132"/>
      <c r="H92" s="133"/>
      <c r="I92" s="133"/>
      <c r="J92" s="133"/>
      <c r="K92" s="133"/>
      <c r="L92" s="134"/>
    </row>
    <row r="93" spans="2:12" ht="40.5" hidden="1" customHeight="1" x14ac:dyDescent="0.25">
      <c r="B93" s="128">
        <f t="shared" si="2"/>
        <v>0</v>
      </c>
      <c r="C93" s="129">
        <f t="shared" si="2"/>
        <v>0</v>
      </c>
      <c r="D93" s="130">
        <f t="shared" si="2"/>
        <v>0</v>
      </c>
      <c r="E93" s="131">
        <f t="shared" si="2"/>
        <v>0</v>
      </c>
      <c r="F93" s="131">
        <f t="shared" si="1"/>
        <v>0</v>
      </c>
      <c r="G93" s="132"/>
      <c r="H93" s="133"/>
      <c r="I93" s="133"/>
      <c r="J93" s="133"/>
      <c r="K93" s="133"/>
      <c r="L93" s="134"/>
    </row>
    <row r="94" spans="2:12" ht="40.5" hidden="1" customHeight="1" x14ac:dyDescent="0.25">
      <c r="B94" s="128">
        <f t="shared" si="2"/>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si="2"/>
        <v>0</v>
      </c>
      <c r="C107" s="129">
        <f t="shared" si="2"/>
        <v>0</v>
      </c>
      <c r="D107" s="130">
        <f t="shared" si="2"/>
        <v>0</v>
      </c>
      <c r="E107" s="131">
        <f t="shared" si="2"/>
        <v>0</v>
      </c>
      <c r="F107" s="131">
        <f t="shared" si="1"/>
        <v>0</v>
      </c>
      <c r="G107" s="132"/>
      <c r="H107" s="133"/>
      <c r="I107" s="133"/>
      <c r="J107" s="133"/>
      <c r="K107" s="133"/>
      <c r="L107" s="134"/>
    </row>
    <row r="108" spans="2:12" ht="40.5" hidden="1" customHeight="1" x14ac:dyDescent="0.25">
      <c r="B108" s="128">
        <f t="shared" si="2"/>
        <v>0</v>
      </c>
      <c r="C108" s="129">
        <f t="shared" si="2"/>
        <v>0</v>
      </c>
      <c r="D108" s="130">
        <f t="shared" si="2"/>
        <v>0</v>
      </c>
      <c r="E108" s="131">
        <f t="shared" si="2"/>
        <v>0</v>
      </c>
      <c r="F108" s="131">
        <f t="shared" si="1"/>
        <v>0</v>
      </c>
      <c r="G108" s="132"/>
      <c r="H108" s="133"/>
      <c r="I108" s="133"/>
      <c r="J108" s="133"/>
      <c r="K108" s="133"/>
      <c r="L108" s="134"/>
    </row>
    <row r="109" spans="2:12" ht="40.5" hidden="1" customHeight="1" x14ac:dyDescent="0.25">
      <c r="B109" s="128">
        <f t="shared" si="2"/>
        <v>0</v>
      </c>
      <c r="C109" s="129">
        <f t="shared" si="2"/>
        <v>0</v>
      </c>
      <c r="D109" s="130">
        <f t="shared" si="2"/>
        <v>0</v>
      </c>
      <c r="E109" s="131">
        <f t="shared" si="2"/>
        <v>0</v>
      </c>
      <c r="F109" s="131">
        <f t="shared" si="1"/>
        <v>0</v>
      </c>
      <c r="G109" s="132"/>
      <c r="H109" s="133"/>
      <c r="I109" s="133"/>
      <c r="J109" s="133"/>
      <c r="K109" s="133"/>
      <c r="L109" s="134"/>
    </row>
    <row r="110" spans="2:12" ht="40.5" hidden="1" customHeight="1" x14ac:dyDescent="0.25">
      <c r="B110" s="128">
        <f t="shared" si="2"/>
        <v>0</v>
      </c>
      <c r="C110" s="129">
        <f t="shared" si="2"/>
        <v>0</v>
      </c>
      <c r="D110" s="130">
        <f t="shared" si="2"/>
        <v>0</v>
      </c>
      <c r="E110" s="131">
        <f t="shared" si="2"/>
        <v>0</v>
      </c>
      <c r="F110" s="131">
        <f t="shared" si="1"/>
        <v>0</v>
      </c>
      <c r="G110" s="132"/>
      <c r="H110" s="133"/>
      <c r="I110" s="133"/>
      <c r="J110" s="133"/>
      <c r="K110" s="133"/>
      <c r="L110" s="134"/>
    </row>
    <row r="111" spans="2:12" ht="40.5" hidden="1" customHeight="1" x14ac:dyDescent="0.25">
      <c r="B111" s="128">
        <f t="shared" si="2"/>
        <v>0</v>
      </c>
      <c r="C111" s="129">
        <f t="shared" si="2"/>
        <v>0</v>
      </c>
      <c r="D111" s="130">
        <f t="shared" si="2"/>
        <v>0</v>
      </c>
      <c r="E111" s="131">
        <f t="shared" si="2"/>
        <v>0</v>
      </c>
      <c r="F111" s="131">
        <f t="shared" si="1"/>
        <v>0</v>
      </c>
      <c r="G111" s="132"/>
      <c r="H111" s="133"/>
      <c r="I111" s="133"/>
      <c r="J111" s="133"/>
      <c r="K111" s="133"/>
      <c r="L111" s="134"/>
    </row>
    <row r="112" spans="2:12" ht="40.5" hidden="1" customHeight="1" x14ac:dyDescent="0.25">
      <c r="B112" s="128">
        <f t="shared" si="2"/>
        <v>0</v>
      </c>
      <c r="C112" s="129">
        <f t="shared" si="2"/>
        <v>0</v>
      </c>
      <c r="D112" s="130">
        <f t="shared" si="2"/>
        <v>0</v>
      </c>
      <c r="E112" s="131">
        <f t="shared" si="2"/>
        <v>0</v>
      </c>
      <c r="F112" s="131">
        <f t="shared" si="1"/>
        <v>0</v>
      </c>
      <c r="G112" s="132"/>
      <c r="H112" s="133"/>
      <c r="I112" s="133"/>
      <c r="J112" s="133"/>
      <c r="K112" s="133"/>
      <c r="L112" s="134"/>
    </row>
    <row r="113" spans="2:12" ht="40.5" hidden="1" customHeight="1" x14ac:dyDescent="0.25">
      <c r="B113" s="128">
        <f t="shared" si="2"/>
        <v>0</v>
      </c>
      <c r="C113" s="129">
        <f t="shared" si="2"/>
        <v>0</v>
      </c>
      <c r="D113" s="130">
        <f t="shared" si="2"/>
        <v>0</v>
      </c>
      <c r="E113" s="131">
        <f t="shared" si="2"/>
        <v>0</v>
      </c>
      <c r="F113" s="131">
        <f t="shared" si="1"/>
        <v>0</v>
      </c>
      <c r="G113" s="132"/>
      <c r="H113" s="133"/>
      <c r="I113" s="133"/>
      <c r="J113" s="133"/>
      <c r="K113" s="133"/>
      <c r="L113" s="134"/>
    </row>
    <row r="114" spans="2:12" ht="40.5" hidden="1" customHeight="1" x14ac:dyDescent="0.25">
      <c r="B114" s="128">
        <f t="shared" si="2"/>
        <v>0</v>
      </c>
      <c r="C114" s="129">
        <f t="shared" si="2"/>
        <v>0</v>
      </c>
      <c r="D114" s="130">
        <f t="shared" si="2"/>
        <v>0</v>
      </c>
      <c r="E114" s="131">
        <f t="shared" si="2"/>
        <v>0</v>
      </c>
      <c r="F114" s="131">
        <f t="shared" si="1"/>
        <v>0</v>
      </c>
      <c r="G114" s="132"/>
      <c r="H114" s="133"/>
      <c r="I114" s="133"/>
      <c r="J114" s="133"/>
      <c r="K114" s="133"/>
      <c r="L114" s="134"/>
    </row>
    <row r="115" spans="2:12" ht="40.5" hidden="1" customHeight="1" x14ac:dyDescent="0.25">
      <c r="B115" s="128">
        <f t="shared" si="2"/>
        <v>0</v>
      </c>
      <c r="C115" s="129">
        <f t="shared" si="2"/>
        <v>0</v>
      </c>
      <c r="D115" s="130">
        <f t="shared" si="2"/>
        <v>0</v>
      </c>
      <c r="E115" s="131">
        <f t="shared" si="2"/>
        <v>0</v>
      </c>
      <c r="F115" s="131">
        <f t="shared" si="1"/>
        <v>0</v>
      </c>
      <c r="G115" s="132"/>
      <c r="H115" s="133"/>
      <c r="I115" s="133"/>
      <c r="J115" s="133"/>
      <c r="K115" s="133"/>
      <c r="L115" s="134"/>
    </row>
    <row r="116" spans="2:12" ht="40.5" hidden="1" customHeight="1" x14ac:dyDescent="0.25">
      <c r="B116" s="128">
        <f t="shared" si="2"/>
        <v>0</v>
      </c>
      <c r="C116" s="129">
        <f t="shared" si="2"/>
        <v>0</v>
      </c>
      <c r="D116" s="130">
        <f t="shared" si="2"/>
        <v>0</v>
      </c>
      <c r="E116" s="131">
        <f t="shared" si="2"/>
        <v>0</v>
      </c>
      <c r="F116" s="131">
        <f t="shared" si="1"/>
        <v>0</v>
      </c>
      <c r="G116" s="132"/>
      <c r="H116" s="133"/>
      <c r="I116" s="133"/>
      <c r="J116" s="133"/>
      <c r="K116" s="133"/>
      <c r="L116" s="134"/>
    </row>
    <row r="117" spans="2:12" ht="40.5" hidden="1" customHeight="1" x14ac:dyDescent="0.25">
      <c r="B117" s="128">
        <f t="shared" si="2"/>
        <v>0</v>
      </c>
      <c r="C117" s="129">
        <f t="shared" si="2"/>
        <v>0</v>
      </c>
      <c r="D117" s="130">
        <f t="shared" si="2"/>
        <v>0</v>
      </c>
      <c r="E117" s="131">
        <f t="shared" si="2"/>
        <v>0</v>
      </c>
      <c r="F117" s="131">
        <f t="shared" si="1"/>
        <v>0</v>
      </c>
      <c r="G117" s="132"/>
      <c r="H117" s="133"/>
      <c r="I117" s="133"/>
      <c r="J117" s="133"/>
      <c r="K117" s="133"/>
      <c r="L117" s="134"/>
    </row>
    <row r="118" spans="2:12" ht="40.5" hidden="1" customHeight="1" x14ac:dyDescent="0.25">
      <c r="B118" s="128">
        <f t="shared" si="2"/>
        <v>0</v>
      </c>
      <c r="C118" s="129">
        <f t="shared" si="2"/>
        <v>0</v>
      </c>
      <c r="D118" s="130">
        <f t="shared" si="2"/>
        <v>0</v>
      </c>
      <c r="E118" s="131">
        <f t="shared" si="2"/>
        <v>0</v>
      </c>
      <c r="F118" s="131">
        <f t="shared" si="1"/>
        <v>0</v>
      </c>
      <c r="G118" s="132"/>
      <c r="H118" s="133"/>
      <c r="I118" s="133"/>
      <c r="J118" s="133"/>
      <c r="K118" s="133"/>
      <c r="L118" s="134"/>
    </row>
    <row r="119" spans="2:12" ht="40.5" hidden="1" customHeight="1" x14ac:dyDescent="0.25">
      <c r="B119" s="128">
        <f t="shared" si="2"/>
        <v>0</v>
      </c>
      <c r="C119" s="129">
        <f t="shared" si="2"/>
        <v>0</v>
      </c>
      <c r="D119" s="130">
        <f t="shared" si="2"/>
        <v>0</v>
      </c>
      <c r="E119" s="131">
        <f t="shared" si="2"/>
        <v>0</v>
      </c>
      <c r="F119" s="131">
        <f t="shared" si="1"/>
        <v>0</v>
      </c>
      <c r="G119" s="132"/>
      <c r="H119" s="133"/>
      <c r="I119" s="133"/>
      <c r="J119" s="133"/>
      <c r="K119" s="133"/>
      <c r="L119" s="134"/>
    </row>
    <row r="120" spans="2:12" ht="40.5" hidden="1" customHeight="1" x14ac:dyDescent="0.25">
      <c r="B120" s="128">
        <f t="shared" si="2"/>
        <v>0</v>
      </c>
      <c r="C120" s="129">
        <f t="shared" si="2"/>
        <v>0</v>
      </c>
      <c r="D120" s="130">
        <f t="shared" si="2"/>
        <v>0</v>
      </c>
      <c r="E120" s="131">
        <f t="shared" si="2"/>
        <v>0</v>
      </c>
      <c r="F120" s="131">
        <f t="shared" si="1"/>
        <v>0</v>
      </c>
      <c r="G120" s="132"/>
      <c r="H120" s="133"/>
      <c r="I120" s="133"/>
      <c r="J120" s="133"/>
      <c r="K120" s="133"/>
      <c r="L120" s="134"/>
    </row>
    <row r="121" spans="2:12" ht="40.5" hidden="1" customHeight="1" x14ac:dyDescent="0.25">
      <c r="B121" s="128">
        <f t="shared" ref="B121:E135" si="3">O66</f>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ref="F122:F135" si="4">U67</f>
        <v>0</v>
      </c>
      <c r="G122" s="132"/>
      <c r="H122" s="133"/>
      <c r="I122" s="133"/>
      <c r="J122" s="133"/>
      <c r="K122" s="133"/>
      <c r="L122" s="134"/>
    </row>
    <row r="123" spans="2:12" ht="40.5" hidden="1" customHeight="1" x14ac:dyDescent="0.25">
      <c r="B123" s="128">
        <f t="shared" si="3"/>
        <v>0</v>
      </c>
      <c r="C123" s="135">
        <f t="shared" si="3"/>
        <v>0</v>
      </c>
      <c r="D123" s="130">
        <f t="shared" si="3"/>
        <v>0</v>
      </c>
      <c r="E123" s="131">
        <f t="shared" si="3"/>
        <v>0</v>
      </c>
      <c r="F123" s="131">
        <f t="shared" si="4"/>
        <v>0</v>
      </c>
      <c r="G123" s="132"/>
      <c r="H123" s="133"/>
      <c r="I123" s="133"/>
      <c r="J123" s="133"/>
      <c r="K123" s="133"/>
      <c r="L123" s="134"/>
    </row>
    <row r="124" spans="2:12" ht="40.5" hidden="1" customHeight="1" x14ac:dyDescent="0.25">
      <c r="B124" s="128">
        <f t="shared" si="3"/>
        <v>0</v>
      </c>
      <c r="C124" s="135">
        <f t="shared" si="3"/>
        <v>0</v>
      </c>
      <c r="D124" s="130">
        <f t="shared" si="3"/>
        <v>0</v>
      </c>
      <c r="E124" s="131">
        <f t="shared" si="3"/>
        <v>0</v>
      </c>
      <c r="F124" s="131">
        <f t="shared" si="4"/>
        <v>0</v>
      </c>
      <c r="G124" s="132"/>
      <c r="H124" s="133"/>
      <c r="I124" s="133"/>
      <c r="J124" s="133"/>
      <c r="K124" s="133"/>
      <c r="L124" s="134"/>
    </row>
    <row r="125" spans="2:12" ht="40.5" hidden="1" customHeight="1" x14ac:dyDescent="0.25">
      <c r="B125" s="128">
        <f t="shared" si="3"/>
        <v>0</v>
      </c>
      <c r="C125" s="135">
        <f t="shared" si="3"/>
        <v>0</v>
      </c>
      <c r="D125" s="130">
        <f t="shared" si="3"/>
        <v>0</v>
      </c>
      <c r="E125" s="131">
        <f t="shared" si="3"/>
        <v>0</v>
      </c>
      <c r="F125" s="131">
        <f t="shared" si="4"/>
        <v>0</v>
      </c>
      <c r="G125" s="132"/>
      <c r="H125" s="133"/>
      <c r="I125" s="133"/>
      <c r="J125" s="133"/>
      <c r="K125" s="133"/>
      <c r="L125" s="134"/>
    </row>
    <row r="126" spans="2:12" ht="40.5" hidden="1" customHeight="1" x14ac:dyDescent="0.25">
      <c r="B126" s="128">
        <f t="shared" si="3"/>
        <v>0</v>
      </c>
      <c r="C126" s="135">
        <f t="shared" si="3"/>
        <v>0</v>
      </c>
      <c r="D126" s="130">
        <f t="shared" si="3"/>
        <v>0</v>
      </c>
      <c r="E126" s="131">
        <f t="shared" si="3"/>
        <v>0</v>
      </c>
      <c r="F126" s="131">
        <f t="shared" si="4"/>
        <v>0</v>
      </c>
      <c r="G126" s="132"/>
      <c r="H126" s="133"/>
      <c r="I126" s="133"/>
      <c r="J126" s="133"/>
      <c r="K126" s="133"/>
      <c r="L126" s="134"/>
    </row>
    <row r="127" spans="2:12" ht="40.5" hidden="1" customHeight="1" x14ac:dyDescent="0.25">
      <c r="B127" s="128">
        <f t="shared" si="3"/>
        <v>0</v>
      </c>
      <c r="C127" s="135">
        <f t="shared" si="3"/>
        <v>0</v>
      </c>
      <c r="D127" s="130">
        <f t="shared" si="3"/>
        <v>0</v>
      </c>
      <c r="E127" s="131">
        <f t="shared" si="3"/>
        <v>0</v>
      </c>
      <c r="F127" s="131">
        <f t="shared" si="4"/>
        <v>0</v>
      </c>
      <c r="G127" s="132"/>
      <c r="H127" s="133"/>
      <c r="I127" s="133"/>
      <c r="J127" s="133"/>
      <c r="K127" s="133"/>
      <c r="L127" s="134"/>
    </row>
    <row r="128" spans="2:12" ht="40.5" hidden="1" customHeight="1" x14ac:dyDescent="0.25">
      <c r="B128" s="128">
        <f t="shared" si="3"/>
        <v>0</v>
      </c>
      <c r="C128" s="135">
        <f t="shared" si="3"/>
        <v>0</v>
      </c>
      <c r="D128" s="130">
        <f t="shared" si="3"/>
        <v>0</v>
      </c>
      <c r="E128" s="131">
        <f t="shared" si="3"/>
        <v>0</v>
      </c>
      <c r="F128" s="131">
        <f t="shared" si="4"/>
        <v>0</v>
      </c>
      <c r="G128" s="132"/>
      <c r="H128" s="133"/>
      <c r="I128" s="133"/>
      <c r="J128" s="133"/>
      <c r="K128" s="133"/>
      <c r="L128" s="134"/>
    </row>
    <row r="129" spans="2:12" ht="40.5" hidden="1" customHeight="1" x14ac:dyDescent="0.25">
      <c r="B129" s="128">
        <f t="shared" si="3"/>
        <v>0</v>
      </c>
      <c r="C129" s="135">
        <f t="shared" si="3"/>
        <v>0</v>
      </c>
      <c r="D129" s="130">
        <f t="shared" si="3"/>
        <v>0</v>
      </c>
      <c r="E129" s="131">
        <f t="shared" si="3"/>
        <v>0</v>
      </c>
      <c r="F129" s="131">
        <f t="shared" si="4"/>
        <v>0</v>
      </c>
      <c r="G129" s="132"/>
      <c r="H129" s="133"/>
      <c r="I129" s="133"/>
      <c r="J129" s="133"/>
      <c r="K129" s="133"/>
      <c r="L129" s="134"/>
    </row>
    <row r="130" spans="2:12" ht="40.5" hidden="1" customHeight="1" x14ac:dyDescent="0.25">
      <c r="B130" s="128">
        <f t="shared" si="3"/>
        <v>0</v>
      </c>
      <c r="C130" s="135">
        <f t="shared" si="3"/>
        <v>0</v>
      </c>
      <c r="D130" s="130">
        <f t="shared" si="3"/>
        <v>0</v>
      </c>
      <c r="E130" s="131">
        <f t="shared" si="3"/>
        <v>0</v>
      </c>
      <c r="F130" s="131">
        <f t="shared" si="4"/>
        <v>0</v>
      </c>
      <c r="G130" s="132"/>
      <c r="H130" s="133"/>
      <c r="I130" s="133"/>
      <c r="J130" s="133"/>
      <c r="K130" s="133"/>
      <c r="L130" s="134"/>
    </row>
    <row r="131" spans="2:12" ht="40.5" hidden="1" customHeight="1" x14ac:dyDescent="0.25">
      <c r="B131" s="128">
        <f t="shared" si="3"/>
        <v>0</v>
      </c>
      <c r="C131" s="135">
        <f t="shared" si="3"/>
        <v>0</v>
      </c>
      <c r="D131" s="130">
        <f t="shared" si="3"/>
        <v>0</v>
      </c>
      <c r="E131" s="131">
        <f t="shared" si="3"/>
        <v>0</v>
      </c>
      <c r="F131" s="131">
        <f t="shared" si="4"/>
        <v>0</v>
      </c>
      <c r="G131" s="132"/>
      <c r="H131" s="133"/>
      <c r="I131" s="133"/>
      <c r="J131" s="133"/>
      <c r="K131" s="133"/>
      <c r="L131" s="134"/>
    </row>
    <row r="132" spans="2:12" ht="40.5" hidden="1" customHeight="1" x14ac:dyDescent="0.25">
      <c r="B132" s="128">
        <f t="shared" si="3"/>
        <v>0</v>
      </c>
      <c r="C132" s="135">
        <f t="shared" si="3"/>
        <v>0</v>
      </c>
      <c r="D132" s="130">
        <f t="shared" si="3"/>
        <v>0</v>
      </c>
      <c r="E132" s="131">
        <f t="shared" si="3"/>
        <v>0</v>
      </c>
      <c r="F132" s="131">
        <f t="shared" si="4"/>
        <v>0</v>
      </c>
      <c r="G132" s="132"/>
      <c r="H132" s="133"/>
      <c r="I132" s="133"/>
      <c r="J132" s="133"/>
      <c r="K132" s="133"/>
      <c r="L132" s="134"/>
    </row>
    <row r="133" spans="2:12" ht="40.5" hidden="1" customHeight="1" x14ac:dyDescent="0.25">
      <c r="B133" s="128">
        <f t="shared" si="3"/>
        <v>0</v>
      </c>
      <c r="C133" s="135">
        <f t="shared" si="3"/>
        <v>0</v>
      </c>
      <c r="D133" s="130">
        <f t="shared" si="3"/>
        <v>0</v>
      </c>
      <c r="E133" s="131">
        <f t="shared" si="3"/>
        <v>0</v>
      </c>
      <c r="F133" s="131">
        <f t="shared" si="4"/>
        <v>0</v>
      </c>
      <c r="G133" s="132"/>
      <c r="H133" s="133"/>
      <c r="I133" s="133"/>
      <c r="J133" s="133"/>
      <c r="K133" s="133"/>
      <c r="L133" s="134"/>
    </row>
    <row r="134" spans="2:12" ht="40.5" hidden="1" customHeight="1" x14ac:dyDescent="0.25">
      <c r="B134" s="128">
        <f t="shared" si="3"/>
        <v>0</v>
      </c>
      <c r="C134" s="135">
        <f t="shared" si="3"/>
        <v>0</v>
      </c>
      <c r="D134" s="130">
        <f t="shared" si="3"/>
        <v>0</v>
      </c>
      <c r="E134" s="131">
        <f t="shared" si="3"/>
        <v>0</v>
      </c>
      <c r="F134" s="131">
        <f t="shared" si="4"/>
        <v>0</v>
      </c>
      <c r="G134" s="132"/>
      <c r="H134" s="133"/>
      <c r="I134" s="133"/>
      <c r="J134" s="133"/>
      <c r="K134" s="133"/>
      <c r="L134" s="134"/>
    </row>
    <row r="135" spans="2:12" ht="40.5" hidden="1" customHeight="1" x14ac:dyDescent="0.25">
      <c r="B135" s="128">
        <f t="shared" si="3"/>
        <v>0</v>
      </c>
      <c r="C135" s="135">
        <f t="shared" si="3"/>
        <v>0</v>
      </c>
      <c r="D135" s="130">
        <f t="shared" si="3"/>
        <v>0</v>
      </c>
      <c r="E135" s="131">
        <f t="shared" si="3"/>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70">
    <mergeCell ref="K59:K60"/>
    <mergeCell ref="L59:L60"/>
    <mergeCell ref="B155:L155"/>
    <mergeCell ref="B59:B60"/>
    <mergeCell ref="C59:C60"/>
    <mergeCell ref="D59:D60"/>
    <mergeCell ref="E59:E60"/>
    <mergeCell ref="F59:F60"/>
    <mergeCell ref="G59:G60"/>
    <mergeCell ref="H59:H60"/>
    <mergeCell ref="I59:I60"/>
    <mergeCell ref="J59:J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1ECD5273-769F-4BF1-83FC-0A6BA3E0A00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2023-04-26T20:06:16Z</cp:lastPrinted>
  <dcterms:created xsi:type="dcterms:W3CDTF">2023-04-26T20:01:51Z</dcterms:created>
  <dcterms:modified xsi:type="dcterms:W3CDTF">2023-04-26T20:08:36Z</dcterms:modified>
</cp:coreProperties>
</file>