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epacheco\Desktop\PROCESOS 2023\CD 215 ADQUISICION DE BARRAS REDONDAS DE ACERO, ANGULARES Y PLETINAS PARA MAESTRANZA\"/>
    </mc:Choice>
  </mc:AlternateContent>
  <xr:revisionPtr revIDLastSave="0" documentId="8_{E498A778-B3A0-4A81-89D6-6A5DF7916CB0}" xr6:coauthVersionLast="47" xr6:coauthVersionMax="47" xr10:uidLastSave="{00000000-0000-0000-0000-000000000000}"/>
  <bookViews>
    <workbookView xWindow="-120" yWindow="-120" windowWidth="29040" windowHeight="15990" xr2:uid="{ABA30FC2-CA78-480A-8EFB-6C90218FCFAB}"/>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193"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E86" i="1"/>
  <c r="D86" i="1"/>
  <c r="C86" i="1"/>
  <c r="B86" i="1"/>
  <c r="E85" i="1"/>
  <c r="D85" i="1"/>
  <c r="C85" i="1"/>
  <c r="B85" i="1"/>
  <c r="E84" i="1"/>
  <c r="D84" i="1"/>
  <c r="C84" i="1"/>
  <c r="B84" i="1"/>
  <c r="E83" i="1"/>
  <c r="D83" i="1"/>
  <c r="C83" i="1"/>
  <c r="B83" i="1"/>
  <c r="E82" i="1"/>
  <c r="D82" i="1"/>
  <c r="C82" i="1"/>
  <c r="B82" i="1"/>
  <c r="E81" i="1"/>
  <c r="D81" i="1"/>
  <c r="C81" i="1"/>
  <c r="B81" i="1"/>
  <c r="E80" i="1"/>
  <c r="D80" i="1"/>
  <c r="C80" i="1"/>
  <c r="B80" i="1"/>
  <c r="E79" i="1"/>
  <c r="D79" i="1"/>
  <c r="C79" i="1"/>
  <c r="B79" i="1"/>
  <c r="E78" i="1"/>
  <c r="D78" i="1"/>
  <c r="C78" i="1"/>
  <c r="B78" i="1"/>
  <c r="E77" i="1"/>
  <c r="D77" i="1"/>
  <c r="C77" i="1"/>
  <c r="B77" i="1"/>
  <c r="E76" i="1"/>
  <c r="D76" i="1"/>
  <c r="C76" i="1"/>
  <c r="B76" i="1"/>
  <c r="E75" i="1"/>
  <c r="D75" i="1"/>
  <c r="C75" i="1"/>
  <c r="B75" i="1"/>
  <c r="E74" i="1"/>
  <c r="D74" i="1"/>
  <c r="C74" i="1"/>
  <c r="B74" i="1"/>
  <c r="E73" i="1"/>
  <c r="D73" i="1"/>
  <c r="C73" i="1"/>
  <c r="B73" i="1"/>
  <c r="E72" i="1"/>
  <c r="D72" i="1"/>
  <c r="C72" i="1"/>
  <c r="B72" i="1"/>
  <c r="E71" i="1"/>
  <c r="D71" i="1"/>
  <c r="C71" i="1"/>
  <c r="B71" i="1"/>
  <c r="E70" i="1"/>
  <c r="D70" i="1"/>
  <c r="C70" i="1"/>
  <c r="B70" i="1"/>
  <c r="E69" i="1"/>
  <c r="D69" i="1"/>
  <c r="C69" i="1"/>
  <c r="B69" i="1"/>
  <c r="E68" i="1"/>
  <c r="D68" i="1"/>
  <c r="C68" i="1"/>
  <c r="B68" i="1"/>
  <c r="E67" i="1"/>
  <c r="D67" i="1"/>
  <c r="C67" i="1"/>
  <c r="B67" i="1"/>
  <c r="E66" i="1"/>
  <c r="D66" i="1"/>
  <c r="C66" i="1"/>
  <c r="B66" i="1"/>
  <c r="E65" i="1"/>
  <c r="D65" i="1"/>
  <c r="C65" i="1"/>
  <c r="B65" i="1"/>
  <c r="E64" i="1"/>
  <c r="D64" i="1"/>
  <c r="C64" i="1"/>
  <c r="B64" i="1"/>
  <c r="E63" i="1"/>
  <c r="D63" i="1"/>
  <c r="C63" i="1"/>
  <c r="B63" i="1"/>
  <c r="E62" i="1"/>
  <c r="D62" i="1"/>
  <c r="C62" i="1"/>
  <c r="B62"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<sst xmlns="http://schemas.openxmlformats.org/spreadsheetml/2006/main" count="222" uniqueCount="112">
  <si>
    <t xml:space="preserve">Nº </t>
  </si>
  <si>
    <t>CD-215</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</si>
  <si>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</si>
  <si>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</si>
  <si>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</si>
  <si>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</si>
  <si>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</si>
  <si>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</si>
  <si>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</si>
  <si>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</si>
  <si>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</si>
  <si>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</si>
  <si>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</si>
  <si>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</si>
  <si>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</si>
  <si>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CLQ-23-CD-215/2023 ADQUISICION DE BARRAS REDONDAS DE ACERO, ANGULARES Y PLETINAS PARA MAESTRANZA DE LA EMPRESA MINERA COLQUIRI (MODALIDAD DE CONTRATACION DIRECTA)</t>
  </si>
  <si>
    <t>PZA</t>
  </si>
  <si>
    <t>ANGULAR ASTM A36 1" x 1" x 1/4" x 6 m</t>
  </si>
  <si>
    <t>CALIDAD PROPUESTA TECNICA Y COSTO (CALIDAD 40%, PROPUESTA TECNICA 35% Y COSTO 25%)</t>
  </si>
  <si>
    <t>Por Item</t>
  </si>
  <si>
    <t>CONDICIONES TÉCNICAS
BARRA REDONDA DE ACERO: SAE 1045 
Dureza                        : 163 HB (84 HRb)
Esfuerzo de fluencia: 310 MPA (45000 PSI)
Esfuerzo Máximo      :  565 MPA (81900 PSI)
Elongación 16% (en 50 mm)
Reducción de área (40%)
Módulo de elasticidad 200 GPa (29000 KSI)
Maquinabilidad 57% (AISI 1212 = 100%)
ANGULA Y PLETINA: ASTM  A36 
Límite de fluencia mínimo       : 250 MPA (36000 PSI)
Resistencia a la tracción min.  : 400 MPA (58000 PSI)
Resistencia a la tracción máx.  : 550 MPA (80000 PSI)
Densidad                                      : 7850 kg/m³ (0.28 lb/in³)
CONDICIONES ADICIONALES
Certificación: debe contar con ficha técnica.
Detallar la normalización y dimensiones de cada material
Tiempo de entrega: 60 días calendario
Lugar de entrega: Almacenes de la Empresa Minera Colquiri.
Garantía mínima de 1 año.</t>
  </si>
  <si>
    <t>ANGULAR ASTM A36 1.1/2" x 1.1/2" x 1/4" x 6 m</t>
  </si>
  <si>
    <t>(en blanco)</t>
  </si>
  <si>
    <t>ANGULAR ASTM A36 1.1/2" x 1.1/2" x 3/16" x 6 m</t>
  </si>
  <si>
    <t>ANGULAR ASTM A36 1.1/4" x 1.1/4" x 1/8" x 6 m</t>
  </si>
  <si>
    <t>Fecha lÍmite de presentaccion de propuestas</t>
  </si>
  <si>
    <t>22 de Mayo de 2023 , Horas: 14:30</t>
  </si>
  <si>
    <t>ANGULAR ASTM A36 2 1/2" X 2 1/2" X 3/8" x 6 m</t>
  </si>
  <si>
    <t>ANGULAR ASTM A36 2 1/4" X 2 1/4" X 5/16" x 6 m</t>
  </si>
  <si>
    <t>Encargado de atender consultas</t>
  </si>
  <si>
    <t>Eddy Faz Pacheco</t>
  </si>
  <si>
    <t>e-mail:</t>
  </si>
  <si>
    <t>epacheco@colquiri.gob.bo</t>
  </si>
  <si>
    <t>ANGULAR ASTM A36 2" x 2" x 3/8" x 6 m</t>
  </si>
  <si>
    <t>ANGULAR ASTM A36 3" x 3" x 1/4" x 6 m</t>
  </si>
  <si>
    <t xml:space="preserve">PRESENTACIÓN DE PROPUESTA </t>
  </si>
  <si>
    <t>ANGULAR ASTM A36 3" x 3" x 3/8" x 6 m</t>
  </si>
  <si>
    <t>ANGULAR ASTM A36 3" x 3" x 5/16" x 6 m</t>
  </si>
  <si>
    <t>1.-IDENTIFICACION DEL PROPONENTE</t>
  </si>
  <si>
    <t>BARRA SÓLIDA CROMADO SAE 1045 Ø=50 mm x 2 m</t>
  </si>
  <si>
    <t>BARRA SÓLIDA CROMADO SAE 1045 Ø=80 mm x 2 m</t>
  </si>
  <si>
    <t xml:space="preserve">DATOS GENERALES DEL PROPONENTE </t>
  </si>
  <si>
    <t>BARRA REDONDA LISA ASTM A36 Ø = 1 1/2" x L = 6 m</t>
  </si>
  <si>
    <t>BARRA REDONDA LISA SAE 1045 Ø = 115 mm x L = 2 m</t>
  </si>
  <si>
    <t>NOMBRE DE LA EMPRESA:</t>
  </si>
  <si>
    <t>BARRA REDONDA LISA SAE 1045 Ø = 130 mm x L = 2 m</t>
  </si>
  <si>
    <t>BARRA REDONDA LISA 1045 Ø = 85 mm x L = 2 m.</t>
  </si>
  <si>
    <t>RAZON SOCIAL:</t>
  </si>
  <si>
    <t>BARRA REDONDA LISA SAE 1045 Ø = 90 mm x L = 2 m.</t>
  </si>
  <si>
    <t>PERFIL C: 3" x 1 1/2" x 1 1/2", e=1/4" x6 m</t>
  </si>
  <si>
    <t>REPRESENTANTE LEGAL:</t>
  </si>
  <si>
    <t>PERFIL C: 4" x 2" x 2", e=3/8"x6 m (100x50x3/8x6m)</t>
  </si>
  <si>
    <t>PERFIL C: 5" x 2" x 2", espesor 5/16"x6 m (120x50x5/16"x6m)</t>
  </si>
  <si>
    <t xml:space="preserve"> NÚMERO DE IDENTIFICACIÓN TRIBUTARIA:   (VALIDO Y ACTIVO).</t>
  </si>
  <si>
    <t>PERFIL I - IPE200x100x12mt 18.0kg/m</t>
  </si>
  <si>
    <t>PLETINA ASTM A36 1" x 1/4" x 6 m</t>
  </si>
  <si>
    <t>DOMICILIO:</t>
  </si>
  <si>
    <t>PLETINA ASTM A36 1.1/2" x 3/16" x 6 m</t>
  </si>
  <si>
    <t>PLETINA ASTM A36 2" x 1/4" x 6 m</t>
  </si>
  <si>
    <t>TELEFONO FIJO:</t>
  </si>
  <si>
    <t>PLETINA ASTM A36 2.1/2" x 1/2" x 6 m</t>
  </si>
  <si>
    <t>PLETINA ASTM A36 4" x 1" x 6 m</t>
  </si>
  <si>
    <t>TELEFONO MOVIL:</t>
  </si>
  <si>
    <t>PLETINA ASTM A36 4" x 1/2" x 6 m</t>
  </si>
  <si>
    <t>PLETINA ASTM A36 4" x 3/8" x 6 m</t>
  </si>
  <si>
    <t>CORREO ELECTRONICO:</t>
  </si>
  <si>
    <t>Total general</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</si>
  <si>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</si>
  <si>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</si>
  <si>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</si>
  <si>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</si>
  <si>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</si>
  <si>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</si>
  <si>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</si>
  <si>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</si>
  <si>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</si>
  <si>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</si>
  <si>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</si>
  <si>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</si>
  <si>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</si>
  <si>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</si>
  <si>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</si>
  <si>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</si>
  <si>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</si>
  <si>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</si>
  <si>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</si>
  <si>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</si>
  <si>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</si>
  <si>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</si>
  <si>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</si>
  <si>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</si>
  <si>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</si>
  <si>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</si>
  <si>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</si>
  <si>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</si>
  <si>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</si>
  <si>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</si>
  <si>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</si>
  <si>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</si>
  <si>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</si>
  <si>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</si>
  <si>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</si>
  <si>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</si>
  <si>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</si>
  <si>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</si>
  <si>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</si>
  <si>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50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</si>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</sst>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7">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18" fillId="3"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0" fillId="0" borderId="41" xfId="0" applyFont="1" applyBorder="1" applyAlignment="1">
      <alignment horizontal="left" vertical="center" wrapText="1"/>
    </xf>
    <xf numFmtId="0" fontId="30" fillId="0" borderId="42" xfId="0" applyFont="1" applyBorder="1" applyAlignment="1">
      <alignment horizontal="left" vertical="center" wrapText="1"/>
    </xf>
    <xf numFmtId="0" fontId="30" fillId="0" borderId="43"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26E8A714-933C-4965-9D81-7DFB69C5DDB5}"/>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E0C8DDE9-2A7B-432E-BF9D-2126201B63E9}"/>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C5BD2DD6-BCBB-4147-9466-ABFAA8038885}"/>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B4385095-4392-4A02-8CD3-5B931C31B7C3}"/>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B3CBF462-32EC-43C7-B707-F79E9D4935B2}"/>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6D94128A-9A97-47F0-9FE6-50D7995067A5}"/>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70CCEE20-1DDE-44FE-8BF7-5D3FABF6A4E4}"/>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E24A4835-07A1-41FD-BAEB-6C027E14E052}"/>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3593B5B8-1CD2-4B81-AC77-12E1B00ED762}"/>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0213F808-D6BF-40D9-A0B5-B933096B8107}"/>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E901115C-5950-4D88-8A66-E22B79FFD21E}"/>
            </a:ext>
          </a:extLst>
        </xdr:cNvPr>
        <xdr:cNvSpPr>
          <a:spLocks noChangeAspect="1" noChangeArrowheads="1"/>
        </xdr:cNvSpPr>
      </xdr:nvSpPr>
      <xdr:spPr bwMode="auto">
        <a:xfrm>
          <a:off x="19250025" y="329946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FA09CC93-1CFE-44E0-BB45-3B45633EED7B}"/>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8FF97052-6D04-4D4C-BA3B-5BCF015E2DF5}"/>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393BFB7E-9D72-48DD-9816-39ADC62D8F75}"/>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CB69F4D8-79D0-493E-851D-9FD748737449}"/>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4E432CEA-333C-4A96-A842-C1564B2EB4F8}"/>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12899D48-F9F6-48E9-ABF1-EC79F67C7108}"/>
            </a:ext>
          </a:extLst>
        </xdr:cNvPr>
        <xdr:cNvSpPr>
          <a:spLocks noChangeAspect="1" noChangeArrowheads="1"/>
        </xdr:cNvSpPr>
      </xdr:nvSpPr>
      <xdr:spPr bwMode="auto">
        <a:xfrm>
          <a:off x="19250025" y="329946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7033EE55-3560-4829-8284-533B3AABEA8E}"/>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9177BDD5-F6CF-411A-A360-31756CB3768D}"/>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C407FD29-7FFC-48BD-9791-D01526499D3D}"/>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14C7AD88-4A85-49D8-8F48-6C1AA2DCD76A}"/>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55981F99-4A4A-4D86-9D5B-3BD5C26D2423}"/>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BD081C5D-4996-4B11-B001-8B8B5E397FAA}"/>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A4F11910-2E19-461D-864E-CCD305C6D296}"/>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D67D2FBC-D84B-40AD-97F6-0BB42E8042CB}"/>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18E3EA0F-4C68-4A9D-AB35-B3BB4F082E48}"/>
            </a:ext>
          </a:extLst>
        </xdr:cNvPr>
        <xdr:cNvSpPr>
          <a:spLocks noChangeAspect="1" noChangeArrowheads="1"/>
        </xdr:cNvSpPr>
      </xdr:nvSpPr>
      <xdr:spPr bwMode="auto">
        <a:xfrm>
          <a:off x="19250025" y="329946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0F0CD409-F379-437E-AE29-F83E30333869}"/>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F71F9829-7F89-4A08-9B37-394F66521F23}"/>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45E55887-732B-4B52-8409-4C1A351E02A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DDCB406B-F8F4-4CCD-A874-1E4FC1AEFC06}"/>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11805762-0D37-4095-B5BB-46E0C88482BF}"/>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1A3FC2A6-0450-4D25-9FA0-389936C1E7FE}"/>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7F27CEA7-161B-4AD7-8C9A-5088CC970E5B}"/>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07A43177-CD51-4FD7-802F-3CE43FB4D33D}"/>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4089189F-2983-4BB7-B1EF-DAD3FEA1CD05}"/>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4E39FFDB-7331-4E48-A25F-B0397B9F3402}"/>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61A18886-09C9-481C-831E-F9F03A19EBCC}"/>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56CB3557-A10E-4281-B98C-207B9C02EF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75A1ADEA-773E-495D-A646-CD7E7A1AFA7A}"/>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FD15D955-5868-46F7-B35E-142A410E7665}"/>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A96EBC93-C890-4537-BC33-BC8643F88EEF}"/>
            </a:ext>
          </a:extLst>
        </xdr:cNvPr>
        <xdr:cNvSpPr>
          <a:spLocks noChangeAspect="1" noChangeArrowheads="1"/>
        </xdr:cNvSpPr>
      </xdr:nvSpPr>
      <xdr:spPr bwMode="auto">
        <a:xfrm>
          <a:off x="19250025" y="570452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AC460AE1-7686-47AE-9DA7-5DC3EC2CDB79}"/>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9E1AF217-D149-4C69-997D-1CE796F32B7C}"/>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451F0D06-53B8-4201-8E6F-04CC1C4A4813}"/>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EA454D90-A1C6-4248-B317-1BF5185719A4}"/>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5FC7FEB1-3994-42E4-AD6B-11B949BADB2A}"/>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061.63271597222" createdVersion="8" refreshedVersion="8" minRefreshableVersion="3" recordCount="8988" xr:uid="{D5CAF77C-9591-4907-B68F-5B004C9DD59A}">
  <cacheSource type="worksheet">
    <worksheetSource ref="A2:CR32491" sheet="SEGUIMIENTO ORDENES COMPRA 2023" r:id="rId2"/>
  </cacheSource>
  <cacheFields count="96">
    <cacheField name="AÑO" numFmtId="0">
      <sharedItems containsString="0" containsBlank="1" containsNumber="1" containsInteger="1" minValue="2015" maxValue="2023" count="3">
        <n v="2023"/>
        <m/>
        <n v="2015" u="1"/>
      </sharedItems>
    </cacheField>
    <cacheField name="Nº " numFmtId="0">
      <sharedItems containsBlank="1" count="95">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81"/>
        <s v="CD-104"/>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m/>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05-11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03-10T00:00:00" maxDate="2023-05-13T00:00:00"/>
    </cacheField>
    <cacheField name="MES-REC" numFmtId="0">
      <sharedItems containsNonDate="0" containsString="0" containsBlank="1"/>
    </cacheField>
    <cacheField name="CERTF presup" numFmtId="0">
      <sharedItems containsString="0" containsBlank="1" containsNumber="1" containsInteger="1" minValue="2" maxValue="469"/>
    </cacheField>
    <cacheField name="SERV/BIEN/OBRA" numFmtId="0">
      <sharedItems containsBlank="1"/>
    </cacheField>
    <cacheField name="CONCEPTO" numFmtId="0">
      <sharedItems containsBlank="1" count="95">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m/>
        <s v="CLQ-23-CD-155/2023 INSTALACION TINGLADO (DEPOSITO DE CORES)"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61" count="6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sharedItems>
    </cacheField>
    <cacheField name="D E S C R I P C I O N " numFmtId="0">
      <sharedItems containsBlank="1" count="554"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óxido de Calcio  Ca(OH)₂_x000a__x000a_3250 bolsas de 40 kilogramos entregados en almacenes de la Empresa Minera Colquiri."/>
        <s v="CONSTRUCCION MURO PERIMETRAL - Planta Concentradora (Solo Mano de obra)"/>
        <s v="Overol tipo piloto"/>
        <s v="Batas de laboratorio"/>
        <s v="GUANTES NEOPRENO RUGOSO_x000a_- Totalmente revestido de neopreno_x000a_- Forro de algodón_x000a_- Agarre rugoso_x000a_- Protección por todos lados contra peligros físicos tales como abrasión y cortes_x000a_SHOWA/6784 R/AMERICANO"/>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
        <s v="CONTACTO AUXILIAR ABB SERIE AF CAL 19-11 AF116- AF370"/>
        <s v="CONTACTOR SIEMENS SIRIUS AC-3, 132KW/400V/330A, 2NA + 2NC BOBINA 220VAC, TAMAÑO S10 3RT1065-6"/>
        <s v="BLOQUE DE CONTACTO AUX SIEMENS LATERAL 1NA+1NC S6 - S12 3RH1921-1DA11"/>
        <s v="CONTACTOR SIEMENS AC-3, 200KW/400V/430A, 2NA + 2NC BOBINA 220VAC, TAMAÑO S12 3RT1075-6"/>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6.6 KV/1200A/31.5KVA (pueden ser superiores a estés datos según normalización de protección y marca)."/>
        <s v="CELDA DE PROTECCION DE MEDIA TENSION (SECUNDARIO) 6.6 KV/800A/31.5KVA (pueden ser superiores a estés datos según normalización de protección y marca).  "/>
        <s v="MOTOR DIESEL DEUTZ MOD. BF4M1013C "/>
        <s v="MOTOR DIESEL DEUTZ MOD. BF4M1013EC"/>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COMPATIBLE CON EQUIPO ESPECTROFOTOMETRO DE ABSORCION ATOMICA AANALYST 200 Y PIN AACLE 900 F"/>
        <s v="NEBULIZADOR-NEBULLIZER ADJUSTABLE PLASTIC COMPATIBLE A ESPECTROFOTOMETRO DE ABSORCION ATOMICA MODELO PINAACLE 900F"/>
        <s v="LAMPARA LUMINA HCL-HIERRO COMPATIBLE A ESPECTROFOMETRO AGILENT TECHNOLOGIES 200, MODELO 240 FS AA"/>
        <s v="LAMPARA LUMINA HCL-ZINC COMPATIBLE A ESPECTROFOMETRO AGILENT TECHNOLOGIES 200, MODELO 240 FS AA"/>
        <s v="LAMPARA LUMINA HCL-ESTAÑO COMPATIBLE A ESPECTROFOMETRO DE ABSORCION ATOMICA, MODELO AANALYST 200"/>
        <s v="NEBULIZADOR COMPATIBLE A ESPECTROFOMETRO DE ABSORCION ATOMICA, MODELO AANALYST 200"/>
        <s v="NEBULIZADOR COMPATIBLE A ESPECTROFOMETRO AGILENT TECHNOLOGIES 200 SERIES: MODELO 240 FS AA"/>
        <s v="PERLA DE IMPACTO   COMPATIBLE A ESPECTROFOMETRO AAGILENT TECHNOLOGIES 200 MODELO 240 FS AA, VARIAN 240"/>
        <s v="TARJETA MADRE COMPATIBLE PARA EQUIPO DE ABSORCION ATOMICA, AGILENT TECHNOLOGIES 200 SERIES: AA, MODELO: 240 FS AA"/>
        <s v="INTERFASE USB EEEI PARA ESPECTROFOTOMETRO DE ABSORCION ATOMICA   COMPATIBLE PARA AGILENT TECHNOLOGIES 200 (O SIMILAR), MODELO 240 FS AA, VARIAN 240"/>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Especificar longitud de los rollos_x000a_- Color azul._x000a_- Resistencia a la ruptura 7650 Kg-Fuerz_x000a_- Extruplast"/>
        <s v="Cuerda de nylon  de 1”_x000a_- Especificar longitud de los rollos_x000a_- Color azul._x000a_- Resistencia a la ruptura 7650 Kg-Fuerza"/>
        <s v="Cuerda de nylon  de 1/2”_x000a_- Especificar longitud de los rollos_x000a_- Color azul._x000a_- Resistencia a la ruptura 7650 Kg-Fuerza"/>
        <s v="Botes (3,5 Litros) Pintura sintético brillo al óleo._x000a_Colores:_x000a_AMARILLO: 38 LATAS_x000a_NEGRO:_x0009_ 20 LATAS_x000a_VERDE: 28 LATAS_x000a_BLANCO: 34 LATAS_x000a_ROJO: 10 LATAS_x000a_NARANJA: 12 LATAS_x000a_AZUL: 8 LATAS_x000a_ORO: 5 LATAS_x000a_PLATA: 5"/>
        <s v="Martillo de carpintería con mango de madera "/>
        <s v="Combo de 10 Lb."/>
        <s v="Combo de 16 Lb. "/>
        <s v="Juego de destornilladores de 10 piezas cushiongrip"/>
        <s v="Llave inglesa de 8” "/>
        <s v="Llave inglesa de 12” "/>
        <s v="Llave Allen (Jgo llaves allen pulgada y métrica de 10 pzas."/>
        <s v="Juego de Llaves combinadas métricas clásicas 15 piezas desde 8mm hasta 22mm"/>
        <s v="Cepillo para madera (Cepillo Global Corrugado #5C, 356mm)"/>
        <s v="Cepillo de acero con mango de madera"/>
        <s v="Curvina Medida: 610mm/24″"/>
        <s v="Disco de desbaste y Corte de 9”"/>
        <s v="Jgo 3 alicates (8&quot; ELEC 6&quot; CORT 6&quot; PTA)"/>
        <s v="Lijas en diferentes medidas para madera (números a convenir)"/>
        <s v="Pala redonda T-2000, puño &quot;Y&quot;."/>
        <s v="Pala cuadrada T-2000, puño &quot;Y&quot;"/>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s v="Brocha de 4&quot; "/>
        <s v="Brocha de 3&quot; "/>
        <s v="Brocha de 2&quot; "/>
        <s v="Brocha de 1&quot; "/>
        <s v="Rodillo de lana de 9&quot;"/>
        <s v="Rodillo de lana de 4&quot;"/>
        <s v="Juego de Pinceles de 24 pzas. "/>
        <s v="Soplete (de 30 A 50 PSI Alta presión vaso de 1 litro)"/>
        <s v="Tijera Ojalatera"/>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s v="Arco de soldar portátil_x000a_•_x0009_Pantalla LED_x000a_•_x0009_Selector de procesos (STICK / TIG)_x000a_•_x0009_Conexión TWIST MATE_x000a_•_x0009_Con accesorios completos_x000a_•_x0009_Megaforce 225"/>
        <s v="Repotenciado de 1 (un) inducido para Locomotora Ruso de 7TN (cambio de bobinas nuevas completo)."/>
        <s v="Servicio de repotenciado de 2 (dos) inducidos para Locomotora Ruso de 7TN (rebobinado completo, cambio de eje nuevo, cambio de colector nuevo y rodamientos nuevos)."/>
        <s v="Repotenciado de 1 (un) inducido para Locomotora BEV 8TN (rebobinado completo, cambio de eje nuevo, cambio de colector nuevo y rodamientos nuevos)."/>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s v="CORREA, TRAPEZ. (COMPR. ENFRIADOR A POLEA CIGUENAL, NO.1) Nº DE PARTE 99332-11260"/>
        <s v="CONJUNTO PRECALENTADOR (12V) Nº DE PARTE 19850-17020"/>
        <s v="CONJUNTO ALTERNADOR (12V) Nº DE PARTE 27060-17220"/>
        <s v="CONJUNTO ARRANCADOR (12V) Nº DE PARTE 28100-17091"/>
        <s v="JUEGO DE INJECTORES Nº DE PARTE 23600-19075"/>
        <s v="SUBCONJUNTO BOMBA INYECCION Nº DE PARTE 22100-1C380"/>
        <s v="CONJUNTO DISCO EMBRAGUE Nº DE PARTE 31250-60431"/>
        <s v="CONJUNTO COJINETE, DESEMBRAGUE Nº DE PARTE 31230-60201"/>
        <s v="CONJUNTO REFORZADOR FRENO Nº DE PARTE 44610-6A280"/>
        <s v="CONJUNTO CILINDRO FRENO DISCO, DERECHO Nº DE PARTE 47730-60120"/>
        <s v="CONJUNTO CILINDRO FRENO DISCO, IZQUIERDO Nº DE PARTE 47750-60120"/>
        <s v="CONJ. CILINDRO, FRENOS RUEDA TR. (DER. IZQ.FR.O SUP.) Nº DE PARTE 47550-60120"/>
        <s v="JUEGO CRUCETAS, JUNTA UNIVERSAL ARBOL CARDAN FR. Nº DE PARTE 04371-60070"/>
        <s v="JUEGO CRUCETAS, JUNTA UNIVERSAL ARBOL CARDAN TR Nº DE PARTE 04371-36050"/>
        <s v="DISCO FRONTAL DE FRENO Nº DE PARTE 43512-60141"/>
        <s v="COJINETE (INT.CUBO EJE FR., IZQ. DER.) Nº DE PARTE 90368-49084"/>
        <s v="COJINETE (EXT.CUBO EJE FR., IZQ. DER.) Nº DE PARTE 90368-45087"/>
        <s v="ARANDELA, (CUBO EJE FRONTAL DER. IZQ-) Nº DE PARTE 90214-42030"/>
        <s v="TUERCA, AJUSTE RUEDA FR., DER. IZQ. Nº DE PARTE 43521-60011"/>
        <s v="ARANDELA, CIERRE AJUSTE RUEDA FR., IZQ. DER. Nº DE PARTE 90215-42025"/>
        <s v="CONJUNTO BOMBA PALETAS Nº DE PARTE 44310-60450"/>
        <s v="CONJUNTO AMORTIGUADOR DIRECCION Nº DE PARTE 45700-69175"/>
        <s v="SUBCONJUNTO EXTREMO IZQUIERDO, BARRA RELE DIRECCION Nº DE PARTE 45045-69075"/>
        <s v="SUBCONJUNTO EXTREMO DERECHO, BARRA RELE DIRECCION Nº DE PARTE 45044-69145"/>
        <s v="SUBCONJUNTO EXTREMO DERECHO, BARRA ACOPLAMIENTO Nº DE PARTE 45047-69085"/>
        <s v="SUBCONJUNTO EXTREMO IZQUIERDO, BARRA ACOPLAMIENTO Nº DE PARTE 45046-69135"/>
        <s v="SUBCONJUNTO CILINDRO PRINCIPAL FRENO Nº DE PARTE 47201-60A00"/>
        <s v="JUEGO PASTILLA, FRENO DISCO, FR. Nº DE PARTE 04465-60340"/>
        <s v="JUEGO ZAPATA FRENO POSTERIOR Nº DE PARTE 04495-60070"/>
        <s v="CONJ.CILINDRO, FRENOS RUEDA TR. (DER. IZQ.FR.O SUP.) Nº DE PARTE 47550-60120"/>
        <s v="BUJE (PARA MUNON DIRECCION) Nº DE PARTE 90381-35001"/>
        <s v="BEARING NEEDLE Nº DE PARTE 90364-33011"/>
        <s v="CONJUNTO DE AMORTIGUADOR, FRONTAL DERECHO, IZQUIERDO Nº DE PARTE 48511-69675"/>
        <s v="BUSH (FOR FRONT STABILIZER BAR) Nº DE PARTE 90385-13009"/>
        <s v="BUJE, BARRA ESTABILIZADORA FR., NO. 1 Nº DE PARTE 48815-60170"/>
        <s v="SUBCONJUNTO ARTICULACION, ESTABILIZADOR FRONTAL Nº DE PARTE 48802-60120"/>
        <s v="CONJUNTO BARRA, CONTROL LATERAL FRONTAL Nº DE PARTE 48740-60140"/>
        <s v="SUBCONJUNTO BUJE, BARRA CONTROL LATERAL Nº DE PARTE 48706-60070"/>
        <s v="CONJUNTO AMOTIGUADOR POSTERIOR IZQUIERDO, DERECHO Nº DE PARTE 48531-69865"/>
        <s v="JUEGO PASADOR RESORTE POSTERIOR Nº DE PARTE 04484-60110"/>
        <s v="BUJE (GEMELO RESORTE POSTERIOR) Nº DE PARTE 90385-18021"/>
        <s v="BUSH STABILIZE Nº DE PARTE 90385-11021"/>
        <s v="SUBCONJUNTO ARTICULACION, ESTABILIZADOR Nº DE PARTE 48802-60090"/>
        <s v="BUJE, ESTABILIZADOR (POSTERIOR) Nº DE PARTE 48815-26020"/>
        <s v="SUBCONJ.CABLE, ESPIRAL Nº DE PARTE 84306-52100"/>
        <s v="RUEDA DISCO (COMPLETO) Nº DE PARTE 42610-60320"/>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
        <s v="Acero corrugado de Construcción ¼” (6mm)"/>
        <s v="Acero corrugado de Construcción 1/2” (12.7mm)"/>
        <s v="Clavo Acero p/construcción 1 ½” "/>
        <s v="Clavo Acero p/construcción 2 ½” x 12"/>
        <s v="Clavo Acero p/construcción 2 ½” x 10"/>
        <s v="Tubería FG ½”"/>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s v="LLANTA DE GOMA COD. 12291 O SIMILAR, PANTANERA, TUBULAR 12R22.5 PARA VOLQUETA HONG YANG; AÑO DE FABRICACION RECIENTE 2022 ADELANTE"/>
        <s v="LLANTA DE GOMA CON HUELLA PANTANERA 7,5 R 16 CON CAMARA Y PONCHILLO DE FABRICACION RECIENTE 2022 EN ADELANTE "/>
        <s v="LLANTA DE GOMA 2,15/75R17,5 AT TODO TERRENO, TUBULAR PARA TOYOTA COASTER,  AÑO DE FABRICACION RECIENTE 2022 ADELANTE"/>
        <s v="LLANTA DE GOMA PANTANERA, TUBULAR 265/70R19,5;  AÑO DE FABRICACION RECIENTE 2022 ADELANTE"/>
        <s v="Extraccion Material de Relleno con Transporte (dist. = 639 m.)"/>
        <s v="Conformacion del TALUD (Preparacion Relleno, Colocacion y Tendido del Material)"/>
        <s v="CONSTRUCCION TANQUE DE ALMACENAMIENTO DE AGUA (Interior Mina NIV-535, linea 56) - Solo Mano de obra"/>
        <s v="Perfilado y conformación de corona"/>
        <s v="REPARACION BOMBA GRINDEX, MODELO MATADOR H INOX,  serie: 1910625"/>
        <s v="REPARACION BOMBA GRINDEX, MODELO MATADOR H INOX,  serie: 2118270"/>
        <s v="REPARACION BOMBA GRINDEX, MODELO MATADOR H INOX,  serie: 1910623"/>
        <s v="ANGULAR ASTM A36 1&quot; x 1&quot; x 1/4&quot; x 6 m"/>
        <s v="ANGULAR ASTM A36 1.1/2&quot; x 1.1/2&quot; x 1/4&quot; x 6 m"/>
        <s v="ANGULAR ASTM A36 1.1/2&quot; x 1.1/2&quot; x 3/16&quot; x 6 m"/>
        <s v="ANGULAR ASTM A36 1.1/4&quot; x 1.1/4&quot; x 1/8&quot; x 6 m"/>
        <s v="ANGULAR ASTM A36 2 1/2&quot; X 2 1/2&quot; X 3/8&quot; x 6 m"/>
        <s v="ANGULAR ASTM A36 2 1/4&quot; X 2 1/4&quot; X 5/16&quot; x 6 m"/>
        <s v="ANGULAR ASTM A36 2&quot; x 2&quot; x 3/8&quot; x 6 m"/>
        <s v="ANGULAR ASTM A36 3&quot; x 3&quot; x 1/4&quot; x 6 m"/>
        <s v="ANGULAR ASTM A36 3&quot; x 3&quot; x 3/8&quot; x 6 m"/>
        <s v="ANGULAR ASTM A36 3&quot; x 3&quot; x 5/16&quot; x 6 m"/>
        <s v="BARRA SÓLIDA CROMADO SAE 1045 Ø=50 mm x 2 m"/>
        <s v="BARRA SÓLIDA CROMADO SAE 1045 Ø=80 mm x 2 m"/>
        <s v="BARRA REDONDA LISA ASTM A36 Ø = 1 1/2&quot; x L = 6 m"/>
        <s v="BARRA REDONDA LISA SAE 1045 Ø = 115 mm x L = 2 m"/>
        <s v="BARRA REDONDA LISA SAE 1045 Ø = 130 mm x L = 2 m"/>
        <s v="BARRA REDONDA LISA 1045 Ø = 85 mm x L = 2 m."/>
        <s v="BARRA REDONDA LISA SAE 1045 Ø = 90 mm x L = 2 m."/>
        <s v="PERFIL C: 3&quot; x 1 1/2&quot; x 1 1/2&quot;, e=1/4&quot; x6 m"/>
        <s v="PERFIL C: 4&quot; x 2&quot; x 2&quot;, e=3/8&quot;x6 m (100x50x3/8x6m)"/>
        <s v="PERFIL C: 5&quot; x 2&quot; x 2&quot;, espesor 5/16&quot;x6 m (120x50x5/16&quot;x6m)"/>
        <s v="PERFIL I - IPE200x100x12mt 18.0kg/m"/>
        <s v="PLETINA ASTM A36 1&quot; x 1/4&quot; x 6 m"/>
        <s v="PLETINA ASTM A36 1.1/2&quot; x 3/16&quot; x 6 m"/>
        <s v="PLETINA ASTM A36 2&quot; x 1/4&quot; x 6 m"/>
        <s v="PLETINA ASTM A36 2.1/2&quot; x 1/2&quot; x 6 m"/>
        <s v="PLETINA ASTM A36 4&quot; x 1&quot; x 6 m"/>
        <s v="PLETINA ASTM A36 4&quot; x 1/2&quot; x 6 m"/>
        <s v="PLETINA ASTM A36 4&quot; x 3/8&quot; x 6 m"/>
        <s v="Tuberia industrial de acero negro SCH 80 Ø = 3/4&quot; X 6 m" u="1"/>
        <s v="Tuberia industrial de acero negro SCH 80 Ø = 4&quot; X 6 m" u="1"/>
        <s v="Esmeril" u="1"/>
        <s v="HIDROLAVADORA DE ALTA PRESION PARA USO INDUSTRIAL_x000a_- CON CALENTADOR ELECTRICO_x000a_- PRESION 270 BAR O MAYOR_x000a_- TASA DE SEGUIMIENTO 15 L/MIN_x000a_- FUERZA 7,5 KW_x000a_- VELOCIDAD RPM 1450_x000a_- VOLTAJE 440 V_x000a_- FRECUENCIA 50 HZ_x000a_- TEMPERATURA ≥ 90 °C_x000a_- GARANTIA REAL DE 1 AÑO_x000a_- QUE INCLUYA REPUESTOS DE MAYOR DESGASTE_x000a_- CON PISTOLA PULVERIZADORA PROFESIONAL_x000a_- CON ACCESORIOS, MANGUERA MANUALES, BOQUILLAS_x000a_- PARA USO EN INTERIOR MINA, DEBE CONTAR CON UN CHASIS ANTICORROSIVO Y TODO EL CALENTADO DEL AGUA DEBE SER ELECTRICO (QUE NO EMITA GASES)" u="1"/>
        <s v="Barra redonda lisa de bronce SAE 64 Ø = 2 1/2&quot;X 0,3 m" u="1"/>
        <s v="Perfil estructural de acero en &quot;C&quot;3&quot;X1.1/2&quot;X1.1/2&quot;, esp 1/4&quot;, largo 6 m - Perfil conformado U: UF 80.5" u="1"/>
        <s v="PUMP CHARGE No. PARTE 5541743200" u="1"/>
        <s v="CABLECANAL CONECTOR UNION UNIVERSAL COMPLETO (PERNOS Y ARANDELAS)" u="1"/>
        <s v="Barra redonda lisa de bronce SAE 64 Dext = 105 mm; Dint = 50 mm; L=0,3 m" u="1"/>
        <s v="TANDEM PUMP No. PARTE 5537340500" u="1"/>
        <s v="Barra sólida cuadrada de acero ASTM A36; dimensiones: 2&quot; X 2&quot; X 6 m" u="1"/>
        <s v="Barra sólida cuadrada de acero ASTM A36; dimensiones: 3&quot; X 3&quot; X 6 m" u="1"/>
        <s v="GUANTES NEOPRENO LIZO" u="1"/>
        <s v="Bolsas Biodegradables_x000a_-_x0009_Paquetes de 20 unidades_x000a_-_x0009_Dimensión de bolsas: 90 cm * 110 cm * 80 micras_x000a_-_x0009_Color negro" u="1"/>
        <s v="GUANTES CABRETILLA (CON FORRO Y SIN FORRO)" u="1"/>
        <s v="PORTACABLE DE LAMPARA PARA CASCO MINERO" u="1"/>
        <s v="Barra redonda lisa de bronce SAE 64 Dext = 90 mm; Dint = 40 mm; L=0,3 m" u="1"/>
        <s v="CABLECANAL RECTO TIPO ESCALERA, PESADO 10X24 cm X 2 m CINCADO" u="1"/>
        <s v="CABLECANAL RECTO TIPO ESCALERA, PESADO 10X34 cm X 2 m CINCADO" u="1"/>
        <s v="GUANTES CUERO CAÑO LARGO" u="1"/>
        <s v="Fierro liso, acero ASTM A36 Ø = 5/8&quot; X 6 m" u="1"/>
        <s v="HYDRAULIC PUMP No. PARTE 5541849600" u="1"/>
        <s v="GUANTES CUERO CAÑO CORTA" u="1"/>
        <s v="Barra redonda lisa de acero SAE 1045 Ø= 3&quot;X2 m." u="1"/>
        <s v="Barra redonda lisa de acero SAE 1045 Ø= 5&quot;X2 m." u="1"/>
        <s v="Barra de acero cromado SAE 1045 Ø=50 mmX2m" u="1"/>
        <s v="Cañería galvanizada SCH 40 Ø = 1&quot; X 6 m" u="1"/>
        <s v="GUANTES DE LANA CON PALMA ENGOMADA" u="1"/>
        <s v="GUANTES NEOPRENO RUGOZO" u="1"/>
        <s v="TANDEM PUMP No. PARTE 5580101859" u="1"/>
        <s v="BROCAS TE-CX 1x10  2206735 para ROTOMARTILLO HILTI TE 6-A36_x000a_-_x0009_Código: TE-CX 26/27, 1”-10”           _x000a_-_x0009_Diámetro: 1 in                    _x000a_-_x0009_Longitud: 10 in                      _x000a_-_x0009_Longitud de trabajo: 200 mm" u="1"/>
        <s v="Metal Blanco Babbit ASTM B23 para trabajo pesado en barras de 2 kg" u="1"/>
        <s v="Cañería galvanizada SCH 80 Ø = 2&quot; X 6 m" u="1"/>
        <s v="GEAR MOTOR No. PARTE 5580029713" u="1"/>
        <s v="GUANTES NITRILO 727" u="1"/>
        <s v="Cañería galvanizada SCH 40 Ø = 3&quot; X 6 m" u="1"/>
        <s v="BOBINA DE CIERRE ABB P/EMAX2 YC E1.2..E6.2 120..127 VAC/DC, 1SDA073685R1" u="1"/>
        <s v="Cañería galvanizada SCH 40 Ø = 1/2&quot; X 6 m" u="1"/>
        <s v="GEAR PUMP No. PARTE 5580101908" u="1"/>
        <s v="CABLECANAL TAPA PLANA RECTA P/10X24 cm X 2 m CINCADO" u="1"/>
        <s v="CABLECANAL TAPA PLANA RECTA P/10X34 cm X 2 m CINCADO" u="1"/>
        <s v="Cañería galvanizada SCH 40 Ø = 3/4&quot; X 6 m" u="1"/>
        <s v="Barra redonda lisa de acero ASTM A36 Ø = 2 1/4&quot;X6 m." u="1"/>
        <s v="GUANTES NITRILO TEJIDO CON PALMA CUVIERTA DE NITRILO 377" u="1"/>
        <s v="GEAR PUMP  No. PARTE 5580003156" u="1"/>
        <s v="Perfil estructural de acero en &quot;I&quot; (Perfil de alas paralelas W): 200 X 100 mm; espesor 8 mm, largo 12 m." u="1"/>
        <s v="Barra sólida cuadrada de acero ASTM A36 dimensiones: 1/2&quot;X 1/2&quot; X 6 m" u="1"/>
        <s v="Perfil estructural de acero en &quot;C&quot;: 5&quot;X 2&quot;X 2&quot;, esp 5/16&quot;, largo 6 m" u="1"/>
        <s v="Barra redonda lisa de acero ASTM A36 Ø= 2 1/2&quot;X6 m." u="1"/>
        <s v="Perfil estructural de acero en &quot;C&quot;: 4&quot;X 2&quot;X 2&quot;, esp 3/8&quot;, largo 6 m&quot;" u="1"/>
        <s v="Tuberia industrial de acero negro SCH 80 Ø = 2&quot; X 6 m" u="1"/>
        <s v="PORTALAMPARA PARA CASCO MINERO " u="1"/>
        <s v="MOTOR PARA LA RECARGA DE RESORTES P/EMAX2 1.2 220-250VAC/DC ABB 1SDA073711R1" u="1"/>
        <s v="Barra redonda lisa de acero SAE 1045 Ø= 3.1/2&quot;X2 m." u="1"/>
        <s v="BOBINA DE APERTURA ABB P/EMAX2 YO E1.2..E6.2 120-127 VAC/DC, 1SDA073672R1" u="1"/>
        <s v="Tuberia industrial de acero negro SCH 80 Ø = 3&quot; X 6 m" u="1"/>
        <s v="Papel pH * 100 tiras (escala de 1-14)" u="1"/>
      </sharedItems>
    </cacheField>
    <cacheField name="CANT" numFmtId="0">
      <sharedItems containsBlank="1" containsMixedTypes="1" containsNumber="1" minValue="0" maxValue="120000" count="86">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33"/>
        <n v="120"/>
        <n v="205"/>
        <n v="65"/>
        <n v="7"/>
        <n v="55"/>
        <n v="18"/>
        <n v="0"/>
        <n v="70"/>
        <n v="149"/>
        <n v="25"/>
        <n v="650"/>
        <n v="160"/>
        <n v="50"/>
        <n v="140"/>
        <n v="97"/>
        <n v="7199.44"/>
        <n v="5759.55"/>
        <n v="1512" u="1"/>
      </sharedItems>
    </cacheField>
    <cacheField name="UN" numFmtId="0">
      <sharedItems containsBlank="1" containsMixedTypes="1" containsNumber="1" minValue="1" maxValue="1131.7" count="69">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       PIEZA"/>
        <s v="PIEZA"/>
        <s v="Paquetes"/>
        <s v="M"/>
        <s v="Latas"/>
        <s v="Jgo."/>
        <s v="Barra"/>
        <s v="M3"/>
        <s v="m2"/>
      </sharedItems>
    </cacheField>
    <cacheField name="TEXTO ADICIONAL" numFmtId="0">
      <sharedItems containsBlank="1" count="70"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SE ADJUNTO CONDICIONES TECNICAS Y CONDICIONES ADICIONALES (PDF)"/>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s v="El precio Unitario debe incluir la instalación en Obra._x000a_Lugar de Entrega: Planta Concentradora (patio de concentrados)_x000a_Tiempo de Entrega: 15 días calendari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ESPECIFICACIONES TECNICAS _x000a_Nota: Las tiras necesariamente deben cumplir con la especificación de escala 1-14._x000a_Las cajas deben ser de 100 tiras y no de 70.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u="1"/>
        <s v="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u="1"/>
        <s v="METODO DE CALIFICACION 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muestra_x000a_B)_x0009_PROPUESTA TECNICA (25%)_x000a_a._x0009_Hoja de especificaciones técnicas (10%) _x000a_b._x0009_Tiempo de entrega (7%)_x000a_c._x0009_Certificados de CALIDAD basados según NORMA NACIONAL E INTERNACIONAL (8%)_x000a_C)_x0009_COSTO (15%)_x000a_        Precio ofertado (15%)" u="1"/>
        <s v="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u="1"/>
        <s v="CONDICIONES ADICIONALES _x000a_Se considera el origen genuino (original) de todos los materiales solicitados." u="1"/>
        <s v="ESPECIFICACIONES TECNICAS _x000a_Esmeril doble de banco eléctrico de las siguientes características:_x000a_ESMERILADORA DOBLE GB801_x000a_-PARA PIEDRAS DE DIÁMETRO 8”, ALTURA 1”, AGUJERO 1. ¼”_x000a_-POTENCIA: 550 W_x000a_-VOLTAJE: 220 VAC/50HZ._x000a_-TAMANO MAXIMO DE RUEDA:205x20mm_x000a_(8 PULGADAS) _x000a_-LONGITUD TOTAL 395 MM (15-9/16 PULGADAS)_x000a_-PESO NETO 20.5 KG (40.8 LBS)_x000a_-VELOCIDAD SIN CARGA 2.850 RPM_x000a_-GARANTIA_x000a_Máquina robusta para tareas sofisticadas de afilado, molienda y desbarbado_x000a_Motor de inducción sin mantenimiento de bajo nivel de ruido y baja vibración_x000a_Motor para corriente alterna monofásica_x000a_Cubiertas protectoras cerradas en los laterales con boquilla de extracción_x000a_Bloqueo de bayoneta de cubierta protectora para un cambio rápido y sencillo de la rueda_x000a_Interruptor de parada de emergencia protegido contra polvo_x000a_Protección de reinicio: evita el arranque involuntario después de la interrupción de la fuente de alimentación_x000a_Soporte de pieza ajustable sin herramientas_x000a_Grandes protectores de protección contra chispas para protección ocular_x000a_Pies de goma amortiguadores de vibración para un apoyo seguro_x000a_CONDICIONES ADICIONALES _x000a_Se considera el origen genuino (original) del equipo solicitado." u="1"/>
        <s v="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u="1"/>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CONDICIONES ADICIONALES _x000a_-_x0009_Manuales: debe contar con ficha técnica_x000a_-_x0009_Lugar de entrega: Almacenes de la Empresa Minera Colquiri._x000a_-_x0009_Garantía mínima de 1 año." u="1"/>
        <s v="CONDICIONES TECNICAS_x000a_Bandejas cablecanal: para trabajo pesado_x000a_Tratamiento: Cincado_x000a_Lugar de instalación: interior mina_x000a_Tensión de conductor a instalar aislado 6.6 KV_x000a_CONDICOONES ADICIONALES _x000a_Plazo de entrega: 20 días calendario_x000a_Manuales: debe contar con ficha técnica_x000a_Lugar de entrega: Almacenes de la Empresa Minera Colquiri._x000a_Garantía mínima de 1 año" u="1"/>
        <s v="El precio Unitario debe incluir la instalación en Obra._x000a_Lugar de Entrega: Planta Concentradora (patio de concentrados)_x000a_Tiempo de Entrega: 15 días calendario, después de la notificación" u="1"/>
      </sharedItems>
    </cacheField>
    <cacheField name="Método de Selección y Adjudicación:" numFmtId="0">
      <sharedItems containsBlank="1" count="12">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
        <s v="Presupuesto Fijo"/>
        <s v="CALIDAD PROPUESTA TECNICA Y COSTO (CALIDAD 60%, PROPUESTA TECNICA 25% Y COSTO 15%)"/>
        <m/>
      </sharedItems>
    </cacheField>
    <cacheField name="Forma de Adjudicación:" numFmtId="0">
      <sharedItems containsBlank="1" count="5">
        <s v="Por Item"/>
        <s v="Por el Total"/>
        <s v="POR LOTE"/>
        <s v="POR LOTE (TAMAÑO DE BOMBA)"/>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03-04-04T00:00:00" maxDate="2023-05-09T00:00:00"/>
    </cacheField>
    <cacheField name="CITE IT" numFmtId="0">
      <sharedItems containsBlank="1"/>
    </cacheField>
    <cacheField name="FECHA RES ADM" numFmtId="0">
      <sharedItems containsNonDate="0" containsDate="1" containsString="0" containsBlank="1" minDate="2022-12-28T00:00:00" maxDate="2023-07-07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4500" maxValue="174000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Date="1" containsString="0" containsBlank="1" minDate="2023-01-17T00:00:00" maxDate="2023-01-27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3" maxValue="300" longText="1"/>
    </cacheField>
    <cacheField name="CAL/HAB" numFmtId="0">
      <sharedItems containsNonDate="0" containsString="0" containsBlank="1"/>
    </cacheField>
    <cacheField name="FECHA DE COTIZACION" numFmtId="0">
      <sharedItems containsNonDate="0" containsDate="1" containsString="0" containsBlank="1" minDate="2022-11-29T00:00:00" maxDate="2023-05-03T00:00:00"/>
    </cacheField>
    <cacheField name="FECHA DE CONFIRMACION" numFmtId="0">
      <sharedItems containsBlank="1" containsMixedTypes="1" containsNumber="1" containsInteger="1" minValue="44951" maxValue="44951"/>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acheField>
    <cacheField name="CITE OC" numFmtId="0">
      <sharedItems containsBlank="1"/>
    </cacheField>
    <cacheField name="PP OC" numFmtId="0">
      <sharedItems containsString="0" containsBlank="1" containsNumber="1" containsInteger="1" minValue="22300" maxValue="43700"/>
    </cacheField>
    <cacheField name="NUM" numFmtId="0">
      <sharedItems containsString="0" containsBlank="1" containsNumber="1" containsInteger="1" minValue="1"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246919.35"/>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1" maxValue="1"/>
    </cacheField>
    <cacheField name="BS" numFmtId="4">
      <sharedItems containsString="0" containsBlank="1" containsNumber="1" containsInteger="1" minValue="0" maxValue="20100"/>
    </cacheField>
    <cacheField name="C/U USD" numFmtId="0">
      <sharedItems containsString="0" containsBlank="1" containsNumber="1" minValue="0" maxValue="35476.918103448275"/>
    </cacheField>
    <cacheField name="TOTAL USD" numFmtId="0">
      <sharedItems containsString="0" containsBlank="1" containsNumber="1" minValue="0" maxValue="2887.9310344827586"/>
    </cacheField>
    <cacheField name="ALMACEN" numFmtId="0">
      <sharedItems containsString="0" containsBlank="1" containsNumber="1" minValue="0" maxValue="321620.06034482759"/>
    </cacheField>
    <cacheField name="FALTANTE" numFmtId="0">
      <sharedItems containsBlank="1" containsMixedTypes="1" containsNumber="1" minValue="-1448" maxValue="120000"/>
    </cacheField>
    <cacheField name="FECHA DE LLEGADA" numFmtId="0">
      <sharedItems containsNonDate="0" containsDate="1" containsString="0" containsBlank="1" minDate="1899-12-30T00:00:00" maxDate="2023-11-22T00:00:00"/>
    </cacheField>
    <cacheField name="MES ENTREGA" numFmtId="0">
      <sharedItems containsBlank="1" containsMixedTypes="1" containsNumber="1" containsInteger="1" minValue="98" maxValue="98"/>
    </cacheField>
    <cacheField name="FECHA DE LLEGADA2" numFmtId="0">
      <sharedItems containsBlank="1"/>
    </cacheField>
    <cacheField name="No DE INGRESO" numFmtId="0">
      <sharedItems containsBlank="1" containsMixedTypes="1" containsNumber="1" containsInteger="1" minValue="1" maxValue="3786"/>
    </cacheField>
    <cacheField name="No DE FACTURA" numFmtId="0">
      <sharedItems containsBlank="1" containsMixedTypes="1" containsNumber="1" containsInteger="1" minValue="1" maxValue="62478954"/>
    </cacheField>
    <cacheField name="N° PAGO" numFmtId="0">
      <sharedItems containsBlank="1" containsMixedTypes="1" containsNumber="1" containsInteger="1" minValue="3" maxValue="932"/>
    </cacheField>
    <cacheField name="FECHA PAGO" numFmtId="0">
      <sharedItems containsNonDate="0" containsDate="1" containsString="0" containsBlank="1" minDate="2015-02-01T00:00:00" maxDate="2023-05-10T00:00:00"/>
    </cacheField>
    <cacheField name="CASTIGO" numFmtId="0">
      <sharedItems containsString="0" containsBlank="1" containsNumber="1" containsInteger="1" minValue="-45251" maxValue="1"/>
    </cacheField>
    <cacheField name="VALOR CASTIGO" numFmtId="0">
      <sharedItems containsString="0" containsBlank="1" containsNumber="1" minValue="-25781.25" maxValue="22.5"/>
    </cacheField>
    <cacheField name="RETENCION 7%" numFmtId="4">
      <sharedItems containsString="0" containsBlank="1" containsNumber="1" minValue="0" maxValue="1407.0000000000002"/>
    </cacheField>
    <cacheField name="BS CTB" numFmtId="4">
      <sharedItems containsString="0" containsBlank="1" containsNumber="1" minValue="0" maxValue="43617"/>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88">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TALLACAGUA PALOMINO "/>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TALLACAGUA PALOMINO "/>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TALLACAGUA PALOMINO "/>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TALLACAGUA PALOMINO "/>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5"/>
    <s v="IMPULSOR "/>
    <s v="PZAS"/>
    <n v="0"/>
    <m/>
    <n v="0"/>
    <m/>
    <m/>
    <m/>
    <n v="0"/>
    <n v="0"/>
    <n v="0"/>
    <n v="0"/>
    <e v="#REF!"/>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6"/>
    <s v="CARCAZA SUPERIOR "/>
    <s v="PZAS"/>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7"/>
    <s v="CARCAZA INFERIOR "/>
    <s v="PZAS"/>
    <n v="0"/>
    <m/>
    <n v="0"/>
    <m/>
    <m/>
    <m/>
    <n v="0"/>
    <n v="0"/>
    <n v="0"/>
    <n v="0"/>
    <e v="#REF!"/>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8"/>
    <s v="REVESTIMIENTO EN POLIURETANO BOMBA GALIGHER D-80 "/>
    <s v="PZAS"/>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9"/>
    <s v="IMPULSOR "/>
    <s v="PZAS"/>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0"/>
    <s v="CARCAZA SUPERIOR "/>
    <s v="PZAS"/>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1"/>
    <s v="CARCAZA INFERIOR "/>
    <s v="PZAS"/>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0"/>
    <x v="194"/>
    <x v="60"/>
    <x v="51"/>
    <x v="0"/>
    <x v="5"/>
    <x v="0"/>
    <s v="14/03/2023"/>
    <s v="14/03/2023"/>
    <s v="14:30"/>
    <s v="15:00"/>
    <s v="PERCY BORIS ROJAS BILBAO"/>
    <s v="MARIA JAQUELINE DURAN COSSIO"/>
    <s v="JOAQUIN ANDRES ZAPATA LAFUENTE"/>
    <d v="2023-03-20T00:00:00"/>
    <s v="I.T.ADQ.MANTTO Y SERV.01/2023"/>
    <d v="2023-03-28T00:00:00"/>
    <s v="CD-65-A"/>
    <s v="CD-65-A"/>
    <s v="CD-65"/>
    <n v="197228.23"/>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OIL RIF NDURANCE, N° PARTE 1630091900  "/>
    <s v="LT"/>
    <n v="627"/>
    <n v="227.49"/>
    <n v="142636.23000000001"/>
    <m/>
    <m/>
    <m/>
    <n v="0"/>
    <n v="32.685344827586206"/>
    <n v="0"/>
    <n v="0"/>
    <n v="-627"/>
    <d v="2023-05-05T00:00:00"/>
    <s v="ABR"/>
    <m/>
    <n v="3079"/>
    <n v="902"/>
    <m/>
    <d v="2015-04-22T00:00:00"/>
    <n v="-45051"/>
    <n v="0"/>
    <n v="0"/>
    <n v="0"/>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1"/>
    <x v="195"/>
    <x v="23"/>
    <x v="51"/>
    <x v="0"/>
    <x v="5"/>
    <x v="0"/>
    <s v="14/03/2023"/>
    <s v="14/03/2023"/>
    <s v="14:30"/>
    <s v="15:00"/>
    <s v="PERCY BORIS ROJAS BILBAO"/>
    <s v="MARIA JAQUELINE DURAN COSSIO"/>
    <s v="JOAQUIN ANDRES ZAPATA LAFUENTE"/>
    <d v="2023-03-20T00:00:00"/>
    <s v="I.T.ADQ.MANTTO Y SERV.01/2023"/>
    <d v="2023-03-28T00:00:00"/>
    <s v="CD-65-A"/>
    <s v="CD-65-A"/>
    <s v="CD-65"/>
    <n v="197228.23"/>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2"/>
    <s v="ACEITE ROTO INJECT, N° PARTE 1630091800 (ATLAS COPCO) "/>
    <s v="LT"/>
    <n v="200"/>
    <n v="272.95999999999998"/>
    <n v="54591.999999999993"/>
    <m/>
    <m/>
    <m/>
    <n v="0"/>
    <n v="39.218390804597696"/>
    <n v="0"/>
    <n v="0"/>
    <n v="-200"/>
    <d v="2023-05-05T00:00:00"/>
    <s v="ABR"/>
    <m/>
    <n v="3087"/>
    <n v="912"/>
    <m/>
    <d v="2015-04-22T00:00:00"/>
    <n v="-45051"/>
    <n v="0"/>
    <n v="0"/>
    <n v="0"/>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2"/>
    <x v="196"/>
    <x v="61"/>
    <x v="51"/>
    <x v="0"/>
    <x v="5"/>
    <x v="0"/>
    <s v="14/03/2023"/>
    <s v="14/03/2023"/>
    <s v="14:30"/>
    <s v="15:00"/>
    <s v="PERCY BORIS ROJAS BILBAO"/>
    <s v="MARIA JAQUELINE DURAN COSSIO"/>
    <s v="JOAQUIN ANDRES ZAPATA LAFUENTE"/>
    <d v="2023-03-20T00:00:00"/>
    <s v="I.T.ADQ.MANTTO Y SERV.01/2023"/>
    <d v="2023-03-28T00:00:00"/>
    <s v="CD-65-B"/>
    <s v="CD-65-B"/>
    <s v="CD-65"/>
    <n v="159968.64000000001"/>
    <s v="CD-65-B"/>
    <s v="EMC-UAL-048-CD-65/2023"/>
    <s v="PETROLEO DESARROLLO E IMPORTACIONES S.A. PRODIMSA"/>
    <m/>
    <n v="30"/>
    <n v="90"/>
    <m/>
    <d v="2023-03-14T00:00:00"/>
    <s v="05/04/2023"/>
    <s v="COLQUIRI"/>
    <m/>
    <m/>
    <s v="CLQ-23-CD-65/2023 ADQUISICION DE ACEITE PARA COMPRESORES DE AIRE DE LA EMPRESA MINERA COLQUIRI (MODALIDAD DE CONTRATACION DIRECTA)"/>
    <s v="PLAN-MAT-0001/2015"/>
    <n v="34200"/>
    <n v="3"/>
    <s v="ACEITE CPI-9301-46 PARA COMPRESOR (LUBRIZOL) "/>
    <s v="LT"/>
    <n v="1248"/>
    <n v="128.18"/>
    <n v="159968.64000000001"/>
    <m/>
    <m/>
    <m/>
    <n v="0"/>
    <n v="18.416666666666668"/>
    <n v="0"/>
    <n v="0"/>
    <n v="-1448"/>
    <d v="2023-07-04T00:00:00"/>
    <s v="ABR"/>
    <m/>
    <n v="3096"/>
    <n v="9"/>
    <m/>
    <d v="2015-04-22T00:00:00"/>
    <n v="-45111"/>
    <n v="0"/>
    <n v="0"/>
    <n v="0"/>
    <m/>
    <m/>
    <m/>
    <m/>
    <s v="ABR"/>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
    <x v="197"/>
    <x v="27"/>
    <x v="5"/>
    <x v="0"/>
    <x v="5"/>
    <x v="0"/>
    <s v="14/03/2023"/>
    <s v="14/03/2023"/>
    <s v="14:30"/>
    <s v="15:00"/>
    <s v="PERCY BORIS ROJAS BILBAO"/>
    <s v="MARIA JAQUELINE DURAN COSSIO"/>
    <s v="JOAQUIN ANDRES ZAPATA LAFUENTE"/>
    <d v="2023-03-31T00:00:00"/>
    <s v="I.T.ADQ.MANTTO Y SERV.15/2023"/>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
    <s v="Barra redonda lisa de acero ASTM A36 Ø= 2 1/2&quot;X6 m._x000a_ACEROS AREQUIPA/PERU "/>
    <s v="Pza"/>
    <n v="5"/>
    <n v="3077.1"/>
    <n v="15385.5"/>
    <m/>
    <m/>
    <m/>
    <n v="0"/>
    <n v="442.11206896551721"/>
    <n v="0"/>
    <n v="0"/>
    <e v="#REF!"/>
    <d v="2023-05-22T00:00:00"/>
    <s v="ABR"/>
    <m/>
    <n v="3161"/>
    <n v="144"/>
    <m/>
    <d v="2015-07-01T00:00:00"/>
    <n v="-4506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2"/>
    <x v="198"/>
    <x v="7"/>
    <x v="5"/>
    <x v="0"/>
    <x v="5"/>
    <x v="0"/>
    <s v="14/03/2023"/>
    <s v="14/03/2023"/>
    <s v="14:30"/>
    <s v="15:00"/>
    <s v="PERCY BORIS ROJAS BILBAO"/>
    <s v="MARIA JAQUELINE DURAN COSSIO"/>
    <s v="JOAQUIN ANDRES ZAPATA LAFUENTE"/>
    <m/>
    <m/>
    <d v="2023-04-14T00:00:00"/>
    <s v="CD-66"/>
    <s v="CD-66-A"/>
    <s v="CD-66"/>
    <n v="4820"/>
    <s v="CD-66-A"/>
    <s v="CD-66-A/2023"/>
    <s v="SUMINISTROS TECNICOS INDUSTRIALES Y SOLDADURA S.R.L."/>
    <m/>
    <n v="30"/>
    <n v="15"/>
    <m/>
    <d v="2023-03-10T00:00:00"/>
    <s v="02/05/2023"/>
    <s v="COLQUIRI"/>
    <m/>
    <m/>
    <s v="CLQ-23-CD-66/2023 ADQUISICION DE MATERIALES METALICOS PARA MAESTRANZA DE LA EMPRESA MINERA COLQUIRI (MODALIDAD DE CONTRATACION DIRECTA)"/>
    <s v="PLAN-MAT-0001/2015"/>
    <n v="34200"/>
    <n v="3"/>
    <s v="Barra redonda lisa de acero SAE 1045 Ø = 2 1/4&quot;X6 m._x000a_AREQUIPA/PERU "/>
    <s v="Pza"/>
    <n v="2"/>
    <n v="2410"/>
    <n v="4820"/>
    <m/>
    <m/>
    <m/>
    <n v="0"/>
    <n v="346.26436781609198"/>
    <n v="0"/>
    <n v="0"/>
    <e v="#REF!"/>
    <d v="2023-05-17T00:00:00"/>
    <s v="ABR"/>
    <m/>
    <n v="3161"/>
    <n v="141"/>
    <m/>
    <d v="2015-07-01T00:00:00"/>
    <n v="-45063"/>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3"/>
    <x v="199"/>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4"/>
    <s v="Barra redonda lisa de acero SAE 1045 Ø= 3&quot;X2 m._x000a_AREQUIPA/PERU "/>
    <s v="Pza"/>
    <n v="6"/>
    <n v="1470"/>
    <n v="8820"/>
    <m/>
    <m/>
    <m/>
    <n v="0"/>
    <n v="211.20689655172413"/>
    <n v="0"/>
    <n v="0"/>
    <e v="#REF!"/>
    <d v="2023-06-01T00:00:00"/>
    <s v="MAY"/>
    <m/>
    <n v="3190"/>
    <n v="196"/>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4"/>
    <x v="200"/>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5"/>
    <s v="Barra redonda lisa de acero SAE 1045 Ø= 3.1/2&quot;X2 m._x000a_AREQUIPA/PERU "/>
    <s v="Pza"/>
    <n v="3"/>
    <n v="2100"/>
    <n v="6300"/>
    <m/>
    <m/>
    <m/>
    <n v="0"/>
    <n v="301.72413793103448"/>
    <n v="0"/>
    <n v="0"/>
    <e v="#REF!"/>
    <d v="2023-06-01T00:00:00"/>
    <s v="MAY"/>
    <m/>
    <n v="3191"/>
    <n v="206"/>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5"/>
    <x v="201"/>
    <x v="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6"/>
    <s v="Barra redonda lisa de acero SAE 1045 Ø= 5&quot;X2 m._x000a_AREQUIPA/PERU "/>
    <s v="Pza"/>
    <n v="2"/>
    <n v="4560"/>
    <n v="9120"/>
    <m/>
    <m/>
    <m/>
    <n v="0"/>
    <n v="655.17241379310349"/>
    <n v="0"/>
    <n v="0"/>
    <e v="#REF!"/>
    <d v="2023-06-01T00:00:00"/>
    <s v="MAY"/>
    <m/>
    <n v="3206"/>
    <n v="243"/>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6"/>
    <x v="202"/>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7"/>
    <s v="Bronce colada continua SAE 64 49-102 m. x 300mm._x000a_OTERO/CHINA "/>
    <s v="Pza"/>
    <n v="3"/>
    <n v="5380"/>
    <n v="16140"/>
    <m/>
    <m/>
    <m/>
    <n v="0"/>
    <n v="772.9885057471264"/>
    <n v="0"/>
    <n v="0"/>
    <e v="#REF!"/>
    <d v="2023-06-01T00:00:00"/>
    <s v="JUN"/>
    <m/>
    <n v="3253"/>
    <n v="338"/>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7"/>
    <x v="203"/>
    <x v="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8"/>
    <s v="Bronce colada continua SAE 64 49-91 mm x 300mm_x000a_OTERO/CHINA "/>
    <s v="Pza"/>
    <n v="10"/>
    <n v="5200"/>
    <n v="52000"/>
    <m/>
    <m/>
    <m/>
    <n v="0"/>
    <n v="747.12643678160919"/>
    <n v="0"/>
    <n v="0"/>
    <e v="#REF!"/>
    <d v="2023-06-01T00:00:00"/>
    <s v="JUN"/>
    <m/>
    <n v="3242"/>
    <n v="334"/>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8"/>
    <x v="204"/>
    <x v="2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9"/>
    <s v="Bronce colada continua SAE 64 49-66 mm x 300mm_x000a_OTERO/CHINA "/>
    <s v="Pza"/>
    <n v="4"/>
    <n v="3270"/>
    <n v="13080"/>
    <m/>
    <m/>
    <m/>
    <n v="0"/>
    <n v="469.82758620689657"/>
    <n v="0"/>
    <n v="0"/>
    <e v="#REF!"/>
    <d v="2023-06-01T00:00:00"/>
    <s v="JUN"/>
    <m/>
    <n v="3264"/>
    <n v="355"/>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9"/>
    <x v="205"/>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0"/>
    <s v="Barra sólida cuadrada de acero ASTM A36 dimensiones: 1/2&quot;X 1/2&quot; X 6 m_x000a_AREQUIPA/PERU "/>
    <s v="Pza"/>
    <n v="6"/>
    <n v="180"/>
    <n v="1080"/>
    <m/>
    <m/>
    <m/>
    <n v="0"/>
    <n v="25.862068965517242"/>
    <n v="0"/>
    <n v="0"/>
    <e v="#REF!"/>
    <d v="2023-06-01T00:00:00"/>
    <s v="JUN"/>
    <m/>
    <n v="3287"/>
    <n v="397"/>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0"/>
    <x v="206"/>
    <x v="5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ADQ.MANTTO Y SERV. 05/2023"/>
    <n v="34600"/>
    <n v="11"/>
    <s v="Barra sólida cuadrada de acero ASTM A36; dimensiones: 2&quot; X 2&quot; X 6 m_x000a_AREQUIPA/PERU "/>
    <s v="Pza"/>
    <n v="15"/>
    <n v="2250"/>
    <n v="33750"/>
    <m/>
    <m/>
    <m/>
    <n v="0"/>
    <n v="323.27586206896552"/>
    <n v="0"/>
    <n v="0"/>
    <n v="0"/>
    <d v="2023-06-01T00:00:00"/>
    <s v="FEB"/>
    <m/>
    <n v="2962"/>
    <n v="634"/>
    <m/>
    <d v="2015-03-30T00:00:00"/>
    <n v="-4507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2"/>
    <x v="207"/>
    <x v="3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3"/>
    <s v="Cañería galvanizada  Ø = 1&quot; X 6 m_x000a_ASIA "/>
    <s v="Pza"/>
    <n v="16"/>
    <n v="168.7"/>
    <n v="2699.2"/>
    <m/>
    <m/>
    <m/>
    <n v="0"/>
    <n v="24.238505747126435"/>
    <n v="0"/>
    <n v="0"/>
    <e v="#REF!"/>
    <d v="2023-05-22T00:00:00"/>
    <s v="FEB"/>
    <m/>
    <n v="2953"/>
    <n v="590"/>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3"/>
    <x v="208"/>
    <x v="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4"/>
    <s v="Cañería galvanizada Ø = 1/2&quot; X 6 m_x000a_ASIA "/>
    <s v="Pza"/>
    <n v="10"/>
    <n v="111.7"/>
    <n v="1117"/>
    <m/>
    <m/>
    <m/>
    <n v="0"/>
    <n v="16.048850574712645"/>
    <n v="0"/>
    <n v="0"/>
    <e v="#REF!"/>
    <d v="2023-05-22T00:00:00"/>
    <s v="MAR"/>
    <m/>
    <n v="3007"/>
    <n v="766"/>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4"/>
    <x v="209"/>
    <x v="27"/>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5"/>
    <s v="Cañería galvanizada Ø = 3&quot; X 6 m_x000a_ASIA "/>
    <s v="Pza"/>
    <n v="5"/>
    <n v="670"/>
    <n v="3350"/>
    <m/>
    <m/>
    <m/>
    <n v="0"/>
    <n v="96.264367816091948"/>
    <n v="0"/>
    <n v="0"/>
    <e v="#REF!"/>
    <d v="2023-05-22T00:00:00"/>
    <s v="MAR"/>
    <m/>
    <n v="3007"/>
    <n v="764"/>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5"/>
    <x v="210"/>
    <x v="3"/>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6"/>
    <s v="Cañería galvanizada Ø = 3/4&quot; X 6 m_x000a_ASIA "/>
    <s v="Pza"/>
    <n v="12"/>
    <n v="150"/>
    <n v="1800"/>
    <m/>
    <m/>
    <m/>
    <n v="0"/>
    <n v="21.551724137931036"/>
    <n v="0"/>
    <n v="0"/>
    <e v="#REF!"/>
    <d v="2023-05-22T00:00:00"/>
    <s v="MAR"/>
    <m/>
    <n v="3030"/>
    <n v="799"/>
    <m/>
    <d v="2015-04-22T00:00:00"/>
    <n v="-4506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6"/>
    <x v="211"/>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7"/>
    <s v="Cañería galvanizada Ø = 2&quot; X 6 m_x000a_ASIA "/>
    <s v="Pza"/>
    <n v="20"/>
    <n v="420.1"/>
    <n v="8402"/>
    <m/>
    <m/>
    <m/>
    <n v="0"/>
    <n v="60.359195402298852"/>
    <n v="0"/>
    <n v="0"/>
    <e v="#REF!"/>
    <d v="2023-05-22T00:00:00"/>
    <s v="MAR"/>
    <m/>
    <n v="3036"/>
    <n v="832"/>
    <m/>
    <d v="2015-04-22T00:00:00"/>
    <n v="-4506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7"/>
    <x v="212"/>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8"/>
    <s v="Cañería ASTM A-106 2” SCH. 80 S/c_x000a_OTERO/CHINA "/>
    <s v="Pza"/>
    <n v="5"/>
    <n v="1500"/>
    <n v="7500"/>
    <m/>
    <m/>
    <m/>
    <n v="0"/>
    <n v="215.51724137931035"/>
    <n v="0"/>
    <n v="0"/>
    <e v="#REF!"/>
    <d v="2023-06-01T00:00:00"/>
    <s v="MAR"/>
    <m/>
    <n v="3037"/>
    <n v="898"/>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8"/>
    <x v="213"/>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9"/>
    <s v="Cañería ASTM A-106 3” SCH. 80 S/c_x000a_OTERO/CHINA "/>
    <s v="Pza"/>
    <n v="3"/>
    <n v="2980"/>
    <n v="8940"/>
    <m/>
    <m/>
    <m/>
    <n v="0"/>
    <n v="428.16091954022988"/>
    <n v="0"/>
    <n v="0"/>
    <e v="#REF!"/>
    <d v="2023-06-01T00:00:00"/>
    <s v="ABR"/>
    <m/>
    <n v="3087"/>
    <n v="911"/>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9"/>
    <x v="214"/>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0"/>
    <s v="Cañería ASTM A-106 3/4” SCH. 80 S/c_x000a_OTERO/CHINA "/>
    <s v="Pza"/>
    <n v="5"/>
    <n v="500"/>
    <n v="2500"/>
    <m/>
    <m/>
    <m/>
    <n v="0"/>
    <n v="71.839080459770116"/>
    <n v="0"/>
    <n v="0"/>
    <e v="#REF!"/>
    <d v="2023-06-01T00:00:00"/>
    <s v="ABR"/>
    <m/>
    <n v="3096"/>
    <n v="10"/>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0"/>
    <x v="215"/>
    <x v="16"/>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1"/>
    <s v="Cañería ASTM A-106 4” SCH. 80 S/c_x000a_OTERO/CHINA "/>
    <s v="Pza"/>
    <n v="1"/>
    <n v="4550"/>
    <n v="4550"/>
    <m/>
    <m/>
    <m/>
    <n v="0"/>
    <n v="653.73563218390802"/>
    <n v="0"/>
    <n v="0"/>
    <e v="#REF!"/>
    <d v="2023-06-01T00:00:00"/>
    <s v="ABR"/>
    <m/>
    <n v="3109"/>
    <n v="44"/>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1"/>
    <x v="216"/>
    <x v="62"/>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2"/>
    <s v="Fierro liso, acero ASTM A36 Ø = 5/8&quot; X 6 m_x000a_AREQUIPA/PERU "/>
    <s v="Pza"/>
    <n v="9"/>
    <n v="140"/>
    <n v="1260"/>
    <m/>
    <m/>
    <m/>
    <n v="0"/>
    <n v="20.114942528735632"/>
    <n v="0"/>
    <n v="0"/>
    <e v="#REF!"/>
    <d v="2023-06-01T00:00:00"/>
    <s v="ABR"/>
    <m/>
    <n v="3161"/>
    <n v="145"/>
    <m/>
    <d v="2015-07-01T00:00:00"/>
    <n v="-45078"/>
    <n v="0"/>
    <n v="0"/>
    <n v="0"/>
    <m/>
    <m/>
    <m/>
    <m/>
    <s v="JUL"/>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2"/>
    <x v="217"/>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3"/>
    <s v="Metal Blanco Babbit XXXX NOQUEL para trabajo pesado en barras de 2 kg_x000a_BABBIT/NACIONAL "/>
    <s v="Pza"/>
    <n v="20"/>
    <n v="170"/>
    <n v="3400"/>
    <m/>
    <m/>
    <m/>
    <n v="0"/>
    <n v="24.425287356321839"/>
    <n v="0"/>
    <n v="0"/>
    <e v="#REF!"/>
    <d v="2023-05-22T00:00:00"/>
    <s v="ABR"/>
    <m/>
    <n v="3161"/>
    <n v="142"/>
    <m/>
    <d v="2015-07-01T00:00:00"/>
    <n v="-45068"/>
    <n v="0"/>
    <n v="0"/>
    <n v="0"/>
    <m/>
    <m/>
    <m/>
    <m/>
    <s v="JUL"/>
    <m/>
    <m/>
    <m/>
    <s v="L"/>
    <s v="NORMAL"/>
    <s v="CONTRATO"/>
    <m/>
    <s v="15-0517-00-580549-0-E"/>
    <m/>
    <n v="1792346"/>
    <m/>
    <m/>
  </r>
  <r>
    <x v="0"/>
    <x v="40"/>
    <m/>
    <s v="COTIZACION"/>
    <s v="FEBRERO"/>
    <s v="29/2/2023"/>
    <s v="C-3-EDDY FAZ PACHECO"/>
    <n v="39700"/>
    <s v="MATERIAL ELECTRICO"/>
    <s v="MANTENIMIENTO Y SERVICIOS"/>
    <s v="PERCY BORIS ROJAS BILBAO"/>
    <s v="ADQ.MANTTO Y SERV. 05/2023"/>
    <d v="2023-03-07T00:00:00"/>
    <m/>
    <n v="166"/>
    <s v="BIEN"/>
    <x v="39"/>
    <n v="82554.25"/>
    <x v="0"/>
    <x v="218"/>
    <x v="8"/>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1"/>
    <s v="SURGE ARRESTER MWD 8 (ABB) 8KV "/>
    <s v="PZA."/>
    <n v="6"/>
    <m/>
    <n v="0"/>
    <m/>
    <m/>
    <m/>
    <n v="0"/>
    <n v="0"/>
    <n v="0"/>
    <n v="0"/>
    <e v="#REF!"/>
    <d v="1899-12-30T00:00:00"/>
    <s v="JUN"/>
    <m/>
    <n v="3253"/>
    <n v="337"/>
    <m/>
    <d v="2015-07-01T00:00:00"/>
    <n v="0"/>
    <n v="0"/>
    <n v="0"/>
    <n v="0"/>
    <m/>
    <m/>
    <m/>
    <m/>
    <s v="JUL"/>
    <m/>
    <m/>
    <m/>
    <s v="L"/>
    <s v="NORMAL"/>
    <s v="OC"/>
    <m/>
    <s v="15-0517-00-580549-0-E"/>
    <m/>
    <n v="1792346"/>
    <m/>
    <m/>
  </r>
  <r>
    <x v="0"/>
    <x v="40"/>
    <m/>
    <s v="COTIZACION"/>
    <s v="FEBRERO"/>
    <s v="29/2/2023"/>
    <s v="C-3-EDDY FAZ PACHECO"/>
    <n v="39700"/>
    <s v="MATERIAL ELECTRICO"/>
    <s v="MANTENIMIENTO Y SERVICIOS"/>
    <s v="PERCY BORIS ROJAS BILBAO"/>
    <s v="ADQ.MANTTO Y SERV. 05/2023"/>
    <d v="2023-03-07T00:00:00"/>
    <m/>
    <n v="166"/>
    <s v="BIEN"/>
    <x v="39"/>
    <n v="82554.25"/>
    <x v="1"/>
    <x v="219"/>
    <x v="16"/>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2"/>
    <s v="SENSOR DE VIBRACION DE MONITOREO CONTINUO MOD. MC5HD O SIMILAR  "/>
    <s v="PZA."/>
    <n v="1"/>
    <m/>
    <n v="0"/>
    <m/>
    <m/>
    <m/>
    <n v="0"/>
    <n v="0"/>
    <n v="0"/>
    <n v="0"/>
    <e v="#REF!"/>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s v="SEGURIDAD INDUSTRIAL Y MEDIO AMBIENTE"/>
    <s v="DAVID BAGNER ZAMBRANA PINTO "/>
    <s v="EMC-SIMA-018-2023"/>
    <d v="2023-03-07T00:00:00"/>
    <m/>
    <n v="143"/>
    <s v="BIEN"/>
    <x v="40"/>
    <n v="26726.400000000001"/>
    <x v="0"/>
    <x v="220"/>
    <x v="29"/>
    <x v="52"/>
    <x v="25"/>
    <x v="6"/>
    <x v="1"/>
    <s v="14/03/2023"/>
    <s v="14/03/2023"/>
    <s v="14:30"/>
    <s v="15:00"/>
    <s v="DAVID BAGNER ZAMBRANA PINTO"/>
    <s v="MARIA JAQUELINE DURAN COSSIO"/>
    <s v="FRANZ RICHARD HUAYTA APAZA"/>
    <m/>
    <m/>
    <m/>
    <m/>
    <m/>
    <m/>
    <m/>
    <n v="0"/>
    <m/>
    <m/>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m/>
    <m/>
    <m/>
    <n v="0"/>
    <n v="0"/>
    <n v="0"/>
    <n v="0"/>
    <n v="0"/>
    <d v="1899-12-30T00:00:00"/>
    <s v="ABR"/>
    <m/>
    <n v="3110"/>
    <n v="823"/>
    <m/>
    <m/>
    <n v="0"/>
    <n v="0"/>
    <n v="0"/>
    <n v="0"/>
    <m/>
    <m/>
    <m/>
    <m/>
    <m/>
    <m/>
    <m/>
    <s v="GASTO"/>
    <s v="L"/>
    <s v="NORMAL"/>
    <s v="OC"/>
    <n v="21.22"/>
    <s v="15-0517-00-580553-0-E"/>
    <m/>
    <n v="1792351"/>
    <m/>
    <m/>
  </r>
  <r>
    <x v="0"/>
    <x v="42"/>
    <m/>
    <s v="COTIZACION"/>
    <s v="FEBRERO"/>
    <d v="2023-02-28T00:00:00"/>
    <s v="C-3-EDDY FAZ PACHECO"/>
    <n v="34200"/>
    <s v="PRODUCTOS QUIMICOS"/>
    <s v="SEGURIDAD INDUSTRIAL Y MEDIO AMBIENTE"/>
    <s v="DAVID BAGNER ZAMBRANA PINTO "/>
    <s v="EMC-SIMA-028-2023"/>
    <d v="2023-03-07T00:00:00"/>
    <m/>
    <n v="177"/>
    <s v="BIEN"/>
    <x v="41"/>
    <n v="130000"/>
    <x v="0"/>
    <x v="221"/>
    <x v="63"/>
    <x v="53"/>
    <x v="26"/>
    <x v="7"/>
    <x v="1"/>
    <s v="14/03/2023"/>
    <s v="14/03/2023"/>
    <s v="14:30"/>
    <s v="15:00"/>
    <s v="DAVID BAGNER ZAMBRANA PINTO"/>
    <s v="MARIA JAQUELINE DURAN COSSIO"/>
    <s v="FRANZ RICHARD HUAYTA APAZA"/>
    <d v="2023-04-10T00:00:00"/>
    <s v="EMC-SIMA-IT-18/2023"/>
    <d v="2023-04-21T00:00:00"/>
    <s v="CD-68"/>
    <s v="CD-68"/>
    <s v="CD-68"/>
    <n v="130000"/>
    <s v="CD-68"/>
    <m/>
    <s v="HUGO OVICO CAMPOS MAMANI"/>
    <m/>
    <n v="30"/>
    <n v="247"/>
    <m/>
    <d v="2023-03-12T00:00:00"/>
    <m/>
    <s v="COLQUIRI"/>
    <m/>
    <m/>
    <s v="CLQ-23-CD-68/2023 ADQUISICION DE HIDROXIDO DE CALCIO "/>
    <s v="EMC-SIMA-028-2023"/>
    <n v="34200"/>
    <n v="1"/>
    <s v="Hidróxido de Calcio  Ca(OH)₂_x000a__x000a_3250 bolsas de 40 kilogramos entregados en almacenes de la Empresa Minera Colquiri.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m/>
    <m/>
    <m/>
    <n v="0"/>
    <n v="5.7471264367816088"/>
    <n v="0"/>
    <n v="0"/>
    <n v="0"/>
    <d v="1900-09-03T00:00:00"/>
    <s v="ABR"/>
    <m/>
    <n v="3110"/>
    <n v="823"/>
    <m/>
    <m/>
    <n v="-247"/>
    <n v="0"/>
    <n v="0"/>
    <n v="0"/>
    <m/>
    <m/>
    <m/>
    <m/>
    <m/>
    <m/>
    <m/>
    <m/>
    <s v="L"/>
    <s v="NORMAL"/>
    <s v="OC"/>
    <m/>
    <s v="15-0517-00-580553-0-E"/>
    <m/>
    <n v="1792351"/>
    <m/>
    <m/>
  </r>
  <r>
    <x v="0"/>
    <x v="43"/>
    <m/>
    <s v="COTIZACION"/>
    <s v="FEBRERO"/>
    <d v="2023-03-03T00:00:00"/>
    <s v="C-3-EDDY FAZ PACHECO"/>
    <n v="25900"/>
    <s v="SERVICIOS MANUALES"/>
    <s v="OBRAS CIVILES"/>
    <s v="HILARION PEÑARANDA COLQUE"/>
    <s v="CMB/EMC/O.CIV-ADQ/008/2023"/>
    <d v="2023-03-07T00:00:00"/>
    <m/>
    <n v="181"/>
    <s v="SERV/BIEN/OBRA"/>
    <x v="42"/>
    <n v="253372.62"/>
    <x v="0"/>
    <x v="222"/>
    <x v="16"/>
    <x v="54"/>
    <x v="0"/>
    <x v="0"/>
    <x v="1"/>
    <s v="14/03/2023"/>
    <s v="14/03/2023"/>
    <s v="14:30"/>
    <s v="15:00"/>
    <s v="HILARION PEÑARANDA COLQUE"/>
    <s v="MARIA JAQUELINE DURAN COSSIO"/>
    <s v="EDMY LIDYA MAGNE GUTIERREZ"/>
    <d v="2023-03-21T00:00:00"/>
    <s v="CMB/EMC/OCIV-ADQ/008/IT-008/2023"/>
    <d v="2023-03-29T00:00:00"/>
    <s v="CD-73"/>
    <s v="CD-73"/>
    <s v="CD-73"/>
    <n v="246919.34"/>
    <s v="CD-73"/>
    <s v="EMC-UAL-058-CD-73/2023"/>
    <s v="EMPRESA CONSTRUCTORA VAROSER S.R.L."/>
    <m/>
    <n v="30"/>
    <n v="100"/>
    <m/>
    <d v="2023-03-14T00:00:00"/>
    <s v="18/04/2023"/>
    <s v="COLQUIRI"/>
    <m/>
    <m/>
    <s v="CLQ-23-CD-73/2023 CONSTRUCCION MURO PERIMETRAL - Planta Concentradora (Solo Mano de obra)"/>
    <s v="CMB/EMC/O.CIV-ADQ/008/2023"/>
    <n v="25900"/>
    <n v="1"/>
    <s v="CONSTRUCCION MURO PERIMETRAL - Planta Concentradora (Solo Mano de obra) "/>
    <s v="SERVICIO"/>
    <n v="1"/>
    <n v="246919.35"/>
    <n v="246919.35"/>
    <m/>
    <m/>
    <m/>
    <n v="0"/>
    <n v="35476.918103448275"/>
    <n v="0"/>
    <n v="0"/>
    <n v="0"/>
    <d v="2023-07-27T00:00:00"/>
    <s v="ABR"/>
    <m/>
    <n v="3110"/>
    <n v="823"/>
    <m/>
    <m/>
    <n v="-45134"/>
    <n v="0"/>
    <n v="0"/>
    <n v="0"/>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0"/>
    <x v="223"/>
    <x v="64"/>
    <x v="10"/>
    <x v="0"/>
    <x v="0"/>
    <x v="0"/>
    <s v="15/03/2023"/>
    <s v="15/03/2023"/>
    <s v="14:30"/>
    <s v="15:00"/>
    <s v="DAVID BAGNER ZAMBRANA PINTO"/>
    <s v="PAMELA OLIVIA CAYO MAMANI"/>
    <s v="DAVID BAGNER ZAMBRANA PINTO"/>
    <d v="2023-03-21T00:00:00"/>
    <s v="EMC-SIMA-IT-016/2023"/>
    <d v="2023-04-28T00:00:00"/>
    <s v="CD-72"/>
    <s v="CD-72"/>
    <s v="CD-72"/>
    <n v="134370"/>
    <s v="CD-72"/>
    <m/>
    <s v="CONFECCIONES &quot;FIMOA&quot; - ELENA HILDA ZARATE BARCO"/>
    <m/>
    <n v="30"/>
    <n v="30"/>
    <m/>
    <d v="2023-03-15T00:00:00"/>
    <m/>
    <s v="COLQUIRI"/>
    <m/>
    <m/>
    <s v="CLQ-23-CD-72/2023 ADQUISICION DE OVEROL TIPO PILOTO - BATA DE LABORATORIO (MODALIDAD DE CONTRATACION DIRECTA)"/>
    <s v="SIMA-024/2023"/>
    <n v="33300"/>
    <n v="1"/>
    <s v="Overol tipo piloto "/>
    <s v="Pzas"/>
    <n v="875"/>
    <n v="150"/>
    <n v="131250"/>
    <m/>
    <m/>
    <m/>
    <n v="0"/>
    <n v="21.551724137931036"/>
    <n v="0"/>
    <n v="0"/>
    <n v="0"/>
    <d v="1900-01-29T00:00:00"/>
    <m/>
    <m/>
    <s v="2974-2992"/>
    <s v="2069-2080"/>
    <m/>
    <m/>
    <n v="-30"/>
    <n v="0"/>
    <n v="0"/>
    <n v="0"/>
    <m/>
    <m/>
    <m/>
    <m/>
    <m/>
    <m/>
    <m/>
    <m/>
    <s v="L"/>
    <s v="NORMAL"/>
    <s v="OC"/>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1"/>
    <x v="224"/>
    <x v="65"/>
    <x v="10"/>
    <x v="0"/>
    <x v="0"/>
    <x v="0"/>
    <s v="15/03/2023"/>
    <s v="15/03/2023"/>
    <s v="14:30"/>
    <s v="15:00"/>
    <s v="DAVID BAGNER ZAMBRANA PINTO"/>
    <s v="PAMELA OLIVIA CAYO MAMANI"/>
    <s v="DAVID BAGNER ZAMBRANA PINTO"/>
    <m/>
    <s v="EMC-SIMA-IT-016/2023"/>
    <d v="2023-04-28T00:00:00"/>
    <s v="CD-72"/>
    <s v="CD-72"/>
    <s v="CD-72"/>
    <n v="134370"/>
    <s v="CD-72"/>
    <m/>
    <s v="CONFECCIONES &quot;FIMOA&quot; - ELENA HILDA ZARATE BARCO"/>
    <m/>
    <n v="30"/>
    <n v="30"/>
    <m/>
    <d v="2023-03-15T00:00:00"/>
    <m/>
    <s v="COLQUIRI"/>
    <m/>
    <m/>
    <s v="CLQ-23-CD-72/2023 ADQUISICION DE OVEROL TIPO PILOTO - BATA DE LABORATORIO (MODALIDAD DE CONTRATACION DIRECTA)"/>
    <s v="SIMA-024/2023"/>
    <n v="33300"/>
    <n v="2"/>
    <s v="Batas de laboratorio "/>
    <s v="Pzas"/>
    <n v="26"/>
    <n v="120"/>
    <n v="3120"/>
    <m/>
    <m/>
    <m/>
    <n v="0"/>
    <n v="17.241379310344829"/>
    <n v="0"/>
    <n v="0"/>
    <n v="0"/>
    <d v="1900-01-29T00:00:00"/>
    <m/>
    <m/>
    <s v="2974-2992"/>
    <s v="2069-2080"/>
    <m/>
    <m/>
    <n v="-3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0"/>
    <x v="225"/>
    <x v="66"/>
    <x v="10"/>
    <x v="0"/>
    <x v="0"/>
    <x v="0"/>
    <s v="15/03/2023"/>
    <s v="15/03/2023"/>
    <s v="14:30"/>
    <s v="15:00"/>
    <s v="DAVID BAGNER ZAMBRANA PINTO"/>
    <s v="PAMELA OLIVIA CAYO MAMANI"/>
    <s v="DAVID BAGNER ZAMBRANA PINTO"/>
    <d v="2023-03-22T00:00:00"/>
    <s v="EMC-SIMA-IT-019/2023"/>
    <d v="2023-05-08T00:00:00"/>
    <s v="CD-74"/>
    <s v="CD-74-A"/>
    <s v="CD-74"/>
    <n v="73760"/>
    <s v="CD-74-A"/>
    <m/>
    <s v="IMPORTADORA SHERBUC - JAQUELINE GEOVANA ARCE CLAROS"/>
    <m/>
    <n v="30"/>
    <n v="25"/>
    <m/>
    <d v="2023-03-15T00:00:00"/>
    <m/>
    <s v="COLQUIRI"/>
    <m/>
    <m/>
    <s v="CLQ-23-CD-74/2023 ADQUISICION DE DIFERENTES GUANTES DE SEGURIDAD PARA PROTECCION DE MANOS (MODALIDAD DE CONTRATACION DIRECTA)"/>
    <s v="SIMA-017/2023"/>
    <n v="33300"/>
    <n v="1"/>
    <s v="GUANTES NEOPRENO RUGOSO_x000a_- Totalmente revestido de neopreno_x000a_- Forro de algodón_x000a_- Agarre rugoso_x000a_- Protección por todos lados contra peligros físicos tales como abrasión y cortes_x000a_SHOWA/6784 R/AMERICANO "/>
    <s v="PZAS"/>
    <n v="600"/>
    <n v="112"/>
    <n v="67200"/>
    <m/>
    <m/>
    <m/>
    <n v="0"/>
    <n v="16.091954022988507"/>
    <n v="0"/>
    <n v="0"/>
    <n v="0"/>
    <d v="1900-01-24T00:00:00"/>
    <m/>
    <m/>
    <s v="2974-2992"/>
    <s v="2069-2080"/>
    <m/>
    <m/>
    <n v="-25"/>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2"/>
    <x v="226"/>
    <x v="22"/>
    <x v="10"/>
    <x v="0"/>
    <x v="0"/>
    <x v="0"/>
    <s v="15/03/2023"/>
    <s v="15/03/2023"/>
    <s v="14:30"/>
    <s v="15:00"/>
    <s v="DAVID BAGNER ZAMBRANA PINTO"/>
    <s v="PAMELA OLIVIA CAYO MAMANI"/>
    <s v="DAVID BAGNER ZAMBRANA PINTO"/>
    <d v="2023-03-22T00:00:00"/>
    <s v="EMC-SIMA-IT-019/2023"/>
    <d v="2023-05-08T00:00:00"/>
    <s v="CD-74"/>
    <s v="CD-74-B"/>
    <s v="CD-74"/>
    <n v="19740"/>
    <s v="CD-74-B"/>
    <m/>
    <s v="FINI LAGER S.A."/>
    <m/>
    <n v="30"/>
    <n v="10"/>
    <m/>
    <d v="2023-03-15T00:00:00"/>
    <m/>
    <s v="COLQUIRI"/>
    <m/>
    <m/>
    <s v="CLQ-23-CD-74/2023 ADQUISICION DE DIFERENTES GUANTES DE SEGURIDAD PARA PROTECCION DE MANOS (MODALIDAD DE CONTRATACION DIRECTA)"/>
    <s v="SIMA-017/2023"/>
    <n v="33300"/>
    <n v="3"/>
    <s v="GUANTES NITRILO TEJIDO CON PALMA CUVIERTA DE NITRILO  SHOWA 377_x000a_- Revestimiento de nitrilo_x000a_- Agarre de espuma_x000a_- Puño elástico_x000a_SHOWA 377/VIETNAM "/>
    <s v="PZAS"/>
    <n v="300"/>
    <n v="56"/>
    <n v="16800"/>
    <m/>
    <m/>
    <m/>
    <n v="0"/>
    <n v="8.0459770114942533"/>
    <n v="0"/>
    <n v="0"/>
    <n v="0"/>
    <d v="1900-01-09T00:00:00"/>
    <s v="ABR"/>
    <m/>
    <n v="3110"/>
    <n v="823"/>
    <m/>
    <m/>
    <n v="-1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3"/>
    <x v="227"/>
    <x v="22"/>
    <x v="10"/>
    <x v="0"/>
    <x v="0"/>
    <x v="0"/>
    <s v="15/03/2023"/>
    <s v="15/03/2023"/>
    <s v="14:30"/>
    <s v="15:00"/>
    <s v="DAVID BAGNER ZAMBRANA PINTO"/>
    <s v="PAMELA OLIVIA CAYO MAMANI"/>
    <s v="DAVID BAGNER ZAMBRANA PINTO"/>
    <d v="2023-03-22T00:00:00"/>
    <s v="EMC-SIMA-IT-019/2023"/>
    <d v="2023-05-08T00:00:00"/>
    <s v="CD-74"/>
    <s v="CD-74-B"/>
    <s v="CD-74"/>
    <n v="19740"/>
    <s v="CD-74-B"/>
    <m/>
    <s v="FINI LAGER S.A."/>
    <m/>
    <n v="30"/>
    <n v="10"/>
    <m/>
    <d v="2023-03-15T00:00:00"/>
    <m/>
    <s v="COLQUIRI"/>
    <m/>
    <m/>
    <s v="CLQ-23-CD-74/2023 ADQUISICION DE DIFERENTES GUANTES DE SEGURIDAD PARA PROTECCION DE MANOS (MODALIDAD DE CONTRATACION DIRECTA)"/>
    <s v="SIMA-017/2023"/>
    <n v="33300"/>
    <n v="4"/>
    <s v="GUANTES NITRILO 727_x000a_- 100% nitrilo_x000a_- No admitido_x000a_- Sin forro_x000a_- Agarre de superficie mate_x000a_- Ergonómico_x000a_SHOWA 727/GUATEMALA "/>
    <s v="PZAS"/>
    <n v="300"/>
    <n v="9.8000000000000007"/>
    <n v="2940"/>
    <m/>
    <m/>
    <m/>
    <n v="0"/>
    <n v="1.4080459770114944"/>
    <n v="0"/>
    <n v="0"/>
    <n v="0"/>
    <d v="1900-01-09T00:00:00"/>
    <s v="ABR"/>
    <m/>
    <n v="3110"/>
    <n v="823"/>
    <m/>
    <m/>
    <n v="-1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4"/>
    <x v="228"/>
    <x v="67"/>
    <x v="10"/>
    <x v="0"/>
    <x v="0"/>
    <x v="0"/>
    <s v="15/03/2023"/>
    <s v="15/03/2023"/>
    <s v="14:30"/>
    <s v="15:00"/>
    <s v="DAVID BAGNER ZAMBRANA PINTO"/>
    <s v="PAMELA OLIVIA CAYO MAMANI"/>
    <s v="DAVID BAGNER ZAMBRANA PINTO"/>
    <d v="2023-03-22T00:00:00"/>
    <s v="EMC-SIMA-IT-019/2023"/>
    <d v="2023-05-08T00:00:00"/>
    <s v="CD-74"/>
    <s v="CD-74-C"/>
    <s v="CD-74"/>
    <n v="6756"/>
    <s v="CD-74-C"/>
    <m/>
    <s v="COINFEMIN - MONICA INES ARIAS MAMANI "/>
    <m/>
    <n v="30"/>
    <n v="6"/>
    <m/>
    <d v="2023-03-15T00:00:00"/>
    <m/>
    <s v="COLQUIRI"/>
    <m/>
    <m/>
    <s v="CLQ-23-CD-74/2023 ADQUISICION DE DIFERENTES GUANTES DE SEGURIDAD PARA PROTECCION DE MANOS (MODALIDAD DE CONTRATACION DIRECTA)"/>
    <s v="SIMA-017/2023"/>
    <n v="33300"/>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m/>
    <m/>
    <m/>
    <n v="0"/>
    <n v="7.4712643678160919"/>
    <n v="0"/>
    <n v="0"/>
    <n v="0"/>
    <d v="1900-01-05T00:00:00"/>
    <s v="ABR"/>
    <m/>
    <n v="3110"/>
    <n v="823"/>
    <m/>
    <m/>
    <n v="-6"/>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5"/>
    <x v="229"/>
    <x v="68"/>
    <x v="10"/>
    <x v="0"/>
    <x v="0"/>
    <x v="0"/>
    <s v="15/03/2023"/>
    <s v="15/03/2023"/>
    <s v="14:30"/>
    <s v="15:00"/>
    <s v="DAVID BAGNER ZAMBRANA PINTO"/>
    <s v="PAMELA OLIVIA CAYO MAMANI"/>
    <s v="DAVID BAGNER ZAMBRANA PINTO"/>
    <d v="2023-03-22T00:00:00"/>
    <s v="EMC-SIMA-IT-019/2023"/>
    <d v="2023-05-08T00:00:00"/>
    <s v="CD-74"/>
    <s v="CD-74-C"/>
    <s v="CD-74"/>
    <n v="6756"/>
    <s v="CD-74-C"/>
    <m/>
    <s v="COINFEMIN - MONICA INES ARIAS MAMANI "/>
    <m/>
    <n v="30"/>
    <n v="6"/>
    <m/>
    <d v="2023-03-15T00:00:00"/>
    <m/>
    <s v="COLQUIRI"/>
    <m/>
    <m/>
    <s v="CLQ-23-CD-74/2023 ADQUISICION DE DIFERENTES GUANTES DE SEGURIDAD PARA PROTECCION DE MANOS (MODALIDAD DE CONTRATACION DIRECTA)"/>
    <s v="SIMA-017/2023"/>
    <n v="33300"/>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m/>
    <m/>
    <m/>
    <n v="0"/>
    <n v="6.0344827586206895"/>
    <n v="0"/>
    <n v="0"/>
    <n v="0"/>
    <d v="1900-01-05T00:00:00"/>
    <s v="ABR"/>
    <m/>
    <n v="3110"/>
    <n v="823"/>
    <m/>
    <m/>
    <n v="-6"/>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6"/>
    <x v="230"/>
    <x v="69"/>
    <x v="10"/>
    <x v="0"/>
    <x v="0"/>
    <x v="0"/>
    <s v="15/03/2023"/>
    <s v="15/03/2023"/>
    <s v="14:30"/>
    <s v="15:00"/>
    <s v="DAVID BAGNER ZAMBRANA PINTO"/>
    <s v="PAMELA OLIVIA CAYO MAMANI"/>
    <s v="DAVID BAGNER ZAMBRANA PINTO"/>
    <d v="2023-03-22T00:00:00"/>
    <s v="EMC-SIMA-IT-019/2023"/>
    <d v="2023-05-08T00:00:00"/>
    <s v="CD-74"/>
    <s v="CD-74-A"/>
    <s v="CD-74"/>
    <n v="73760"/>
    <s v="CD-74-A"/>
    <m/>
    <s v="IMPORTADORA SHERBUC - JAQUELINE GEOVANA ARCE CLAROS"/>
    <m/>
    <n v="30"/>
    <n v="25"/>
    <m/>
    <d v="2023-03-15T00:00:00"/>
    <m/>
    <s v="COLQUIRI"/>
    <m/>
    <m/>
    <s v="CLQ-23-CD-74/2023 ADQUISICION DE DIFERENTES GUANTES DE SEGURIDAD PARA PROTECCION DE MANOS (MODALIDAD DE CONTRATACION DIRECTA)"/>
    <s v="SIMA-017/2023"/>
    <n v="33300"/>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m/>
    <m/>
    <m/>
    <n v="0"/>
    <n v="4.5977011494252871"/>
    <n v="0"/>
    <n v="0"/>
    <n v="0"/>
    <d v="1900-01-24T00:00:00"/>
    <s v="ABR"/>
    <m/>
    <n v="3110"/>
    <n v="823"/>
    <m/>
    <m/>
    <n v="-25"/>
    <n v="0"/>
    <n v="0"/>
    <n v="0"/>
    <m/>
    <m/>
    <m/>
    <m/>
    <m/>
    <m/>
    <m/>
    <m/>
    <s v="L"/>
    <s v="NORMAL"/>
    <s v="OC"/>
    <m/>
    <s v="15-0517-00-580553-0-E"/>
    <m/>
    <n v="1792351"/>
    <m/>
    <m/>
  </r>
  <r>
    <x v="0"/>
    <x v="46"/>
    <m/>
    <s v="COTIZACION"/>
    <s v="MARZO"/>
    <d v="2023-03-02T00:00:00"/>
    <s v="C-3-EDDY FAZ PACHECO"/>
    <n v="33300"/>
    <s v="PRENDAS DE VESTIR"/>
    <s v="SEGURIDAD INDUSTRIAL Y MEDIO AMBIENTE"/>
    <s v="DAVID BAGNER ZAMBRANA PINTO "/>
    <s v="EMC-SIMA-016/2023"/>
    <d v="2023-03-07T00:00:00"/>
    <m/>
    <n v="184"/>
    <s v="BIEN"/>
    <x v="45"/>
    <n v="10550"/>
    <x v="0"/>
    <x v="231"/>
    <x v="28"/>
    <x v="10"/>
    <x v="27"/>
    <x v="0"/>
    <x v="1"/>
    <s v="15/03/2023"/>
    <s v="15/03/2023"/>
    <s v="14:30"/>
    <s v="15:00"/>
    <s v="DAVID BAGNER ZAMBRANA PINTO"/>
    <s v="PAMELA OLIVIA CAYO MAMANI"/>
    <s v="DAVID BAGNER ZAMBRANA PINTO"/>
    <d v="2023-03-29T00:00:00"/>
    <s v="EMC-SIMA-IT-024/2023"/>
    <d v="2023-05-08T00:00:00"/>
    <s v="CD-81"/>
    <s v="CD-81"/>
    <s v="CD-81"/>
    <n v="9285"/>
    <s v="CD-81"/>
    <m/>
    <s v="IMPORTADORA SHERBUC - JAQUELINE GEOVANA ARCE CLAROS"/>
    <m/>
    <n v="30"/>
    <n v="30"/>
    <m/>
    <d v="2023-03-15T00:00:00"/>
    <m/>
    <s v="COLQUIRI"/>
    <m/>
    <m/>
    <s v="CLQ-23-CD-81/2023 ADQUISICION DE PORTACABLE Y PORTALAMPARA PARA CASCO MINERO (MODALIDAD DE CONTRATACION DIRECTA)"/>
    <s v="EMC-SIMA-016/2023"/>
    <n v="33300"/>
    <n v="1"/>
    <s v="PORTA CABLE PARA CASCO MINERO_x000a_- De cuero _x000a_- Broche metálico_x000a_- Sujeción metálica_x000a_MSA/MEXICO 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PZAS"/>
    <n v="400"/>
    <n v="12"/>
    <n v="4800"/>
    <m/>
    <m/>
    <m/>
    <n v="0"/>
    <n v="1.7241379310344829"/>
    <n v="0"/>
    <n v="0"/>
    <n v="0"/>
    <d v="1900-01-29T00:00:00"/>
    <s v="ABR"/>
    <m/>
    <n v="3110"/>
    <n v="823"/>
    <m/>
    <m/>
    <n v="-30"/>
    <n v="0"/>
    <n v="0"/>
    <n v="0"/>
    <m/>
    <m/>
    <m/>
    <m/>
    <m/>
    <m/>
    <m/>
    <m/>
    <s v="L"/>
    <s v="NORMAL"/>
    <s v="OC"/>
    <m/>
    <s v="15-0517-00-580553-0-E"/>
    <m/>
    <n v="1792351"/>
    <m/>
    <m/>
  </r>
  <r>
    <x v="0"/>
    <x v="46"/>
    <m/>
    <s v="COTIZACION"/>
    <s v="MARZO"/>
    <d v="2023-03-02T00:00:00"/>
    <s v="C-3-EDDY FAZ PACHECO"/>
    <n v="33300"/>
    <s v="PRENDAS DE VESTIR"/>
    <s v="SEGURIDAD INDUSTRIAL Y MEDIO AMBIENTE"/>
    <s v="DAVID BAGNER ZAMBRANA PINTO "/>
    <s v="EMC-SIMA-016/2023"/>
    <d v="2023-03-07T00:00:00"/>
    <m/>
    <n v="184"/>
    <s v="BIEN"/>
    <x v="45"/>
    <n v="10550"/>
    <x v="1"/>
    <x v="232"/>
    <x v="70"/>
    <x v="10"/>
    <x v="0"/>
    <x v="0"/>
    <x v="1"/>
    <s v="15/03/2023"/>
    <s v="15/03/2023"/>
    <s v="14:30"/>
    <s v="15:00"/>
    <s v="DAVID BAGNER ZAMBRANA PINTO"/>
    <s v="PAMELA OLIVIA CAYO MAMANI"/>
    <s v="DAVID BAGNER ZAMBRANA PINTO"/>
    <d v="2023-03-29T00:00:00"/>
    <s v="EMC-SIMA-IT-024/2023"/>
    <d v="2023-05-08T00:00:00"/>
    <s v="CD-81"/>
    <s v="CD-81"/>
    <s v="CD-81"/>
    <n v="9285"/>
    <s v="CD-81"/>
    <m/>
    <s v="IMPORTADORA SHERBUC - JAQUELINE GEOVANA ARCE CLAROS"/>
    <m/>
    <n v="30"/>
    <n v="30"/>
    <m/>
    <d v="2023-03-15T00:00:00"/>
    <m/>
    <s v="COLQUIRI"/>
    <m/>
    <m/>
    <s v="CLQ-23-CD-81/2023 ADQUISICION DE PORTACABLE Y PORTALAMPARA PARA CASCO MINERO (MODALIDAD DE CONTRATACION DIRECTA)"/>
    <s v="EMC-SIMA-016/2023"/>
    <n v="33300"/>
    <n v="2"/>
    <s v="PORTA LAMPARA PARA CASCO MINERO_x000a_- De plástico_x000a_- De soporte metálico inoxidable galvanizado_x000a_- Con tornillos de encastre inoxidable galvanizado_x000a_MSA/MEXICO "/>
    <s v="PZAS"/>
    <n v="65"/>
    <n v="69"/>
    <n v="4485"/>
    <m/>
    <m/>
    <m/>
    <n v="0"/>
    <n v="9.9137931034482758"/>
    <n v="0"/>
    <n v="0"/>
    <n v="0"/>
    <d v="1900-01-29T00:00:00"/>
    <s v="ABR"/>
    <m/>
    <n v="3110"/>
    <n v="823"/>
    <m/>
    <m/>
    <n v="-30"/>
    <n v="0"/>
    <n v="0"/>
    <n v="0"/>
    <m/>
    <m/>
    <m/>
    <m/>
    <m/>
    <m/>
    <m/>
    <m/>
    <s v="L"/>
    <s v="NORMAL"/>
    <s v="OC"/>
    <m/>
    <s v="15-0517-00-580553-0-E"/>
    <m/>
    <n v="1792351"/>
    <m/>
    <m/>
  </r>
  <r>
    <x v="0"/>
    <x v="47"/>
    <m/>
    <s v="COTIZACION"/>
    <s v="MARZO"/>
    <d v="2023-03-07T00:00:00"/>
    <s v="C-3-EDDY FAZ PACHECO"/>
    <n v="39700"/>
    <s v="MATERIAL ELECTRICO"/>
    <s v="MANTENIMIENTO Y SERVICIOS"/>
    <s v="PERCY BORIS ROJAS BILBAO"/>
    <s v="ADQ.MANTTO Y SERV. 17/2023"/>
    <d v="2023-03-10T00:00:00"/>
    <m/>
    <n v="219"/>
    <s v="BIEN"/>
    <x v="46"/>
    <n v="112599"/>
    <x v="0"/>
    <x v="233"/>
    <x v="45"/>
    <x v="5"/>
    <x v="28"/>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1"/>
    <s v="CONTACTOR ABB AF-305-30-11 BOBINA 100-250VAC-DC 400V/160KW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s v="MANTENIMIENTO Y SERVICIOS"/>
    <s v="PERCY BORIS ROJAS BILBAO"/>
    <s v="ADQ.MANTTO Y SERV. 17/2023"/>
    <d v="2023-03-10T00:00:00"/>
    <m/>
    <n v="219"/>
    <s v="BIEN"/>
    <x v="46"/>
    <n v="112599"/>
    <x v="1"/>
    <x v="234"/>
    <x v="45"/>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2"/>
    <s v="CONTACTO AUXILIAR ABB SERIE AF CAL 19-11 AF116- AF370 "/>
    <s v="PZA"/>
    <n v="3"/>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s v="MANTENIMIENTO Y SERVICIOS"/>
    <s v="PERCY BORIS ROJAS BILBAO"/>
    <s v="ADQ.MANTTO Y SERV. 17/2023"/>
    <d v="2023-03-10T00:00:00"/>
    <m/>
    <n v="219"/>
    <s v="BIEN"/>
    <x v="46"/>
    <n v="112599"/>
    <x v="2"/>
    <x v="235"/>
    <x v="71"/>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 "/>
    <s v="PZA"/>
    <n v="7"/>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s v="MANTENIMIENTO Y SERVICIOS"/>
    <s v="PERCY BORIS ROJAS BILBAO"/>
    <s v="ADQ.MANTTO Y SERV. 17/2023"/>
    <d v="2023-03-10T00:00:00"/>
    <m/>
    <n v="219"/>
    <s v="BIEN"/>
    <x v="46"/>
    <n v="112599"/>
    <x v="3"/>
    <x v="236"/>
    <x v="9"/>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4"/>
    <s v="BLOQUE DE CONTACTO AUX SIEMENS LATERAL 1NA+1NC S6 - S12 3RH1921-1DA11 "/>
    <s v="PZA"/>
    <n v="10"/>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s v="MANTENIMIENTO Y SERVICIOS"/>
    <s v="PERCY BORIS ROJAS BILBAO"/>
    <s v="ADQ.MANTTO Y SERV. 17/2023"/>
    <d v="2023-03-10T00:00:00"/>
    <m/>
    <n v="219"/>
    <s v="BIEN"/>
    <x v="46"/>
    <n v="112599"/>
    <x v="4"/>
    <x v="237"/>
    <x v="71"/>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 "/>
    <s v="PZA"/>
    <n v="7"/>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2"/>
    <x v="238"/>
    <x v="45"/>
    <x v="5"/>
    <x v="0"/>
    <x v="5"/>
    <x v="0"/>
    <s v="28/03/2023"/>
    <s v="28/03/2023"/>
    <s v="14:30"/>
    <s v="15:00"/>
    <s v="CLOVIS VELASCO HINOJOSA "/>
    <s v="MARIA JAQUELINE DURAN COSSIO"/>
    <s v="FRANZ LOZANO MARZA"/>
    <d v="2023-04-27T00:00:00"/>
    <s v="IT-MANTTO Y SERV/29-2023"/>
    <d v="2023-05-10T00:00:00"/>
    <s v="CD-109"/>
    <s v="CD-109"/>
    <s v="CD-109"/>
    <n v="316800"/>
    <s v="CD-109"/>
    <m/>
    <s v="DINOMAQ - TAPIA TEJERINA ALDO BENJAMIN"/>
    <m/>
    <n v="30"/>
    <n v="35"/>
    <m/>
    <d v="2023-03-27T00:00:00"/>
    <m/>
    <s v="COLQUIRI"/>
    <m/>
    <m/>
    <s v="CLQ-23-CD-109/2023 ADQUISICION DE BOMBAS HIDRAULICAS PARA EQUIPOS DE BAJO PERFIL DE LA EMPRESA MINERA COLQUIRI (MODALIDAD DE CONTRATACION DIRECTA)"/>
    <s v="ADQ.MANTTO Y SERV. 19/2023"/>
    <n v="39800"/>
    <n v="3"/>
    <s v="GEAR MOTOR No. PARTE 5580029713_x000a_CASAPPA/ITALY "/>
    <s v="PZA"/>
    <n v="3"/>
    <n v="13000"/>
    <n v="39000"/>
    <m/>
    <m/>
    <m/>
    <n v="0"/>
    <n v="1867.816091954023"/>
    <n v="0"/>
    <n v="0"/>
    <n v="0"/>
    <d v="1900-02-03T00:00:00"/>
    <m/>
    <m/>
    <s v="2974-2992"/>
    <s v="2069-2080"/>
    <m/>
    <m/>
    <n v="-35"/>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3"/>
    <x v="239"/>
    <x v="3"/>
    <x v="5"/>
    <x v="0"/>
    <x v="5"/>
    <x v="0"/>
    <s v="28/03/2023"/>
    <s v="28/03/2023"/>
    <s v="14:30"/>
    <s v="15:00"/>
    <s v="CLOVIS VELASCO HINOJOSA "/>
    <s v="MARIA JAQUELINE DURAN COSSIO"/>
    <s v="FRANZ LOZANO MARZA"/>
    <d v="2023-04-27T00:00:00"/>
    <s v="IT-MANTTO Y SERV/29-2023"/>
    <d v="2023-05-10T00:00:00"/>
    <s v="CD-109"/>
    <s v="CD-109"/>
    <s v="CD-109"/>
    <n v="316800"/>
    <s v="CD-109"/>
    <m/>
    <s v="DINOMAQ - TAPIA TEJERINA ALDO BENJAMIN"/>
    <m/>
    <n v="30"/>
    <n v="35"/>
    <m/>
    <d v="2023-03-27T00:00:00"/>
    <m/>
    <s v="COLQUIRI"/>
    <m/>
    <m/>
    <s v="CLQ-23-CD-109/2023 ADQUISICION DE BOMBAS HIDRAULICAS PARA EQUIPOS DE BAJO PERFIL DE LA EMPRESA MINERA COLQUIRI (MODALIDAD DE CONTRATACION DIRECTA)"/>
    <s v="ADQ.MANTTO Y SERV. 19/2023"/>
    <n v="39800"/>
    <n v="4"/>
    <s v="GEAR PUMP  No. PARTE 5580003156_x000a_REXROTH/GERMANY "/>
    <s v="PZA"/>
    <n v="12"/>
    <n v="6800"/>
    <n v="81600"/>
    <m/>
    <m/>
    <m/>
    <n v="0"/>
    <n v="977.0114942528736"/>
    <n v="0"/>
    <n v="0"/>
    <n v="0"/>
    <d v="1900-02-03T00:00:00"/>
    <m/>
    <m/>
    <s v="2974-2992"/>
    <s v="2069-2080"/>
    <m/>
    <m/>
    <n v="-35"/>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4"/>
    <x v="240"/>
    <x v="27"/>
    <x v="5"/>
    <x v="0"/>
    <x v="5"/>
    <x v="0"/>
    <s v="28/03/2023"/>
    <s v="28/03/2023"/>
    <s v="14:30"/>
    <s v="15:00"/>
    <s v="CLOVIS VELASCO HINOJOSA "/>
    <s v="MARIA JAQUELINE DURAN COSSIO"/>
    <s v="FRANZ LOZANO MARZA"/>
    <d v="2023-04-27T00:00:00"/>
    <s v="IT-MANTTO Y SERV/29-2023"/>
    <d v="2023-05-10T00:00:00"/>
    <s v="CD-109"/>
    <s v="CD-109"/>
    <s v="CD-109"/>
    <n v="316800"/>
    <s v="CD-109"/>
    <m/>
    <s v="DINOMAQ - TAPIA TEJERINA ALDO BENJAMIN"/>
    <m/>
    <n v="30"/>
    <n v="35"/>
    <m/>
    <d v="2023-03-27T00:00:00"/>
    <m/>
    <s v="COLQUIRI"/>
    <m/>
    <m/>
    <s v="CLQ-23-CD-109/2023 ADQUISICION DE BOMBAS HIDRAULICAS PARA EQUIPOS DE BAJO PERFIL DE LA EMPRESA MINERA COLQUIRI (MODALIDAD DE CONTRATACION DIRECTA)"/>
    <s v="ADQ.MANTTO Y SERV. 19/2023"/>
    <n v="39800"/>
    <n v="5"/>
    <s v="PUMP CHARGE No. PARTE 5541743200_x000a_ATLAS COPCO/EEUU "/>
    <s v="PZA"/>
    <n v="5"/>
    <n v="13900"/>
    <n v="69500"/>
    <m/>
    <m/>
    <m/>
    <n v="0"/>
    <n v="1997.1264367816093"/>
    <n v="0"/>
    <n v="0"/>
    <n v="0"/>
    <d v="1900-02-03T00:00:00"/>
    <m/>
    <m/>
    <s v="2974-2992"/>
    <s v="2069-2080"/>
    <m/>
    <m/>
    <n v="-35"/>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5"/>
    <x v="241"/>
    <x v="45"/>
    <x v="5"/>
    <x v="0"/>
    <x v="5"/>
    <x v="0"/>
    <s v="28/03/2023"/>
    <s v="28/03/2023"/>
    <s v="14:30"/>
    <s v="15:00"/>
    <s v="CLOVIS VELASCO HINOJOSA "/>
    <s v="MARIA JAQUELINE DURAN COSSIO"/>
    <s v="FRANZ LOZANO MARZA"/>
    <d v="2023-04-27T00:00:00"/>
    <s v="IT-MANTTO Y SERV/29-2023"/>
    <d v="2023-05-10T00:00:00"/>
    <s v="CD-109"/>
    <s v="CD-109"/>
    <s v="CD-109"/>
    <n v="316800"/>
    <s v="CD-109"/>
    <m/>
    <s v="DINOMAQ - TAPIA TEJERINA ALDO BENJAMIN"/>
    <m/>
    <n v="30"/>
    <n v="35"/>
    <m/>
    <d v="2023-03-27T00:00:00"/>
    <m/>
    <s v="COLQUIRI"/>
    <m/>
    <m/>
    <s v="CLQ-23-CD-109/2023 ADQUISICION DE BOMBAS HIDRAULICAS PARA EQUIPOS DE BAJO PERFIL DE LA EMPRESA MINERA COLQUIRI (MODALIDAD DE CONTRATACION DIRECTA)"/>
    <s v="ADQ.MANTTO Y SERV. 19/2023"/>
    <n v="39800"/>
    <n v="6"/>
    <s v="TANDEM PUMP No. PARTE 5537340500_x000a_ATLAS COPCO/EEUU "/>
    <s v="PZA"/>
    <n v="3"/>
    <n v="19900"/>
    <n v="59700"/>
    <m/>
    <m/>
    <m/>
    <n v="0"/>
    <n v="2859.1954022988507"/>
    <n v="0"/>
    <n v="0"/>
    <n v="0"/>
    <d v="1900-02-03T00:00:00"/>
    <m/>
    <m/>
    <m/>
    <m/>
    <m/>
    <m/>
    <n v="-35"/>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6"/>
    <x v="242"/>
    <x v="7"/>
    <x v="5"/>
    <x v="0"/>
    <x v="5"/>
    <x v="0"/>
    <s v="28/03/2023"/>
    <s v="28/03/2023"/>
    <s v="14:30"/>
    <s v="15:00"/>
    <s v="CLOVIS VELASCO HINOJOSA "/>
    <s v="MARIA JAQUELINE DURAN COSSIO"/>
    <s v="FRANZ LOZANO MARZA"/>
    <d v="2023-04-27T00:00:00"/>
    <s v="IT-MANTTO Y SERV/29-2023"/>
    <d v="2023-05-10T00:00:00"/>
    <s v="CD-109"/>
    <s v="CD-109"/>
    <s v="CD-109"/>
    <n v="316800"/>
    <s v="CD-109"/>
    <m/>
    <s v="DINOMAQ - TAPIA TEJERINA ALDO BENJAMIN"/>
    <m/>
    <n v="30"/>
    <n v="35"/>
    <m/>
    <d v="2023-03-27T00:00:00"/>
    <m/>
    <s v="COLQUIRI"/>
    <m/>
    <m/>
    <s v="CLQ-23-CD-109/2023 ADQUISICION DE BOMBAS HIDRAULICAS PARA EQUIPOS DE BAJO PERFIL DE LA EMPRESA MINERA COLQUIRI (MODALIDAD DE CONTRATACION DIRECTA)"/>
    <s v="ADQ.MANTTO Y SERV. 19/2023"/>
    <n v="39800"/>
    <n v="7"/>
    <s v="HYDRAULIC PUMP No. PARTE 5541849600_x000a_CASAPPA/ITALY "/>
    <s v="PZA"/>
    <n v="2"/>
    <n v="33500"/>
    <n v="67000"/>
    <m/>
    <m/>
    <m/>
    <n v="0"/>
    <n v="4813.2183908045981"/>
    <n v="0"/>
    <n v="0"/>
    <n v="0"/>
    <d v="1900-02-03T00:00:00"/>
    <m/>
    <m/>
    <m/>
    <m/>
    <m/>
    <m/>
    <n v="-35"/>
    <n v="0"/>
    <n v="0"/>
    <n v="0"/>
    <m/>
    <m/>
    <m/>
    <m/>
    <m/>
    <m/>
    <m/>
    <m/>
    <s v="L"/>
    <s v="NORMAL"/>
    <s v="OC"/>
    <m/>
    <s v="15-0517-00-580553-0-E"/>
    <m/>
    <n v="1792351"/>
    <m/>
    <m/>
  </r>
  <r>
    <x v="0"/>
    <x v="49"/>
    <m/>
    <s v="COTIZACION"/>
    <s v="MARZO"/>
    <d v="2023-03-07T00:00:00"/>
    <s v="C-3-EDDY FAZ PACHECO"/>
    <n v="25210"/>
    <s v="CONSULTORÍAS POR PRODUCTO"/>
    <s v="LABORATORIO QUIMICO"/>
    <s v="MANUELA NATIVIDAD QUISPE CHINO"/>
    <s v="LAB-022/2023"/>
    <d v="2023-03-10T00:00:00"/>
    <m/>
    <n v="224"/>
    <s v="SERV/BIEN/OBRA"/>
    <x v="48"/>
    <n v="5000"/>
    <x v="0"/>
    <x v="243"/>
    <x v="16"/>
    <x v="54"/>
    <x v="29"/>
    <x v="0"/>
    <x v="1"/>
    <s v="20/03/2023"/>
    <s v="20/03/2023"/>
    <s v="14:30"/>
    <s v="15:00"/>
    <s v="MANUELA NATIVIDAD QUISPE CHINO"/>
    <s v="MARIA JAQUELINE DURAN COSSIO"/>
    <s v="MANUELA NATIVIDAD QUISPE CHINO "/>
    <d v="2023-03-22T00:00:00"/>
    <s v="LAB-INF-013/2023"/>
    <d v="2023-03-31T00:00:00"/>
    <s v="CM-10"/>
    <s v="CM-10"/>
    <s v="CM-10"/>
    <n v="4500"/>
    <s v="CM-10"/>
    <s v="EMC-UAL-062-CM-10/2023"/>
    <s v="COMERCIO E INDUSTRIAS GONZALES - BRIAN FRANCISCO GONZALES PINELL "/>
    <m/>
    <n v="30"/>
    <n v="6"/>
    <m/>
    <d v="2023-03-20T00:00:00"/>
    <s v="19/04/2023"/>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n v="1"/>
    <n v="4500"/>
    <n v="646.55172413793105"/>
    <n v="646.55172413793105"/>
    <n v="562.5"/>
    <n v="0"/>
    <d v="2023-04-25T00:00:00"/>
    <s v="ABRIL"/>
    <s v="26/04/2023"/>
    <m/>
    <m/>
    <n v="79"/>
    <d v="2023-05-09T00:00:00"/>
    <n v="1"/>
    <n v="22.5"/>
    <n v="315.00000000000006"/>
    <n v="4162.5"/>
    <m/>
    <m/>
    <m/>
    <m/>
    <m/>
    <m/>
    <m/>
    <m/>
    <s v="L"/>
    <s v="NORMAL"/>
    <s v="CONTRATO"/>
    <m/>
    <s v="15-0517-00-580553-0-E"/>
    <m/>
    <n v="1792351"/>
    <m/>
    <m/>
  </r>
  <r>
    <x v="0"/>
    <x v="50"/>
    <m/>
    <s v="COTIZACION"/>
    <s v="MARZO"/>
    <d v="2023-03-07T00:00:00"/>
    <s v="C-3-EDDY FAZ PACHECO"/>
    <n v="24120"/>
    <s v="MANTENIMIENTO Y REPARACION DE MAQUINARIA Y EQUIPOS"/>
    <s v="MANTENIMIENTO Y SERVICIOS"/>
    <s v="PERCY BORIS ROJAS BILBAO"/>
    <s v="ADQ.MANTTO Y SERV. 15/2023"/>
    <d v="2022-03-10T00:00:00"/>
    <m/>
    <n v="218"/>
    <s v="SERV/BIEN/OBRA"/>
    <x v="49"/>
    <n v="3500"/>
    <x v="0"/>
    <x v="244"/>
    <x v="16"/>
    <x v="54"/>
    <x v="30"/>
    <x v="5"/>
    <x v="1"/>
    <s v="23/03/2023"/>
    <s v="23/03/2023"/>
    <s v="14:30"/>
    <s v="15:00"/>
    <s v="CLOVIS VELASCO HINOJOSA "/>
    <s v="MARIA JAQUELINE DURAN COSSIO"/>
    <s v="RUBEN SALAZAR VILLCA"/>
    <m/>
    <m/>
    <m/>
    <m/>
    <m/>
    <m/>
    <m/>
    <n v="0"/>
    <m/>
    <m/>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1"/>
    <m/>
    <s v="COTIZACION"/>
    <s v="MARZO"/>
    <d v="2023-03-13T00:00:00"/>
    <s v="C-3-EDDY FAZ PACHECO"/>
    <n v="39700"/>
    <s v="MATERIAL ELECTRICO"/>
    <s v="MANTENIMIENTO Y SERVICIOS"/>
    <s v="PERCY BORIS ROJAS BILBAO"/>
    <s v="ADQ.MANTTO Y SERV. 24/2023"/>
    <d v="2022-03-16T00:00:00"/>
    <m/>
    <n v="244"/>
    <s v="BIEN"/>
    <x v="50"/>
    <n v="245147"/>
    <x v="0"/>
    <x v="245"/>
    <x v="71"/>
    <x v="5"/>
    <x v="31"/>
    <x v="5"/>
    <x v="1"/>
    <s v="23/03/2023"/>
    <s v="23/03/2023"/>
    <s v="14:30"/>
    <s v="15:00"/>
    <s v="CLOVIS VELASCO HINOJOSA "/>
    <s v="MARIA JAQUELINE DURAN COSSIO"/>
    <s v="RUBEN SALAZAR VILLCA"/>
    <d v="2023-03-24T00:00:00"/>
    <s v="I.T.ADQ.MANTTO Y SERV.05/2023"/>
    <d v="2023-07-06T00:00:00"/>
    <s v="CD-120"/>
    <s v="CD-120"/>
    <s v="CD-120"/>
    <n v="241192"/>
    <s v="CD-120"/>
    <s v="EMC-UAL-054-CD-120/2023"/>
    <s v="ELECTRICAL PRODUCTS &amp; ENGINEERING LTDA."/>
    <m/>
    <n v="30"/>
    <n v="150"/>
    <m/>
    <d v="2023-03-23T00:00:00"/>
    <s v="21/04/2023"/>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2023-09-18T00:00:00"/>
    <m/>
    <m/>
    <s v="2974-2992"/>
    <s v="2069-2080"/>
    <m/>
    <m/>
    <n v="-45187"/>
    <n v="0"/>
    <n v="0"/>
    <n v="0"/>
    <m/>
    <m/>
    <m/>
    <m/>
    <m/>
    <m/>
    <m/>
    <m/>
    <s v="L"/>
    <s v="NORMAL"/>
    <s v="CONTRATO"/>
    <m/>
    <s v="15-0517-00-580553-0-E"/>
    <m/>
    <n v="1792351"/>
    <m/>
    <m/>
  </r>
  <r>
    <x v="0"/>
    <x v="52"/>
    <m/>
    <s v="COTIZACION"/>
    <s v="MARZO"/>
    <d v="2023-03-13T00:00:00"/>
    <s v="C-3-EDDY FAZ PACHECO"/>
    <n v="43700"/>
    <s v="OTRAS MAQUINARIAS Y EQUIPO"/>
    <s v="MANTENIMIENTO Y SERVICIOS"/>
    <s v="PERCY BORIS ROJAS BILBAO"/>
    <s v="ADQ.MANTTO Y SERV. 26/2023"/>
    <d v="2022-03-16T00:00:00"/>
    <m/>
    <n v="246"/>
    <s v="BIEN"/>
    <x v="51"/>
    <n v="348000"/>
    <x v="0"/>
    <x v="246"/>
    <x v="16"/>
    <x v="5"/>
    <x v="32"/>
    <x v="5"/>
    <x v="1"/>
    <s v="23/03/2023"/>
    <s v="23/03/2023"/>
    <s v="14:30"/>
    <s v="15:00"/>
    <s v="CLOVIS VELASCO HINOJOSA "/>
    <s v="MARIA JAQUELINE DURAN COSSIO"/>
    <s v="JOAQUIN ANDRES ZAPATA LAFUENTE"/>
    <m/>
    <m/>
    <m/>
    <m/>
    <m/>
    <m/>
    <m/>
    <n v="0"/>
    <m/>
    <m/>
    <m/>
    <n v="30"/>
    <m/>
    <m/>
    <m/>
    <m/>
    <s v="COLQUIRI"/>
    <m/>
    <m/>
    <s v="CLQ-23-CD-123/2023 ADQUISICION DE TALADRO RADIAL PARA MAESTRANZA DE LA EMPRESA MINERA COLQUIRI (MODALIDAD DE CONTRATACION DIRECTA)"/>
    <s v="ADQ.MANTTO Y SERV. 26/2023"/>
    <n v="43700"/>
    <n v="1"/>
    <s v="Taladro radial para Maestranza (trabajo pesado) SE ADJUNTA CONDICIONES TECNICAS (PDF)"/>
    <s v="PZA"/>
    <n v="1"/>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s v="MANTENIMIENTO Y SERVICIOS"/>
    <s v="PERCY BORIS ROJAS BILBAO"/>
    <s v="ADQ.MANTTO Y SERV. 025/2023"/>
    <d v="2022-03-16T00:00:00"/>
    <m/>
    <n v="245"/>
    <s v="BIEN"/>
    <x v="52"/>
    <n v="496858"/>
    <x v="0"/>
    <x v="247"/>
    <x v="9"/>
    <x v="5"/>
    <x v="33"/>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m/>
    <m/>
    <m/>
    <n v="0"/>
    <n v="2413.7931034482758"/>
    <n v="0"/>
    <n v="0"/>
    <n v="0"/>
    <d v="2023-06-02T00:00:00"/>
    <m/>
    <m/>
    <s v="2974-2992"/>
    <s v="2069-2080"/>
    <m/>
    <m/>
    <n v="-45079"/>
    <n v="0"/>
    <n v="0"/>
    <n v="0"/>
    <m/>
    <m/>
    <m/>
    <m/>
    <m/>
    <m/>
    <m/>
    <m/>
    <s v="L"/>
    <s v="NORMAL"/>
    <s v="CONTRATO"/>
    <m/>
    <s v="15-0517-00-580553-0-E"/>
    <m/>
    <n v="1792351"/>
    <m/>
    <m/>
  </r>
  <r>
    <x v="0"/>
    <x v="53"/>
    <m/>
    <s v="COTIZACION"/>
    <s v="MARZO"/>
    <d v="2023-03-13T00:00:00"/>
    <s v="C-3-EDDY FAZ PACHECO"/>
    <n v="34600"/>
    <s v="PRODUCTOS METÁLICOS"/>
    <s v="MANTENIMIENTO Y SERVICIOS"/>
    <s v="PERCY BORIS ROJAS BILBAO"/>
    <s v="ADQ.MANTTO Y SERV. 025/2023"/>
    <d v="2022-03-16T00:00:00"/>
    <m/>
    <n v="245"/>
    <s v="BIEN"/>
    <x v="52"/>
    <n v="496858"/>
    <x v="1"/>
    <x v="248"/>
    <x v="72"/>
    <x v="5"/>
    <x v="0"/>
    <x v="5"/>
    <x v="0"/>
    <s v="23/03/2023"/>
    <s v="23/03/2023"/>
    <s v="14:30"/>
    <s v="15:00"/>
    <s v="CLOVIS VELASCO HINOJOSA "/>
    <s v="MARIA JAQUELINE DURAN COSSIO"/>
    <s v="JOAQUIN ANDRES ZAPATA LAFUENTE"/>
    <d v="2023-03-30T00:00:00"/>
    <s v="I.T.ADQ.MANTTO Y SERV.09/2023"/>
    <d v="2023-04-13T00:00:00"/>
    <s v="CD-143"/>
    <s v="CD-143-B"/>
    <s v="CD-143"/>
    <n v="247500"/>
    <s v="CD-143-B"/>
    <s v="EMC-UAL-075-CD-143/2023"/>
    <s v="SUMINISTROS TECNICOS INDUSTRIALES Y SOLDADURA S.R.L."/>
    <m/>
    <n v="30"/>
    <n v="30"/>
    <m/>
    <d v="2023-03-22T00:00:00"/>
    <s v="03/05/2023"/>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n v="4500"/>
    <n v="247500"/>
    <m/>
    <m/>
    <m/>
    <n v="0"/>
    <n v="646.55172413793105"/>
    <n v="0"/>
    <n v="0"/>
    <n v="0"/>
    <d v="2023-06-02T00:00:00"/>
    <m/>
    <m/>
    <s v="2974-2992"/>
    <s v="2069-2080"/>
    <m/>
    <m/>
    <n v="-45079"/>
    <n v="0"/>
    <n v="0"/>
    <n v="0"/>
    <m/>
    <m/>
    <m/>
    <m/>
    <m/>
    <m/>
    <m/>
    <m/>
    <s v="L"/>
    <s v="NORMAL"/>
    <s v="CONTRATO"/>
    <m/>
    <s v="15-0517-00-580553-0-E"/>
    <m/>
    <n v="1792351"/>
    <m/>
    <m/>
  </r>
  <r>
    <x v="0"/>
    <x v="53"/>
    <m/>
    <s v="COTIZACION"/>
    <s v="MARZO"/>
    <d v="2023-03-13T00:00:00"/>
    <s v="C-3-EDDY FAZ PACHECO"/>
    <n v="34600"/>
    <s v="PRODUCTOS METÁLICOS"/>
    <s v="MANTENIMIENTO Y SERVICIOS"/>
    <s v="PERCY BORIS ROJAS BILBAO"/>
    <s v="ADQ.MANTTO Y SERV. 025/2023"/>
    <d v="2022-03-16T00:00:00"/>
    <m/>
    <n v="245"/>
    <s v="BIEN"/>
    <x v="52"/>
    <n v="496858"/>
    <x v="2"/>
    <x v="249"/>
    <x v="29"/>
    <x v="5"/>
    <x v="0"/>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n v="2800"/>
    <n v="11200"/>
    <m/>
    <m/>
    <m/>
    <n v="0"/>
    <n v="402.29885057471267"/>
    <n v="0"/>
    <n v="0"/>
    <n v="0"/>
    <d v="2023-06-02T00:00:00"/>
    <m/>
    <m/>
    <s v="2974-2992"/>
    <s v="2069-2080"/>
    <m/>
    <m/>
    <n v="-45079"/>
    <n v="0"/>
    <n v="0"/>
    <n v="0"/>
    <m/>
    <m/>
    <m/>
    <m/>
    <m/>
    <m/>
    <m/>
    <m/>
    <s v="L"/>
    <s v="NORMAL"/>
    <s v="CONTRATO"/>
    <m/>
    <s v="15-0517-00-580553-0-E"/>
    <m/>
    <n v="1792351"/>
    <m/>
    <m/>
  </r>
  <r>
    <x v="0"/>
    <x v="54"/>
    <m/>
    <s v="COTIZACION"/>
    <s v="MARZO"/>
    <d v="2023-03-09T00:00:00"/>
    <s v="C-3-EDDY FAZ PACHECO"/>
    <n v="39700"/>
    <s v="MATERIAL ELECTRICO"/>
    <s v="PLANTA CONCENTRADORA"/>
    <s v="JHOVAN H. USNAYO USNAYO"/>
    <s v="EMC-PCPL-030-2023"/>
    <d v="2022-03-16T00:00:00"/>
    <m/>
    <n v="231"/>
    <s v="BIEN"/>
    <x v="53"/>
    <n v="59223.1"/>
    <x v="0"/>
    <x v="250"/>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m/>
    <n v="0"/>
    <n v="365.33045977011494"/>
    <n v="0"/>
    <n v="0"/>
    <n v="0"/>
    <d v="2023-05-08T00:00:00"/>
    <m/>
    <m/>
    <s v="2974-2992"/>
    <s v="2069-2080"/>
    <m/>
    <m/>
    <n v="-45054"/>
    <n v="0"/>
    <n v="0"/>
    <n v="0"/>
    <m/>
    <m/>
    <m/>
    <m/>
    <m/>
    <m/>
    <m/>
    <m/>
    <s v="L"/>
    <s v="NORMAL"/>
    <s v="CONTRATO"/>
    <m/>
    <s v="15-0517-00-580553-0-E"/>
    <m/>
    <n v="1792351"/>
    <m/>
    <m/>
  </r>
  <r>
    <x v="0"/>
    <x v="54"/>
    <m/>
    <s v="COTIZACION"/>
    <s v="MARZO"/>
    <d v="2023-03-09T00:00:00"/>
    <s v="C-3-EDDY FAZ PACHECO"/>
    <n v="39700"/>
    <s v="MATERIAL ELECTRICO"/>
    <s v="PLANTA CONCENTRADORA"/>
    <s v="JHOVAN H. USNAYO USNAYO"/>
    <s v="EMC-PCPL-030-2023"/>
    <d v="2022-03-16T00:00:00"/>
    <m/>
    <n v="231"/>
    <s v="BIEN"/>
    <x v="53"/>
    <n v="59223.1"/>
    <x v="1"/>
    <x v="251"/>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m/>
    <n v="0"/>
    <n v="402.29885057471267"/>
    <n v="0"/>
    <n v="0"/>
    <n v="0"/>
    <d v="2023-05-08T00:00:00"/>
    <m/>
    <m/>
    <s v="2974-2992"/>
    <s v="2069-2080"/>
    <m/>
    <m/>
    <n v="-45054"/>
    <n v="0"/>
    <n v="0"/>
    <n v="0"/>
    <m/>
    <m/>
    <m/>
    <m/>
    <m/>
    <m/>
    <m/>
    <m/>
    <s v="L"/>
    <s v="NORMAL"/>
    <s v="CONTRATO"/>
    <m/>
    <s v="15-0517-00-580553-0-E"/>
    <m/>
    <n v="1792351"/>
    <m/>
    <m/>
  </r>
  <r>
    <x v="0"/>
    <x v="54"/>
    <m/>
    <s v="COTIZACION"/>
    <s v="MARZO"/>
    <d v="2023-03-09T00:00:00"/>
    <s v="C-3-EDDY FAZ PACHECO"/>
    <n v="39700"/>
    <s v="MATERIAL ELECTRICO"/>
    <s v="PLANTA CONCENTRADORA"/>
    <s v="JHOVAN H. USNAYO USNAYO"/>
    <s v="EMC-PCPL-030-2023"/>
    <d v="2022-03-16T00:00:00"/>
    <m/>
    <n v="231"/>
    <s v="BIEN"/>
    <x v="53"/>
    <n v="59223.1"/>
    <x v="2"/>
    <x v="252"/>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m/>
    <n v="0"/>
    <n v="38.074712643678161"/>
    <n v="0"/>
    <n v="0"/>
    <n v="0"/>
    <d v="2023-05-08T00:00:00"/>
    <m/>
    <m/>
    <s v="2974-2992"/>
    <s v="2069-2080"/>
    <m/>
    <m/>
    <n v="-45054"/>
    <n v="0"/>
    <n v="0"/>
    <n v="0"/>
    <m/>
    <m/>
    <m/>
    <m/>
    <m/>
    <m/>
    <m/>
    <m/>
    <s v="L"/>
    <s v="NORMAL"/>
    <s v="CONTRATO"/>
    <m/>
    <s v="15-0517-00-580553-0-E"/>
    <m/>
    <n v="1792351"/>
    <m/>
    <m/>
  </r>
  <r>
    <x v="0"/>
    <x v="54"/>
    <m/>
    <s v="COTIZACION"/>
    <s v="MARZO"/>
    <d v="2023-03-09T00:00:00"/>
    <s v="C-3-EDDY FAZ PACHECO"/>
    <n v="39700"/>
    <s v="MATERIAL ELECTRICO"/>
    <s v="PLANTA CONCENTRADORA"/>
    <s v="JHOVAN H. USNAYO USNAYO"/>
    <s v="EMC-PCPL-030-2023"/>
    <d v="2022-03-16T00:00:00"/>
    <m/>
    <n v="231"/>
    <s v="BIEN"/>
    <x v="53"/>
    <n v="59223.1"/>
    <x v="3"/>
    <x v="253"/>
    <x v="26"/>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m/>
    <n v="0"/>
    <n v="1.4367816091954022"/>
    <n v="0"/>
    <n v="0"/>
    <n v="0"/>
    <d v="2023-05-08T00:00:00"/>
    <m/>
    <m/>
    <s v="2974-2992"/>
    <s v="2069-2080"/>
    <m/>
    <m/>
    <n v="-45054"/>
    <n v="0"/>
    <n v="0"/>
    <n v="0"/>
    <m/>
    <m/>
    <m/>
    <m/>
    <m/>
    <m/>
    <m/>
    <m/>
    <s v="L"/>
    <s v="NORMAL"/>
    <s v="CONTRATO"/>
    <m/>
    <s v="15-0517-00-580553-0-E"/>
    <m/>
    <n v="1792351"/>
    <m/>
    <m/>
  </r>
  <r>
    <x v="0"/>
    <x v="55"/>
    <m/>
    <s v="COTIZACION"/>
    <s v="MARZO"/>
    <d v="2023-03-14T00:00:00"/>
    <s v="C-3-EDDY FAZ PACHECO"/>
    <n v="43700"/>
    <s v="OTRAS MAQUINARIAS Y EQUIPO"/>
    <s v="INGENIERIA Y PLANIFICACION"/>
    <s v="HILARION PEÑARANDA COLQUE"/>
    <s v="CMB/EMC/ING-PLA/0055/2023"/>
    <d v="2022-03-17T00:00:00"/>
    <m/>
    <n v="252"/>
    <s v="BIEN"/>
    <x v="54"/>
    <n v="20956.16"/>
    <x v="0"/>
    <x v="254"/>
    <x v="4"/>
    <x v="56"/>
    <x v="0"/>
    <x v="3"/>
    <x v="1"/>
    <s v="23/03/2023"/>
    <s v="23/03/2023"/>
    <s v="14:30"/>
    <s v="15:00"/>
    <s v="GLADYS ESCOBAR TORREZ"/>
    <s v="JAQUELINE DURAN COSSIO"/>
    <s v="GLADYS ESCOBAR TORREZ"/>
    <d v="2003-04-04T00:00:00"/>
    <s v="CMB/EMC/ING-PLA/0073/2023"/>
    <d v="2023-04-17T00:00:00"/>
    <s v="CD-119"/>
    <s v="CD-119"/>
    <s v="CD-119"/>
    <n v="20952"/>
    <s v="CD-119"/>
    <s v="CD-119/2023"/>
    <s v="INGENIERIA Y  SERVICIOS VALCESFRA - CESAR FRANKLIN VALENCIA AGUILAR"/>
    <m/>
    <n v="30"/>
    <n v="14"/>
    <m/>
    <d v="2023-03-20T00:00:00"/>
    <s v="28/04/2023"/>
    <s v="COLQUIRI"/>
    <m/>
    <m/>
    <s v="CLQ-23-CD-119/2023 ADQUISICION DE &quot;ESMERILADORA DOBLE&quot; DE LA EMPRESA MINERA COLQUIRI (MODALIDAD DE CONTRATACION DIRECTA)"/>
    <s v="CMB/EMC/ING-PLA/0055/2023"/>
    <n v="43700"/>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m/>
    <m/>
    <m/>
    <n v="0"/>
    <n v="376.29310344827587"/>
    <n v="0"/>
    <n v="0"/>
    <n v="0"/>
    <d v="2023-05-12T00:00:00"/>
    <m/>
    <m/>
    <m/>
    <m/>
    <m/>
    <m/>
    <n v="-45058"/>
    <n v="0"/>
    <n v="0"/>
    <n v="0"/>
    <m/>
    <m/>
    <m/>
    <m/>
    <m/>
    <m/>
    <m/>
    <m/>
    <s v="L"/>
    <s v="NORMAL"/>
    <s v="CONTRATO"/>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0"/>
    <x v="255"/>
    <x v="39"/>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1"/>
    <s v="PINTURA LATEX MONOPOL BLANCO (Balde de 18 Lt.) "/>
    <s v="Pzas"/>
    <n v="16"/>
    <n v="402.32"/>
    <n v="6437.12"/>
    <m/>
    <m/>
    <m/>
    <n v="0"/>
    <n v="57.804597701149426"/>
    <n v="0"/>
    <n v="0"/>
    <n v="0"/>
    <d v="2023-05-08T00:00:00"/>
    <m/>
    <m/>
    <m/>
    <m/>
    <m/>
    <m/>
    <n v="-45054"/>
    <n v="0"/>
    <n v="0"/>
    <n v="0"/>
    <m/>
    <m/>
    <m/>
    <m/>
    <m/>
    <m/>
    <m/>
    <m/>
    <s v="L"/>
    <s v="NORMAL"/>
    <s v="CONTRATO"/>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1"/>
    <x v="256"/>
    <x v="1"/>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2"/>
    <s v="PINTURA EN AEROSOL COLOR BLANCO "/>
    <s v="Pzas"/>
    <n v="80"/>
    <n v="11.12"/>
    <n v="889.59999999999991"/>
    <m/>
    <m/>
    <m/>
    <n v="0"/>
    <n v="1.5977011494252873"/>
    <n v="0"/>
    <n v="0"/>
    <n v="0"/>
    <d v="2023-05-08T00:00:00"/>
    <m/>
    <m/>
    <s v="2974-2992"/>
    <s v="2069-2080"/>
    <m/>
    <m/>
    <n v="-45054"/>
    <n v="0"/>
    <n v="0"/>
    <n v="0"/>
    <m/>
    <m/>
    <m/>
    <m/>
    <m/>
    <m/>
    <m/>
    <m/>
    <s v="L"/>
    <s v="NORMAL"/>
    <s v="CONTRATO"/>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2"/>
    <x v="257"/>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3"/>
    <s v="PINTURA EN AEROSOL COLOR ROJO VIVO "/>
    <s v="Pzas"/>
    <n v="40"/>
    <n v="11.12"/>
    <n v="444.79999999999995"/>
    <m/>
    <m/>
    <m/>
    <n v="0"/>
    <n v="1.5977011494252873"/>
    <n v="0"/>
    <n v="0"/>
    <n v="0"/>
    <d v="2023-05-08T00:00:00"/>
    <m/>
    <m/>
    <s v="2974-2992"/>
    <s v="2069-2080"/>
    <m/>
    <m/>
    <n v="-45054"/>
    <n v="0"/>
    <n v="0"/>
    <n v="0"/>
    <m/>
    <m/>
    <m/>
    <m/>
    <m/>
    <m/>
    <m/>
    <m/>
    <s v="L"/>
    <s v="NORMAL"/>
    <s v="CONTRATO"/>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3"/>
    <x v="258"/>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4"/>
    <s v="PINTURA EN AEROSOL COLOR AMARILLO VIVO "/>
    <s v="Pzas"/>
    <n v="40"/>
    <n v="11.12"/>
    <n v="444.79999999999995"/>
    <m/>
    <m/>
    <m/>
    <n v="0"/>
    <n v="1.5977011494252873"/>
    <n v="0"/>
    <n v="0"/>
    <n v="0"/>
    <d v="2023-05-08T00:00:00"/>
    <m/>
    <m/>
    <s v="2974-2992"/>
    <s v="2069-2080"/>
    <m/>
    <m/>
    <n v="-45054"/>
    <n v="0"/>
    <n v="0"/>
    <n v="0"/>
    <m/>
    <m/>
    <m/>
    <m/>
    <m/>
    <m/>
    <m/>
    <m/>
    <s v="L"/>
    <s v="NORMAL"/>
    <s v="CONTRATO"/>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4"/>
    <x v="259"/>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5"/>
    <s v="PINTURA EN AEROSOL COLOR NEGRO BRILLOSO "/>
    <s v="Pzas"/>
    <n v="40"/>
    <n v="11.12"/>
    <n v="444.79999999999995"/>
    <m/>
    <m/>
    <m/>
    <n v="0"/>
    <n v="1.5977011494252873"/>
    <n v="0"/>
    <n v="0"/>
    <n v="0"/>
    <d v="2023-05-08T00:00:00"/>
    <m/>
    <m/>
    <s v="2974-2992"/>
    <s v="2069-2080"/>
    <m/>
    <m/>
    <n v="-45054"/>
    <n v="0"/>
    <n v="0"/>
    <n v="0"/>
    <m/>
    <m/>
    <m/>
    <m/>
    <m/>
    <m/>
    <m/>
    <m/>
    <s v="L"/>
    <s v="NORMAL"/>
    <s v="CONTRATO"/>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5"/>
    <x v="260"/>
    <x v="26"/>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6"/>
    <s v="TINTE DE PINTURA COLOR ROJO "/>
    <s v="Pzas"/>
    <n v="20"/>
    <n v="5.27"/>
    <n v="105.39999999999999"/>
    <m/>
    <m/>
    <m/>
    <n v="0"/>
    <n v="0.75718390804597691"/>
    <n v="0"/>
    <n v="0"/>
    <n v="0"/>
    <d v="2023-05-08T00:00:00"/>
    <m/>
    <m/>
    <s v="2974-2992"/>
    <s v="2069-2080"/>
    <m/>
    <m/>
    <n v="-45054"/>
    <n v="0"/>
    <n v="0"/>
    <n v="0"/>
    <m/>
    <m/>
    <m/>
    <m/>
    <m/>
    <m/>
    <m/>
    <m/>
    <s v="L"/>
    <s v="NORMAL"/>
    <s v="CONTRATO"/>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0"/>
    <x v="261"/>
    <x v="22"/>
    <x v="10"/>
    <x v="34"/>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
    <s v="Brocha ½”  (Tigre o similar)                CONDICIONES ADICIONALES_x000a_Se considera el origen genuino (original) de todos los materiales solicitados."/>
    <s v="Pzas"/>
    <n v="300"/>
    <m/>
    <n v="0"/>
    <m/>
    <m/>
    <m/>
    <n v="0"/>
    <n v="0"/>
    <n v="0"/>
    <n v="0"/>
    <n v="0"/>
    <d v="1899-12-30T00:00:00"/>
    <m/>
    <m/>
    <m/>
    <m/>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1"/>
    <x v="262"/>
    <x v="3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
    <s v="Combo de 4 Lb (Trupper o similar)   "/>
    <s v="Pzas"/>
    <n v="3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2"/>
    <x v="263"/>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3"/>
    <s v="Flexo metro de 5 m (truper o similar)                            "/>
    <s v="Pzas"/>
    <n v="60"/>
    <m/>
    <n v="0"/>
    <m/>
    <m/>
    <m/>
    <n v="0"/>
    <n v="0"/>
    <n v="0"/>
    <n v="0"/>
    <n v="0"/>
    <d v="1899-12-30T00:00:00"/>
    <m/>
    <m/>
    <m/>
    <m/>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3"/>
    <x v="264"/>
    <x v="3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4"/>
    <s v="Flexo metro de 10 m (truper o similar)                                  "/>
    <s v="Pzas"/>
    <n v="35"/>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4"/>
    <x v="265"/>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5"/>
    <s v="Cinta Métrica en fibra de vidrio (Trupper o similar)        "/>
    <s v="Pzas"/>
    <n v="6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5"/>
    <x v="266"/>
    <x v="68"/>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6"/>
    <s v="Hilo cordel N° 18                                                              "/>
    <s v="Madeja"/>
    <n v="1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6"/>
    <x v="267"/>
    <x v="68"/>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7"/>
    <s v="Hilo cordel N° 42                                                             "/>
    <s v="Madeja"/>
    <n v="1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7"/>
    <x v="268"/>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8"/>
    <s v="Hoja para sierra mecánica 18”x11/2”-10T (Starret o similar)        "/>
    <s v="Pzas"/>
    <n v="15"/>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8"/>
    <x v="269"/>
    <x v="26"/>
    <x v="58"/>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9"/>
    <s v="Clavos de construcción de 1” ½ x 13 con cabeza (Belpaz brasilero o similar)         "/>
    <s v="KLS"/>
    <n v="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9"/>
    <x v="270"/>
    <x v="2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0"/>
    <s v="Candado con llave de 1.20 m tipo cadena                    "/>
    <s v="Pzas"/>
    <n v="40"/>
    <m/>
    <n v="0"/>
    <m/>
    <m/>
    <m/>
    <n v="0"/>
    <n v="0"/>
    <n v="0"/>
    <n v="0"/>
    <n v="0"/>
    <d v="1899-12-30T00:00:00"/>
    <m/>
    <m/>
    <m/>
    <m/>
    <m/>
    <m/>
    <n v="0"/>
    <n v="0"/>
    <n v="0"/>
    <n v="0"/>
    <m/>
    <m/>
    <m/>
    <m/>
    <m/>
    <m/>
    <m/>
    <m/>
    <s v="L"/>
    <m/>
    <s v="OC"/>
    <m/>
    <m/>
    <m/>
    <s v="15-0517-00--0-E"/>
    <m/>
    <m/>
  </r>
  <r>
    <x v="0"/>
    <x v="57"/>
    <m/>
    <s v="COTIZACION"/>
    <s v="MARZO"/>
    <d v="2023-03-14T00:00:00"/>
    <s v="C-3-EDDY FAZ PACHECO"/>
    <n v="34800"/>
    <s v="HERRAMIENTAS MENORES"/>
    <s v="INGENIERIA Y PLANIFICACION"/>
    <s v="HILARION PEÑARANDA COLQUE"/>
    <s v="CMB/EMC/ING-PLA/0051/2023"/>
    <d v="2023-03-22T00:00:00"/>
    <m/>
    <n v="253"/>
    <s v="BIEN"/>
    <x v="56"/>
    <n v="44986"/>
    <x v="10"/>
    <x v="271"/>
    <x v="35"/>
    <x v="1"/>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1"/>
    <s v="Clavos de herrar 50 mm (Corona o similar)                    "/>
    <s v="Cajas"/>
    <n v="30"/>
    <m/>
    <n v="0"/>
    <m/>
    <m/>
    <m/>
    <n v="0"/>
    <n v="0"/>
    <n v="0"/>
    <n v="0"/>
    <n v="0"/>
    <d v="1899-12-30T00:00:00"/>
    <s v="MAR"/>
    <m/>
    <n v="3003"/>
    <n v="103"/>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1"/>
    <x v="272"/>
    <x v="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2"/>
    <s v="Segueta para metal Medida 12”, ajustable y con agarre suave (trupper o similar)                                        "/>
    <s v="Pzas"/>
    <n v="6"/>
    <m/>
    <n v="0"/>
    <m/>
    <m/>
    <m/>
    <n v="0"/>
    <n v="0"/>
    <n v="0"/>
    <n v="0"/>
    <e v="#REF!"/>
    <d v="1899-12-30T00:00:00"/>
    <s v="MAR"/>
    <m/>
    <n v="3054"/>
    <n v="105"/>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2"/>
    <x v="273"/>
    <x v="7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3"/>
    <s v="Hoja Sierra mecánica 18T X 12” (Nicholsono similar)                                            "/>
    <s v="Pzas"/>
    <n v="18"/>
    <m/>
    <n v="0"/>
    <m/>
    <m/>
    <m/>
    <n v="0"/>
    <n v="0"/>
    <n v="0"/>
    <n v="0"/>
    <n v="-18"/>
    <d v="1899-12-30T00:00:00"/>
    <s v="ABR"/>
    <m/>
    <n v="3105"/>
    <n v="107"/>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3"/>
    <x v="274"/>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4"/>
    <s v="Candado de 70 mm   (Hermex, yale o similar)                     "/>
    <s v="Pzas"/>
    <n v="15"/>
    <m/>
    <n v="0"/>
    <m/>
    <m/>
    <m/>
    <n v="0"/>
    <n v="0"/>
    <n v="0"/>
    <n v="0"/>
    <e v="#REF!"/>
    <d v="1899-12-30T00:00:00"/>
    <s v="ABR"/>
    <m/>
    <n v="3121"/>
    <n v="108"/>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4"/>
    <x v="275"/>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5"/>
    <s v="Candado de 50 mm (Hermex, yale o similar)         "/>
    <s v="Pzas"/>
    <n v="10"/>
    <m/>
    <n v="0"/>
    <m/>
    <m/>
    <m/>
    <n v="0"/>
    <n v="0"/>
    <n v="0"/>
    <n v="0"/>
    <n v="-28"/>
    <d v="1899-12-30T00:00:00"/>
    <s v="ABR"/>
    <m/>
    <n v="3156"/>
    <n v="109"/>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5"/>
    <x v="276"/>
    <x v="8"/>
    <x v="59"/>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6"/>
    <s v="Juego de destornilladores aluminio 15 piezas (truper o similar)                                             "/>
    <s v="Juegos"/>
    <n v="6"/>
    <m/>
    <n v="0"/>
    <m/>
    <m/>
    <m/>
    <n v="0"/>
    <n v="0"/>
    <n v="0"/>
    <n v="0"/>
    <n v="0"/>
    <d v="1899-12-30T00:00:00"/>
    <m/>
    <m/>
    <m/>
    <m/>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6"/>
    <x v="277"/>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12"/>
    <m/>
    <n v="0"/>
    <m/>
    <m/>
    <m/>
    <n v="0"/>
    <n v="0"/>
    <n v="0"/>
    <n v="0"/>
    <n v="0"/>
    <d v="1899-12-30T00:00:00"/>
    <s v="MAR"/>
    <m/>
    <n v="2993"/>
    <n v="102"/>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7"/>
    <x v="278"/>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8"/>
    <s v="Alicate universal (marca trupper o similar)                                       "/>
    <s v="Pzas"/>
    <n v="10"/>
    <m/>
    <n v="0"/>
    <m/>
    <m/>
    <m/>
    <n v="0"/>
    <n v="0"/>
    <n v="0"/>
    <n v="0"/>
    <e v="#REF!"/>
    <d v="1899-12-30T00:00:00"/>
    <s v="MAR"/>
    <m/>
    <n v="3054"/>
    <n v="105"/>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8"/>
    <x v="279"/>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9"/>
    <s v="Alicate de corte diagonal (trupper o similar)                                      "/>
    <s v="Pzas"/>
    <n v="10"/>
    <m/>
    <n v="0"/>
    <m/>
    <m/>
    <m/>
    <n v="0"/>
    <n v="0"/>
    <n v="0"/>
    <n v="0"/>
    <e v="#REF!"/>
    <d v="1899-12-30T00:00:00"/>
    <s v="ABR"/>
    <m/>
    <n v="3121"/>
    <n v="108"/>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9"/>
    <x v="280"/>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0"/>
    <s v="Alicate de punta y corte (trupper o similar)                                        "/>
    <s v="Pzas"/>
    <n v="10"/>
    <m/>
    <n v="0"/>
    <m/>
    <m/>
    <m/>
    <n v="0"/>
    <n v="0"/>
    <n v="0"/>
    <n v="0"/>
    <n v="0"/>
    <d v="1899-12-30T00:00:00"/>
    <s v="MAR"/>
    <m/>
    <n v="3013"/>
    <n v="104"/>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20"/>
    <x v="281"/>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1"/>
    <s v="Llave Stilson largo 10”, Apertura 25mm.                          "/>
    <s v="Pzas"/>
    <n v="10"/>
    <m/>
    <n v="0"/>
    <m/>
    <m/>
    <m/>
    <n v="0"/>
    <n v="0"/>
    <n v="0"/>
    <n v="0"/>
    <n v="0"/>
    <d v="1899-12-30T00:00:00"/>
    <s v="MAR"/>
    <m/>
    <n v="3054"/>
    <n v="105"/>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21"/>
    <x v="282"/>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2"/>
    <s v="Pico punta y pala ancha con mango antivibración (Trupper o similar)_x000a_-_x0009_Master: 120_x000a_-_x0009_Cabeza: 5lb (2.3 kg) _x000a_-_x0009_Escoplo: 110 mm_x000a_-_x0009_Mango: 36* (91 cm)_x000a_-_x0009_Inner: 4_x000a_-_x0009_Pallet: 120 "/>
    <s v="Pzas"/>
    <n v="12"/>
    <m/>
    <n v="0"/>
    <m/>
    <m/>
    <m/>
    <n v="0"/>
    <n v="0"/>
    <n v="0"/>
    <n v="0"/>
    <e v="#REF!"/>
    <d v="1899-12-30T00:00:00"/>
    <s v="ABR"/>
    <m/>
    <n v="3093"/>
    <n v="106"/>
    <m/>
    <m/>
    <n v="0"/>
    <n v="0"/>
    <n v="0"/>
    <n v="0"/>
    <m/>
    <m/>
    <m/>
    <m/>
    <m/>
    <m/>
    <m/>
    <m/>
    <s v="L"/>
    <m/>
    <s v="OC"/>
    <m/>
    <s v="15-0517-00-568956-0-E"/>
    <m/>
    <n v="1762521"/>
    <m/>
    <m/>
  </r>
  <r>
    <x v="0"/>
    <x v="58"/>
    <m/>
    <s v="COTIZACION"/>
    <s v="MARZO"/>
    <d v="2023-03-14T00:00:00"/>
    <s v="C-3-EDDY FAZ PACHECO"/>
    <n v="43700"/>
    <s v="OTRAS MAQUINARIAS Y EQUIPO"/>
    <s v="MANTENIMIENTO Y SERVICIOS"/>
    <s v="PERCY BORIS ROJAS BILBAO"/>
    <s v="ADQ.MANTTO Y SERV. 031/2023"/>
    <d v="2023-03-22T00:00:00"/>
    <m/>
    <n v="266"/>
    <s v="BIEN"/>
    <x v="57"/>
    <n v="49896"/>
    <x v="0"/>
    <x v="283"/>
    <x v="8"/>
    <x v="10"/>
    <x v="35"/>
    <x v="5"/>
    <x v="0"/>
    <s v="30/03/2023"/>
    <s v="30/03/2023"/>
    <s v="14:30"/>
    <s v="15:00"/>
    <s v="CLOVIS VELASCO HINOJOZA "/>
    <s v="PAMELA OLIVIA CAYO MAMANI"/>
    <s v="CLOVIS VELASCO HINOJOZA"/>
    <m/>
    <m/>
    <m/>
    <m/>
    <m/>
    <m/>
    <m/>
    <n v="0"/>
    <m/>
    <m/>
    <m/>
    <n v="30"/>
    <m/>
    <m/>
    <m/>
    <m/>
    <s v="COLQUIRI"/>
    <m/>
    <m/>
    <s v="CLQ-23-CD-130/2023 ADQUISICION DE EQUIPO DE OXICORTE DE MANTENIMIENTO DE LA EMPRESA MINERA COLQUIRI (MODALIDAD DE CONTRATACION DIRECTA)"/>
    <s v="ADQ.MANTTO Y SERV. 031/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Pzas"/>
    <n v="6"/>
    <m/>
    <n v="0"/>
    <m/>
    <m/>
    <m/>
    <n v="0"/>
    <n v="0"/>
    <n v="0"/>
    <n v="0"/>
    <n v="-6"/>
    <d v="1899-12-30T00:00:00"/>
    <s v="MAYO"/>
    <m/>
    <n v="3178"/>
    <n v="110"/>
    <m/>
    <m/>
    <n v="0"/>
    <n v="0"/>
    <n v="0"/>
    <n v="0"/>
    <m/>
    <m/>
    <m/>
    <m/>
    <m/>
    <m/>
    <m/>
    <m/>
    <s v="L"/>
    <m/>
    <s v="OC"/>
    <m/>
    <s v="15-0517-00-568956-0-E"/>
    <m/>
    <n v="1762521"/>
    <m/>
    <m/>
  </r>
  <r>
    <x v="0"/>
    <x v="59"/>
    <m/>
    <s v="COTIZACION"/>
    <s v="MARZO"/>
    <d v="2023-03-14T00:00:00"/>
    <s v="C-3-EDDY FAZ PACHECO"/>
    <n v="39700"/>
    <s v="MATERIAL ELECTRICO"/>
    <s v="MANTENIMIENTO Y SERVICIOS"/>
    <s v="PERCY BORIS ROJAS BILBAO"/>
    <s v="ADQ.MANTTO Y SERV. 032/2023"/>
    <d v="2023-03-22T00:00:00"/>
    <m/>
    <n v="265"/>
    <s v="BIEN"/>
    <x v="58"/>
    <n v="99600"/>
    <x v="0"/>
    <x v="284"/>
    <x v="33"/>
    <x v="10"/>
    <x v="36"/>
    <x v="5"/>
    <x v="1"/>
    <s v="30/03/2023"/>
    <s v="30/03/2023"/>
    <s v="14:30"/>
    <s v="15:00"/>
    <s v="RUBEN SALAZAR VILLCA"/>
    <s v="PAMELA OLIVIA CAYO MAMANI"/>
    <s v="RUBEN SALAZAR VILLCA"/>
    <d v="2023-03-30T00:00:00"/>
    <s v="I.T.ADQ.MANTTO Y SERV.12/2023"/>
    <d v="2023-04-13T00:00:00"/>
    <s v="CD-131"/>
    <s v="CD-131"/>
    <s v="CD-131"/>
    <n v="99600"/>
    <s v="CD-131"/>
    <s v="EMC-UAL-063-CD-131/2023"/>
    <s v="DESMART LTDA."/>
    <m/>
    <n v="30"/>
    <n v="120"/>
    <m/>
    <d v="2023-03-30T00:00:00"/>
    <s v="28/04/2023"/>
    <s v="COLQUIRI"/>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m/>
    <m/>
    <m/>
    <n v="0"/>
    <n v="95.402298850574709"/>
    <n v="0"/>
    <n v="0"/>
    <n v="0"/>
    <d v="2023-08-26T00:00:00"/>
    <s v="FEB"/>
    <m/>
    <n v="2990"/>
    <n v="215"/>
    <m/>
    <m/>
    <n v="-45164"/>
    <n v="0"/>
    <n v="0"/>
    <n v="0"/>
    <m/>
    <m/>
    <m/>
    <m/>
    <m/>
    <m/>
    <m/>
    <m/>
    <s v="L"/>
    <m/>
    <s v="CONTRATO"/>
    <m/>
    <s v="15-0517-00-568956-0-E"/>
    <m/>
    <n v="1762521"/>
    <m/>
    <m/>
  </r>
  <r>
    <x v="0"/>
    <x v="60"/>
    <m/>
    <s v="COTIZACION"/>
    <s v="MARZO"/>
    <d v="2023-03-14T00:00:00"/>
    <s v="C-3-EDDY FAZ PACHECO"/>
    <n v="34800"/>
    <s v="HERRAMIENTAS MENORES"/>
    <s v="INGENIERIA Y PLANIFICACION"/>
    <s v="NESTOR ROMAY CANAZA"/>
    <s v="CMB/EMC/ING-PLA/0050/2023"/>
    <d v="2023-03-22T00:00:00"/>
    <m/>
    <n v="264"/>
    <s v="BIEN"/>
    <x v="59"/>
    <n v="44625"/>
    <x v="0"/>
    <x v="285"/>
    <x v="38"/>
    <x v="56"/>
    <x v="37"/>
    <x v="8"/>
    <x v="1"/>
    <s v="30/03/2023"/>
    <s v="30/03/2023"/>
    <s v="14:30"/>
    <s v="15:00"/>
    <s v="GLADYS ESCOBAR TORREZ"/>
    <s v="PAMELA OLIVIA CAYO MAMANI"/>
    <s v="GLADYS ESCOBAR TORREZ"/>
    <d v="2023-04-03T00:00:00"/>
    <s v="CMB/EMC/ING-PLA/0070/2023"/>
    <d v="2023-04-17T00:00:00"/>
    <s v="CD-132"/>
    <s v="CD-132"/>
    <s v="CD-132"/>
    <n v="44625"/>
    <s v="CD-132"/>
    <s v="EMC-UAL-080-CD-132/2023"/>
    <s v="INTERQUIMICA INDUSTRIAL S.A."/>
    <m/>
    <n v="30"/>
    <n v="30"/>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5"/>
    <n v="1275"/>
    <n v="44625"/>
    <m/>
    <m/>
    <m/>
    <n v="0"/>
    <n v="183.18965517241381"/>
    <n v="0"/>
    <n v="0"/>
    <n v="0"/>
    <d v="2023-06-09T00:00:00"/>
    <s v="MAR"/>
    <m/>
    <n v="3041"/>
    <n v="216"/>
    <m/>
    <m/>
    <n v="-45086"/>
    <n v="0"/>
    <n v="0"/>
    <n v="0"/>
    <m/>
    <m/>
    <m/>
    <m/>
    <m/>
    <m/>
    <m/>
    <m/>
    <s v="L"/>
    <m/>
    <s v="CONTRATO"/>
    <m/>
    <s v="15-0517-00-568956-0-E"/>
    <m/>
    <n v="1762521"/>
    <m/>
    <m/>
  </r>
  <r>
    <x v="0"/>
    <x v="61"/>
    <m/>
    <s v="COTIZACION"/>
    <s v="MARZO"/>
    <d v="2023-03-14T00:00:00"/>
    <s v="C-3-EDDY FAZ PACHECO"/>
    <n v="43200"/>
    <s v="MAQUINARIA Y EQUIPO DE PRODUCCIÓN"/>
    <s v="MINA"/>
    <s v="MARCELINO VASQUEZ GUZMAN"/>
    <s v="ADQ/MINA-026/2023"/>
    <d v="2023-03-22T00:00:00"/>
    <m/>
    <n v="269"/>
    <s v="BIEN"/>
    <x v="60"/>
    <n v="195000"/>
    <x v="0"/>
    <x v="286"/>
    <x v="45"/>
    <x v="56"/>
    <x v="38"/>
    <x v="0"/>
    <x v="0"/>
    <s v="30/03/2023"/>
    <s v="30/03/2023"/>
    <s v="14:30"/>
    <s v="15:00"/>
    <s v="JOSE ALFREDO MIRANDA TICONA "/>
    <s v="PAMELA OLIVIA CAYO MAMANI"/>
    <s v="JOSE ALFREDO MIRANDA TICONA "/>
    <d v="2023-04-12T00:00:00"/>
    <s v="IT/MINA-024/2023"/>
    <d v="2023-05-10T00:00:00"/>
    <s v="CD-137"/>
    <s v="CD-137"/>
    <s v="CD-137"/>
    <n v="192000"/>
    <s v="CD-137"/>
    <m/>
    <s v="YESID MORA RODRIGUEZ - IMPOROD"/>
    <m/>
    <n v="30"/>
    <n v="120"/>
    <m/>
    <d v="2023-03-30T00:00:00"/>
    <m/>
    <s v="COLQUIRI"/>
    <m/>
    <m/>
    <s v="CLQ-23-CD-137/2023 ADQUISICION DE HIDROLAVADORA INDUSTRIAL DE ALTA PRESION"/>
    <s v="ADQ/MINA-026/2023"/>
    <n v="43200"/>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m/>
    <m/>
    <m/>
    <n v="0"/>
    <n v="9195.4022988505749"/>
    <n v="0"/>
    <n v="0"/>
    <n v="0"/>
    <d v="1900-04-29T00:00:00"/>
    <s v="MAR"/>
    <m/>
    <n v="3045"/>
    <n v="217"/>
    <m/>
    <m/>
    <n v="-120"/>
    <n v="0"/>
    <n v="0"/>
    <n v="0"/>
    <m/>
    <m/>
    <m/>
    <m/>
    <m/>
    <m/>
    <m/>
    <m/>
    <s v="L"/>
    <m/>
    <s v="OC"/>
    <m/>
    <s v="15-0517-00-568956-0-E"/>
    <m/>
    <n v="1762521"/>
    <m/>
    <m/>
  </r>
  <r>
    <x v="0"/>
    <x v="62"/>
    <m/>
    <s v="COTIZACION"/>
    <s v="MARZO"/>
    <d v="2023-03-15T00:00:00"/>
    <s v="C-3-EDDY FAZ PACHECO"/>
    <n v="43700"/>
    <s v="OTRAS MAQUINARIAS Y EQUIPO"/>
    <s v="MANTENIMIENTO Y SERVICIOS"/>
    <s v="PERCY BORIS ROJAS BILBAO"/>
    <s v="ADQ.MANTTO Y SERV. 35/2023"/>
    <d v="2023-03-22T00:00:00"/>
    <m/>
    <n v="273"/>
    <s v="BIEN"/>
    <x v="61"/>
    <n v="2886908"/>
    <x v="0"/>
    <x v="287"/>
    <x v="16"/>
    <x v="56"/>
    <x v="39"/>
    <x v="5"/>
    <x v="1"/>
    <s v="11/04/2023"/>
    <s v="11/04/2023"/>
    <s v="14:30"/>
    <s v="15:00"/>
    <s v="OSCAR MIRKO MIRANDA ROMERO "/>
    <s v="PAMELA OLIVIA CAYO MAMANI"/>
    <s v="OSCAR MIRKO MIRANDA ROMERO "/>
    <m/>
    <m/>
    <m/>
    <m/>
    <m/>
    <m/>
    <m/>
    <n v="0"/>
    <m/>
    <m/>
    <m/>
    <n v="30"/>
    <m/>
    <m/>
    <m/>
    <m/>
    <s v="COLQUIRI"/>
    <m/>
    <m/>
    <s v="CLQ-23-CD-139/2023 ADQUISICION DE CELDAS DE PROTECCION DE MEDIA TENSION PARA LA SUBESTACION DE LA EMPRESA MINERA COLQUIRI (MODALIDAD DE CONTRATACION DIRECTA)"/>
    <s v="ADQ.MANTTO Y SERV. 35/2023"/>
    <n v="43700"/>
    <n v="1"/>
    <s v="CELDA DE PROTECCION DE MEDIA TENSION (PRIMARIO) 6.6 KV/1200A/31.5KVA (pueden ser superiores a estés datos según normalización de protección y marca). SE ADJUNTA CONDICIONES TECNICAS Y PLANO ELECTRICO (PDF)"/>
    <s v="Piezas"/>
    <n v="1"/>
    <m/>
    <n v="0"/>
    <m/>
    <m/>
    <m/>
    <n v="0"/>
    <n v="0"/>
    <n v="0"/>
    <n v="0"/>
    <n v="0"/>
    <d v="1899-12-30T00:00:00"/>
    <s v="ABR"/>
    <m/>
    <n v="3098"/>
    <n v="218"/>
    <m/>
    <m/>
    <n v="0"/>
    <n v="0"/>
    <n v="0"/>
    <n v="0"/>
    <m/>
    <m/>
    <m/>
    <m/>
    <m/>
    <m/>
    <m/>
    <m/>
    <s v="L"/>
    <m/>
    <s v="OC"/>
    <m/>
    <s v="15-0517-00-568956-0-E"/>
    <m/>
    <n v="1762521"/>
    <m/>
    <m/>
  </r>
  <r>
    <x v="0"/>
    <x v="62"/>
    <m/>
    <s v="COTIZACION"/>
    <s v="MARZO"/>
    <d v="2023-03-15T00:00:00"/>
    <s v="C-3-EDDY FAZ PACHECO"/>
    <n v="43700"/>
    <s v="OTRAS MAQUINARIAS Y EQUIPO"/>
    <s v="MANTENIMIENTO Y SERVICIOS"/>
    <s v="PERCY BORIS ROJAS BILBAO"/>
    <s v="ADQ.MANTTO Y SERV. 35/2023"/>
    <d v="2023-03-22T00:00:00"/>
    <m/>
    <n v="273"/>
    <s v="BIEN"/>
    <x v="61"/>
    <n v="2886908"/>
    <x v="1"/>
    <x v="288"/>
    <x v="29"/>
    <x v="56"/>
    <x v="0"/>
    <x v="5"/>
    <x v="1"/>
    <s v="11/04/2023"/>
    <s v="11/04/2023"/>
    <s v="14:30"/>
    <s v="15:00"/>
    <s v="OSCAR MIRKO MIRANDA ROMERO "/>
    <s v="PAMELA OLIVIA CAYO MAMANI"/>
    <s v="CLOVIS VELASCO HINOJOZA"/>
    <m/>
    <m/>
    <m/>
    <m/>
    <m/>
    <m/>
    <m/>
    <n v="0"/>
    <m/>
    <m/>
    <m/>
    <n v="30"/>
    <m/>
    <m/>
    <m/>
    <m/>
    <s v="COLQUIRI"/>
    <m/>
    <m/>
    <s v="CLQ-23-CD-139/2023 ADQUISICION DE CELDAS DE PROTECCION DE MEDIA TENSION PARA LA SUBESTACION DE LA EMPRESA MINERA COLQUIRI (MODALIDAD DE CONTRATACION DIRECTA)"/>
    <s v="ADQ.MANTTO Y SERV. 35/2023"/>
    <n v="43700"/>
    <n v="2"/>
    <s v="CELDA DE PROTECCION DE MEDIA TENSION (SECUNDARIO) 6.6 KV/800A/31.5KVA (pueden ser superiores a estés datos según normalización de protección y marca).   "/>
    <s v="Piezas"/>
    <n v="4"/>
    <m/>
    <n v="0"/>
    <m/>
    <m/>
    <m/>
    <n v="0"/>
    <n v="0"/>
    <n v="0"/>
    <n v="0"/>
    <n v="0"/>
    <d v="1899-12-30T00:00:00"/>
    <s v="ABR"/>
    <m/>
    <n v="3113"/>
    <n v="220"/>
    <m/>
    <m/>
    <n v="0"/>
    <n v="0"/>
    <n v="0"/>
    <n v="0"/>
    <m/>
    <m/>
    <m/>
    <m/>
    <m/>
    <m/>
    <m/>
    <m/>
    <s v="L"/>
    <m/>
    <s v="OC"/>
    <m/>
    <s v="15-0517-00-568956-0-E"/>
    <m/>
    <n v="1762521"/>
    <m/>
    <m/>
  </r>
  <r>
    <x v="0"/>
    <x v="63"/>
    <m/>
    <s v="COTIZACION"/>
    <s v="MARZO"/>
    <d v="2023-03-20T00:00:00"/>
    <s v="C-3-EDDY FAZ PACHECO"/>
    <n v="43700"/>
    <s v="OTRAS MAQUINARIAS Y EQUIPO"/>
    <s v="MANTENIMIENTO Y SERVICIOS"/>
    <s v="PERCY BORIS ROJAS BILBAO"/>
    <s v="ADQ.MANTTO Y SERV. 37/2023"/>
    <d v="2023-03-22T00:00:00"/>
    <m/>
    <n v="292"/>
    <s v="BIEN"/>
    <x v="62"/>
    <n v="43700"/>
    <x v="0"/>
    <x v="289"/>
    <x v="7"/>
    <x v="56"/>
    <x v="40"/>
    <x v="5"/>
    <x v="1"/>
    <s v="30/03/2023"/>
    <s v="30/03/2023"/>
    <s v="14:30"/>
    <s v="15:00"/>
    <s v="FRANZ LOZANO MARZA"/>
    <s v="PAMELA OLIVIA CAYO MAMANI"/>
    <s v="FRANZ LOZANO MARZA"/>
    <m/>
    <m/>
    <m/>
    <m/>
    <m/>
    <m/>
    <m/>
    <n v="0"/>
    <m/>
    <m/>
    <m/>
    <n v="30"/>
    <m/>
    <m/>
    <m/>
    <m/>
    <s v="COLQUIRI"/>
    <m/>
    <m/>
    <s v="CLQ-23-CD-148/2023 ADQUISICION DE MOTOR DEUTZ BF4M1013C PARA VOLQUETE DUX DE LA EMPRESA MINERA COLQUIRI (MODALIDAD DE CONTRATACION DIRECTA)"/>
    <s v="ADQ.MANTTO Y SERV. 37/2023"/>
    <n v="43700"/>
    <n v="1"/>
    <s v="MOTOR DIESEL DEUTZ MOD. BF4M1013C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m/>
    <n v="0"/>
    <m/>
    <m/>
    <m/>
    <n v="0"/>
    <n v="0"/>
    <n v="0"/>
    <n v="0"/>
    <n v="0"/>
    <d v="1899-12-30T00:00:00"/>
    <s v="MAR"/>
    <m/>
    <n v="3003"/>
    <n v="103"/>
    <m/>
    <m/>
    <n v="0"/>
    <n v="0"/>
    <n v="0"/>
    <n v="0"/>
    <m/>
    <m/>
    <m/>
    <m/>
    <m/>
    <m/>
    <m/>
    <s v="GASTO"/>
    <s v="L"/>
    <m/>
    <s v="OC"/>
    <m/>
    <s v="15-0517-00-568956-0-E"/>
    <m/>
    <n v="1762521"/>
    <m/>
    <n v="0"/>
  </r>
  <r>
    <x v="0"/>
    <x v="64"/>
    <m/>
    <s v="COTIZACION"/>
    <s v="MARZO"/>
    <d v="2023-03-20T00:00:00"/>
    <s v="C-3-EDDY FAZ PACHECO"/>
    <n v="43700"/>
    <s v="OTRAS MAQUINARIAS Y EQUIPO"/>
    <s v="MANTENIMIENTO Y SERVICIOS"/>
    <s v="PERCY BORIS ROJAS BILBAO"/>
    <s v="ADQ.MANTTO Y SERV. 38/2023"/>
    <d v="2023-03-22T00:00:00"/>
    <m/>
    <n v="291"/>
    <s v="BIEN"/>
    <x v="63"/>
    <n v="325728"/>
    <x v="0"/>
    <x v="290"/>
    <x v="7"/>
    <x v="56"/>
    <x v="41"/>
    <x v="5"/>
    <x v="1"/>
    <s v="30/03/2023"/>
    <s v="30/03/2023"/>
    <s v="14:30"/>
    <s v="15:00"/>
    <s v="FRANZ LOZANO MARZA"/>
    <s v="PAMELA OLIVIA CAYO MAMANI"/>
    <s v="FRANZ LOZANO MARZA"/>
    <m/>
    <m/>
    <m/>
    <m/>
    <m/>
    <m/>
    <m/>
    <n v="0"/>
    <m/>
    <m/>
    <m/>
    <n v="30"/>
    <m/>
    <m/>
    <m/>
    <m/>
    <s v="COLQUIRI"/>
    <m/>
    <m/>
    <s v="CLQ-23-CD-149/2023 ADQUISICION DE MOTOR DEUTZ BF4M1013EC PARA SCOOPTRAM ST2G DE LA EMPRESA MINERA COLQUIRI (MODALIDAD DE CONTRATACION DIRECTA)"/>
    <s v="ADQ.MANTTO Y SERV. 38/2023"/>
    <n v="43700"/>
    <n v="1"/>
    <s v="MOTOR DIESEL DEUTZ MOD. BF4M1013EC 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Piezas"/>
    <n v="2"/>
    <m/>
    <n v="0"/>
    <m/>
    <m/>
    <m/>
    <n v="0"/>
    <n v="0"/>
    <n v="0"/>
    <n v="0"/>
    <n v="0"/>
    <d v="1899-12-30T00:00:00"/>
    <s v="MAR"/>
    <m/>
    <n v="3054"/>
    <n v="105"/>
    <m/>
    <m/>
    <n v="0"/>
    <n v="0"/>
    <n v="0"/>
    <n v="0"/>
    <m/>
    <m/>
    <m/>
    <m/>
    <m/>
    <m/>
    <m/>
    <s v="GASTO"/>
    <s v="L"/>
    <m/>
    <s v="OC"/>
    <m/>
    <s v="15-0517-00-568956-0-E"/>
    <m/>
    <n v="1762521"/>
    <m/>
    <n v="0"/>
  </r>
  <r>
    <x v="0"/>
    <x v="65"/>
    <m/>
    <s v="COTIZACION"/>
    <s v="MARZO"/>
    <d v="2023-03-20T00:00:00"/>
    <s v="C-3-EDDY FAZ PACHECO"/>
    <n v="39700"/>
    <s v="MATERIAL ELECTRICO"/>
    <s v="MANTENIMIENTO Y SERVICIOS"/>
    <s v="PERCY BORIS ROJAS BILBAO"/>
    <s v="ADQ.MANTTO Y SERV. 39/2023"/>
    <d v="2023-03-22T00:00:00"/>
    <m/>
    <n v="293"/>
    <s v="BIEN"/>
    <x v="64"/>
    <n v="15374.14"/>
    <x v="0"/>
    <x v="291"/>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_x000a_ABB/ITALIA "/>
    <s v="Piezas"/>
    <n v="2"/>
    <n v="1040"/>
    <n v="2080"/>
    <m/>
    <m/>
    <m/>
    <n v="0"/>
    <n v="149.42528735632183"/>
    <n v="0"/>
    <n v="0"/>
    <n v="0"/>
    <d v="2023-05-08T00:00:00"/>
    <s v="ABR"/>
    <m/>
    <n v="3093"/>
    <n v="106"/>
    <m/>
    <m/>
    <n v="-45054"/>
    <n v="0"/>
    <n v="0"/>
    <n v="0"/>
    <m/>
    <m/>
    <m/>
    <m/>
    <m/>
    <m/>
    <m/>
    <s v="GASTO"/>
    <s v="L"/>
    <m/>
    <s v="CONTRATO"/>
    <m/>
    <s v="15-0517-00-568956-0-E"/>
    <m/>
    <n v="1762521"/>
    <m/>
    <n v="0"/>
  </r>
  <r>
    <x v="0"/>
    <x v="65"/>
    <m/>
    <s v="COTIZACION"/>
    <s v="MARZO"/>
    <d v="2023-03-20T00:00:00"/>
    <s v="C-3-EDDY FAZ PACHECO"/>
    <n v="39700"/>
    <s v="MATERIAL ELECTRICO"/>
    <s v="MANTENIMIENTO Y SERVICIOS"/>
    <s v="PERCY BORIS ROJAS BILBAO"/>
    <s v="ADQ.MANTTO Y SERV. 39/2023"/>
    <d v="2023-03-22T00:00:00"/>
    <m/>
    <n v="293"/>
    <s v="BIEN"/>
    <x v="64"/>
    <n v="15374.14"/>
    <x v="1"/>
    <x v="292"/>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_x000a_ABB/ITALIA "/>
    <s v="Piezas"/>
    <n v="2"/>
    <n v="1427"/>
    <n v="2854"/>
    <m/>
    <m/>
    <m/>
    <n v="0"/>
    <n v="205.0287356321839"/>
    <n v="0"/>
    <n v="0"/>
    <n v="0"/>
    <d v="2023-05-08T00:00:00"/>
    <s v="ABR"/>
    <m/>
    <n v="3105"/>
    <n v="107"/>
    <m/>
    <m/>
    <n v="-45054"/>
    <n v="0"/>
    <n v="0"/>
    <n v="0"/>
    <m/>
    <m/>
    <m/>
    <m/>
    <m/>
    <m/>
    <m/>
    <s v="GASTO"/>
    <s v="L"/>
    <m/>
    <s v="CONTRATO"/>
    <m/>
    <s v="15-0517-00-568956-0-E"/>
    <m/>
    <n v="1762521"/>
    <m/>
    <n v="0"/>
  </r>
  <r>
    <x v="0"/>
    <x v="65"/>
    <m/>
    <s v="COTIZACION"/>
    <s v="MARZO"/>
    <d v="2023-03-20T00:00:00"/>
    <s v="C-3-EDDY FAZ PACHECO"/>
    <n v="39700"/>
    <s v="MATERIAL ELECTRICO"/>
    <s v="MANTENIMIENTO Y SERVICIOS"/>
    <s v="PERCY BORIS ROJAS BILBAO"/>
    <s v="ADQ.MANTTO Y SERV. 39/2023"/>
    <d v="2023-03-22T00:00:00"/>
    <m/>
    <n v="293"/>
    <s v="BIEN"/>
    <x v="64"/>
    <n v="15374.14"/>
    <x v="2"/>
    <x v="293"/>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_x000a_ABB/SUECIA "/>
    <s v="Piezas"/>
    <n v="2"/>
    <n v="5060"/>
    <n v="10120"/>
    <m/>
    <m/>
    <m/>
    <n v="0"/>
    <n v="727.0114942528736"/>
    <n v="0"/>
    <n v="0"/>
    <n v="0"/>
    <d v="2023-05-08T00:00:00"/>
    <s v="ABR"/>
    <m/>
    <n v="3121"/>
    <n v="108"/>
    <m/>
    <m/>
    <n v="-45054"/>
    <n v="0"/>
    <n v="0"/>
    <n v="0"/>
    <m/>
    <m/>
    <m/>
    <m/>
    <m/>
    <m/>
    <m/>
    <s v="GASTO"/>
    <s v="L"/>
    <m/>
    <s v="CONTRATO"/>
    <m/>
    <s v="15-0517-00-568956-0-E"/>
    <m/>
    <n v="1762521"/>
    <m/>
    <n v="0"/>
  </r>
  <r>
    <x v="0"/>
    <x v="65"/>
    <m/>
    <s v="COTIZACION"/>
    <s v="MARZO"/>
    <d v="2023-03-20T00:00:00"/>
    <s v="C-3-EDDY FAZ PACHECO"/>
    <n v="39700"/>
    <s v="MATERIAL ELECTRICO"/>
    <s v="MANTENIMIENTO Y SERVICIOS"/>
    <s v="PERCY BORIS ROJAS BILBAO"/>
    <s v="ADQ.MANTTO Y SERV. 39/2024"/>
    <d v="2023-03-23T00:00:00"/>
    <m/>
    <n v="294"/>
    <s v="BIEN"/>
    <x v="64"/>
    <n v="15374.14"/>
    <x v="3"/>
    <x v="294"/>
    <x v="74"/>
    <x v="20"/>
    <x v="0"/>
    <x v="5"/>
    <x v="0"/>
    <s v="30/03/2023"/>
    <s v="30/03/2023"/>
    <s v="14:30"/>
    <s v="15:00"/>
    <s v="CLOVIS VELASCO HINOJOZA "/>
    <s v="PAMELA OLIVIA CAYO MAMANI"/>
    <s v="CLOVIS VELASCO HINOJOZA"/>
    <d v="2023-03-30T00:00:00"/>
    <s v="I.T.ADQ.MANTTO Y SERV.11/2023"/>
    <d v="2023-04-14T00:00:00"/>
    <s v="CD-151"/>
    <s v="CD-151"/>
    <s v="CD-151"/>
    <n v="15055"/>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4"/>
    <n v="39700"/>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m/>
    <m/>
    <m/>
    <n v="0"/>
    <n v="0"/>
    <n v="0"/>
    <n v="0"/>
    <n v="0"/>
    <d v="2023-05-08T00:00:00"/>
    <s v="MAY"/>
    <m/>
    <n v="3121"/>
    <n v="108"/>
    <m/>
    <m/>
    <n v="-45054"/>
    <n v="0"/>
    <n v="0"/>
    <n v="0"/>
    <m/>
    <m/>
    <m/>
    <m/>
    <m/>
    <m/>
    <m/>
    <s v="GASTO"/>
    <s v="L"/>
    <m/>
    <s v="CONTRATO"/>
    <m/>
    <s v="15-0517-00-568956-0-E"/>
    <m/>
    <n v="1762521"/>
    <m/>
    <n v="0"/>
  </r>
  <r>
    <x v="0"/>
    <x v="66"/>
    <m/>
    <s v="COTIZACION"/>
    <s v="MARZO"/>
    <d v="2023-03-20T00:00:00"/>
    <s v="C-3-EDDY FAZ PACHECO"/>
    <n v="24300"/>
    <s v="OTROS GASTOS POR CONCEPTO DE INSTALACIÓN, MANTENIMIENTO Y REPARACIÓN"/>
    <s v="INGENIERIA Y PLANIFICACION"/>
    <s v="HILARION PEÑARANDA COLQUE"/>
    <s v="CMB/EMC/O.CIV-ADQ/009/2023"/>
    <d v="2023-03-22T00:00:00"/>
    <m/>
    <n v="286"/>
    <s v="BIEN"/>
    <x v="65"/>
    <n v="376173.87"/>
    <x v="0"/>
    <x v="295"/>
    <x v="16"/>
    <x v="54"/>
    <x v="0"/>
    <x v="0"/>
    <x v="1"/>
    <s v="30/03/2023"/>
    <s v="30/03/2023"/>
    <s v="14:30"/>
    <s v="15:00"/>
    <s v="EDMY LYDIA MAGNE GUTIERREZ"/>
    <s v="PAMELA OLIVIA CAYO MAMANI"/>
    <s v="EDMY LIDYA MAGNE GUTIERREZ"/>
    <m/>
    <m/>
    <m/>
    <m/>
    <m/>
    <m/>
    <m/>
    <n v="0"/>
    <m/>
    <m/>
    <m/>
    <n v="30"/>
    <m/>
    <m/>
    <m/>
    <m/>
    <s v="COLQUIRI"/>
    <m/>
    <m/>
    <s v="CLQ-23-CD-155/2023 INSTALACION TINGLADO (DEPOSITO DE CORES) - Segunda Convocatoria"/>
    <s v="CMB/EMC/O.CIV-ADQ/009/2023"/>
    <n v="24300"/>
    <n v="1"/>
    <s v="INSTALACION TINGLADO (DEPOSITO DE CORES) "/>
    <s v="SERVICIO"/>
    <n v="1"/>
    <m/>
    <n v="0"/>
    <m/>
    <m/>
    <m/>
    <n v="0"/>
    <n v="0"/>
    <n v="0"/>
    <n v="0"/>
    <n v="0"/>
    <d v="1899-12-30T00:00:00"/>
    <s v="FEB"/>
    <m/>
    <n v="2990"/>
    <n v="215"/>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0"/>
    <x v="296"/>
    <x v="16"/>
    <x v="60"/>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1"/>
    <s v="CABEZAL DE QUEMADOR DE UNA RANURA PARA OXIDO NITROSO SINGLE-SLOT NITROUS OXIDE-ACETYLENE 5 CM. COMPATIBLE CON EQUIPO ESPECTROFOTOMETRO DE ABSORCION ATOMICA AANALYST 200 Y PIN AACLE 900 F "/>
    <s v="       PIEZA"/>
    <n v="1"/>
    <m/>
    <n v="0"/>
    <m/>
    <m/>
    <m/>
    <n v="0"/>
    <n v="0"/>
    <n v="0"/>
    <n v="0"/>
    <n v="0"/>
    <d v="1899-12-30T00:00:00"/>
    <s v="MAR"/>
    <m/>
    <n v="3041"/>
    <n v="216"/>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1"/>
    <x v="297"/>
    <x v="7"/>
    <x v="56"/>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2"/>
    <s v="NEBULIZADOR-NEBULLIZER ADJUSTABLE PLASTIC COMPATIBLE A ESPECTROFOTOMETRO DE ABSORCION ATOMICA MODELO PINAACLE 900F "/>
    <s v="PIEZAS"/>
    <n v="2"/>
    <m/>
    <n v="0"/>
    <m/>
    <m/>
    <m/>
    <n v="0"/>
    <n v="0"/>
    <n v="0"/>
    <n v="0"/>
    <n v="0"/>
    <d v="1899-12-30T00:00:00"/>
    <s v="MAR"/>
    <m/>
    <n v="3045"/>
    <n v="217"/>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2"/>
    <x v="298"/>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3"/>
    <s v="LAMPARA LUMINA HCL-HIERRO COMPATIBLE A ESPECTROFOMETRO AGILENT TECHNOLOGIES 200, MODELO 240 FS AA "/>
    <s v="PIEZA"/>
    <n v="1"/>
    <m/>
    <n v="0"/>
    <m/>
    <m/>
    <m/>
    <n v="0"/>
    <n v="0"/>
    <n v="0"/>
    <n v="0"/>
    <n v="0"/>
    <d v="1899-12-30T00:00:00"/>
    <s v="ABR"/>
    <m/>
    <n v="3098"/>
    <n v="218"/>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3"/>
    <x v="299"/>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4"/>
    <s v="LAMPARA LUMINA HCL-ZINC COMPATIBLE A ESPECTROFOMETRO AGILENT TECHNOLOGIES 200, MODELO 240 FS AA "/>
    <s v="PIEZA"/>
    <n v="1"/>
    <m/>
    <n v="0"/>
    <m/>
    <m/>
    <m/>
    <n v="0"/>
    <n v="0"/>
    <n v="0"/>
    <n v="0"/>
    <n v="0"/>
    <d v="1899-12-30T00:00:00"/>
    <s v="ABR"/>
    <m/>
    <n v="3113"/>
    <n v="220"/>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4"/>
    <x v="300"/>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5"/>
    <s v="LAMPARA LUMINA HCL-ESTAÑO COMPATIBLE A ESPECTROFOMETRO DE ABSORCION ATOMICA, MODELO AANALYST 200 "/>
    <s v="PIEZA"/>
    <n v="1"/>
    <m/>
    <n v="0"/>
    <m/>
    <m/>
    <m/>
    <n v="0"/>
    <n v="0"/>
    <n v="0"/>
    <n v="0"/>
    <n v="0"/>
    <d v="1899-12-30T00:00:00"/>
    <s v="FEB"/>
    <m/>
    <n v="2990"/>
    <n v="215"/>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5"/>
    <x v="301"/>
    <x v="7"/>
    <x v="56"/>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6"/>
    <s v="NEBULIZADOR COMPATIBLE A ESPECTROFOMETRO DE ABSORCION ATOMICA, MODELO AANALYST 200 "/>
    <s v="PIEZAS"/>
    <n v="2"/>
    <m/>
    <n v="0"/>
    <m/>
    <m/>
    <m/>
    <n v="0"/>
    <n v="0"/>
    <n v="0"/>
    <n v="0"/>
    <n v="0"/>
    <d v="1899-12-30T00:00:00"/>
    <s v="MAR"/>
    <m/>
    <n v="3041"/>
    <n v="216"/>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6"/>
    <x v="302"/>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7"/>
    <s v="NEBULIZADOR COMPATIBLE A ESPECTROFOMETRO AGILENT TECHNOLOGIES 200 SERIES: MODELO 240 FS AA "/>
    <s v="PIEZA"/>
    <n v="1"/>
    <m/>
    <n v="0"/>
    <m/>
    <m/>
    <m/>
    <n v="0"/>
    <n v="0"/>
    <n v="0"/>
    <n v="0"/>
    <n v="0"/>
    <d v="1899-12-30T00:00:00"/>
    <s v="MAR"/>
    <m/>
    <n v="3045"/>
    <n v="217"/>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7"/>
    <x v="303"/>
    <x v="45"/>
    <x v="56"/>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8"/>
    <s v="PERLA DE IMPACTO   COMPATIBLE A ESPECTROFOMETRO AAGILENT TECHNOLOGIES 200 MODELO 240 FS AA, VARIAN 240 "/>
    <s v="PIEZAS"/>
    <n v="3"/>
    <m/>
    <n v="0"/>
    <m/>
    <m/>
    <m/>
    <n v="0"/>
    <n v="0"/>
    <n v="0"/>
    <n v="0"/>
    <n v="0"/>
    <d v="1899-12-30T00:00:00"/>
    <s v="ABR"/>
    <m/>
    <n v="3113"/>
    <n v="220"/>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8"/>
    <x v="304"/>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9"/>
    <s v="TARJETA MADRE COMPATIBLE PARA EQUIPO DE ABSORCION ATOMICA, AGILENT TECHNOLOGIES 200 SERIES: AA, MODELO: 240 FS AA "/>
    <s v="PIEZA"/>
    <n v="1"/>
    <m/>
    <n v="0"/>
    <m/>
    <m/>
    <m/>
    <n v="0"/>
    <n v="0"/>
    <n v="0"/>
    <n v="0"/>
    <n v="0"/>
    <d v="1899-12-30T00:00:00"/>
    <m/>
    <m/>
    <m/>
    <m/>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9"/>
    <x v="305"/>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10"/>
    <s v="INTERFASE USB EEEI PARA ESPECTROFOTOMETRO DE ABSORCION ATOMICA   COMPATIBLE PARA AGILENT TECHNOLOGIES 200 (O SIMILAR), MODELO 240 FS AA, VARIAN 240 "/>
    <s v="PIEZA"/>
    <n v="1"/>
    <m/>
    <n v="0"/>
    <m/>
    <m/>
    <m/>
    <n v="0"/>
    <n v="0"/>
    <n v="0"/>
    <n v="0"/>
    <n v="0"/>
    <d v="1899-12-30T00:00:00"/>
    <m/>
    <m/>
    <m/>
    <m/>
    <m/>
    <m/>
    <n v="0"/>
    <n v="0"/>
    <n v="0"/>
    <n v="0"/>
    <m/>
    <m/>
    <m/>
    <m/>
    <m/>
    <m/>
    <m/>
    <m/>
    <s v="L"/>
    <m/>
    <s v="OC"/>
    <m/>
    <s v="15-0517-00-568956-0-E"/>
    <m/>
    <n v="1762521"/>
    <m/>
    <m/>
  </r>
  <r>
    <x v="0"/>
    <x v="68"/>
    <m/>
    <s v="COTIZACION"/>
    <s v="MARZO"/>
    <d v="2023-03-13T00:00:00"/>
    <s v="C-3-EDDY FAZ PACHECO"/>
    <n v="25220"/>
    <s v="CONSULTORÍAS POR LINEA"/>
    <s v="ADMINISTRACION"/>
    <s v="DOUGLAS EDGARDO MEDRANO CHULVER"/>
    <s v="ADM-004/2023"/>
    <d v="2023-03-16T00:00:00"/>
    <m/>
    <n v="39"/>
    <s v="SERV/BIEN/OBRA"/>
    <x v="67"/>
    <n v="47583"/>
    <x v="0"/>
    <x v="306"/>
    <x v="16"/>
    <x v="54"/>
    <x v="42"/>
    <x v="9"/>
    <x v="1"/>
    <s v="29/03/2023"/>
    <s v="29/03/2023"/>
    <s v="14:30"/>
    <s v="15:00"/>
    <s v="MARIA JAQUELINE DURAN COSSIO"/>
    <s v="MARIA JAQUELINE DURAN COSSIO"/>
    <s v="MARIA JAQUELINE DURAN COSSIO"/>
    <d v="2023-03-29T00:00:00"/>
    <s v="REC-45/2023"/>
    <d v="2023-03-29T00:00:00"/>
    <s v="CM-11"/>
    <s v="CM-11"/>
    <s v="CM-11"/>
    <n v="47583"/>
    <s v="CM-11"/>
    <m/>
    <s v="ALBERTO CALDERON ALVAREZ"/>
    <m/>
    <n v="30"/>
    <m/>
    <m/>
    <m/>
    <m/>
    <s v="COLQUIRI"/>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1"/>
    <m/>
    <n v="0"/>
    <m/>
    <m/>
    <m/>
    <n v="0"/>
    <n v="0"/>
    <n v="0"/>
    <n v="0"/>
    <n v="0"/>
    <d v="1899-12-30T00:00:00"/>
    <s v="ABR"/>
    <m/>
    <s v="GLG-EXPLO016/2015"/>
    <n v="31"/>
    <n v="137"/>
    <d v="2015-05-06T00:00:00"/>
    <n v="0"/>
    <n v="0"/>
    <n v="0"/>
    <n v="0"/>
    <n v="4722"/>
    <n v="4167"/>
    <d v="2015-05-19T00:00:00"/>
    <m/>
    <s v="MAY"/>
    <m/>
    <m/>
    <s v="INV"/>
    <s v="L"/>
    <s v="NORMAL"/>
    <s v="OC"/>
    <n v="308649"/>
    <n v="1933956"/>
    <n v="2058865"/>
    <s v="15-0517-00-622716-0-E"/>
    <m/>
    <s v="1RA CANCELACION"/>
  </r>
  <r>
    <x v="0"/>
    <x v="69"/>
    <m/>
    <s v="COTIZACION"/>
    <s v="FEBRERO"/>
    <d v="2023-02-23T00:00:00"/>
    <s v="C-3-EDDY FAZ PACHECO"/>
    <n v="34200"/>
    <s v="PRODUCTOS QUIMICOS"/>
    <s v="SEGURIDAD INDUSTRIAL Y MEDIO AMBIENTE"/>
    <s v="DAVID BAGNER ZAMBRANA PINTO "/>
    <s v="EMC-SIMA-015-2023"/>
    <d v="2023-03-07T00:00:00"/>
    <m/>
    <n v="164"/>
    <s v="BIEN"/>
    <x v="68"/>
    <n v="12250"/>
    <x v="0"/>
    <x v="307"/>
    <x v="75"/>
    <x v="1"/>
    <x v="0"/>
    <x v="10"/>
    <x v="1"/>
    <s v="04/04/2023"/>
    <s v="04/04/2023"/>
    <s v="14:30"/>
    <s v="15:00"/>
    <s v="FRANZ RICHARD HUAYTA APAZA "/>
    <s v="MARTIN DAVID TALLACAGUA POLOMINO"/>
    <s v="FRANZ RICHARD HUAYTA APAZA "/>
    <d v="2023-05-03T00:00:00"/>
    <s v="SIMA-IT-030/2023"/>
    <d v="2023-05-12T00:00:00"/>
    <s v="CM-05"/>
    <s v="CM-05"/>
    <s v="CM-05"/>
    <n v="12250"/>
    <s v="CM-05"/>
    <m/>
    <s v="WET CHEMICAL BOLIVIA S.R.L."/>
    <m/>
    <n v="30"/>
    <n v="3"/>
    <m/>
    <d v="2023-01-23T00:00:00"/>
    <m/>
    <s v="COLQUIRI"/>
    <m/>
    <m/>
    <s v="CLQ-23-CM-05/2023 ADQUISICION DE PAPEL PH MODALIDAD DE CONTRATACION MENOR "/>
    <s v="EMC-SIMA-015-2023"/>
    <n v="34200"/>
    <n v="1"/>
    <s v="PAPEL PH EN TIRAS_x000a_-_x0009_Cajas de 100 tiras_x000a_MACHEREY NAGEL/ALEMANIA   "/>
    <s v="Cajas"/>
    <n v="70"/>
    <n v="175"/>
    <n v="12250"/>
    <m/>
    <m/>
    <m/>
    <n v="0"/>
    <n v="25.143678160919542"/>
    <n v="0"/>
    <n v="0"/>
    <n v="0"/>
    <d v="1900-01-02T00:00:00"/>
    <s v="MAY"/>
    <m/>
    <s v="GLG-EXPLO018/2015"/>
    <n v="32"/>
    <n v="200"/>
    <d v="2015-06-02T00:00:00"/>
    <n v="-3"/>
    <n v="0"/>
    <n v="0"/>
    <n v="0"/>
    <n v="4832"/>
    <n v="4249"/>
    <d v="2015-06-08T00:00:00"/>
    <m/>
    <s v="JUN"/>
    <m/>
    <m/>
    <s v="INV"/>
    <s v="L"/>
    <s v="NORMAL"/>
    <s v="OC"/>
    <n v="308649"/>
    <n v="1933956"/>
    <n v="2058865"/>
    <s v="15-0517-00-622716-0-E"/>
    <m/>
    <s v="2DA CANCELACION"/>
  </r>
  <r>
    <x v="0"/>
    <x v="70"/>
    <m/>
    <s v="COTIZACION"/>
    <s v="FEBRERO"/>
    <d v="2023-02-23T00:00:00"/>
    <s v="C-3-EDDY FAZ PACHECO"/>
    <n v="34500"/>
    <s v="PRODUCTOS NO METALICOS Y PLASTICOS"/>
    <s v="SEGURIDAD INDUSTRIAL Y MEDIO AMBIENTE"/>
    <s v="DAVID BAGNER ZAMBRANA PINTO "/>
    <s v="EMC-SIMA-020-2023"/>
    <d v="2023-03-07T00:00:00"/>
    <m/>
    <n v="163"/>
    <s v="BIEN"/>
    <x v="69"/>
    <n v="11994.5"/>
    <x v="0"/>
    <x v="308"/>
    <x v="76"/>
    <x v="62"/>
    <x v="0"/>
    <x v="10"/>
    <x v="1"/>
    <s v="04/04/2023"/>
    <s v="04/04/2023"/>
    <s v="14:30"/>
    <s v="15:00"/>
    <s v="FRANZ RICHARD HUAYTA APAZA "/>
    <s v="MARTIN DAVID TALLACAGUA POLOMINO"/>
    <s v="FRANZ RICHARD HUAYTA APAZA"/>
    <d v="2023-04-25T00:00:00"/>
    <s v="SIMA-IT-031/2023"/>
    <d v="2023-05-11T00:00:00"/>
    <s v="CM-07"/>
    <s v="CM-07"/>
    <s v="CM-07"/>
    <n v="11994.5"/>
    <s v="CM-07"/>
    <m/>
    <s v="INNOVAPLAST PLANTA PROCESADORA DE PLASTICO - CECILIA MARIA JAUREGUI GAMARRA"/>
    <m/>
    <n v="30"/>
    <n v="12"/>
    <m/>
    <d v="2023-04-04T00:00:00"/>
    <m/>
    <s v="COLQUIRI"/>
    <m/>
    <m/>
    <s v="CLQ-23-CM-07/2023 ADQUISICION DE BOLSAS BIODEGRADABLES MODALIDAD DE CONTRATACION MENOR "/>
    <s v="EMC-SIMA-020-2023"/>
    <n v="34500"/>
    <n v="1"/>
    <s v="BOLSAS BIODEGRADABLES_x000a_-_x0009_Paquete de 20 unidades_x000a_-_x0009_Dimension de bolsas: 90 cm. x 110 cm. x 80 micras_x000a_-_x0009_Color negro_x000a_INNOVAPLAST/BOLIVIA "/>
    <s v="Paquetes"/>
    <n v="149"/>
    <n v="80.5"/>
    <n v="11994.5"/>
    <m/>
    <m/>
    <m/>
    <n v="0"/>
    <n v="11.566091954022989"/>
    <n v="0"/>
    <n v="0"/>
    <n v="0"/>
    <d v="1900-01-11T00:00:00"/>
    <s v="JUN"/>
    <m/>
    <s v="GLG-027/2015"/>
    <n v="35"/>
    <n v="292"/>
    <d v="2015-06-30T00:00:00"/>
    <n v="-12"/>
    <n v="0"/>
    <n v="0"/>
    <n v="0"/>
    <n v="4978"/>
    <n v="4385"/>
    <d v="2015-09-17T00:00:00"/>
    <m/>
    <s v="JUN"/>
    <m/>
    <m/>
    <s v="INV"/>
    <s v="L"/>
    <s v="NORMAL"/>
    <s v="OC"/>
    <n v="308649"/>
    <n v="1933956"/>
    <n v="2058865"/>
    <s v="15-0517-00-622716-0-E"/>
    <m/>
    <s v="3RA CANCELACION"/>
  </r>
  <r>
    <x v="0"/>
    <x v="71"/>
    <m/>
    <s v="COTIZACION"/>
    <s v="MARZO"/>
    <d v="2023-03-23T00:00:00"/>
    <s v="C-3-EDDY FAZ PACHECO"/>
    <n v="34200"/>
    <s v="PRODUCTOS QUIMICOS"/>
    <s v="SERVICIOS GENERALES"/>
    <s v="ISAAC ARMANDO ARISPE GONZALES "/>
    <s v="ADQ/BISO-P-010/2023"/>
    <d v="2023-03-27T00:00:00"/>
    <m/>
    <n v="304"/>
    <s v="BIEN"/>
    <x v="70"/>
    <n v="25023.599999999999"/>
    <x v="0"/>
    <x v="309"/>
    <x v="3"/>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
    <s v="Pintura latex tradicional Monopol color Blanco  de 18 lts. "/>
    <s v="PIEZAS"/>
    <n v="12"/>
    <n v="402.32"/>
    <n v="4827.84"/>
    <m/>
    <m/>
    <m/>
    <n v="0"/>
    <n v="57.804597701149426"/>
    <n v="0"/>
    <n v="0"/>
    <n v="0"/>
    <d v="2023-05-14T00:00:00"/>
    <s v="JUL"/>
    <m/>
    <s v="GLG-EXPLO021/2015"/>
    <n v="5"/>
    <n v="400"/>
    <d v="2015-08-03T00:00:00"/>
    <n v="-45060"/>
    <n v="0"/>
    <n v="0"/>
    <n v="0"/>
    <n v="5082"/>
    <n v="4491"/>
    <d v="2015-08-17T00:00:00"/>
    <m/>
    <s v="AGO"/>
    <m/>
    <m/>
    <s v="INV"/>
    <s v="L"/>
    <s v="NORMAL"/>
    <s v="CONTRATO"/>
    <n v="308649"/>
    <n v="1933956"/>
    <n v="2058865"/>
    <s v="15-0517-00-622716-0-E"/>
    <m/>
    <s v="4TA CANCELACION"/>
  </r>
  <r>
    <x v="0"/>
    <x v="71"/>
    <m/>
    <s v="COTIZACION"/>
    <s v="MARZO"/>
    <d v="2023-03-23T00:00:00"/>
    <s v="C-3-EDDY FAZ PACHECO"/>
    <n v="34200"/>
    <s v="PRODUCTOS QUIMICOS"/>
    <s v="SERVICIOS GENERALES"/>
    <s v="ISAAC ARMANDO ARISPE GONZALES "/>
    <s v="ADQ/BISO-P-010/2023"/>
    <d v="2023-03-27T00:00:00"/>
    <m/>
    <n v="304"/>
    <s v="BIEN"/>
    <x v="70"/>
    <n v="25023.599999999999"/>
    <x v="1"/>
    <x v="31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
    <s v="Pintura latex tradicional Monopol color Marfil  de 18 lts. "/>
    <s v="PIEZAS"/>
    <n v="4"/>
    <n v="402.32"/>
    <n v="1609.28"/>
    <m/>
    <m/>
    <m/>
    <n v="0"/>
    <n v="57.804597701149426"/>
    <n v="0"/>
    <n v="0"/>
    <n v="0"/>
    <d v="2015-08-31T00:00:00"/>
    <s v="AGO"/>
    <m/>
    <s v="GLG-EXPLO024/2015"/>
    <n v="12"/>
    <n v="479"/>
    <d v="2015-09-08T00:00:00"/>
    <n v="-42247"/>
    <n v="0"/>
    <n v="0"/>
    <n v="0"/>
    <n v="5370"/>
    <n v="4818"/>
    <s v="27/10/2015"/>
    <m/>
    <s v="SEP"/>
    <m/>
    <m/>
    <s v="INV"/>
    <s v="L"/>
    <s v="NORMAL"/>
    <s v="CONTRATO"/>
    <n v="308649"/>
    <n v="1933956"/>
    <n v="2058865"/>
    <s v="15-0517-00-622716-0-E"/>
    <m/>
    <s v="AMPLIACION 31/08/2015 GG-049-A/2015"/>
  </r>
  <r>
    <x v="0"/>
    <x v="71"/>
    <m/>
    <s v="COTIZACION"/>
    <s v="MARZO"/>
    <d v="2023-03-23T00:00:00"/>
    <s v="C-3-EDDY FAZ PACHECO"/>
    <n v="34200"/>
    <s v="PRODUCTOS QUIMICOS"/>
    <s v="SERVICIOS GENERALES"/>
    <s v="ISAAC ARMANDO ARISPE GONZALES "/>
    <s v="ADQ/BISO-P-010/2023"/>
    <d v="2023-03-27T00:00:00"/>
    <m/>
    <n v="304"/>
    <s v="BIEN"/>
    <x v="70"/>
    <n v="25023.599999999999"/>
    <x v="2"/>
    <x v="31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
    <s v="Pintura latex tradicional Monopol color Crema  de 18 lts. "/>
    <s v="PIEZAS"/>
    <n v="4"/>
    <n v="402.32"/>
    <n v="1609.28"/>
    <m/>
    <m/>
    <m/>
    <n v="0"/>
    <n v="57.804597701149426"/>
    <n v="0"/>
    <n v="0"/>
    <n v="0"/>
    <d v="2023-05-14T00:00:00"/>
    <s v="ABR"/>
    <m/>
    <n v="3099"/>
    <s v="479-480"/>
    <m/>
    <m/>
    <n v="-45060"/>
    <n v="0"/>
    <n v="0"/>
    <n v="0"/>
    <m/>
    <m/>
    <m/>
    <m/>
    <m/>
    <m/>
    <m/>
    <m/>
    <s v="L"/>
    <m/>
    <s v="CONTRATO"/>
    <m/>
    <s v="15-0517-00-568733-0-E"/>
    <m/>
    <n v="1748511"/>
    <m/>
    <n v="0"/>
  </r>
  <r>
    <x v="0"/>
    <x v="71"/>
    <m/>
    <s v="COTIZACION"/>
    <s v="MARZO"/>
    <d v="2023-03-23T00:00:00"/>
    <s v="C-3-EDDY FAZ PACHECO"/>
    <n v="34200"/>
    <s v="PRODUCTOS QUIMICOS"/>
    <s v="SERVICIOS GENERALES"/>
    <s v="ISAAC ARMANDO ARISPE GONZALES "/>
    <s v="ADQ/BISO-P-010/2023"/>
    <d v="2023-03-27T00:00:00"/>
    <m/>
    <n v="304"/>
    <s v="BIEN"/>
    <x v="70"/>
    <n v="25023.599999999999"/>
    <x v="3"/>
    <x v="31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4"/>
    <s v="Pintura latex tradicional Monopol color Vainilla  de 18 lts. "/>
    <s v="PIEZAS"/>
    <n v="4"/>
    <n v="402.32"/>
    <n v="1609.28"/>
    <m/>
    <m/>
    <m/>
    <n v="0"/>
    <n v="57.804597701149426"/>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4"/>
    <x v="31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5"/>
    <s v="Pintura latex tradicional Monopol color Arena  de 18 lts. "/>
    <s v="PIEZAS"/>
    <n v="4"/>
    <n v="402.32"/>
    <n v="1609.28"/>
    <m/>
    <m/>
    <m/>
    <n v="0"/>
    <n v="57.804597701149426"/>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5"/>
    <x v="314"/>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6"/>
    <s v="Pintura latex tradicional Monopol color Durasno  de 18 lts. "/>
    <s v="PIEZAS"/>
    <n v="4"/>
    <n v="402.32"/>
    <n v="1609.28"/>
    <m/>
    <m/>
    <m/>
    <n v="0"/>
    <n v="57.804597701149426"/>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6"/>
    <x v="315"/>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7"/>
    <s v="Pintura latex tradicional Monopol color Girasol  de 18 lts. "/>
    <s v="PIEZAS"/>
    <n v="4"/>
    <n v="402.32"/>
    <n v="1609.28"/>
    <m/>
    <m/>
    <m/>
    <n v="0"/>
    <n v="57.804597701149426"/>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7"/>
    <x v="316"/>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8"/>
    <s v="Pintura Sintetica brillo Monopol  de 3,5 lts. Color rojo "/>
    <s v="PIEZAS"/>
    <n v="4"/>
    <n v="134.41999999999999"/>
    <n v="537.67999999999995"/>
    <m/>
    <m/>
    <m/>
    <n v="0"/>
    <n v="19.313218390804597"/>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8"/>
    <x v="31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9"/>
    <s v="Pintura Sintetica brillo Monopol  de 3,5 lts. Color negro "/>
    <s v="PIEZAS"/>
    <n v="4"/>
    <n v="134.41999999999999"/>
    <n v="537.67999999999995"/>
    <m/>
    <m/>
    <m/>
    <n v="0"/>
    <n v="19.313218390804597"/>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9"/>
    <x v="31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0"/>
    <s v="Pintura Sintetica brillo Monopol  de 3,5 lts. Color café "/>
    <s v="PIEZAS"/>
    <n v="4"/>
    <n v="134.41999999999999"/>
    <n v="537.67999999999995"/>
    <m/>
    <m/>
    <m/>
    <n v="0"/>
    <n v="19.313218390804597"/>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0"/>
    <x v="31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1"/>
    <s v="Pintura Sintetica brillo Monopol  de 3,5 lts. Color blanco "/>
    <s v="PIEZAS"/>
    <n v="4"/>
    <n v="134.41999999999999"/>
    <n v="537.67999999999995"/>
    <m/>
    <m/>
    <m/>
    <n v="0"/>
    <n v="19.313218390804597"/>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1"/>
    <x v="32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2"/>
    <s v="Pintura Sintetica brillo Monopol  de 3,5 lts. Color azul "/>
    <s v="PIEZAS"/>
    <n v="4"/>
    <n v="134.41999999999999"/>
    <n v="537.67999999999995"/>
    <m/>
    <m/>
    <m/>
    <n v="0"/>
    <n v="19.313218390804597"/>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2"/>
    <x v="32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3"/>
    <s v="Pintura Sintetica brillo Monopol  de 3,5 lts. Color amarillo "/>
    <s v="PIEZAS"/>
    <n v="4"/>
    <n v="134.41999999999999"/>
    <n v="537.67999999999995"/>
    <m/>
    <m/>
    <m/>
    <n v="0"/>
    <n v="19.313218390804597"/>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3"/>
    <x v="322"/>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4"/>
    <s v="Pintura en Aerosol Multi USO  color Blanco Brilloso 400ml "/>
    <s v="PIEZAS"/>
    <n v="6"/>
    <n v="11.12"/>
    <n v="66.72"/>
    <m/>
    <m/>
    <m/>
    <n v="0"/>
    <n v="1.5977011494252873"/>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4"/>
    <x v="323"/>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5"/>
    <s v="Pintura en Aerosol Multi USO  color Rojo Vivo 400ml "/>
    <s v="PIEZAS"/>
    <n v="6"/>
    <n v="11.12"/>
    <n v="66.72"/>
    <m/>
    <m/>
    <m/>
    <n v="0"/>
    <n v="1.5977011494252873"/>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5"/>
    <x v="324"/>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6"/>
    <s v="Pintura en Aerosol Multi USO  color Amarillo Vivo 400ml "/>
    <s v="PIEZAS"/>
    <n v="6"/>
    <n v="11.12"/>
    <n v="66.72"/>
    <m/>
    <m/>
    <m/>
    <n v="0"/>
    <n v="1.5977011494252873"/>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6"/>
    <x v="325"/>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7"/>
    <s v="Pintura en Aerosol Multi USO  color Negro Brilloso 400ml "/>
    <s v="PIEZAS"/>
    <n v="6"/>
    <n v="11.12"/>
    <n v="66.72"/>
    <m/>
    <m/>
    <m/>
    <n v="0"/>
    <n v="1.5977011494252873"/>
    <n v="0"/>
    <n v="0"/>
    <n v="0"/>
    <d v="2023-05-14T00:00:00"/>
    <s v="MAR"/>
    <m/>
    <n v="3008"/>
    <n v="2609"/>
    <m/>
    <m/>
    <n v="-45060"/>
    <n v="0"/>
    <n v="0"/>
    <n v="0"/>
    <m/>
    <m/>
    <m/>
    <m/>
    <m/>
    <m/>
    <m/>
    <s v="GASTO"/>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17"/>
    <x v="326"/>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8"/>
    <s v="Pintura en Aerosol Multi USO  color Plata Metalico 400ml "/>
    <s v="PIEZAS"/>
    <n v="6"/>
    <n v="16.86"/>
    <n v="101.16"/>
    <m/>
    <m/>
    <m/>
    <n v="0"/>
    <n v="2.4224137931034484"/>
    <n v="0"/>
    <n v="0"/>
    <n v="0"/>
    <d v="2023-05-14T00:00:00"/>
    <s v="MAR"/>
    <m/>
    <n v="3008"/>
    <n v="2609"/>
    <m/>
    <m/>
    <n v="-45060"/>
    <n v="0"/>
    <n v="0"/>
    <n v="0"/>
    <m/>
    <m/>
    <m/>
    <m/>
    <m/>
    <m/>
    <m/>
    <s v="GASTO"/>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18"/>
    <x v="327"/>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9"/>
    <s v="Pintura en Aerosol Multi USO  color Oro Metalico 400ml "/>
    <s v="PIEZAS"/>
    <n v="6"/>
    <n v="16.86"/>
    <n v="101.16"/>
    <m/>
    <m/>
    <m/>
    <n v="0"/>
    <n v="2.4224137931034484"/>
    <n v="0"/>
    <n v="0"/>
    <n v="0"/>
    <d v="2023-05-14T00:00:00"/>
    <s v="MAR"/>
    <m/>
    <n v="3009"/>
    <n v="44441"/>
    <m/>
    <m/>
    <n v="-45060"/>
    <n v="0"/>
    <n v="0"/>
    <n v="0"/>
    <m/>
    <m/>
    <m/>
    <m/>
    <m/>
    <m/>
    <m/>
    <m/>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19"/>
    <x v="328"/>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0"/>
    <s v="Pintura en Aerosol Multi USO  color Naranja Fluorescente 400ml "/>
    <s v="PIEZAS"/>
    <n v="6"/>
    <n v="18.48"/>
    <n v="110.88"/>
    <m/>
    <m/>
    <m/>
    <n v="0"/>
    <n v="2.6551724137931036"/>
    <n v="0"/>
    <n v="0"/>
    <n v="0"/>
    <d v="2023-05-14T00:00:00"/>
    <s v="MAR"/>
    <m/>
    <n v="3009"/>
    <n v="44441"/>
    <m/>
    <m/>
    <n v="-45060"/>
    <n v="0"/>
    <n v="0"/>
    <n v="0"/>
    <m/>
    <m/>
    <m/>
    <m/>
    <m/>
    <m/>
    <m/>
    <m/>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20"/>
    <x v="329"/>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1"/>
    <s v="Pintura en Aerosol Multi USO  color Rojo Fluorescente 400ml "/>
    <s v="PIEZAS"/>
    <n v="6"/>
    <n v="18.48"/>
    <n v="110.88"/>
    <m/>
    <m/>
    <m/>
    <n v="0"/>
    <n v="2.6551724137931036"/>
    <n v="0"/>
    <n v="0"/>
    <n v="0"/>
    <d v="2023-05-14T00:00:00"/>
    <s v="MAR"/>
    <m/>
    <n v="3009"/>
    <n v="44441"/>
    <m/>
    <m/>
    <n v="-45060"/>
    <n v="0"/>
    <n v="0"/>
    <n v="0"/>
    <m/>
    <m/>
    <m/>
    <m/>
    <m/>
    <m/>
    <m/>
    <m/>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21"/>
    <x v="330"/>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2"/>
    <s v="Pintura en Aerosol Multi USO  color Verde Fluorescente 400ml "/>
    <s v="PIEZAS"/>
    <n v="6"/>
    <n v="18.48"/>
    <n v="110.88"/>
    <m/>
    <m/>
    <m/>
    <n v="0"/>
    <n v="2.6551724137931036"/>
    <n v="0"/>
    <n v="0"/>
    <n v="0"/>
    <d v="2023-05-14T00:00:00"/>
    <s v="MAR"/>
    <m/>
    <n v="3009"/>
    <n v="44441"/>
    <m/>
    <m/>
    <n v="-45060"/>
    <n v="0"/>
    <n v="0"/>
    <n v="0"/>
    <m/>
    <m/>
    <m/>
    <m/>
    <m/>
    <m/>
    <m/>
    <m/>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22"/>
    <x v="331"/>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3"/>
    <s v="Pintura en Aerosol Multi USO  color Amarillo Fluorescente 400ml "/>
    <s v="PIEZAS"/>
    <n v="6"/>
    <n v="18.48"/>
    <n v="110.88"/>
    <m/>
    <m/>
    <m/>
    <n v="0"/>
    <n v="2.6551724137931036"/>
    <n v="0"/>
    <n v="0"/>
    <n v="0"/>
    <d v="2023-05-14T00:00:00"/>
    <m/>
    <m/>
    <m/>
    <m/>
    <m/>
    <m/>
    <n v="-45060"/>
    <n v="0"/>
    <n v="0"/>
    <n v="0"/>
    <m/>
    <m/>
    <m/>
    <m/>
    <m/>
    <m/>
    <m/>
    <m/>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23"/>
    <x v="332"/>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4"/>
    <s v="Barniz copal  brilloso de 3,5 lts. "/>
    <s v="PIEZAS"/>
    <n v="10"/>
    <n v="117.88"/>
    <n v="1178.8"/>
    <m/>
    <m/>
    <m/>
    <n v="0"/>
    <n v="16.936781609195403"/>
    <n v="0"/>
    <n v="0"/>
    <n v="0"/>
    <d v="2023-05-14T00:00:00"/>
    <s v="ABR"/>
    <m/>
    <n v="3144"/>
    <m/>
    <m/>
    <m/>
    <n v="-45060"/>
    <n v="0"/>
    <n v="0"/>
    <n v="0"/>
    <m/>
    <m/>
    <m/>
    <m/>
    <m/>
    <m/>
    <m/>
    <s v="GASTO"/>
    <s v="I"/>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4"/>
    <x v="333"/>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5"/>
    <s v="Barniz copal  mate de 3,5 lts. "/>
    <s v="PIEZAS"/>
    <n v="5"/>
    <n v="155.94"/>
    <n v="779.7"/>
    <m/>
    <m/>
    <m/>
    <n v="0"/>
    <n v="22.405172413793103"/>
    <n v="0"/>
    <n v="0"/>
    <n v="0"/>
    <d v="2023-05-14T00:00:00"/>
    <n v="98"/>
    <m/>
    <m/>
    <m/>
    <m/>
    <m/>
    <n v="-45060"/>
    <n v="0"/>
    <n v="0"/>
    <n v="0"/>
    <m/>
    <m/>
    <m/>
    <m/>
    <m/>
    <m/>
    <m/>
    <s v="GASTO"/>
    <s v="L"/>
    <m/>
    <s v="CONTRATO"/>
    <s v="-"/>
    <s v="-"/>
    <m/>
    <s v="-"/>
    <m/>
    <n v="0"/>
  </r>
  <r>
    <x v="0"/>
    <x v="71"/>
    <m/>
    <s v="COTIZACION"/>
    <s v="MARZO"/>
    <d v="2023-03-23T00:00:00"/>
    <s v="C-3-EDDY FAZ PACHECO"/>
    <n v="34200"/>
    <s v="PRODUCTOS QUIMICOS"/>
    <s v="SERVICIOS GENERALES"/>
    <s v="ISAAC ARMANDO ARISPE GONZALES "/>
    <s v="ADQ/BISO-P-010/2023"/>
    <d v="2023-03-27T00:00:00"/>
    <m/>
    <n v="304"/>
    <s v="BIEN"/>
    <x v="70"/>
    <n v="25023.599999999999"/>
    <x v="25"/>
    <x v="334"/>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6"/>
    <s v="Barniz Acrilico  al Solvente para Piedra y Ceramica de 3,5 lts. "/>
    <s v="PIEZAS"/>
    <n v="5"/>
    <n v="143.91"/>
    <n v="719.55"/>
    <m/>
    <m/>
    <m/>
    <n v="0"/>
    <n v="20.676724137931036"/>
    <n v="0"/>
    <n v="0"/>
    <n v="0"/>
    <d v="2023-05-14T00:00:00"/>
    <s v="ABR"/>
    <m/>
    <n v="3144"/>
    <m/>
    <m/>
    <m/>
    <n v="-45060"/>
    <n v="0"/>
    <n v="0"/>
    <n v="0"/>
    <m/>
    <m/>
    <m/>
    <m/>
    <m/>
    <m/>
    <m/>
    <m/>
    <s v="I"/>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6"/>
    <x v="335"/>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7"/>
    <s v="Barniz Acrilico filtro UV brilloso transparente de 3,5 lts. "/>
    <s v="PIEZAS"/>
    <n v="5"/>
    <n v="190.81"/>
    <n v="954.05"/>
    <m/>
    <m/>
    <m/>
    <n v="0"/>
    <n v="27.415229885057471"/>
    <n v="0"/>
    <n v="0"/>
    <n v="0"/>
    <d v="2023-05-14T00:00:00"/>
    <n v="98"/>
    <m/>
    <m/>
    <m/>
    <m/>
    <m/>
    <n v="-45060"/>
    <n v="0"/>
    <n v="0"/>
    <n v="0"/>
    <m/>
    <m/>
    <m/>
    <m/>
    <m/>
    <m/>
    <m/>
    <m/>
    <s v="L"/>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7"/>
    <x v="336"/>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8"/>
    <s v="Tinte para pintura latex universal color amarillo ocre 50ml "/>
    <s v="PIEZAS"/>
    <n v="10"/>
    <n v="9.27"/>
    <n v="92.699999999999989"/>
    <m/>
    <m/>
    <m/>
    <n v="0"/>
    <n v="1.3318965517241379"/>
    <n v="0"/>
    <n v="0"/>
    <n v="0"/>
    <d v="2023-05-14T00:00:00"/>
    <s v="FEB"/>
    <m/>
    <n v="2975"/>
    <n v="213"/>
    <m/>
    <m/>
    <n v="-45060"/>
    <n v="0"/>
    <n v="0"/>
    <n v="0"/>
    <m/>
    <m/>
    <m/>
    <m/>
    <m/>
    <m/>
    <m/>
    <m/>
    <s v="L"/>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8"/>
    <x v="337"/>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9"/>
    <s v="Tinte para pintura latex universal color naranja 50ml "/>
    <s v="PIEZAS"/>
    <n v="10"/>
    <n v="9.27"/>
    <n v="92.699999999999989"/>
    <m/>
    <m/>
    <m/>
    <n v="0"/>
    <n v="1.3318965517241379"/>
    <n v="0"/>
    <n v="0"/>
    <n v="0"/>
    <d v="2023-05-14T00:00:00"/>
    <n v="98"/>
    <m/>
    <m/>
    <m/>
    <m/>
    <m/>
    <n v="-45060"/>
    <n v="0"/>
    <n v="0"/>
    <n v="0"/>
    <m/>
    <m/>
    <m/>
    <m/>
    <m/>
    <m/>
    <m/>
    <m/>
    <s v="L"/>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9"/>
    <x v="338"/>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0"/>
    <s v="Tinte para pintura latex universal color rojo ocre 50ml "/>
    <s v="PIEZAS"/>
    <n v="10"/>
    <n v="9.27"/>
    <n v="92.699999999999989"/>
    <m/>
    <m/>
    <m/>
    <n v="0"/>
    <n v="1.3318965517241379"/>
    <n v="0"/>
    <n v="0"/>
    <n v="0"/>
    <d v="2023-05-14T00:00:00"/>
    <s v="FEB"/>
    <m/>
    <n v="2975"/>
    <n v="213"/>
    <m/>
    <m/>
    <n v="-45060"/>
    <n v="0"/>
    <n v="0"/>
    <n v="0"/>
    <m/>
    <m/>
    <m/>
    <m/>
    <m/>
    <m/>
    <m/>
    <m/>
    <s v="L"/>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30"/>
    <x v="339"/>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1"/>
    <s v="Tinte para pintura latex universal color azul 50ml "/>
    <s v="PIEZAS"/>
    <n v="10"/>
    <n v="9.27"/>
    <n v="92.699999999999989"/>
    <m/>
    <m/>
    <m/>
    <n v="0"/>
    <n v="1.3318965517241379"/>
    <n v="0"/>
    <n v="0"/>
    <n v="0"/>
    <d v="2023-05-14T00:00:00"/>
    <s v="ABR"/>
    <m/>
    <n v="3084"/>
    <n v="121802"/>
    <m/>
    <d v="2015-04-20T00:00:00"/>
    <n v="-45060"/>
    <n v="0"/>
    <n v="0"/>
    <n v="0"/>
    <m/>
    <m/>
    <m/>
    <m/>
    <s v="ABR"/>
    <m/>
    <m/>
    <s v="GASTO"/>
    <s v="L"/>
    <m/>
    <s v="CONTRATO"/>
    <m/>
    <m/>
    <m/>
    <s v="15-0517-00--0-E"/>
    <m/>
    <n v="0"/>
  </r>
  <r>
    <x v="0"/>
    <x v="71"/>
    <m/>
    <s v="COTIZACION"/>
    <s v="MARZO"/>
    <d v="2023-03-23T00:00:00"/>
    <s v="C-3-EDDY FAZ PACHECO"/>
    <n v="34200"/>
    <s v="PRODUCTOS QUIMICOS"/>
    <s v="SERVICIOS GENERALES"/>
    <s v="ISAAC ARMANDO ARISPE GONZALES "/>
    <s v="ADQ/BISO-P-010/2023"/>
    <d v="2023-03-27T00:00:00"/>
    <m/>
    <n v="304"/>
    <s v="BIEN"/>
    <x v="70"/>
    <n v="25023.599999999999"/>
    <x v="31"/>
    <x v="340"/>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2"/>
    <s v="Tinte para pintura latex universal color verde 50ml "/>
    <s v="PIEZAS"/>
    <n v="10"/>
    <n v="9.27"/>
    <n v="92.699999999999989"/>
    <m/>
    <m/>
    <m/>
    <n v="0"/>
    <n v="1.3318965517241379"/>
    <n v="0"/>
    <n v="0"/>
    <n v="0"/>
    <d v="2023-05-14T00:00:00"/>
    <m/>
    <m/>
    <m/>
    <m/>
    <m/>
    <m/>
    <n v="-45060"/>
    <n v="0"/>
    <n v="0"/>
    <n v="0"/>
    <m/>
    <m/>
    <m/>
    <m/>
    <m/>
    <m/>
    <m/>
    <s v="GASTO"/>
    <s v="L"/>
    <m/>
    <s v="CONTRATO"/>
    <m/>
    <m/>
    <m/>
    <s v="15-0517-00--0-E"/>
    <m/>
    <n v="0"/>
  </r>
  <r>
    <x v="0"/>
    <x v="71"/>
    <m/>
    <s v="COTIZACION"/>
    <s v="MARZO"/>
    <d v="2023-03-23T00:00:00"/>
    <s v="C-3-EDDY FAZ PACHECO"/>
    <n v="34200"/>
    <s v="PRODUCTOS QUIMICOS"/>
    <s v="SERVICIOS GENERALES"/>
    <s v="ISAAC ARMANDO ARISPE GONZALES "/>
    <s v="ADQ/BISO-P-010/2023"/>
    <d v="2023-03-27T00:00:00"/>
    <m/>
    <n v="304"/>
    <s v="BIEN"/>
    <x v="70"/>
    <n v="25023.599999999999"/>
    <x v="32"/>
    <x v="341"/>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3"/>
    <s v="Tinte para pintura latex universal color negro 50ml "/>
    <s v="PIEZAS"/>
    <n v="10"/>
    <n v="9.27"/>
    <n v="92.699999999999989"/>
    <m/>
    <m/>
    <m/>
    <n v="0"/>
    <n v="1.3318965517241379"/>
    <n v="0"/>
    <n v="0"/>
    <n v="0"/>
    <d v="2023-05-14T00:00:00"/>
    <m/>
    <m/>
    <m/>
    <m/>
    <m/>
    <m/>
    <n v="-45060"/>
    <n v="0"/>
    <n v="0"/>
    <n v="0"/>
    <m/>
    <m/>
    <m/>
    <m/>
    <m/>
    <m/>
    <m/>
    <s v="GASTO"/>
    <s v="L"/>
    <m/>
    <s v="CONTRATO"/>
    <n v="98"/>
    <m/>
    <m/>
    <s v="15-0517-00--0-E"/>
    <m/>
    <m/>
  </r>
  <r>
    <x v="0"/>
    <x v="71"/>
    <m/>
    <s v="COTIZACION"/>
    <s v="MARZO"/>
    <d v="2023-03-23T00:00:00"/>
    <s v="C-3-EDDY FAZ PACHECO"/>
    <n v="34200"/>
    <s v="PRODUCTOS QUIMICOS"/>
    <s v="SERVICIOS GENERALES"/>
    <s v="ISAAC ARMANDO ARISPE GONZALES "/>
    <s v="ADQ/BISO-P-010/2023"/>
    <d v="2023-03-27T00:00:00"/>
    <m/>
    <n v="304"/>
    <s v="BIEN"/>
    <x v="70"/>
    <n v="25023.599999999999"/>
    <x v="33"/>
    <x v="342"/>
    <x v="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4"/>
    <s v="Carpicola  de 10 lts. "/>
    <s v="PIEZAS"/>
    <n v="2"/>
    <n v="283.99"/>
    <n v="567.98"/>
    <m/>
    <m/>
    <m/>
    <n v="0"/>
    <n v="40.803160919540232"/>
    <n v="0"/>
    <n v="0"/>
    <n v="0"/>
    <d v="2023-05-14T00:00:00"/>
    <m/>
    <m/>
    <m/>
    <m/>
    <m/>
    <m/>
    <n v="-45060"/>
    <n v="0"/>
    <n v="0"/>
    <n v="0"/>
    <m/>
    <m/>
    <m/>
    <m/>
    <m/>
    <m/>
    <m/>
    <s v="GASTO"/>
    <m/>
    <m/>
    <s v="CONTRATO"/>
    <m/>
    <m/>
    <m/>
    <s v="15-0517-00--0-E"/>
    <m/>
    <n v="0"/>
  </r>
  <r>
    <x v="0"/>
    <x v="71"/>
    <m/>
    <s v="COTIZACION"/>
    <s v="MARZO"/>
    <d v="2023-03-23T00:00:00"/>
    <s v="C-3-EDDY FAZ PACHECO"/>
    <n v="34200"/>
    <s v="PRODUCTOS QUIMICOS"/>
    <s v="SERVICIOS GENERALES"/>
    <s v="ISAAC ARMANDO ARISPE GONZALES "/>
    <s v="ADQ/BISO-P-010/2023"/>
    <d v="2023-03-27T00:00:00"/>
    <m/>
    <n v="304"/>
    <s v="BIEN"/>
    <x v="70"/>
    <n v="25023.599999999999"/>
    <x v="34"/>
    <x v="343"/>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5"/>
    <s v="Masilla Para Madera de 3,5 lts. "/>
    <s v="PIEZAS"/>
    <n v="5"/>
    <n v="73.77"/>
    <n v="368.84999999999997"/>
    <m/>
    <m/>
    <m/>
    <n v="0"/>
    <n v="10.599137931034482"/>
    <n v="0"/>
    <n v="0"/>
    <n v="0"/>
    <d v="2023-05-14T00:00:00"/>
    <m/>
    <m/>
    <m/>
    <m/>
    <m/>
    <m/>
    <n v="-45060"/>
    <n v="0"/>
    <n v="0"/>
    <n v="0"/>
    <m/>
    <m/>
    <m/>
    <m/>
    <m/>
    <m/>
    <m/>
    <s v="GASTO"/>
    <s v="L"/>
    <m/>
    <s v="CONTRATO"/>
    <m/>
    <m/>
    <m/>
    <s v="15-0517-00--0-E"/>
    <m/>
    <n v="0"/>
  </r>
  <r>
    <x v="0"/>
    <x v="71"/>
    <m/>
    <s v="COTIZACION"/>
    <s v="MARZO"/>
    <d v="2023-03-23T00:00:00"/>
    <s v="C-3-EDDY FAZ PACHECO"/>
    <n v="34200"/>
    <s v="PRODUCTOS QUIMICOS"/>
    <s v="SERVICIOS GENERALES"/>
    <s v="ISAAC ARMANDO ARISPE GONZALES "/>
    <s v="ADQ/BISO-P-010/2023"/>
    <d v="2023-03-27T00:00:00"/>
    <m/>
    <n v="304"/>
    <s v="BIEN"/>
    <x v="70"/>
    <n v="25023.599999999999"/>
    <x v="35"/>
    <x v="344"/>
    <x v="5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6"/>
    <s v="Brocha de 1&quot; "/>
    <s v="PIEZAS"/>
    <n v="15"/>
    <n v="3.42"/>
    <n v="51.3"/>
    <m/>
    <m/>
    <m/>
    <n v="0"/>
    <n v="0.49137931034482757"/>
    <n v="0"/>
    <n v="0"/>
    <n v="0"/>
    <d v="2023-05-14T00:00:00"/>
    <s v="ABR"/>
    <m/>
    <n v="3076"/>
    <n v="106"/>
    <m/>
    <m/>
    <n v="-45060"/>
    <n v="0"/>
    <n v="0"/>
    <n v="0"/>
    <m/>
    <m/>
    <m/>
    <m/>
    <m/>
    <m/>
    <m/>
    <s v="GASTO"/>
    <s v="L"/>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36"/>
    <x v="345"/>
    <x v="7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7"/>
    <s v="Brocha de 2&quot; "/>
    <s v="PIEZAS"/>
    <n v="25"/>
    <n v="6.08"/>
    <n v="152"/>
    <m/>
    <m/>
    <m/>
    <n v="0"/>
    <n v="0.87356321839080464"/>
    <n v="0"/>
    <n v="0"/>
    <n v="0"/>
    <d v="2023-05-14T00:00:00"/>
    <s v="OCT"/>
    <m/>
    <n v="3786"/>
    <n v="11191"/>
    <n v="871"/>
    <d v="2015-12-18T00:00:00"/>
    <n v="-45060"/>
    <n v="0"/>
    <n v="0"/>
    <n v="0"/>
    <n v="5941"/>
    <n v="5321"/>
    <m/>
    <m/>
    <s v="DIC"/>
    <m/>
    <m/>
    <m/>
    <s v="L"/>
    <s v="NORMAL"/>
    <s v="CONTRATO"/>
    <n v="323867"/>
    <n v="1933924"/>
    <n v="2058577"/>
    <s v="15-0517-00-622709-0-E"/>
    <m/>
    <s v="GARANTIA CUMPLIMIENTO DE CONTRATO"/>
  </r>
  <r>
    <x v="0"/>
    <x v="71"/>
    <m/>
    <s v="COTIZACION"/>
    <s v="MARZO"/>
    <d v="2023-03-23T00:00:00"/>
    <s v="C-3-EDDY FAZ PACHECO"/>
    <n v="34200"/>
    <s v="PRODUCTOS QUIMICOS"/>
    <s v="SERVICIOS GENERALES"/>
    <s v="ISAAC ARMANDO ARISPE GONZALES "/>
    <s v="ADQ/BISO-P-010/2023"/>
    <d v="2023-03-27T00:00:00"/>
    <m/>
    <n v="304"/>
    <s v="BIEN"/>
    <x v="70"/>
    <n v="25023.599999999999"/>
    <x v="37"/>
    <x v="346"/>
    <x v="7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8"/>
    <s v="Brocha de 4&quot; "/>
    <s v="PIEZAS"/>
    <n v="25"/>
    <n v="14.13"/>
    <n v="353.25"/>
    <m/>
    <m/>
    <m/>
    <n v="0"/>
    <n v="2.0301724137931036"/>
    <n v="0"/>
    <n v="0"/>
    <n v="0"/>
    <d v="2023-05-14T00:00:00"/>
    <s v="OCT"/>
    <m/>
    <n v="3786"/>
    <n v="11191"/>
    <n v="871"/>
    <d v="2015-12-18T00:00:00"/>
    <n v="-45060"/>
    <n v="0"/>
    <n v="0"/>
    <n v="0"/>
    <n v="5941"/>
    <n v="5321"/>
    <m/>
    <m/>
    <s v="DIC"/>
    <m/>
    <m/>
    <m/>
    <s v="L"/>
    <s v="NORMAL"/>
    <s v="CONTRATO"/>
    <n v="323867"/>
    <n v="1933924"/>
    <n v="2058577"/>
    <s v="15-0517-00-622709-0-E"/>
    <m/>
    <m/>
  </r>
  <r>
    <x v="0"/>
    <x v="71"/>
    <m/>
    <s v="COTIZACION"/>
    <s v="MARZO"/>
    <d v="2023-03-23T00:00:00"/>
    <s v="C-3-EDDY FAZ PACHECO"/>
    <n v="34200"/>
    <s v="PRODUCTOS QUIMICOS"/>
    <s v="SERVICIOS GENERALES"/>
    <s v="ISAAC ARMANDO ARISPE GONZALES "/>
    <s v="ADQ/BISO-P-010/2023"/>
    <d v="2023-03-27T00:00:00"/>
    <m/>
    <n v="304"/>
    <s v="BIEN"/>
    <x v="70"/>
    <n v="25023.599999999999"/>
    <x v="38"/>
    <x v="347"/>
    <x v="3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9"/>
    <s v="Rodillo Polilana  "/>
    <s v="PIEZAS"/>
    <n v="35"/>
    <n v="20.56"/>
    <n v="719.59999999999991"/>
    <m/>
    <m/>
    <m/>
    <n v="0"/>
    <n v="2.9540229885057467"/>
    <n v="0"/>
    <n v="0"/>
    <n v="0"/>
    <d v="2023-05-14T00:00:00"/>
    <s v="ABR"/>
    <m/>
    <n v="3118"/>
    <n v="223"/>
    <m/>
    <m/>
    <n v="-45060"/>
    <n v="0"/>
    <n v="0"/>
    <n v="0"/>
    <m/>
    <m/>
    <m/>
    <m/>
    <m/>
    <m/>
    <m/>
    <s v="GASTO"/>
    <s v="L"/>
    <m/>
    <s v="CONTRATO"/>
    <m/>
    <m/>
    <m/>
    <s v="15-0517-00--0-E"/>
    <m/>
    <m/>
  </r>
  <r>
    <x v="0"/>
    <x v="72"/>
    <m/>
    <s v="COTIZACION"/>
    <s v="MARZO"/>
    <d v="2023-03-28T00:00:00"/>
    <s v="C-3-EDDY FAZ PACHECO"/>
    <n v="34500"/>
    <s v="PRODUCTOS NO METALICOS Y PLASTICOS"/>
    <s v="MINA"/>
    <s v="MARCELINO VASQUEZ GUZMAN"/>
    <s v="ADQ/MINA-032/2023"/>
    <d v="2023-03-30T00:00:00"/>
    <m/>
    <n v="313"/>
    <s v="BIEN"/>
    <x v="71"/>
    <n v="69150"/>
    <x v="0"/>
    <x v="348"/>
    <x v="12"/>
    <x v="63"/>
    <x v="43"/>
    <x v="0"/>
    <x v="0"/>
    <s v="05/04/2023"/>
    <s v="05/04/2023"/>
    <s v="14:30"/>
    <s v="15:00"/>
    <s v="JOSE ALFREDO MIRANDA TICONA "/>
    <s v="MARIA JAQUELINE DURAN COSSIO"/>
    <s v="JOSE ALFREDO MIRANDA TICONA "/>
    <d v="2023-04-12T00:00:00"/>
    <s v="IT/MINA-032/2023"/>
    <d v="2023-05-10T00:00:00"/>
    <s v="CD-167"/>
    <s v="CD-167"/>
    <s v="CD-167"/>
    <n v="50150"/>
    <s v="CD-167"/>
    <m/>
    <s v="DISTRIBUIDORA TORNIVOL - PACIFICA ELIZABETH CASTELO GUTIERREZ"/>
    <m/>
    <n v="30"/>
    <n v="25"/>
    <m/>
    <d v="2023-04-04T00:00:00"/>
    <m/>
    <s v="COLQUIRI"/>
    <m/>
    <m/>
    <s v="CLQ-23-CD-167/2023 ADQUISICION DE CUERDA NYLON DE DIFERENTES MEDIDAS "/>
    <s v="ADQ/MINA-032/2023"/>
    <n v="34500"/>
    <n v="1"/>
    <s v="Cuerda de nylon  de ¾”_x000a_- Especificar longitud de los rollos_x000a_- Color azul._x000a_- Resistencia a la ruptura 7650 Kg-Fuerz_x000a_- Extruplast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m/>
    <m/>
    <m/>
    <n v="0"/>
    <n v="1.4798850574712645"/>
    <n v="0"/>
    <n v="0"/>
    <n v="0"/>
    <d v="1900-01-24T00:00:00"/>
    <s v="ABR"/>
    <m/>
    <n v="3118"/>
    <n v="223"/>
    <m/>
    <m/>
    <n v="-25"/>
    <n v="0"/>
    <n v="0"/>
    <n v="0"/>
    <m/>
    <m/>
    <m/>
    <m/>
    <m/>
    <m/>
    <m/>
    <m/>
    <s v="L"/>
    <m/>
    <s v="OC"/>
    <m/>
    <m/>
    <m/>
    <s v="15-0517-00--0-E"/>
    <m/>
    <m/>
  </r>
  <r>
    <x v="0"/>
    <x v="72"/>
    <m/>
    <s v="COTIZACION"/>
    <s v="MARZO"/>
    <d v="2023-03-28T00:00:00"/>
    <s v="C-3-EDDY FAZ PACHECO"/>
    <n v="34500"/>
    <s v="PRODUCTOS NO METALICOS Y PLASTICOS"/>
    <s v="MINA"/>
    <s v="MARCELINO VASQUEZ GUZMAN"/>
    <s v="ADQ/MINA-032/2023"/>
    <d v="2023-03-30T00:00:00"/>
    <m/>
    <n v="313"/>
    <s v="BIEN"/>
    <x v="71"/>
    <n v="69150"/>
    <x v="1"/>
    <x v="349"/>
    <x v="78"/>
    <x v="63"/>
    <x v="0"/>
    <x v="0"/>
    <x v="0"/>
    <s v="05/04/2023"/>
    <s v="05/04/2023"/>
    <s v="14:30"/>
    <s v="15:00"/>
    <s v="JOSE ALFREDO MIRANDA TICONA "/>
    <s v="MARIA JAQUELINE DURAN COSSIO"/>
    <s v="JOSE ALFREDO MIRANDA TICONA "/>
    <d v="2023-04-12T00:00:00"/>
    <s v="IT/MINA-032/2023"/>
    <d v="2023-05-10T00:00:00"/>
    <s v="CD-167"/>
    <s v="CD-167"/>
    <s v="CD-167"/>
    <n v="50150"/>
    <s v="CD-167"/>
    <m/>
    <s v="DISTRIBUIDORA TORNIVOL - PACIFICA ELIZABETH CASTELO GUTIERREZ"/>
    <m/>
    <n v="30"/>
    <n v="25"/>
    <m/>
    <d v="2023-04-04T00:00:00"/>
    <m/>
    <s v="COLQUIRI"/>
    <m/>
    <m/>
    <s v="CLQ-23-CD-167/2023 ADQUISICION DE CUERDA NYLON DE DIFERENTES MEDIDAS "/>
    <s v="ADQ/MINA-032/2023"/>
    <n v="34500"/>
    <n v="2"/>
    <s v="Cuerda de nylon  de 1”_x000a_- Especificar longitud de los rollos_x000a_- Color azul._x000a_- Resistencia a la ruptura 7650 Kg-Fuerza "/>
    <s v="M"/>
    <n v="650"/>
    <n v="25"/>
    <n v="16250"/>
    <m/>
    <m/>
    <m/>
    <n v="0"/>
    <n v="3.5919540229885056"/>
    <n v="0"/>
    <n v="0"/>
    <n v="0"/>
    <d v="1900-01-24T00:00:00"/>
    <s v="ABR"/>
    <m/>
    <n v="3118"/>
    <n v="223"/>
    <m/>
    <m/>
    <n v="-25"/>
    <n v="0"/>
    <n v="0"/>
    <n v="0"/>
    <m/>
    <m/>
    <m/>
    <m/>
    <m/>
    <m/>
    <m/>
    <m/>
    <s v="L"/>
    <m/>
    <s v="OC"/>
    <m/>
    <m/>
    <m/>
    <s v="15-0517-00--0-E"/>
    <m/>
    <m/>
  </r>
  <r>
    <x v="0"/>
    <x v="72"/>
    <m/>
    <s v="COTIZACION"/>
    <s v="MARZO"/>
    <d v="2023-03-28T00:00:00"/>
    <s v="C-3-EDDY FAZ PACHECO"/>
    <n v="34500"/>
    <s v="PRODUCTOS NO METALICOS Y PLASTICOS"/>
    <s v="MINA"/>
    <s v="MARCELINO VASQUEZ GUZMAN"/>
    <s v="ADQ/MINA-032/2023"/>
    <d v="2023-03-30T00:00:00"/>
    <m/>
    <n v="313"/>
    <s v="BIEN"/>
    <x v="71"/>
    <n v="69150"/>
    <x v="2"/>
    <x v="350"/>
    <x v="10"/>
    <x v="63"/>
    <x v="0"/>
    <x v="0"/>
    <x v="0"/>
    <s v="05/04/2023"/>
    <s v="05/04/2023"/>
    <s v="14:30"/>
    <s v="15:00"/>
    <s v="JOSE ALFREDO MIRANDA TICONA "/>
    <s v="MARIA JAQUELINE DURAN COSSIO"/>
    <s v="JOSE ALFREDO MIRANDA TICONA "/>
    <d v="2023-04-12T00:00:00"/>
    <s v="IT/MINA-032/2023"/>
    <d v="2023-05-10T00:00:00"/>
    <s v="CD-167"/>
    <s v="CD-167"/>
    <s v="CD-167"/>
    <n v="50150"/>
    <s v="CD-167"/>
    <m/>
    <s v="DISTRIBUIDORA TORNIVOL - PACIFICA ELIZABETH CASTELO GUTIERREZ"/>
    <m/>
    <n v="30"/>
    <n v="25"/>
    <m/>
    <d v="2023-04-04T00:00:00"/>
    <m/>
    <s v="COLQUIRI"/>
    <m/>
    <m/>
    <s v="CLQ-23-CD-167/2023 ADQUISICION DE CUERDA NYLON DE DIFERENTES MEDIDAS "/>
    <s v="ADQ/MINA-032/2023"/>
    <n v="34500"/>
    <n v="3"/>
    <s v="Cuerda de nylon  de 1/2”_x000a_- Especificar longitud de los rollos_x000a_- Color azul._x000a_- Resistencia a la ruptura 7650 Kg-Fuerza "/>
    <s v="M"/>
    <n v="500"/>
    <n v="6"/>
    <n v="3000"/>
    <m/>
    <m/>
    <m/>
    <n v="0"/>
    <n v="0.86206896551724144"/>
    <n v="0"/>
    <n v="0"/>
    <n v="0"/>
    <d v="1900-01-24T00:00:00"/>
    <s v="MAR"/>
    <m/>
    <n v="3069"/>
    <n v="1297"/>
    <m/>
    <m/>
    <n v="-25"/>
    <n v="0"/>
    <n v="0"/>
    <n v="0"/>
    <m/>
    <m/>
    <m/>
    <m/>
    <m/>
    <m/>
    <m/>
    <m/>
    <s v="L"/>
    <m/>
    <s v="OC"/>
    <m/>
    <m/>
    <m/>
    <s v="15-0517-00--0-E"/>
    <m/>
    <m/>
  </r>
  <r>
    <x v="0"/>
    <x v="73"/>
    <m/>
    <s v="COTIZACION"/>
    <s v="MARZO"/>
    <d v="2023-03-29T00:00:00"/>
    <s v="C-3-EDDY FAZ PACHECO"/>
    <n v="34200"/>
    <s v="PRODUCTOS QUIMICOS"/>
    <s v="SEGURIDAD INDUSTRIAL Y MEDIO AMBIENTE"/>
    <s v="DAVID BAGNER ZAMBRANA PINTO "/>
    <s v="SIMA-19/2023"/>
    <d v="2023-03-30T00:00:00"/>
    <m/>
    <n v="316"/>
    <s v="BIEN"/>
    <x v="72"/>
    <n v="21507.200000000001"/>
    <x v="0"/>
    <x v="351"/>
    <x v="79"/>
    <x v="64"/>
    <x v="44"/>
    <x v="0"/>
    <x v="1"/>
    <s v="13/04/2023"/>
    <s v="13/04/2023"/>
    <s v="14:30"/>
    <s v="15:00"/>
    <s v="DAVID BAGNER ZAMBRANA PINTO"/>
    <s v="MARIA JAQUELINE DURAN COSSIO"/>
    <s v="DAVID BAGNER ZAMBRANA PINTO"/>
    <m/>
    <m/>
    <m/>
    <m/>
    <m/>
    <m/>
    <m/>
    <n v="0"/>
    <m/>
    <m/>
    <m/>
    <n v="30"/>
    <m/>
    <m/>
    <m/>
    <m/>
    <s v="COLQUIRI"/>
    <m/>
    <m/>
    <s v="CLQ-23-CD-164/2023 ADQUISICION DE PINTURA ACRILICA (MODALIDAD DE CONTRATACION DIRECTA)"/>
    <s v="SIMA-19/2023"/>
    <n v="34200"/>
    <n v="1"/>
    <s v="Botes (3,5 Litros) Pintura sintético brillo al óleo._x000a_Colores:_x000a_AMARILLO: 38 LATAS_x000a_NEGRO:_x0009_ 20 LATAS_x000a_VERDE: 28 LATAS_x000a_BLANCO: 34 LATAS_x000a_ROJO: 10 LATAS_x000a_NARANJA: 12 LATAS_x000a_AZUL: 8 LATAS_x000a_ORO: 5 LATAS_x000a_PLATA: 5 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s v="Latas"/>
    <n v="160"/>
    <m/>
    <n v="0"/>
    <m/>
    <m/>
    <m/>
    <n v="0"/>
    <n v="0"/>
    <n v="0"/>
    <n v="0"/>
    <n v="0"/>
    <d v="1899-12-30T00:00:00"/>
    <m/>
    <m/>
    <n v="3101"/>
    <n v="236"/>
    <m/>
    <m/>
    <n v="0"/>
    <n v="0"/>
    <n v="0"/>
    <n v="0"/>
    <m/>
    <m/>
    <m/>
    <m/>
    <m/>
    <m/>
    <m/>
    <s v="GASTO"/>
    <s v="L"/>
    <s v="NORMAL"/>
    <s v="OC"/>
    <m/>
    <s v="15-0517-00-580539-0-E"/>
    <m/>
    <n v="1792339"/>
    <m/>
    <m/>
  </r>
  <r>
    <x v="0"/>
    <x v="74"/>
    <m/>
    <s v="COTIZACION"/>
    <s v="ABRIL"/>
    <d v="2023-04-04T00:00:00"/>
    <s v="C-3-EDDY FAZ PACHECO"/>
    <n v="34800"/>
    <s v="HERRAMIENTAS MENORES"/>
    <s v="SEGURIDAD INDUSTRIAL Y MEDIO AMBIENTE"/>
    <s v="DAVID BAGNER ZAMBRANA PINTO "/>
    <s v="EMC-SIMA-039-2023"/>
    <d v="2023-04-13T00:00:00"/>
    <m/>
    <n v="334"/>
    <s v="BIEN"/>
    <x v="73"/>
    <n v="21924.26"/>
    <x v="0"/>
    <x v="352"/>
    <x v="8"/>
    <x v="18"/>
    <x v="45"/>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
    <s v="Martillo de carpintería con mango de madera  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s v="Pza."/>
    <n v="6"/>
    <m/>
    <n v="0"/>
    <m/>
    <m/>
    <m/>
    <n v="0"/>
    <n v="0"/>
    <n v="0"/>
    <n v="0"/>
    <n v="0"/>
    <d v="1899-12-30T00:00:00"/>
    <s v="ABR"/>
    <m/>
    <n v="3145"/>
    <n v="1614"/>
    <m/>
    <m/>
    <n v="0"/>
    <n v="0"/>
    <n v="0"/>
    <n v="0"/>
    <m/>
    <m/>
    <m/>
    <m/>
    <m/>
    <m/>
    <m/>
    <s v="GASTO"/>
    <s v="L"/>
    <m/>
    <s v="OC"/>
    <m/>
    <s v="15-0517-00-570062-0-E"/>
    <m/>
    <n v="1753169"/>
    <m/>
    <m/>
  </r>
  <r>
    <x v="0"/>
    <x v="74"/>
    <m/>
    <s v="COTIZACION"/>
    <s v="ABRIL"/>
    <d v="2023-04-04T00:00:00"/>
    <s v="C-3-EDDY FAZ PACHECO"/>
    <n v="34800"/>
    <s v="HERRAMIENTAS MENORES"/>
    <s v="SEGURIDAD INDUSTRIAL Y MEDIO AMBIENTE"/>
    <s v="DAVID BAGNER ZAMBRANA PINTO "/>
    <s v="EMC-SIMA-039-2023"/>
    <d v="2023-04-13T00:00:00"/>
    <m/>
    <n v="334"/>
    <s v="BIEN"/>
    <x v="73"/>
    <n v="21924.26"/>
    <x v="1"/>
    <x v="353"/>
    <x v="45"/>
    <x v="18"/>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
    <s v="Combo de 10 Lb. "/>
    <s v="Pza."/>
    <n v="3"/>
    <m/>
    <n v="0"/>
    <m/>
    <m/>
    <m/>
    <n v="0"/>
    <n v="0"/>
    <n v="0"/>
    <n v="0"/>
    <n v="0"/>
    <d v="1899-12-30T00:00:00"/>
    <s v="ABR"/>
    <m/>
    <n v="3145"/>
    <n v="1614"/>
    <m/>
    <m/>
    <n v="0"/>
    <n v="0"/>
    <n v="0"/>
    <n v="0"/>
    <m/>
    <m/>
    <m/>
    <m/>
    <m/>
    <m/>
    <m/>
    <m/>
    <s v="L"/>
    <m/>
    <s v="OC"/>
    <m/>
    <s v="15-0517-00-570062-0-E"/>
    <m/>
    <n v="1753169"/>
    <m/>
    <m/>
  </r>
  <r>
    <x v="0"/>
    <x v="74"/>
    <m/>
    <s v="COTIZACION"/>
    <s v="ABRIL"/>
    <d v="2023-04-04T00:00:00"/>
    <s v="C-3-EDDY FAZ PACHECO"/>
    <n v="34800"/>
    <s v="HERRAMIENTAS MENORES"/>
    <s v="SEGURIDAD INDUSTRIAL Y MEDIO AMBIENTE"/>
    <s v="DAVID BAGNER ZAMBRANA PINTO "/>
    <s v="EMC-SIMA-039-2023"/>
    <d v="2023-04-13T00:00:00"/>
    <m/>
    <n v="334"/>
    <s v="BIEN"/>
    <x v="73"/>
    <n v="21924.26"/>
    <x v="2"/>
    <x v="354"/>
    <x v="45"/>
    <x v="18"/>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3"/>
    <s v="Combo de 16 Lb.  "/>
    <s v="Pza."/>
    <n v="3"/>
    <m/>
    <n v="0"/>
    <m/>
    <m/>
    <m/>
    <n v="0"/>
    <n v="0"/>
    <n v="0"/>
    <n v="0"/>
    <n v="0"/>
    <d v="1899-12-30T00:00:00"/>
    <s v="NOV"/>
    <m/>
    <n v="3757"/>
    <n v="2596"/>
    <n v="804"/>
    <d v="2015-12-15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3"/>
    <x v="355"/>
    <x v="8"/>
    <x v="6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4"/>
    <s v="Juego de destornilladores de 10 piezas cushiongrip "/>
    <s v="Jgo."/>
    <n v="6"/>
    <m/>
    <n v="0"/>
    <m/>
    <m/>
    <m/>
    <n v="0"/>
    <n v="0"/>
    <n v="0"/>
    <n v="0"/>
    <n v="0"/>
    <d v="1899-12-30T00:00:00"/>
    <s v="OCT"/>
    <m/>
    <n v="3718"/>
    <n v="59"/>
    <n v="770"/>
    <d v="2015-12-07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4"/>
    <x v="356"/>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5"/>
    <s v="Llave inglesa de 8”  "/>
    <s v="Pzas."/>
    <n v="3"/>
    <m/>
    <n v="0"/>
    <m/>
    <m/>
    <m/>
    <n v="0"/>
    <n v="0"/>
    <n v="0"/>
    <n v="0"/>
    <n v="0"/>
    <d v="1899-12-30T00:00:00"/>
    <s v="OCT"/>
    <m/>
    <n v="3718"/>
    <n v="59"/>
    <n v="770"/>
    <d v="2015-12-07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5"/>
    <x v="357"/>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6"/>
    <s v="Llave inglesa de 12”  "/>
    <s v="Pzas."/>
    <n v="3"/>
    <m/>
    <n v="0"/>
    <m/>
    <m/>
    <m/>
    <n v="0"/>
    <n v="0"/>
    <n v="0"/>
    <n v="0"/>
    <n v="0"/>
    <d v="1899-12-30T00:00:00"/>
    <s v="NOV"/>
    <m/>
    <n v="3757"/>
    <n v="2596"/>
    <n v="804"/>
    <d v="2015-12-15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6"/>
    <x v="358"/>
    <x v="29"/>
    <x v="6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7"/>
    <s v="Llave Allen (Jgo llaves allen pulgada y métrica de 10 pzas. "/>
    <s v="Jgo."/>
    <n v="4"/>
    <m/>
    <n v="0"/>
    <m/>
    <m/>
    <m/>
    <n v="0"/>
    <n v="0"/>
    <n v="0"/>
    <n v="0"/>
    <n v="0"/>
    <d v="1899-12-30T00:00:00"/>
    <s v="OCT"/>
    <m/>
    <n v="3718"/>
    <n v="59"/>
    <n v="770"/>
    <d v="2015-12-07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7"/>
    <x v="359"/>
    <x v="29"/>
    <x v="6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8"/>
    <s v="Juego de Llaves combinadas métricas clásicas 15 piezas desde 8mm hasta 22mm "/>
    <s v="Jgo."/>
    <n v="4"/>
    <m/>
    <n v="0"/>
    <m/>
    <m/>
    <m/>
    <n v="0"/>
    <n v="0"/>
    <n v="0"/>
    <n v="0"/>
    <n v="0"/>
    <d v="1899-12-30T00:00:00"/>
    <s v="NOV"/>
    <m/>
    <n v="3767"/>
    <n v="519"/>
    <n v="805"/>
    <d v="2015-12-15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8"/>
    <x v="360"/>
    <x v="7"/>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9"/>
    <s v="Cepillo para madera (Cepillo Global Corrugado #5C, 356mm) "/>
    <s v="Pzas."/>
    <n v="2"/>
    <m/>
    <n v="0"/>
    <m/>
    <m/>
    <m/>
    <n v="0"/>
    <n v="0"/>
    <n v="0"/>
    <n v="0"/>
    <n v="0"/>
    <d v="1899-12-30T00:00:00"/>
    <s v="ABR"/>
    <m/>
    <n v="3075"/>
    <n v="925"/>
    <m/>
    <m/>
    <n v="0"/>
    <n v="0"/>
    <n v="0"/>
    <n v="0"/>
    <m/>
    <m/>
    <m/>
    <m/>
    <m/>
    <m/>
    <m/>
    <s v="GASTO"/>
    <s v="L"/>
    <m/>
    <s v="OC"/>
    <n v="110"/>
    <s v="15-0517-00-570319-0-E"/>
    <m/>
    <n v="1754080"/>
    <m/>
    <n v="5008"/>
  </r>
  <r>
    <x v="0"/>
    <x v="74"/>
    <m/>
    <s v="COTIZACION"/>
    <s v="ABRIL"/>
    <d v="2023-04-04T00:00:00"/>
    <s v="C-3-EDDY FAZ PACHECO"/>
    <n v="34800"/>
    <s v="HERRAMIENTAS MENORES"/>
    <s v="SEGURIDAD INDUSTRIAL Y MEDIO AMBIENTE"/>
    <s v="DAVID BAGNER ZAMBRANA PINTO "/>
    <s v="EMC-SIMA-039-2023"/>
    <d v="2023-04-13T00:00:00"/>
    <m/>
    <n v="334"/>
    <s v="BIEN"/>
    <x v="73"/>
    <n v="21924.26"/>
    <x v="9"/>
    <x v="361"/>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0"/>
    <s v="Cepillo de acero con mango de madera "/>
    <s v="Pzas."/>
    <n v="10"/>
    <m/>
    <n v="0"/>
    <m/>
    <m/>
    <m/>
    <n v="0"/>
    <n v="0"/>
    <n v="0"/>
    <n v="0"/>
    <n v="0"/>
    <d v="1899-12-30T00:00:00"/>
    <s v="ABR"/>
    <m/>
    <n v="3071"/>
    <n v="2195"/>
    <m/>
    <m/>
    <n v="0"/>
    <n v="0"/>
    <n v="0"/>
    <n v="0"/>
    <m/>
    <m/>
    <m/>
    <m/>
    <m/>
    <m/>
    <m/>
    <s v="GASTO"/>
    <s v="L"/>
    <m/>
    <s v="OC"/>
    <n v="111"/>
    <s v="15-0517-00-570319-0-E"/>
    <m/>
    <n v="1754080"/>
    <m/>
    <n v="28000.66"/>
  </r>
  <r>
    <x v="0"/>
    <x v="74"/>
    <m/>
    <s v="COTIZACION"/>
    <s v="ABRIL"/>
    <d v="2023-04-04T00:00:00"/>
    <s v="C-3-EDDY FAZ PACHECO"/>
    <n v="34800"/>
    <s v="HERRAMIENTAS MENORES"/>
    <s v="SEGURIDAD INDUSTRIAL Y MEDIO AMBIENTE"/>
    <s v="DAVID BAGNER ZAMBRANA PINTO "/>
    <s v="EMC-SIMA-039-2023"/>
    <d v="2023-04-13T00:00:00"/>
    <m/>
    <n v="334"/>
    <s v="BIEN"/>
    <x v="73"/>
    <n v="21924.26"/>
    <x v="10"/>
    <x v="362"/>
    <x v="2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1"/>
    <s v="Curvina Medida: 610mm/24″ "/>
    <s v="Pzas."/>
    <n v="4"/>
    <m/>
    <n v="0"/>
    <m/>
    <m/>
    <m/>
    <n v="0"/>
    <n v="0"/>
    <n v="0"/>
    <n v="0"/>
    <n v="0"/>
    <d v="1899-12-30T00:00:00"/>
    <s v="MAR"/>
    <m/>
    <n v="3058"/>
    <n v="489"/>
    <m/>
    <m/>
    <n v="0"/>
    <n v="0"/>
    <n v="0"/>
    <n v="0"/>
    <m/>
    <m/>
    <m/>
    <m/>
    <m/>
    <m/>
    <m/>
    <m/>
    <s v="L"/>
    <m/>
    <s v="OC"/>
    <m/>
    <s v="15-0517-00-570321-0-E"/>
    <m/>
    <n v="1754084"/>
    <m/>
    <m/>
  </r>
  <r>
    <x v="0"/>
    <x v="74"/>
    <m/>
    <s v="COTIZACION"/>
    <s v="ABRIL"/>
    <d v="2023-04-04T00:00:00"/>
    <s v="C-3-EDDY FAZ PACHECO"/>
    <n v="34800"/>
    <s v="HERRAMIENTAS MENORES"/>
    <s v="SEGURIDAD INDUSTRIAL Y MEDIO AMBIENTE"/>
    <s v="DAVID BAGNER ZAMBRANA PINTO "/>
    <s v="EMC-SIMA-039-2023"/>
    <d v="2023-04-13T00:00:00"/>
    <m/>
    <n v="334"/>
    <s v="BIEN"/>
    <x v="73"/>
    <n v="21924.26"/>
    <x v="11"/>
    <x v="363"/>
    <x v="3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2"/>
    <s v="Disco de desbaste y Corte de 9” "/>
    <s v="Pzas."/>
    <n v="30"/>
    <m/>
    <n v="0"/>
    <m/>
    <m/>
    <m/>
    <n v="0"/>
    <n v="0"/>
    <n v="0"/>
    <n v="0"/>
    <n v="0"/>
    <d v="1899-12-30T00:00:00"/>
    <s v="MAR"/>
    <m/>
    <n v="3052"/>
    <n v="1062"/>
    <m/>
    <m/>
    <n v="0"/>
    <n v="0"/>
    <n v="0"/>
    <n v="0"/>
    <m/>
    <m/>
    <m/>
    <m/>
    <m/>
    <m/>
    <m/>
    <m/>
    <s v="L"/>
    <m/>
    <s v="OC"/>
    <m/>
    <s v="15-0517-00-570321-0-E"/>
    <m/>
    <n v="1754084"/>
    <m/>
    <m/>
  </r>
  <r>
    <x v="0"/>
    <x v="74"/>
    <m/>
    <s v="COTIZACION"/>
    <s v="ABRIL"/>
    <d v="2023-04-04T00:00:00"/>
    <s v="C-3-EDDY FAZ PACHECO"/>
    <n v="34800"/>
    <s v="HERRAMIENTAS MENORES"/>
    <s v="SEGURIDAD INDUSTRIAL Y MEDIO AMBIENTE"/>
    <s v="DAVID BAGNER ZAMBRANA PINTO "/>
    <s v="EMC-SIMA-039-2023"/>
    <d v="2023-04-13T00:00:00"/>
    <m/>
    <n v="334"/>
    <s v="BIEN"/>
    <x v="73"/>
    <n v="21924.26"/>
    <x v="12"/>
    <x v="364"/>
    <x v="3"/>
    <x v="6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3"/>
    <s v="Jgo 3 alicates (8&quot; ELEC 6&quot; CORT 6&quot; PTA) "/>
    <s v="Jgo."/>
    <n v="12"/>
    <m/>
    <n v="0"/>
    <m/>
    <m/>
    <m/>
    <n v="0"/>
    <n v="0"/>
    <n v="0"/>
    <n v="0"/>
    <n v="0"/>
    <d v="1899-12-30T00:00:00"/>
    <m/>
    <m/>
    <m/>
    <m/>
    <m/>
    <m/>
    <n v="0"/>
    <n v="0"/>
    <n v="0"/>
    <n v="0"/>
    <m/>
    <m/>
    <m/>
    <m/>
    <m/>
    <m/>
    <m/>
    <m/>
    <s v="I"/>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13"/>
    <x v="365"/>
    <x v="9"/>
    <x v="13"/>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4"/>
    <s v="Lijas en diferentes medidas para madera (números a convenir) "/>
    <s v="Rollos"/>
    <n v="10"/>
    <m/>
    <n v="0"/>
    <m/>
    <m/>
    <m/>
    <n v="0"/>
    <n v="0"/>
    <n v="0"/>
    <n v="0"/>
    <n v="0"/>
    <d v="1899-12-30T00:00:00"/>
    <s v="ABR"/>
    <m/>
    <n v="3198"/>
    <n v="52"/>
    <n v="167"/>
    <d v="2015-05-21T00:00:00"/>
    <n v="0"/>
    <n v="0"/>
    <n v="0"/>
    <n v="0"/>
    <n v="4758"/>
    <n v="4179"/>
    <m/>
    <m/>
    <s v="MAY"/>
    <m/>
    <m/>
    <s v="GASTO"/>
    <s v="L"/>
    <s v="NORMAL"/>
    <s v="OC"/>
    <n v="337985"/>
    <n v="1912605"/>
    <m/>
    <s v="15-0517-00-617109-0-E"/>
    <m/>
    <m/>
  </r>
  <r>
    <x v="0"/>
    <x v="74"/>
    <m/>
    <s v="COTIZACION"/>
    <s v="ABRIL"/>
    <d v="2023-04-04T00:00:00"/>
    <s v="C-3-EDDY FAZ PACHECO"/>
    <n v="34800"/>
    <s v="HERRAMIENTAS MENORES"/>
    <s v="SEGURIDAD INDUSTRIAL Y MEDIO AMBIENTE"/>
    <s v="DAVID BAGNER ZAMBRANA PINTO "/>
    <s v="EMC-SIMA-039-2023"/>
    <d v="2023-04-13T00:00:00"/>
    <m/>
    <n v="334"/>
    <s v="BIEN"/>
    <x v="73"/>
    <n v="21924.26"/>
    <x v="14"/>
    <x v="366"/>
    <x v="5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5"/>
    <s v="Pala redonda T-2000, puño &quot;Y&quot;. "/>
    <s v="Pzas."/>
    <n v="15"/>
    <m/>
    <n v="0"/>
    <m/>
    <m/>
    <m/>
    <n v="0"/>
    <n v="0"/>
    <n v="0"/>
    <n v="0"/>
    <n v="0"/>
    <d v="1899-12-30T00:00:00"/>
    <s v="AGO"/>
    <m/>
    <n v="3470"/>
    <n v="53"/>
    <n v="689"/>
    <d v="2015-11-20T00:00:00"/>
    <n v="0"/>
    <n v="0"/>
    <n v="0"/>
    <n v="0"/>
    <m/>
    <m/>
    <m/>
    <m/>
    <s v="NOV"/>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15"/>
    <x v="367"/>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6"/>
    <s v="Pala cuadrada T-2000, puño &quot;Y&quot; "/>
    <s v="Pzas."/>
    <n v="10"/>
    <m/>
    <n v="0"/>
    <m/>
    <m/>
    <m/>
    <n v="0"/>
    <n v="0"/>
    <n v="0"/>
    <n v="0"/>
    <n v="0"/>
    <d v="1899-12-30T00:00:00"/>
    <m/>
    <m/>
    <m/>
    <m/>
    <m/>
    <m/>
    <n v="0"/>
    <n v="0"/>
    <n v="0"/>
    <n v="0"/>
    <m/>
    <m/>
    <m/>
    <m/>
    <m/>
    <m/>
    <m/>
    <s v="GASTO"/>
    <s v="L"/>
    <m/>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16"/>
    <x v="368"/>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
    <s v="Pzas."/>
    <n v="10"/>
    <m/>
    <n v="0"/>
    <m/>
    <m/>
    <m/>
    <n v="0"/>
    <n v="0"/>
    <n v="0"/>
    <n v="0"/>
    <n v="0"/>
    <d v="1899-12-30T00:00:00"/>
    <m/>
    <m/>
    <m/>
    <m/>
    <m/>
    <m/>
    <n v="0"/>
    <n v="0"/>
    <n v="0"/>
    <n v="0"/>
    <m/>
    <m/>
    <m/>
    <m/>
    <m/>
    <m/>
    <m/>
    <m/>
    <s v="L"/>
    <m/>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17"/>
    <x v="369"/>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8"/>
    <s v="Brocha de 4&quot;  "/>
    <s v="Pzas."/>
    <n v="10"/>
    <m/>
    <n v="0"/>
    <m/>
    <m/>
    <m/>
    <n v="0"/>
    <n v="0"/>
    <n v="0"/>
    <n v="0"/>
    <n v="0"/>
    <d v="1899-12-30T00:00:00"/>
    <s v="ABR"/>
    <m/>
    <n v="3090"/>
    <n v="752"/>
    <m/>
    <m/>
    <n v="0"/>
    <n v="0"/>
    <n v="0"/>
    <n v="0"/>
    <m/>
    <m/>
    <m/>
    <m/>
    <m/>
    <m/>
    <m/>
    <s v="GASTO"/>
    <s v="L"/>
    <s v="NORMAL"/>
    <s v="OC"/>
    <m/>
    <s v="15-0517-00-570146-0-E"/>
    <m/>
    <n v="1772176"/>
    <m/>
    <n v="0"/>
  </r>
  <r>
    <x v="0"/>
    <x v="74"/>
    <m/>
    <s v="COTIZACION"/>
    <s v="ABRIL"/>
    <d v="2023-04-04T00:00:00"/>
    <s v="C-3-EDDY FAZ PACHECO"/>
    <n v="34800"/>
    <s v="HERRAMIENTAS MENORES"/>
    <s v="SEGURIDAD INDUSTRIAL Y MEDIO AMBIENTE"/>
    <s v="DAVID BAGNER ZAMBRANA PINTO "/>
    <s v="EMC-SIMA-039-2023"/>
    <d v="2023-04-13T00:00:00"/>
    <m/>
    <n v="334"/>
    <s v="BIEN"/>
    <x v="73"/>
    <n v="21924.26"/>
    <x v="18"/>
    <x v="370"/>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9"/>
    <s v="Brocha de 3&quot;  "/>
    <s v="Pzas."/>
    <n v="10"/>
    <m/>
    <n v="0"/>
    <m/>
    <m/>
    <m/>
    <n v="0"/>
    <n v="0"/>
    <n v="0"/>
    <n v="0"/>
    <n v="0"/>
    <d v="1899-12-30T00:00:00"/>
    <s v="ABR"/>
    <m/>
    <n v="3100"/>
    <n v="2098"/>
    <m/>
    <m/>
    <n v="0"/>
    <n v="0"/>
    <n v="0"/>
    <n v="0"/>
    <m/>
    <m/>
    <m/>
    <m/>
    <m/>
    <m/>
    <m/>
    <s v="GASTO"/>
    <s v="L"/>
    <s v="NORMAL"/>
    <s v="OC"/>
    <m/>
    <s v="15-0517-00-570146-0-E"/>
    <m/>
    <n v="1772176"/>
    <m/>
    <n v="0"/>
  </r>
  <r>
    <x v="0"/>
    <x v="74"/>
    <m/>
    <s v="COTIZACION"/>
    <s v="ABRIL"/>
    <d v="2023-04-04T00:00:00"/>
    <s v="C-3-EDDY FAZ PACHECO"/>
    <n v="34800"/>
    <s v="HERRAMIENTAS MENORES"/>
    <s v="SEGURIDAD INDUSTRIAL Y MEDIO AMBIENTE"/>
    <s v="DAVID BAGNER ZAMBRANA PINTO "/>
    <s v="EMC-SIMA-039-2023"/>
    <d v="2023-04-13T00:00:00"/>
    <m/>
    <n v="334"/>
    <s v="BIEN"/>
    <x v="73"/>
    <n v="21924.26"/>
    <x v="19"/>
    <x v="371"/>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0"/>
    <s v="Brocha de 2&quot;  "/>
    <s v="Pzas."/>
    <n v="10"/>
    <m/>
    <n v="0"/>
    <m/>
    <m/>
    <m/>
    <n v="0"/>
    <n v="0"/>
    <n v="0"/>
    <n v="0"/>
    <n v="0"/>
    <d v="1899-12-30T00:00:00"/>
    <s v="ABR"/>
    <m/>
    <n v="3106"/>
    <n v="3436"/>
    <m/>
    <m/>
    <n v="0"/>
    <n v="0"/>
    <n v="0"/>
    <n v="0"/>
    <m/>
    <m/>
    <m/>
    <m/>
    <m/>
    <m/>
    <m/>
    <m/>
    <s v="L"/>
    <m/>
    <s v="OC"/>
    <m/>
    <s v="15-0517-00-570326-0-E"/>
    <m/>
    <n v="1754091"/>
    <m/>
    <m/>
  </r>
  <r>
    <x v="0"/>
    <x v="74"/>
    <m/>
    <s v="COTIZACION"/>
    <s v="ABRIL"/>
    <d v="2023-04-04T00:00:00"/>
    <s v="C-3-EDDY FAZ PACHECO"/>
    <n v="34800"/>
    <s v="HERRAMIENTAS MENORES"/>
    <s v="SEGURIDAD INDUSTRIAL Y MEDIO AMBIENTE"/>
    <s v="DAVID BAGNER ZAMBRANA PINTO "/>
    <s v="EMC-SIMA-039-2023"/>
    <d v="2023-04-13T00:00:00"/>
    <m/>
    <n v="334"/>
    <s v="BIEN"/>
    <x v="73"/>
    <n v="21924.26"/>
    <x v="20"/>
    <x v="372"/>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1"/>
    <s v="Brocha de 1&quot;  "/>
    <s v="Pzas."/>
    <n v="10"/>
    <m/>
    <n v="0"/>
    <m/>
    <m/>
    <m/>
    <n v="0"/>
    <n v="0"/>
    <n v="0"/>
    <n v="0"/>
    <n v="0"/>
    <d v="1899-12-30T00:00:00"/>
    <m/>
    <m/>
    <m/>
    <m/>
    <m/>
    <m/>
    <n v="0"/>
    <n v="0"/>
    <n v="0"/>
    <n v="0"/>
    <m/>
    <m/>
    <m/>
    <m/>
    <m/>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21"/>
    <x v="373"/>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2"/>
    <s v="Rodillo de lana de 9&quot; "/>
    <s v="Pzas."/>
    <n v="10"/>
    <m/>
    <n v="0"/>
    <m/>
    <m/>
    <m/>
    <n v="0"/>
    <n v="0"/>
    <n v="0"/>
    <n v="0"/>
    <n v="0"/>
    <d v="1899-12-30T00:00:00"/>
    <s v="MAYO"/>
    <m/>
    <n v="3168"/>
    <n v="45248"/>
    <m/>
    <m/>
    <n v="0"/>
    <n v="0"/>
    <n v="0"/>
    <n v="0"/>
    <m/>
    <m/>
    <m/>
    <m/>
    <m/>
    <m/>
    <m/>
    <m/>
    <s v="L"/>
    <s v="EMERGENCIA"/>
    <s v="OC"/>
    <m/>
    <s v="15-0517-00-570833-0-E"/>
    <m/>
    <n v="1765704"/>
    <m/>
    <m/>
  </r>
  <r>
    <x v="0"/>
    <x v="74"/>
    <m/>
    <s v="COTIZACION"/>
    <s v="ABRIL"/>
    <d v="2023-04-04T00:00:00"/>
    <s v="C-3-EDDY FAZ PACHECO"/>
    <n v="34800"/>
    <s v="HERRAMIENTAS MENORES"/>
    <s v="SEGURIDAD INDUSTRIAL Y MEDIO AMBIENTE"/>
    <s v="DAVID BAGNER ZAMBRANA PINTO "/>
    <s v="EMC-SIMA-039-2023"/>
    <d v="2023-04-13T00:00:00"/>
    <m/>
    <n v="334"/>
    <s v="BIEN"/>
    <x v="73"/>
    <n v="21924.26"/>
    <x v="22"/>
    <x v="374"/>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m/>
    <m/>
    <n v="23"/>
    <s v="Rodillo de lana de 4&quot; "/>
    <s v="Pzas."/>
    <n v="10"/>
    <m/>
    <m/>
    <m/>
    <m/>
    <m/>
    <n v="0"/>
    <n v="0"/>
    <n v="0"/>
    <n v="0"/>
    <n v="0"/>
    <d v="1899-12-30T00:00:00"/>
    <m/>
    <m/>
    <m/>
    <m/>
    <m/>
    <m/>
    <n v="0"/>
    <n v="0"/>
    <n v="0"/>
    <n v="0"/>
    <m/>
    <m/>
    <m/>
    <m/>
    <m/>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23"/>
    <x v="375"/>
    <x v="16"/>
    <x v="6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4"/>
    <s v="Juego de Pinceles de 24 pzas.  "/>
    <s v="Jgo."/>
    <n v="1"/>
    <m/>
    <n v="0"/>
    <m/>
    <m/>
    <m/>
    <n v="0"/>
    <n v="0"/>
    <n v="0"/>
    <n v="0"/>
    <n v="0"/>
    <d v="1899-12-30T00:00:00"/>
    <m/>
    <m/>
    <m/>
    <m/>
    <n v="226"/>
    <d v="2015-06-16T00:00:00"/>
    <n v="0"/>
    <n v="0"/>
    <n v="0"/>
    <n v="0"/>
    <n v="5004"/>
    <n v="4430"/>
    <d v="2015-07-21T00:00:00"/>
    <m/>
    <s v="JUN"/>
    <m/>
    <m/>
    <s v="INV"/>
    <s v="I"/>
    <s v="NORMAL"/>
    <s v="OC"/>
    <n v="351772"/>
    <n v="1916248"/>
    <n v="2058599"/>
    <s v="15-0517-00-618236-0-E"/>
    <m/>
    <s v="BOLETA DE ANTICIPO"/>
  </r>
  <r>
    <x v="0"/>
    <x v="74"/>
    <m/>
    <s v="COTIZACION"/>
    <s v="ABRIL"/>
    <d v="2023-04-04T00:00:00"/>
    <s v="C-3-EDDY FAZ PACHECO"/>
    <n v="34800"/>
    <s v="HERRAMIENTAS MENORES"/>
    <s v="SEGURIDAD INDUSTRIAL Y MEDIO AMBIENTE"/>
    <s v="DAVID BAGNER ZAMBRANA PINTO "/>
    <s v="EMC-SIMA-039-2023"/>
    <d v="2023-04-13T00:00:00"/>
    <m/>
    <n v="334"/>
    <s v="BIEN"/>
    <x v="73"/>
    <n v="21924.26"/>
    <x v="24"/>
    <x v="376"/>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5"/>
    <s v="Soplete (de 30 A 50 PSI Alta presión vaso de 1 litro) "/>
    <s v="Pzas."/>
    <n v="3"/>
    <m/>
    <n v="0"/>
    <m/>
    <m/>
    <m/>
    <n v="0"/>
    <n v="0"/>
    <n v="0"/>
    <n v="0"/>
    <n v="0"/>
    <d v="1899-12-30T00:00:00"/>
    <s v="OCT"/>
    <m/>
    <n v="3701"/>
    <n v="331"/>
    <n v="774"/>
    <d v="2015-12-07T00:00:00"/>
    <n v="0"/>
    <n v="0"/>
    <n v="0"/>
    <n v="0"/>
    <n v="5776"/>
    <n v="5174"/>
    <d v="2016-01-05T00:00:00"/>
    <m/>
    <s v="DIC"/>
    <m/>
    <m/>
    <s v="INV"/>
    <s v="I"/>
    <s v="NORMAL"/>
    <s v="OC"/>
    <n v="351772"/>
    <n v="1916248"/>
    <n v="2058599"/>
    <s v="15-0517-00-618236-0-E"/>
    <m/>
    <s v="DESCUENTO ANTICIPO"/>
  </r>
  <r>
    <x v="0"/>
    <x v="74"/>
    <m/>
    <s v="COTIZACION"/>
    <s v="ABRIL"/>
    <d v="2023-04-04T00:00:00"/>
    <s v="C-3-EDDY FAZ PACHECO"/>
    <n v="34800"/>
    <s v="HERRAMIENTAS MENORES"/>
    <s v="SEGURIDAD INDUSTRIAL Y MEDIO AMBIENTE"/>
    <s v="DAVID BAGNER ZAMBRANA PINTO "/>
    <s v="EMC-SIMA-039-2023"/>
    <d v="2023-04-13T00:00:00"/>
    <m/>
    <n v="334"/>
    <s v="BIEN"/>
    <x v="73"/>
    <n v="21924.26"/>
    <x v="25"/>
    <x v="377"/>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6"/>
    <s v="Tijera Ojalatera "/>
    <s v="Pzas."/>
    <n v="3"/>
    <m/>
    <n v="0"/>
    <m/>
    <m/>
    <m/>
    <n v="0"/>
    <n v="0"/>
    <n v="0"/>
    <n v="0"/>
    <n v="0"/>
    <d v="1899-12-30T00:00:00"/>
    <s v="JUL"/>
    <m/>
    <s v=" -"/>
    <n v="1599"/>
    <m/>
    <m/>
    <n v="0"/>
    <n v="0"/>
    <n v="0"/>
    <n v="0"/>
    <m/>
    <n v="4604"/>
    <d v="2015-09-01T00:00:00"/>
    <m/>
    <m/>
    <m/>
    <m/>
    <s v="INV"/>
    <s v="I"/>
    <s v="NORMAL"/>
    <s v="OC"/>
    <m/>
    <m/>
    <m/>
    <s v="15-0517-00--0-E"/>
    <m/>
    <s v="CARTA DE CREDITO"/>
  </r>
  <r>
    <x v="0"/>
    <x v="75"/>
    <m/>
    <s v="COTIZACION"/>
    <s v="ABRIL"/>
    <d v="2023-04-04T00:00:00"/>
    <s v="C-3-EDDY FAZ PACHECO"/>
    <n v="43700"/>
    <s v="OTRAS MAQUINARIAS Y EQUIPO"/>
    <s v="SEGURIDAD INDUSTRIAL Y MEDIO AMBIENTE"/>
    <s v="DAVID BAGNER ZAMBRANA PINTO "/>
    <s v="EMC-SIMA-039-2023"/>
    <d v="2023-04-13T00:00:00"/>
    <m/>
    <n v="333"/>
    <s v="BIEN"/>
    <x v="74"/>
    <n v="35820.800000000003"/>
    <x v="0"/>
    <x v="378"/>
    <x v="16"/>
    <x v="18"/>
    <x v="46"/>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Pza."/>
    <n v="1"/>
    <m/>
    <n v="0"/>
    <m/>
    <m/>
    <m/>
    <n v="0"/>
    <n v="0"/>
    <n v="0"/>
    <n v="0"/>
    <n v="0"/>
    <d v="1899-12-30T00:00:00"/>
    <s v="JUL"/>
    <m/>
    <s v=" -"/>
    <n v="5542"/>
    <m/>
    <m/>
    <n v="0"/>
    <n v="0"/>
    <n v="0"/>
    <n v="0"/>
    <m/>
    <n v="4605"/>
    <d v="2015-09-01T00:00:00"/>
    <m/>
    <m/>
    <m/>
    <m/>
    <s v="INV"/>
    <s v="I"/>
    <s v="NORMAL"/>
    <s v="OC"/>
    <m/>
    <m/>
    <m/>
    <s v="15-0517-00--0-E"/>
    <m/>
    <s v="VENTA DE DIVISAS"/>
  </r>
  <r>
    <x v="0"/>
    <x v="75"/>
    <m/>
    <s v="COTIZACION"/>
    <s v="ABRIL"/>
    <d v="2023-04-04T00:00:00"/>
    <s v="C-3-EDDY FAZ PACHECO"/>
    <n v="43700"/>
    <s v="OTRAS MAQUINARIAS Y EQUIPO"/>
    <s v="SEGURIDAD INDUSTRIAL Y MEDIO AMBIENTE"/>
    <s v="DAVID BAGNER ZAMBRANA PINTO "/>
    <s v="EMC-SIMA-039-2023"/>
    <d v="2023-04-13T00:00:00"/>
    <m/>
    <n v="333"/>
    <s v="BIEN"/>
    <x v="74"/>
    <n v="35820.800000000003"/>
    <x v="1"/>
    <x v="379"/>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2"/>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
    <s v="Pzas."/>
    <n v="2"/>
    <m/>
    <n v="0"/>
    <m/>
    <m/>
    <m/>
    <n v="0"/>
    <n v="0"/>
    <n v="0"/>
    <n v="0"/>
    <n v="0"/>
    <d v="1899-12-30T00:00:00"/>
    <s v="OCT"/>
    <m/>
    <s v=" -"/>
    <n v="14306"/>
    <m/>
    <m/>
    <n v="0"/>
    <n v="0"/>
    <n v="0"/>
    <n v="0"/>
    <m/>
    <n v="4845"/>
    <d v="2015-11-04T00:00:00"/>
    <m/>
    <m/>
    <m/>
    <m/>
    <s v="INV"/>
    <s v="I"/>
    <s v="NORMAL"/>
    <s v="OC"/>
    <m/>
    <m/>
    <m/>
    <s v="15-0517-00--0-E"/>
    <m/>
    <s v="COMISIONES BCB"/>
  </r>
  <r>
    <x v="0"/>
    <x v="75"/>
    <m/>
    <s v="COTIZACION"/>
    <s v="ABRIL"/>
    <d v="2023-04-04T00:00:00"/>
    <s v="C-3-EDDY FAZ PACHECO"/>
    <n v="43700"/>
    <s v="OTRAS MAQUINARIAS Y EQUIPO"/>
    <s v="SEGURIDAD INDUSTRIAL Y MEDIO AMBIENTE"/>
    <s v="DAVID BAGNER ZAMBRANA PINTO "/>
    <s v="EMC-SIMA-039-2023"/>
    <d v="2023-04-13T00:00:00"/>
    <m/>
    <n v="333"/>
    <s v="BIEN"/>
    <x v="74"/>
    <n v="35820.800000000003"/>
    <x v="2"/>
    <x v="380"/>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3"/>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
    <s v="Pzas."/>
    <n v="2"/>
    <m/>
    <n v="0"/>
    <m/>
    <m/>
    <m/>
    <n v="0"/>
    <n v="0"/>
    <n v="0"/>
    <n v="0"/>
    <n v="0"/>
    <d v="1899-12-30T00:00:00"/>
    <s v="OCT"/>
    <m/>
    <s v=" -"/>
    <s v="100926-291599"/>
    <m/>
    <m/>
    <n v="0"/>
    <n v="0"/>
    <n v="0"/>
    <n v="0"/>
    <m/>
    <m/>
    <d v="2015-10-30T00:00:00"/>
    <m/>
    <m/>
    <m/>
    <m/>
    <s v="INV"/>
    <s v="I"/>
    <s v="NORMAL"/>
    <s v="OC"/>
    <m/>
    <m/>
    <m/>
    <s v="15-0517-00--0-E"/>
    <m/>
    <s v="ENVIO DOCUMENTACION Y GIROS"/>
  </r>
  <r>
    <x v="0"/>
    <x v="75"/>
    <m/>
    <s v="COTIZACION"/>
    <s v="ABRIL"/>
    <d v="2023-04-04T00:00:00"/>
    <s v="C-3-EDDY FAZ PACHECO"/>
    <n v="43700"/>
    <s v="OTRAS MAQUINARIAS Y EQUIPO"/>
    <s v="SEGURIDAD INDUSTRIAL Y MEDIO AMBIENTE"/>
    <s v="DAVID BAGNER ZAMBRANA PINTO "/>
    <s v="EMC-SIMA-039-2023"/>
    <d v="2023-04-13T00:00:00"/>
    <m/>
    <n v="333"/>
    <s v="BIEN"/>
    <x v="74"/>
    <n v="35820.800000000003"/>
    <x v="3"/>
    <x v="381"/>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4"/>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
    <s v="Pzas."/>
    <n v="2"/>
    <m/>
    <n v="0"/>
    <m/>
    <m/>
    <m/>
    <n v="0"/>
    <n v="0"/>
    <n v="0"/>
    <n v="0"/>
    <n v="0"/>
    <d v="1899-12-30T00:00:00"/>
    <s v="OCT"/>
    <m/>
    <s v=" -"/>
    <n v="62478954"/>
    <m/>
    <m/>
    <n v="0"/>
    <n v="0"/>
    <n v="0"/>
    <n v="0"/>
    <m/>
    <m/>
    <d v="2015-10-30T00:00:00"/>
    <m/>
    <m/>
    <m/>
    <m/>
    <s v="INV"/>
    <s v="I"/>
    <s v="NORMAL"/>
    <s v="OC"/>
    <m/>
    <m/>
    <m/>
    <s v="15-0517-00--0-E"/>
    <m/>
    <s v="LIQUIDACION ADUANA"/>
  </r>
  <r>
    <x v="0"/>
    <x v="75"/>
    <m/>
    <s v="COTIZACION"/>
    <s v="ABRIL"/>
    <d v="2023-04-04T00:00:00"/>
    <s v="C-3-EDDY FAZ PACHECO"/>
    <n v="43700"/>
    <s v="OTRAS MAQUINARIAS Y EQUIPO"/>
    <s v="SEGURIDAD INDUSTRIAL Y MEDIO AMBIENTE"/>
    <s v="DAVID BAGNER ZAMBRANA PINTO "/>
    <s v="EMC-SIMA-039-2023"/>
    <d v="2023-04-13T00:00:00"/>
    <m/>
    <n v="333"/>
    <s v="BIEN"/>
    <x v="74"/>
    <n v="35820.800000000003"/>
    <x v="4"/>
    <x v="382"/>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5"/>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
    <s v="Pzas."/>
    <n v="2"/>
    <m/>
    <n v="0"/>
    <m/>
    <m/>
    <m/>
    <n v="0"/>
    <n v="0"/>
    <n v="0"/>
    <n v="0"/>
    <n v="0"/>
    <d v="1899-12-30T00:00:00"/>
    <s v="NOV"/>
    <m/>
    <s v=" -"/>
    <s v="7830-100926"/>
    <m/>
    <m/>
    <n v="0"/>
    <n v="0"/>
    <n v="0"/>
    <n v="0"/>
    <m/>
    <m/>
    <d v="2015-11-30T00:00:00"/>
    <m/>
    <m/>
    <m/>
    <m/>
    <s v="INV"/>
    <s v="I"/>
    <s v="NORMAL"/>
    <s v="OC"/>
    <m/>
    <m/>
    <m/>
    <s v="15-0517-00--0-E"/>
    <m/>
    <s v="ALMACENAMIENTO ADUANAS"/>
  </r>
  <r>
    <x v="0"/>
    <x v="75"/>
    <m/>
    <s v="COTIZACION"/>
    <s v="ABRIL"/>
    <d v="2023-04-04T00:00:00"/>
    <s v="C-3-EDDY FAZ PACHECO"/>
    <n v="43700"/>
    <s v="OTRAS MAQUINARIAS Y EQUIPO"/>
    <s v="SEGURIDAD INDUSTRIAL Y MEDIO AMBIENTE"/>
    <s v="DAVID BAGNER ZAMBRANA PINTO "/>
    <s v="EMC-SIMA-039-2023"/>
    <d v="2023-04-13T00:00:00"/>
    <m/>
    <n v="333"/>
    <s v="BIEN"/>
    <x v="74"/>
    <n v="35820.800000000003"/>
    <x v="5"/>
    <x v="383"/>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6"/>
    <s v="Arco de soldar portátil_x000a_•_x0009_Pantalla LED_x000a_•_x0009_Selector de procesos (STICK / TIG)_x000a_•_x0009_Conexión TWIST MATE_x000a_•_x0009_Con accesorios completos_x000a_•_x0009_Megaforce 225 "/>
    <s v="Pzas."/>
    <n v="2"/>
    <m/>
    <n v="0"/>
    <m/>
    <m/>
    <m/>
    <n v="0"/>
    <n v="0"/>
    <n v="0"/>
    <n v="321620.06034482759"/>
    <n v="0"/>
    <d v="1899-12-30T00:00:00"/>
    <s v="NOV"/>
    <m/>
    <n v="3778"/>
    <n v="40556"/>
    <s v="GG-558/2015"/>
    <d v="2015-09-30T00:00:00"/>
    <n v="0"/>
    <n v="0"/>
    <n v="0"/>
    <n v="0"/>
    <m/>
    <m/>
    <m/>
    <m/>
    <s v="SEP"/>
    <m/>
    <m/>
    <s v="INV"/>
    <s v="I"/>
    <s v="NORMAL"/>
    <s v="OC"/>
    <m/>
    <m/>
    <m/>
    <s v="15-0517-00--0-E"/>
    <m/>
    <s v="INGRESO ALMACEN"/>
  </r>
  <r>
    <x v="0"/>
    <x v="76"/>
    <m/>
    <s v="COTIZACION"/>
    <s v="ABRIL"/>
    <d v="2023-04-14T00:00:00"/>
    <s v="C-3-EDDY FAZ PACHECO"/>
    <n v="24120"/>
    <s v="MANTENIMIENTO Y REPARACION DE MAQUINARIA Y EQUIPOS"/>
    <s v="MANTENIMIENTO Y SERVICIOS"/>
    <s v="PERCY BORIS ROJAS BILBAO"/>
    <s v="ADQ.MANTTO Y SERV. 49/2023"/>
    <d v="2023-04-20T00:00:00"/>
    <m/>
    <n v="381"/>
    <s v="SERVICIO"/>
    <x v="75"/>
    <n v="347400"/>
    <x v="0"/>
    <x v="384"/>
    <x v="16"/>
    <x v="54"/>
    <x v="47"/>
    <x v="5"/>
    <x v="0"/>
    <s v="27/04/2023"/>
    <s v="27/04/2023"/>
    <s v="14:30"/>
    <s v="15:00"/>
    <s v="RUBEN SALAZAR VILLCA"/>
    <s v="MARTIN DAVID TALLACAGUA POLOMINO"/>
    <s v="RUBEN SALAZAR VILLCA"/>
    <m/>
    <m/>
    <m/>
    <m/>
    <m/>
    <m/>
    <m/>
    <n v="0"/>
    <m/>
    <m/>
    <m/>
    <n v="30"/>
    <m/>
    <m/>
    <m/>
    <m/>
    <s v="COLQUIRI"/>
    <m/>
    <m/>
    <s v="CLQ-23-CD-181/2023 SERVICIO DE REPOTENCIADO DE INDUCIDOS PARA LOCOMOTORA MINA DE LA EMPRESA MINERA COLQUIRI (MODALIDAD DE CONTRATACION DIRECTA) "/>
    <s v="ADQ.MANTTO Y SERV. 49/2023"/>
    <n v="24120"/>
    <n v="1"/>
    <s v="Repotenciado de 1 (un) inducido para Locomotora Ruso de 7TN (cambio de bobinas nuevas completo). SE ADJUNTO CONDICIONES TECNICAS Y CONDICIONES ADICIONALES (PDF)"/>
    <s v="SERVICIO"/>
    <n v="1"/>
    <m/>
    <n v="0"/>
    <m/>
    <m/>
    <m/>
    <n v="0"/>
    <n v="0"/>
    <n v="0"/>
    <n v="0"/>
    <n v="0"/>
    <d v="1899-12-30T00:00:00"/>
    <s v="NOV"/>
    <m/>
    <s v=" -"/>
    <n v="7372"/>
    <n v="932"/>
    <d v="2015-12-31T00:00:00"/>
    <n v="0"/>
    <n v="0"/>
    <n v="0"/>
    <n v="0"/>
    <m/>
    <m/>
    <m/>
    <m/>
    <s v="DIC"/>
    <m/>
    <m/>
    <s v="INV"/>
    <s v="I"/>
    <s v="NORMAL"/>
    <s v="OC"/>
    <m/>
    <m/>
    <m/>
    <s v="15-0517-00--0-E"/>
    <m/>
    <s v="TRANSPORTE A COLQUIRI"/>
  </r>
  <r>
    <x v="0"/>
    <x v="76"/>
    <m/>
    <s v="COTIZACION"/>
    <s v="ABRIL"/>
    <d v="2023-04-14T00:00:00"/>
    <s v="C-3-EDDY FAZ PACHECO"/>
    <n v="24120"/>
    <s v="MANTENIMIENTO Y REPARACION DE MAQUINARIA Y EQUIPOS"/>
    <s v="MANTENIMIENTO Y SERVICIOS"/>
    <s v="PERCY BORIS ROJAS BILBAO"/>
    <s v="ADQ.MANTTO Y SERV. 49/2023"/>
    <d v="2023-04-20T00:00:00"/>
    <m/>
    <n v="381"/>
    <s v="SERVICIO"/>
    <x v="75"/>
    <n v="347400"/>
    <x v="1"/>
    <x v="385"/>
    <x v="16"/>
    <x v="54"/>
    <x v="0"/>
    <x v="5"/>
    <x v="0"/>
    <s v="27/04/2023"/>
    <s v="27/04/2023"/>
    <s v="14:30"/>
    <s v="15:00"/>
    <s v="RUBEN SALAZAR VILLCA"/>
    <s v="MARTIN DAVID TALLACAGUA POLOMINO"/>
    <s v="RUBEN SALAZAR VILLCA"/>
    <m/>
    <m/>
    <m/>
    <m/>
    <m/>
    <m/>
    <m/>
    <n v="0"/>
    <m/>
    <m/>
    <m/>
    <n v="30"/>
    <m/>
    <m/>
    <m/>
    <m/>
    <s v="COLQUIRI"/>
    <m/>
    <m/>
    <s v="CLQ-23-CD-181/2023 SERVICIO DE REPOTENCIADO DE INDUCIDOS PARA LOCOMOTORA MINA DE LA EMPRESA MINERA COLQUIRI (MODALIDAD DE CONTRATACION DIRECTA) "/>
    <s v="ADQ.MANTTO Y SERV. 49/2023"/>
    <n v="24120"/>
    <n v="2"/>
    <s v="Servicio de repotenciado de 2 (dos) inducidos para Locomotora Ruso de 7TN (rebobinado completo, cambio de eje nuevo, cambio de colector nuevo y rodamientos nuevos). "/>
    <s v="SERVICIO"/>
    <n v="1"/>
    <m/>
    <n v="0"/>
    <m/>
    <m/>
    <m/>
    <n v="0"/>
    <n v="0"/>
    <n v="0"/>
    <n v="0"/>
    <n v="0"/>
    <d v="1899-12-30T00:00:00"/>
    <m/>
    <m/>
    <m/>
    <n v="6279"/>
    <m/>
    <m/>
    <n v="0"/>
    <n v="0"/>
    <n v="0"/>
    <n v="0"/>
    <m/>
    <n v="5283"/>
    <d v="2016-02-11T00:00:00"/>
    <m/>
    <m/>
    <m/>
    <m/>
    <s v="INV"/>
    <s v="I"/>
    <s v="NORMAL"/>
    <s v="OC"/>
    <m/>
    <m/>
    <m/>
    <s v="15-0517-00--0-E"/>
    <m/>
    <s v="COMISIONES BCB"/>
  </r>
  <r>
    <x v="0"/>
    <x v="76"/>
    <m/>
    <s v="COTIZACION"/>
    <s v="ABRIL"/>
    <d v="2023-04-14T00:00:00"/>
    <s v="C-3-EDDY FAZ PACHECO"/>
    <n v="24120"/>
    <s v="MANTENIMIENTO Y REPARACION DE MAQUINARIA Y EQUIPOS"/>
    <s v="MANTENIMIENTO Y SERVICIOS"/>
    <s v="PERCY BORIS ROJAS BILBAO"/>
    <s v="ADQ.MANTTO Y SERV. 49/2023"/>
    <d v="2023-04-20T00:00:00"/>
    <m/>
    <n v="381"/>
    <s v="SERVICIO"/>
    <x v="75"/>
    <n v="347400"/>
    <x v="2"/>
    <x v="386"/>
    <x v="16"/>
    <x v="54"/>
    <x v="0"/>
    <x v="5"/>
    <x v="0"/>
    <s v="27/04/2023"/>
    <s v="27/04/2023"/>
    <s v="14:30"/>
    <s v="15:00"/>
    <s v="RUBEN SALAZAR VILLCA"/>
    <s v="MARTIN DAVID TALLACAGUA POLOMINO"/>
    <s v="RUBEN SALAZAR VILLCA"/>
    <m/>
    <m/>
    <m/>
    <m/>
    <m/>
    <m/>
    <m/>
    <n v="0"/>
    <m/>
    <m/>
    <m/>
    <n v="30"/>
    <m/>
    <m/>
    <m/>
    <m/>
    <s v="COLQUIRI"/>
    <m/>
    <m/>
    <s v="CLQ-23-CD-181/2023 SERVICIO DE REPOTENCIADO DE INDUCIDOS PARA LOCOMOTORA MINA DE LA EMPRESA MINERA COLQUIRI (MODALIDAD DE CONTRATACION DIRECTA) "/>
    <s v="ADQ.MANTTO Y SERV. 49/2023"/>
    <n v="24120"/>
    <n v="3"/>
    <s v="Repotenciado de 1 (un) inducido para Locomotora BEV 8TN (rebobinado completo, cambio de eje nuevo, cambio de colector nuevo y rodamientos nuevos). "/>
    <s v="SERVICIO"/>
    <n v="1"/>
    <m/>
    <n v="0"/>
    <m/>
    <m/>
    <m/>
    <n v="0"/>
    <n v="0"/>
    <n v="0"/>
    <n v="0"/>
    <n v="0"/>
    <d v="1899-12-30T00:00:00"/>
    <m/>
    <m/>
    <m/>
    <n v="5066"/>
    <m/>
    <m/>
    <n v="0"/>
    <n v="0"/>
    <n v="0"/>
    <n v="0"/>
    <m/>
    <m/>
    <d v="2016-03-07T00:00:00"/>
    <m/>
    <m/>
    <m/>
    <m/>
    <s v="INV"/>
    <s v="I"/>
    <s v="NORMAL"/>
    <s v="OC"/>
    <m/>
    <m/>
    <m/>
    <s v="15-0517-00--0-E"/>
    <m/>
    <s v="LIQUIDACION ADUANA"/>
  </r>
  <r>
    <x v="0"/>
    <x v="77"/>
    <m/>
    <s v="COTIZACION"/>
    <s v="ABRIL"/>
    <d v="2023-04-14T00:00:00"/>
    <s v="C-3-EDDY FAZ PACHECO"/>
    <n v="39700"/>
    <s v="MATERIAL ELECTRICO"/>
    <s v="MANTENIMIENTO Y SERVICIOS"/>
    <s v="PERCY BORIS ROJAS BILBAO"/>
    <s v="ADQ.MANTTO Y SERV. 50/2023"/>
    <d v="2023-04-20T00:00:00"/>
    <m/>
    <n v="379"/>
    <s v="BIEN"/>
    <x v="76"/>
    <n v="44290"/>
    <x v="0"/>
    <x v="387"/>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m/>
    <s v="COLQUIRI"/>
    <m/>
    <m/>
    <s v="CLQ-23-CD-184/2023 ADQUISICION DE BANDEJAS CABLECANAL PARA INTERIOR MINA DE LA EMPRESA MINERA COLQUIRI (MODALIDAD DE CONTRATACION DIRECTA)"/>
    <s v="ADQ.MANTTO Y SERV. 50/2023"/>
    <n v="39700"/>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m/>
    <m/>
    <m/>
    <n v="0"/>
    <n v="43.491379310344826"/>
    <n v="0"/>
    <n v="0"/>
    <n v="0"/>
    <d v="1900-01-13T00:00:00"/>
    <m/>
    <m/>
    <m/>
    <n v="5067"/>
    <m/>
    <m/>
    <n v="-14"/>
    <n v="0"/>
    <n v="0"/>
    <n v="0"/>
    <m/>
    <m/>
    <d v="2016-03-07T00:00:00"/>
    <m/>
    <m/>
    <m/>
    <m/>
    <s v="INV"/>
    <s v="I"/>
    <s v="NORMAL"/>
    <s v="CONTRATO"/>
    <m/>
    <m/>
    <m/>
    <s v="15-0517-00--0-E"/>
    <m/>
    <s v="DESADUANIZACION MOTOR"/>
  </r>
  <r>
    <x v="0"/>
    <x v="77"/>
    <m/>
    <s v="COTIZACION"/>
    <s v="ABRIL"/>
    <d v="2023-04-14T00:00:00"/>
    <s v="C-3-EDDY FAZ PACHECO"/>
    <n v="39700"/>
    <s v="MATERIAL ELECTRICO"/>
    <s v="MANTENIMIENTO Y SERVICIOS"/>
    <s v="PERCY BORIS ROJAS BILBAO"/>
    <s v="ADQ.MANTTO Y SERV. 50/2023"/>
    <d v="2023-04-20T00:00:00"/>
    <m/>
    <n v="379"/>
    <s v="BIEN"/>
    <x v="76"/>
    <n v="44290"/>
    <x v="1"/>
    <x v="388"/>
    <x v="80"/>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m/>
    <s v="COLQUIRI"/>
    <m/>
    <m/>
    <s v="CLQ-23-CD-184/2023 ADQUISICION DE BANDEJAS CABLECANAL PARA INTERIOR MINA DE LA EMPRESA MINERA COLQUIRI (MODALIDAD DE CONTRATACION DIRECTA)"/>
    <s v="ADQ.MANTTO Y SERV. 50/2023"/>
    <n v="39700"/>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m/>
    <m/>
    <m/>
    <n v="0"/>
    <n v="58.836206896551722"/>
    <n v="0"/>
    <n v="0"/>
    <n v="0"/>
    <d v="1900-01-13T00:00:00"/>
    <m/>
    <m/>
    <m/>
    <m/>
    <m/>
    <m/>
    <n v="-14"/>
    <n v="0"/>
    <n v="0"/>
    <n v="0"/>
    <m/>
    <m/>
    <d v="2016-03-07T00:00:00"/>
    <m/>
    <m/>
    <m/>
    <m/>
    <s v="INV"/>
    <s v="I"/>
    <s v="NORMAL"/>
    <s v="CONTRATO"/>
    <m/>
    <m/>
    <m/>
    <s v="15-0517-00--0-E"/>
    <m/>
    <s v="ALMACENAMIENTO ADUANAS"/>
  </r>
  <r>
    <x v="0"/>
    <x v="77"/>
    <m/>
    <s v="COTIZACION"/>
    <s v="ABRIL"/>
    <d v="2023-04-14T00:00:00"/>
    <s v="C-3-EDDY FAZ PACHECO"/>
    <n v="39700"/>
    <s v="MATERIAL ELECTRICO"/>
    <s v="MANTENIMIENTO Y SERVICIOS"/>
    <s v="PERCY BORIS ROJAS BILBAO"/>
    <s v="ADQ.MANTTO Y SERV. 50/2023"/>
    <d v="2023-04-20T00:00:00"/>
    <m/>
    <n v="379"/>
    <s v="BIEN"/>
    <x v="76"/>
    <n v="44290"/>
    <x v="2"/>
    <x v="389"/>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m/>
    <s v="COLQUIRI"/>
    <m/>
    <m/>
    <s v="CLQ-23-CD-184/2023 ADQUISICION DE BANDEJAS CABLECANAL PARA INTERIOR MINA DE LA EMPRESA MINERA COLQUIRI (MODALIDAD DE CONTRATACION DIRECTA)"/>
    <s v="ADQ.MANTTO Y SERV. 50/2023"/>
    <n v="39700"/>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m/>
    <m/>
    <m/>
    <n v="0"/>
    <n v="15.775862068965518"/>
    <n v="0"/>
    <n v="0"/>
    <n v="0"/>
    <d v="1900-01-13T00:00:00"/>
    <m/>
    <m/>
    <m/>
    <m/>
    <m/>
    <m/>
    <n v="-14"/>
    <n v="0"/>
    <n v="0"/>
    <n v="0"/>
    <m/>
    <m/>
    <d v="2016-03-07T00:00:00"/>
    <m/>
    <m/>
    <m/>
    <m/>
    <s v="INV"/>
    <s v="I"/>
    <s v="NORMAL"/>
    <s v="CONTRATO"/>
    <m/>
    <m/>
    <m/>
    <s v="15-0517-00--0-E"/>
    <m/>
    <s v="OTROS GASTOS"/>
  </r>
  <r>
    <x v="0"/>
    <x v="77"/>
    <m/>
    <s v="COTIZACION"/>
    <s v="ABRIL"/>
    <d v="2023-04-14T00:00:00"/>
    <s v="C-3-EDDY FAZ PACHECO"/>
    <n v="39700"/>
    <s v="MATERIAL ELECTRICO"/>
    <s v="MANTENIMIENTO Y SERVICIOS"/>
    <s v="PERCY BORIS ROJAS BILBAO"/>
    <s v="ADQ.MANTTO Y SERV. 50/2023"/>
    <d v="2023-04-20T00:00:00"/>
    <m/>
    <n v="379"/>
    <s v="BIEN"/>
    <x v="76"/>
    <n v="44290"/>
    <x v="3"/>
    <x v="390"/>
    <x v="80"/>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m/>
    <s v="COLQUIRI"/>
    <m/>
    <m/>
    <s v="CLQ-23-CD-184/2023 ADQUISICION DE BANDEJAS CABLECANAL PARA INTERIOR MINA DE LA EMPRESA MINERA COLQUIRI (MODALIDAD DE CONTRATACION DIRECTA)"/>
    <s v="ADQ.MANTTO Y SERV. 50/2023"/>
    <n v="39700"/>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m/>
    <m/>
    <m/>
    <n v="0"/>
    <n v="27.71551724137931"/>
    <n v="0"/>
    <n v="0"/>
    <n v="0"/>
    <d v="1900-01-13T00:00:00"/>
    <m/>
    <m/>
    <m/>
    <n v="41102"/>
    <m/>
    <m/>
    <n v="-14"/>
    <n v="0"/>
    <n v="0"/>
    <n v="0"/>
    <m/>
    <m/>
    <m/>
    <m/>
    <m/>
    <m/>
    <m/>
    <s v="INV"/>
    <s v="I"/>
    <s v="NORMAL"/>
    <s v="CONTRATO"/>
    <m/>
    <m/>
    <m/>
    <s v="15-0517-00--0-E"/>
    <m/>
    <m/>
  </r>
  <r>
    <x v="0"/>
    <x v="77"/>
    <m/>
    <s v="COTIZACION"/>
    <s v="ABRIL"/>
    <d v="2023-04-14T00:00:00"/>
    <s v="C-3-EDDY FAZ PACHECO"/>
    <n v="39700"/>
    <s v="MATERIAL ELECTRICO"/>
    <s v="MANTENIMIENTO Y SERVICIOS"/>
    <s v="PERCY BORIS ROJAS BILBAO"/>
    <s v="ADQ.MANTTO Y SERV. 50/2023"/>
    <d v="2023-04-20T00:00:00"/>
    <m/>
    <n v="379"/>
    <s v="BIEN"/>
    <x v="76"/>
    <n v="44290"/>
    <x v="4"/>
    <x v="391"/>
    <x v="81"/>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m/>
    <s v="COLQUIRI"/>
    <m/>
    <m/>
    <s v="CLQ-23-CD-184/2023 ADQUISICION DE BANDEJAS CABLECANAL PARA INTERIOR MINA DE LA EMPRESA MINERA COLQUIRI (MODALIDAD DE CONTRATACION DIRECTA)"/>
    <s v="ADQ.MANTTO Y SERV. 50/2023"/>
    <n v="39700"/>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m/>
    <m/>
    <m/>
    <n v="0"/>
    <n v="1.6020114942528736"/>
    <n v="0"/>
    <n v="0"/>
    <n v="0"/>
    <d v="1900-01-13T00:00:00"/>
    <m/>
    <m/>
    <m/>
    <m/>
    <m/>
    <m/>
    <n v="-14"/>
    <n v="0"/>
    <n v="0"/>
    <n v="0"/>
    <m/>
    <m/>
    <m/>
    <m/>
    <m/>
    <m/>
    <m/>
    <s v="INV"/>
    <s v="I"/>
    <s v="NORMAL"/>
    <s v="CONTRATO"/>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0"/>
    <x v="392"/>
    <x v="7"/>
    <x v="5"/>
    <x v="48"/>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
    <s v="CORREA TRAPEZOIDAL (VENTILADOR Y ALTERNADOR) Nº DE PARTE 90916-02452 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s v="PZA"/>
    <n v="2"/>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1"/>
    <x v="393"/>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2"/>
    <s v="CORREA, TRAPEZ. (COMPR. ENFRIADOR A POLEA CIGUENAL, NO.1) Nº DE PARTE 99332-11260 "/>
    <s v="PZA"/>
    <n v="2"/>
    <m/>
    <n v="0"/>
    <m/>
    <m/>
    <m/>
    <n v="0"/>
    <n v="0"/>
    <n v="0"/>
    <n v="0"/>
    <n v="0"/>
    <d v="1899-12-30T00:00:00"/>
    <s v="JUL"/>
    <m/>
    <s v=" -"/>
    <n v="1781"/>
    <m/>
    <m/>
    <n v="0"/>
    <n v="0"/>
    <n v="0"/>
    <n v="0"/>
    <m/>
    <n v="4606"/>
    <d v="2015-09-01T00:00:00"/>
    <m/>
    <m/>
    <m/>
    <m/>
    <s v="INV"/>
    <s v="I"/>
    <s v="NORMAL"/>
    <s v="OC"/>
    <m/>
    <m/>
    <m/>
    <s v="15-0517-00--0-E"/>
    <m/>
    <s v="PAGO CARTA DE CREDITO"/>
  </r>
  <r>
    <x v="0"/>
    <x v="78"/>
    <m/>
    <s v="COTIZACION"/>
    <s v="ABRIL"/>
    <d v="2023-04-17T00:00:00"/>
    <s v="C-3-EDDY FAZ PACHECO"/>
    <n v="39800"/>
    <s v="OTROS REPUESTOS Y ACCESORIOS"/>
    <s v="MANTENIMIENTO Y SERVICIOS"/>
    <s v="PERCY BORIS ROJAS BILBAO"/>
    <s v="ADQ.MANTTO Y SERV. 53/2023"/>
    <d v="2023-04-20T00:00:00"/>
    <m/>
    <n v="393"/>
    <s v="BIEN"/>
    <x v="77"/>
    <n v="125361"/>
    <x v="2"/>
    <x v="394"/>
    <x v="4"/>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3"/>
    <s v="CONJUNTO PRECALENTADOR (12V) Nº DE PARTE 19850-17020 "/>
    <s v="PZA"/>
    <n v="8"/>
    <m/>
    <n v="0"/>
    <m/>
    <m/>
    <m/>
    <n v="0"/>
    <n v="0"/>
    <n v="0"/>
    <n v="0"/>
    <n v="0"/>
    <d v="1899-12-30T00:00:00"/>
    <s v="JUL"/>
    <m/>
    <s v=" -"/>
    <n v="5686"/>
    <m/>
    <m/>
    <n v="0"/>
    <n v="0"/>
    <n v="0"/>
    <n v="0"/>
    <m/>
    <n v="4607"/>
    <d v="2015-09-01T00:00:00"/>
    <m/>
    <m/>
    <m/>
    <m/>
    <s v="INV"/>
    <s v="I"/>
    <s v="NORMAL"/>
    <s v="OC"/>
    <m/>
    <m/>
    <m/>
    <s v="15-0517-00--0-E"/>
    <m/>
    <s v="COMISION EMISION CARTA DE CREDITO BCB"/>
  </r>
  <r>
    <x v="0"/>
    <x v="78"/>
    <m/>
    <s v="COTIZACION"/>
    <s v="ABRIL"/>
    <d v="2023-04-17T00:00:00"/>
    <s v="C-3-EDDY FAZ PACHECO"/>
    <n v="39800"/>
    <s v="OTROS REPUESTOS Y ACCESORIOS"/>
    <s v="MANTENIMIENTO Y SERVICIOS"/>
    <s v="PERCY BORIS ROJAS BILBAO"/>
    <s v="ADQ.MANTTO Y SERV. 53/2023"/>
    <d v="2023-04-20T00:00:00"/>
    <m/>
    <n v="393"/>
    <s v="BIEN"/>
    <x v="77"/>
    <n v="125361"/>
    <x v="3"/>
    <x v="395"/>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4"/>
    <s v="CONJUNTO ALTERNADOR (12V) Nº DE PARTE 27060-17220 "/>
    <s v="PZA"/>
    <n v="2"/>
    <m/>
    <n v="0"/>
    <m/>
    <m/>
    <m/>
    <n v="0"/>
    <n v="0"/>
    <n v="0"/>
    <n v="0"/>
    <n v="0"/>
    <d v="2016-05-20T00:00:00"/>
    <m/>
    <m/>
    <m/>
    <n v="7081"/>
    <m/>
    <m/>
    <n v="-42510"/>
    <n v="0"/>
    <n v="0"/>
    <n v="0"/>
    <m/>
    <m/>
    <m/>
    <m/>
    <m/>
    <m/>
    <m/>
    <s v="INV"/>
    <s v="I"/>
    <s v="NORMAL"/>
    <s v="OC"/>
    <m/>
    <m/>
    <m/>
    <s v="15-0517-00--0-E"/>
    <m/>
    <s v="AMPLIACION GG111/2015 28/12/2015"/>
  </r>
  <r>
    <x v="0"/>
    <x v="78"/>
    <m/>
    <s v="COTIZACION"/>
    <s v="ABRIL"/>
    <d v="2023-04-17T00:00:00"/>
    <s v="C-3-EDDY FAZ PACHECO"/>
    <n v="39800"/>
    <s v="OTROS REPUESTOS Y ACCESORIOS"/>
    <s v="MANTENIMIENTO Y SERVICIOS"/>
    <s v="PERCY BORIS ROJAS BILBAO"/>
    <s v="ADQ.MANTTO Y SERV. 53/2023"/>
    <d v="2023-04-20T00:00:00"/>
    <m/>
    <n v="393"/>
    <s v="BIEN"/>
    <x v="77"/>
    <n v="125361"/>
    <x v="4"/>
    <x v="396"/>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5"/>
    <s v="CONJUNTO ARRANCADOR (12V) Nº DE PARTE 28100-17091 "/>
    <s v="PZA"/>
    <n v="2"/>
    <m/>
    <n v="0"/>
    <m/>
    <m/>
    <m/>
    <n v="0"/>
    <n v="0"/>
    <n v="0"/>
    <n v="0"/>
    <n v="0"/>
    <d v="2016-05-20T00:00:00"/>
    <m/>
    <m/>
    <m/>
    <n v="11660"/>
    <m/>
    <m/>
    <n v="-42510"/>
    <n v="0"/>
    <n v="0"/>
    <n v="0"/>
    <m/>
    <n v="5553"/>
    <d v="2016-04-12T00:00:00"/>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5"/>
    <x v="397"/>
    <x v="4"/>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6"/>
    <s v="JUEGO DE INJECTORES Nº DE PARTE 23600-19075 "/>
    <s v="JGO"/>
    <n v="8"/>
    <m/>
    <n v="0"/>
    <m/>
    <m/>
    <m/>
    <n v="0"/>
    <n v="0"/>
    <n v="0"/>
    <n v="0"/>
    <n v="0"/>
    <d v="2016-05-20T00:00:00"/>
    <m/>
    <m/>
    <m/>
    <m/>
    <s v="x"/>
    <d v="2016-06-07T00:00:00"/>
    <n v="-42510"/>
    <n v="0"/>
    <n v="0"/>
    <n v="0"/>
    <m/>
    <m/>
    <m/>
    <m/>
    <s v="JUN"/>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6"/>
    <x v="398"/>
    <x v="16"/>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7"/>
    <s v="SUBCONJUNTO BOMBA INYECCION Nº DE PARTE 22100-1C380 "/>
    <s v="PZA"/>
    <n v="1"/>
    <m/>
    <n v="0"/>
    <m/>
    <m/>
    <m/>
    <n v="0"/>
    <n v="0"/>
    <n v="0"/>
    <n v="0"/>
    <n v="0"/>
    <d v="2016-06-06T00:00:00"/>
    <m/>
    <m/>
    <m/>
    <m/>
    <s v="x"/>
    <d v="2016-06-07T00:00:00"/>
    <n v="-42527"/>
    <n v="0"/>
    <n v="0"/>
    <n v="0"/>
    <m/>
    <m/>
    <m/>
    <m/>
    <s v="JUN"/>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7"/>
    <x v="399"/>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8"/>
    <s v="CONJUNTO DISCO EMBRAGUE Nº DE PARTE 31250-60431 "/>
    <s v="PZA"/>
    <n v="2"/>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8"/>
    <x v="400"/>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9"/>
    <s v="CONJUNTO COJINETE, DESEMBRAGUE Nº DE PARTE 31230-60201 "/>
    <s v="PZA"/>
    <n v="2"/>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9"/>
    <x v="401"/>
    <x v="16"/>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10"/>
    <s v="CONJUNTO REFORZADOR FRENO Nº DE PARTE 44610-6A280 "/>
    <s v="PZA"/>
    <n v="1"/>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10"/>
    <x v="402"/>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11"/>
    <s v="CONJUNTO CILINDRO FRENO DISCO, DERECHO Nº DE PARTE 47730-60120 "/>
    <s v="PZA"/>
    <n v="2"/>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11"/>
    <x v="403"/>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2"/>
    <s v="CONJUNTO CILINDRO FRENO DISCO, IZQUIERDO Nº DE PARTE 47750-60120 "/>
    <s v="PZA"/>
    <n v="2"/>
    <m/>
    <n v="0"/>
    <m/>
    <m/>
    <m/>
    <n v="0"/>
    <n v="0"/>
    <n v="0"/>
    <n v="0"/>
    <n v="0"/>
    <d v="1899-12-30T00:00:00"/>
    <s v="MAR"/>
    <m/>
    <n v="3019"/>
    <n v="472"/>
    <m/>
    <m/>
    <n v="0"/>
    <n v="0"/>
    <n v="0"/>
    <n v="0"/>
    <m/>
    <m/>
    <m/>
    <m/>
    <m/>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2"/>
    <x v="404"/>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3"/>
    <s v="CONJ. CILINDRO, FRENOS RUEDA TR. (DER. IZQ.FR.O SUP.) Nº DE PARTE 47550-60120 "/>
    <s v="PZA"/>
    <n v="4"/>
    <m/>
    <n v="0"/>
    <m/>
    <m/>
    <m/>
    <n v="0"/>
    <n v="0"/>
    <n v="0"/>
    <n v="0"/>
    <n v="0"/>
    <d v="1899-12-30T00:00:00"/>
    <s v="MAR"/>
    <m/>
    <n v="3019"/>
    <n v="472"/>
    <m/>
    <d v="2015-04-08T00:00:00"/>
    <n v="0"/>
    <n v="0"/>
    <n v="0"/>
    <n v="0"/>
    <m/>
    <m/>
    <m/>
    <m/>
    <s v="ABR"/>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3"/>
    <x v="405"/>
    <x v="8"/>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4"/>
    <s v="JUEGO CRUCETAS, JUNTA UNIVERSAL ARBOL CARDAN FR. Nº DE PARTE 04371-60070 "/>
    <s v="JGO"/>
    <n v="6"/>
    <m/>
    <n v="0"/>
    <m/>
    <m/>
    <m/>
    <n v="0"/>
    <n v="0"/>
    <n v="0"/>
    <n v="0"/>
    <n v="0"/>
    <d v="1899-12-30T00:00:00"/>
    <s v="MAR"/>
    <m/>
    <n v="3019"/>
    <n v="472"/>
    <m/>
    <m/>
    <n v="0"/>
    <n v="0"/>
    <n v="0"/>
    <n v="0"/>
    <m/>
    <m/>
    <m/>
    <m/>
    <m/>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4"/>
    <x v="406"/>
    <x v="8"/>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5"/>
    <s v="JUEGO CRUCETAS, JUNTA UNIVERSAL ARBOL CARDAN TR Nº DE PARTE 04371-36050 "/>
    <s v="JGO"/>
    <n v="6"/>
    <m/>
    <n v="0"/>
    <m/>
    <m/>
    <m/>
    <n v="0"/>
    <n v="0"/>
    <n v="0"/>
    <n v="0"/>
    <n v="0"/>
    <d v="1899-12-30T00:00:00"/>
    <m/>
    <m/>
    <m/>
    <m/>
    <m/>
    <d v="2015-04-08T00:00:00"/>
    <n v="0"/>
    <n v="0"/>
    <n v="0"/>
    <n v="0"/>
    <m/>
    <m/>
    <m/>
    <m/>
    <s v="ABR"/>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5"/>
    <x v="407"/>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6"/>
    <s v="DISCO FRONTAL DE FRENO Nº DE PARTE 43512-60141 "/>
    <s v="PZA"/>
    <n v="4"/>
    <m/>
    <n v="0"/>
    <m/>
    <m/>
    <m/>
    <n v="0"/>
    <n v="0"/>
    <n v="0"/>
    <n v="0"/>
    <n v="0"/>
    <d v="1899-12-30T00:00:00"/>
    <s v="MAR"/>
    <m/>
    <n v="3019"/>
    <n v="472"/>
    <m/>
    <m/>
    <n v="0"/>
    <n v="0"/>
    <n v="0"/>
    <n v="0"/>
    <m/>
    <m/>
    <m/>
    <m/>
    <m/>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6"/>
    <x v="408"/>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7"/>
    <s v="COJINETE (INT.CUBO EJE FR., IZQ. DER.) Nº DE PARTE 90368-49084 "/>
    <s v="PZA"/>
    <n v="4"/>
    <m/>
    <n v="0"/>
    <m/>
    <m/>
    <m/>
    <n v="0"/>
    <n v="0"/>
    <n v="0"/>
    <n v="0"/>
    <n v="0"/>
    <d v="1899-12-30T00:00:00"/>
    <m/>
    <m/>
    <m/>
    <m/>
    <m/>
    <d v="2015-04-08T00:00:00"/>
    <n v="0"/>
    <n v="0"/>
    <n v="0"/>
    <n v="0"/>
    <m/>
    <m/>
    <m/>
    <m/>
    <s v="ABR"/>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7"/>
    <x v="409"/>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8"/>
    <s v="COJINETE (EXT.CUBO EJE FR., IZQ. DER.) Nº DE PARTE 90368-45087 "/>
    <s v="PZA"/>
    <n v="4"/>
    <m/>
    <n v="0"/>
    <m/>
    <m/>
    <m/>
    <n v="0"/>
    <n v="0"/>
    <n v="0"/>
    <n v="0"/>
    <n v="0"/>
    <d v="2015-12-31T00:00:00"/>
    <s v="ABR"/>
    <m/>
    <m/>
    <n v="1612"/>
    <n v="147"/>
    <d v="2015-05-12T00:00:00"/>
    <n v="-42369"/>
    <n v="0"/>
    <n v="0"/>
    <n v="0"/>
    <n v="4721"/>
    <n v="4170"/>
    <m/>
    <m/>
    <s v="MAY"/>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18"/>
    <x v="410"/>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9"/>
    <s v="ARANDELA, (CUBO EJE FRONTAL DER. IZQ-) Nº DE PARTE 90214-42030 "/>
    <s v="PZA"/>
    <n v="4"/>
    <m/>
    <m/>
    <m/>
    <m/>
    <m/>
    <n v="0"/>
    <n v="0"/>
    <n v="0"/>
    <n v="0"/>
    <n v="0"/>
    <d v="2015-12-31T00:00:00"/>
    <s v="MAY"/>
    <m/>
    <m/>
    <n v="1634"/>
    <n v="203"/>
    <d v="2015-06-03T00:00:00"/>
    <n v="-42369"/>
    <n v="0"/>
    <n v="0"/>
    <n v="0"/>
    <n v="4873"/>
    <n v="4309"/>
    <m/>
    <m/>
    <s v="JUN"/>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19"/>
    <x v="411"/>
    <x v="3"/>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0"/>
    <s v="TUERCA, AJUSTE RUEDA FR., DER. IZQ. Nº DE PARTE 43521-60011 "/>
    <s v="PZA"/>
    <n v="12"/>
    <m/>
    <m/>
    <m/>
    <m/>
    <m/>
    <n v="0"/>
    <n v="0"/>
    <n v="0"/>
    <n v="0"/>
    <n v="0"/>
    <d v="2015-12-31T00:00:00"/>
    <s v="JUN"/>
    <m/>
    <m/>
    <s v="1660-1647"/>
    <n v="315"/>
    <d v="2015-07-01T00:00:00"/>
    <n v="-42369"/>
    <n v="0"/>
    <n v="0"/>
    <n v="0"/>
    <n v="4987"/>
    <n v="4426"/>
    <m/>
    <m/>
    <s v="JUL"/>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0"/>
    <x v="412"/>
    <x v="3"/>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1"/>
    <s v="ARANDELA, CIERRE AJUSTE RUEDA FR., IZQ. DER. Nº DE PARTE 90215-42025 "/>
    <s v="PZA"/>
    <n v="12"/>
    <m/>
    <m/>
    <m/>
    <m/>
    <m/>
    <n v="0"/>
    <n v="0"/>
    <n v="0"/>
    <n v="0"/>
    <n v="0"/>
    <d v="2015-12-31T00:00:00"/>
    <s v="JUL"/>
    <m/>
    <m/>
    <n v="1671"/>
    <n v="390"/>
    <d v="2015-07-31T00:00:00"/>
    <n v="-42369"/>
    <n v="0"/>
    <n v="0"/>
    <n v="0"/>
    <n v="5118"/>
    <n v="4530"/>
    <m/>
    <m/>
    <s v="JUL"/>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1"/>
    <x v="413"/>
    <x v="16"/>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2"/>
    <s v="CONJUNTO BOMBA PALETAS Nº DE PARTE 44310-60450 "/>
    <s v="PZA"/>
    <n v="1"/>
    <m/>
    <m/>
    <m/>
    <m/>
    <m/>
    <n v="0"/>
    <n v="0"/>
    <n v="0"/>
    <n v="0"/>
    <n v="0"/>
    <d v="2015-12-31T00:00:00"/>
    <s v="AGO"/>
    <m/>
    <m/>
    <s v="1684-1682"/>
    <n v="458"/>
    <d v="2015-08-31T00:00:00"/>
    <n v="-42369"/>
    <n v="0"/>
    <n v="0"/>
    <n v="0"/>
    <n v="5309"/>
    <n v="4716"/>
    <m/>
    <m/>
    <s v="AGO"/>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2"/>
    <x v="414"/>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3"/>
    <s v="CONJUNTO AMORTIGUADOR DIRECCION Nº DE PARTE 45700-69175 "/>
    <s v="PZA"/>
    <n v="2"/>
    <m/>
    <m/>
    <m/>
    <m/>
    <m/>
    <n v="0"/>
    <n v="0"/>
    <n v="0"/>
    <n v="0"/>
    <n v="0"/>
    <d v="2015-12-31T00:00:00"/>
    <s v="SEP"/>
    <m/>
    <m/>
    <s v="1701-1697"/>
    <n v="542"/>
    <d v="2015-09-30T00:00:00"/>
    <n v="-42369"/>
    <n v="0"/>
    <n v="0"/>
    <n v="0"/>
    <n v="5381"/>
    <n v="4778"/>
    <m/>
    <m/>
    <s v="SEP"/>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3"/>
    <x v="415"/>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4"/>
    <s v="SUBCONJUNTO EXTREMO IZQUIERDO, BARRA RELE DIRECCION Nº DE PARTE 45045-69075 "/>
    <s v="PZA"/>
    <n v="4"/>
    <m/>
    <m/>
    <m/>
    <m/>
    <m/>
    <n v="0"/>
    <n v="0"/>
    <n v="0"/>
    <n v="0"/>
    <n v="0"/>
    <d v="2015-12-31T00:00:00"/>
    <s v="OCT"/>
    <m/>
    <m/>
    <n v="1710"/>
    <n v="608"/>
    <d v="2015-10-30T00:00:00"/>
    <n v="-42369"/>
    <n v="0"/>
    <n v="0"/>
    <n v="0"/>
    <n v="5483"/>
    <n v="4981"/>
    <m/>
    <m/>
    <s v="OCT"/>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4"/>
    <x v="416"/>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5"/>
    <s v="SUBCONJUNTO EXTREMO DERECHO, BARRA RELE DIRECCION Nº DE PARTE 45044-69145 "/>
    <s v="PZA"/>
    <n v="4"/>
    <m/>
    <m/>
    <m/>
    <m/>
    <m/>
    <n v="0"/>
    <n v="0"/>
    <n v="0"/>
    <n v="0"/>
    <n v="0"/>
    <d v="2015-12-31T00:00:00"/>
    <s v="NOV"/>
    <m/>
    <m/>
    <s v="1723-1717"/>
    <n v="738"/>
    <d v="2015-11-30T00:00:00"/>
    <n v="-42369"/>
    <n v="0"/>
    <n v="0"/>
    <n v="0"/>
    <n v="5667"/>
    <n v="5070"/>
    <m/>
    <m/>
    <s v="NOV"/>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5"/>
    <x v="417"/>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6"/>
    <s v="SUBCONJUNTO EXTREMO DERECHO, BARRA ACOPLAMIENTO Nº DE PARTE 45047-69085 "/>
    <s v="PZA"/>
    <n v="4"/>
    <m/>
    <m/>
    <m/>
    <m/>
    <m/>
    <n v="0"/>
    <n v="0"/>
    <n v="0"/>
    <n v="0"/>
    <n v="0"/>
    <d v="2015-12-31T00:00:00"/>
    <s v="DIC"/>
    <m/>
    <m/>
    <n v="1734"/>
    <n v="905"/>
    <d v="2015-12-30T00:00:00"/>
    <n v="-42369"/>
    <n v="0"/>
    <n v="0"/>
    <n v="0"/>
    <m/>
    <m/>
    <m/>
    <m/>
    <s v="DIC"/>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6"/>
    <x v="418"/>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7"/>
    <s v="SUBCONJUNTO EXTREMO IZQUIERDO, BARRA ACOPLAMIENTO Nº DE PARTE 45046-69135 "/>
    <s v="PZA"/>
    <n v="4"/>
    <m/>
    <n v="0"/>
    <m/>
    <m/>
    <m/>
    <n v="0"/>
    <n v="0"/>
    <n v="0"/>
    <n v="0"/>
    <n v="0"/>
    <d v="2015-12-31T00:00:00"/>
    <s v="ABR"/>
    <m/>
    <m/>
    <s v="1614-1601-1604"/>
    <n v="147"/>
    <d v="2015-05-12T00:00:00"/>
    <n v="-42369"/>
    <n v="0"/>
    <n v="0"/>
    <n v="0"/>
    <n v="4721"/>
    <n v="4170"/>
    <m/>
    <m/>
    <s v="MAY"/>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7"/>
    <x v="419"/>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8"/>
    <s v="SUBCONJUNTO CILINDRO PRINCIPAL FRENO Nº DE PARTE 47201-60A00 "/>
    <s v="PZA"/>
    <n v="2"/>
    <m/>
    <m/>
    <m/>
    <m/>
    <m/>
    <n v="0"/>
    <n v="0"/>
    <n v="0"/>
    <n v="0"/>
    <n v="0"/>
    <d v="2015-12-31T00:00:00"/>
    <s v="MAY"/>
    <m/>
    <m/>
    <s v="1632-1635-1636"/>
    <n v="203"/>
    <d v="2015-06-03T00:00:00"/>
    <n v="-42369"/>
    <n v="0"/>
    <n v="0"/>
    <n v="0"/>
    <n v="4873"/>
    <n v="4309"/>
    <m/>
    <m/>
    <s v="JUN"/>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8"/>
    <x v="420"/>
    <x v="9"/>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9"/>
    <s v="JUEGO PASTILLA, FRENO DISCO, FR. Nº DE PARTE 04465-60340 "/>
    <s v="JGO"/>
    <n v="10"/>
    <m/>
    <m/>
    <m/>
    <m/>
    <m/>
    <n v="0"/>
    <n v="0"/>
    <n v="0"/>
    <n v="0"/>
    <n v="0"/>
    <d v="2015-12-31T00:00:00"/>
    <s v="JUN"/>
    <m/>
    <m/>
    <s v="1662-1651-1649"/>
    <n v="315"/>
    <d v="2015-07-01T00:00:00"/>
    <n v="-42369"/>
    <n v="0"/>
    <n v="0"/>
    <n v="0"/>
    <n v="4987"/>
    <n v="4426"/>
    <m/>
    <m/>
    <s v="JUL"/>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9"/>
    <x v="402"/>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0"/>
    <s v="CONJUNTO CILINDRO FRENO DISCO, DERECHO Nº DE PARTE 47730-60120 "/>
    <s v="PZA"/>
    <n v="2"/>
    <m/>
    <m/>
    <m/>
    <m/>
    <m/>
    <n v="0"/>
    <n v="0"/>
    <n v="0"/>
    <n v="0"/>
    <n v="0"/>
    <d v="2015-12-31T00:00:00"/>
    <s v="JUL"/>
    <m/>
    <m/>
    <s v="1673-1675-1670"/>
    <n v="390"/>
    <d v="2015-07-31T00:00:00"/>
    <n v="-42369"/>
    <n v="0"/>
    <n v="0"/>
    <n v="0"/>
    <n v="5118"/>
    <n v="4530"/>
    <m/>
    <m/>
    <s v="JUL"/>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0"/>
    <x v="403"/>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1"/>
    <s v="CONJUNTO CILINDRO FRENO DISCO, IZQUIERDO Nº DE PARTE 47750-60120 "/>
    <s v="PZA"/>
    <n v="2"/>
    <m/>
    <m/>
    <m/>
    <m/>
    <m/>
    <n v="0"/>
    <n v="0"/>
    <n v="0"/>
    <n v="0"/>
    <n v="0"/>
    <d v="2015-12-31T00:00:00"/>
    <s v="AGO"/>
    <m/>
    <m/>
    <s v="1686-1685-1683"/>
    <n v="458"/>
    <d v="2015-08-31T00:00:00"/>
    <n v="-42369"/>
    <n v="0"/>
    <n v="0"/>
    <n v="0"/>
    <n v="5309"/>
    <n v="4716"/>
    <m/>
    <m/>
    <s v="AGO"/>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1"/>
    <x v="421"/>
    <x v="29"/>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2"/>
    <s v="JUEGO ZAPATA FRENO POSTERIOR Nº DE PARTE 04495-60070 "/>
    <s v="JGO"/>
    <n v="4"/>
    <m/>
    <m/>
    <m/>
    <m/>
    <m/>
    <n v="0"/>
    <n v="0"/>
    <n v="0"/>
    <n v="0"/>
    <n v="0"/>
    <d v="2015-12-31T00:00:00"/>
    <s v="SEP"/>
    <m/>
    <m/>
    <s v="1700-1699-1698-1691"/>
    <n v="542"/>
    <d v="2015-09-30T00:00:00"/>
    <n v="-42369"/>
    <n v="0"/>
    <n v="0"/>
    <n v="0"/>
    <n v="5381"/>
    <n v="4778"/>
    <m/>
    <m/>
    <s v="SEP"/>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2"/>
    <x v="422"/>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3"/>
    <s v="CONJ.CILINDRO, FRENOS RUEDA TR. (DER. IZQ.FR.O SUP.) Nº DE PARTE 47550-60120 "/>
    <s v="PZA"/>
    <n v="4"/>
    <m/>
    <m/>
    <m/>
    <m/>
    <m/>
    <n v="0"/>
    <n v="0"/>
    <n v="0"/>
    <n v="0"/>
    <n v="0"/>
    <d v="2015-12-31T00:00:00"/>
    <s v="OCT"/>
    <m/>
    <m/>
    <s v="1711-1709-1708-1707-1706"/>
    <n v="608"/>
    <d v="2015-10-30T00:00:00"/>
    <n v="-42369"/>
    <n v="0"/>
    <n v="0"/>
    <n v="0"/>
    <n v="5483"/>
    <n v="4981"/>
    <m/>
    <m/>
    <s v="OCT"/>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3"/>
    <x v="423"/>
    <x v="4"/>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4"/>
    <s v="BUJE (PARA MUNON DIRECCION) Nº DE PARTE 90381-35001 "/>
    <s v="PZA"/>
    <n v="8"/>
    <m/>
    <m/>
    <m/>
    <m/>
    <m/>
    <n v="0"/>
    <n v="0"/>
    <n v="0"/>
    <n v="0"/>
    <n v="0"/>
    <d v="2015-12-31T00:00:00"/>
    <s v="NOV"/>
    <m/>
    <m/>
    <s v="1718-1720-1721"/>
    <n v="738"/>
    <d v="2015-11-30T00:00:00"/>
    <n v="-42369"/>
    <n v="0"/>
    <n v="0"/>
    <n v="0"/>
    <n v="5667"/>
    <n v="5070"/>
    <m/>
    <m/>
    <s v="NOV"/>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4"/>
    <x v="424"/>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5"/>
    <s v="BEARING NEEDLE Nº DE PARTE 90364-33011 "/>
    <s v="PZA"/>
    <n v="4"/>
    <m/>
    <m/>
    <m/>
    <m/>
    <m/>
    <n v="0"/>
    <n v="0"/>
    <n v="0"/>
    <n v="0"/>
    <n v="0"/>
    <d v="2015-12-31T00:00:00"/>
    <s v="DIC"/>
    <m/>
    <m/>
    <s v="1730-1733-1735-1736"/>
    <n v="905"/>
    <d v="2015-12-30T00:00:00"/>
    <n v="-42369"/>
    <n v="0"/>
    <n v="0"/>
    <n v="0"/>
    <m/>
    <m/>
    <m/>
    <m/>
    <s v="DIC"/>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5"/>
    <x v="425"/>
    <x v="8"/>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6"/>
    <s v="CONJUNTO DE AMORTIGUADOR, FRONTAL DERECHO, IZQUIERDO Nº DE PARTE 48511-69675 "/>
    <s v="PZA"/>
    <n v="6"/>
    <m/>
    <n v="0"/>
    <m/>
    <m/>
    <m/>
    <n v="0"/>
    <n v="0"/>
    <n v="0"/>
    <n v="0"/>
    <n v="0"/>
    <d v="1899-12-30T00:00:00"/>
    <s v="MAY"/>
    <m/>
    <n v="3255"/>
    <n v="2599"/>
    <m/>
    <m/>
    <n v="0"/>
    <n v="0"/>
    <n v="0"/>
    <n v="0"/>
    <m/>
    <m/>
    <m/>
    <m/>
    <m/>
    <m/>
    <m/>
    <m/>
    <s v="L"/>
    <s v="NORMAL"/>
    <s v="OC"/>
    <m/>
    <s v="15-0517-00-580540-0-E"/>
    <m/>
    <n v="1792340"/>
    <m/>
    <m/>
  </r>
  <r>
    <x v="0"/>
    <x v="78"/>
    <m/>
    <s v="COTIZACION"/>
    <s v="ABRIL"/>
    <d v="2023-04-17T00:00:00"/>
    <s v="C-3-EDDY FAZ PACHECO"/>
    <n v="39800"/>
    <s v="OTROS REPUESTOS Y ACCESORIOS"/>
    <s v="MANTENIMIENTO Y SERVICIOS"/>
    <s v="PERCY BORIS ROJAS BILBAO"/>
    <s v="ADQ.MANTTO Y SERV. 53/2023"/>
    <d v="2023-04-20T00:00:00"/>
    <m/>
    <n v="393"/>
    <s v="BIEN"/>
    <x v="77"/>
    <n v="125361"/>
    <x v="36"/>
    <x v="426"/>
    <x v="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7"/>
    <s v="BUSH (FOR FRONT STABILIZER BAR) Nº DE PARTE 90385-13009 "/>
    <s v="PZA"/>
    <n v="10"/>
    <m/>
    <n v="0"/>
    <m/>
    <m/>
    <m/>
    <n v="0"/>
    <n v="0"/>
    <n v="0"/>
    <n v="0"/>
    <n v="0"/>
    <d v="1899-12-30T00:00:00"/>
    <s v="JUN"/>
    <m/>
    <n v="3265"/>
    <n v="2607"/>
    <m/>
    <m/>
    <n v="0"/>
    <n v="0"/>
    <n v="0"/>
    <n v="0"/>
    <m/>
    <m/>
    <m/>
    <m/>
    <m/>
    <m/>
    <m/>
    <m/>
    <s v="L"/>
    <s v="NORMAL"/>
    <s v="OC"/>
    <m/>
    <s v="15-0517-00-580540-0-E"/>
    <m/>
    <n v="1792340"/>
    <m/>
    <m/>
  </r>
  <r>
    <x v="0"/>
    <x v="78"/>
    <m/>
    <s v="COTIZACION"/>
    <s v="ABRIL"/>
    <d v="2023-04-17T00:00:00"/>
    <s v="C-3-EDDY FAZ PACHECO"/>
    <n v="39800"/>
    <s v="OTROS REPUESTOS Y ACCESORIOS"/>
    <s v="MANTENIMIENTO Y SERVICIOS"/>
    <s v="PERCY BORIS ROJAS BILBAO"/>
    <s v="ADQ.MANTTO Y SERV. 53/2023"/>
    <d v="2023-04-20T00:00:00"/>
    <m/>
    <n v="393"/>
    <s v="BIEN"/>
    <x v="77"/>
    <n v="125361"/>
    <x v="37"/>
    <x v="427"/>
    <x v="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8"/>
    <s v="BUJE, BARRA ESTABILIZADORA FR., NO. 1 Nº DE PARTE 48815-60170 "/>
    <s v="PZA"/>
    <n v="10"/>
    <m/>
    <n v="0"/>
    <m/>
    <m/>
    <m/>
    <n v="0"/>
    <n v="0"/>
    <n v="0"/>
    <n v="0"/>
    <n v="0"/>
    <d v="1899-12-30T00:00:00"/>
    <s v="MAR"/>
    <m/>
    <n v="3006"/>
    <n v="147"/>
    <m/>
    <m/>
    <n v="0"/>
    <n v="0"/>
    <n v="0"/>
    <n v="0"/>
    <m/>
    <m/>
    <m/>
    <m/>
    <m/>
    <m/>
    <m/>
    <s v="GASTO"/>
    <s v="L"/>
    <m/>
    <s v="OC"/>
    <n v="79"/>
    <s v="15-0517-00-570302-0-E"/>
    <m/>
    <n v="1754047"/>
    <m/>
    <m/>
  </r>
  <r>
    <x v="0"/>
    <x v="78"/>
    <m/>
    <s v="COTIZACION"/>
    <s v="ABRIL"/>
    <d v="2023-04-17T00:00:00"/>
    <s v="C-3-EDDY FAZ PACHECO"/>
    <n v="39800"/>
    <s v="OTROS REPUESTOS Y ACCESORIOS"/>
    <s v="MANTENIMIENTO Y SERVICIOS"/>
    <s v="PERCY BORIS ROJAS BILBAO"/>
    <s v="ADQ.MANTTO Y SERV. 53/2023"/>
    <d v="2023-04-20T00:00:00"/>
    <m/>
    <n v="393"/>
    <s v="BIEN"/>
    <x v="77"/>
    <n v="125361"/>
    <x v="38"/>
    <x v="428"/>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9"/>
    <s v="SUBCONJUNTO ARTICULACION, ESTABILIZADOR FRONTAL Nº DE PARTE 48802-60120 "/>
    <s v="PZA"/>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39"/>
    <x v="429"/>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0"/>
    <s v="CONJUNTO BARRA, CONTROL LATERAL FRONTAL Nº DE PARTE 48740-60140 "/>
    <s v="PZA"/>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0"/>
    <x v="430"/>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1"/>
    <s v="SUBCONJUNTO BUJE, BARRA CONTROL LATERAL Nº DE PARTE 48706-60070 "/>
    <s v="PZA"/>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1"/>
    <x v="431"/>
    <x v="29"/>
    <x v="5"/>
    <x v="0"/>
    <x v="5"/>
    <x v="0"/>
    <s v="27/04/2023"/>
    <s v="27/04/2023"/>
    <s v="14:30"/>
    <s v="15:00"/>
    <s v="ERNESTO TOLEDO VARGAS"/>
    <s v="MARTIN DAVID TALLACAGUA POLOMINO"/>
    <s v="ERNESTO TOLEDO VARGAS"/>
    <m/>
    <m/>
    <m/>
    <m/>
    <m/>
    <m/>
    <m/>
    <n v="0"/>
    <m/>
    <m/>
    <m/>
    <n v="30"/>
    <m/>
    <m/>
    <m/>
    <m/>
    <m/>
    <m/>
    <m/>
    <s v="CLQ-23-CD-190/2023 ADQUISICION DE REPUESTOS PARA CAMIONETA TOYOTA LAND CRUISER DE LA EMPRESA MINERA COLQUIRI (MODALIDAD DE CONTRATACION DIRECTA)"/>
    <s v="ADQ.MANTTO Y SERV. 53/2023"/>
    <n v="39800"/>
    <n v="42"/>
    <s v="CONJUNTO AMOTIGUADOR POSTERIOR IZQUIERDO, DERECHO Nº DE PARTE 48531-69865 "/>
    <s v="PZA"/>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2"/>
    <x v="432"/>
    <x v="29"/>
    <x v="19"/>
    <x v="0"/>
    <x v="5"/>
    <x v="0"/>
    <s v="27/04/2023"/>
    <s v="27/04/2023"/>
    <s v="14:30"/>
    <s v="15:00"/>
    <s v="ERNESTO TOLEDO VARGAS"/>
    <s v="MARTIN DAVID TALLACAGUA POLOMINO"/>
    <s v="ERNESTO TOLEDO VARGAS"/>
    <m/>
    <m/>
    <m/>
    <m/>
    <m/>
    <m/>
    <m/>
    <n v="0"/>
    <m/>
    <m/>
    <m/>
    <n v="30"/>
    <m/>
    <m/>
    <m/>
    <m/>
    <m/>
    <m/>
    <m/>
    <s v="CLQ-23-CD-190/2023 ADQUISICION DE REPUESTOS PARA CAMIONETA TOYOTA LAND CRUISER DE LA EMPRESA MINERA COLQUIRI (MODALIDAD DE CONTRATACION DIRECTA)"/>
    <s v="ADQ.MANTTO Y SERV. 53/2023"/>
    <n v="39800"/>
    <n v="43"/>
    <s v="JUEGO PASADOR RESORTE POSTERIOR Nº DE PARTE 04484-60110 "/>
    <s v="JGO"/>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3"/>
    <x v="433"/>
    <x v="9"/>
    <x v="5"/>
    <x v="0"/>
    <x v="5"/>
    <x v="0"/>
    <s v="27/04/2023"/>
    <s v="27/04/2023"/>
    <s v="14:30"/>
    <s v="15:00"/>
    <s v="ERNESTO TOLEDO VARGAS"/>
    <s v="MARTIN DAVID TALLACAGUA POLOMINO"/>
    <s v="ERNESTO TOLEDO VARGAS"/>
    <m/>
    <m/>
    <m/>
    <m/>
    <m/>
    <m/>
    <m/>
    <n v="0"/>
    <m/>
    <m/>
    <m/>
    <n v="30"/>
    <m/>
    <m/>
    <m/>
    <m/>
    <m/>
    <m/>
    <m/>
    <s v="CLQ-23-CD-190/2023 ADQUISICION DE REPUESTOS PARA CAMIONETA TOYOTA LAND CRUISER DE LA EMPRESA MINERA COLQUIRI (MODALIDAD DE CONTRATACION DIRECTA)"/>
    <s v="ADQ.MANTTO Y SERV. 53/2023"/>
    <n v="39800"/>
    <n v="44"/>
    <s v="BUJE (GEMELO RESORTE POSTERIOR) Nº DE PARTE 90385-18021 "/>
    <s v="PZA"/>
    <n v="10"/>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4"/>
    <x v="434"/>
    <x v="4"/>
    <x v="5"/>
    <x v="0"/>
    <x v="5"/>
    <x v="0"/>
    <s v="27/04/2023"/>
    <s v="27/04/2023"/>
    <s v="14:30"/>
    <s v="15:00"/>
    <s v="ERNESTO TOLEDO VARGAS"/>
    <s v="MARTIN DAVID TALLACAGUA POLOMINO"/>
    <s v="ERNESTO TOLEDO VARGAS"/>
    <m/>
    <m/>
    <m/>
    <m/>
    <m/>
    <m/>
    <m/>
    <n v="0"/>
    <m/>
    <m/>
    <m/>
    <n v="30"/>
    <m/>
    <m/>
    <m/>
    <m/>
    <m/>
    <m/>
    <m/>
    <s v="CLQ-23-CD-190/2023 ADQUISICION DE REPUESTOS PARA CAMIONETA TOYOTA LAND CRUISER DE LA EMPRESA MINERA COLQUIRI (MODALIDAD DE CONTRATACION DIRECTA)"/>
    <s v="ADQ.MANTTO Y SERV. 53/2023"/>
    <n v="39800"/>
    <n v="45"/>
    <s v="BUSH STABILIZE Nº DE PARTE 90385-11021 "/>
    <s v="PZA"/>
    <n v="8"/>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5"/>
    <x v="435"/>
    <x v="8"/>
    <x v="5"/>
    <x v="0"/>
    <x v="5"/>
    <x v="0"/>
    <s v="27/04/2023"/>
    <s v="27/04/2023"/>
    <s v="14:30"/>
    <s v="15:00"/>
    <s v="ERNESTO TOLEDO VARGAS"/>
    <s v="MARTIN DAVID TALLACAGUA POLOMINO"/>
    <s v="ERNESTO TOLEDO VARGAS"/>
    <m/>
    <m/>
    <m/>
    <m/>
    <m/>
    <m/>
    <m/>
    <n v="0"/>
    <m/>
    <m/>
    <m/>
    <n v="30"/>
    <m/>
    <m/>
    <m/>
    <m/>
    <m/>
    <m/>
    <m/>
    <s v="CLQ-23-CD-190/2023 ADQUISICION DE REPUESTOS PARA CAMIONETA TOYOTA LAND CRUISER DE LA EMPRESA MINERA COLQUIRI (MODALIDAD DE CONTRATACION DIRECTA)"/>
    <s v="ADQ.MANTTO Y SERV. 53/2023"/>
    <n v="39800"/>
    <n v="46"/>
    <s v="SUBCONJUNTO ARTICULACION, ESTABILIZADOR Nº DE PARTE 48802-60090 "/>
    <s v="PZA"/>
    <n v="6"/>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6"/>
    <x v="436"/>
    <x v="39"/>
    <x v="5"/>
    <x v="0"/>
    <x v="5"/>
    <x v="0"/>
    <s v="27/04/2023"/>
    <s v="27/04/2023"/>
    <s v="14:30"/>
    <s v="15:00"/>
    <s v="ERNESTO TOLEDO VARGAS"/>
    <s v="MARTIN DAVID TALLACAGUA POLOMINO"/>
    <s v="ERNESTO TOLEDO VARGAS"/>
    <m/>
    <m/>
    <m/>
    <m/>
    <m/>
    <m/>
    <m/>
    <n v="0"/>
    <m/>
    <m/>
    <m/>
    <n v="30"/>
    <m/>
    <m/>
    <m/>
    <m/>
    <m/>
    <m/>
    <m/>
    <s v="CLQ-23-CD-190/2023 ADQUISICION DE REPUESTOS PARA CAMIONETA TOYOTA LAND CRUISER DE LA EMPRESA MINERA COLQUIRI (MODALIDAD DE CONTRATACION DIRECTA)"/>
    <s v="ADQ.MANTTO Y SERV. 53/2023"/>
    <n v="39800"/>
    <n v="47"/>
    <s v="BUJE, ESTABILIZADOR (POSTERIOR) Nº DE PARTE 48815-26020 "/>
    <s v="PZA"/>
    <n v="16"/>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7"/>
    <x v="437"/>
    <x v="29"/>
    <x v="5"/>
    <x v="0"/>
    <x v="5"/>
    <x v="0"/>
    <s v="27/04/2023"/>
    <s v="27/04/2023"/>
    <s v="14:30"/>
    <s v="15:00"/>
    <s v="ERNESTO TOLEDO VARGAS"/>
    <s v="MARTIN DAVID TALLACAGUA POLOMINO"/>
    <s v="ERNESTO TOLEDO VARGAS"/>
    <m/>
    <m/>
    <m/>
    <m/>
    <m/>
    <m/>
    <m/>
    <n v="0"/>
    <m/>
    <m/>
    <m/>
    <n v="30"/>
    <m/>
    <m/>
    <m/>
    <m/>
    <m/>
    <m/>
    <m/>
    <s v="CLQ-23-CD-190/2023 ADQUISICION DE REPUESTOS PARA CAMIONETA TOYOTA LAND CRUISER DE LA EMPRESA MINERA COLQUIRI (MODALIDAD DE CONTRATACION DIRECTA)"/>
    <s v="ADQ.MANTTO Y SERV. 53/2023"/>
    <n v="39800"/>
    <n v="48"/>
    <s v="SUBCONJ.CABLE, ESPIRAL Nº DE PARTE 84306-52100 "/>
    <s v="PZA"/>
    <n v="4"/>
    <m/>
    <n v="0"/>
    <m/>
    <m/>
    <m/>
    <n v="0"/>
    <n v="0"/>
    <n v="0"/>
    <n v="0"/>
    <n v="0"/>
    <d v="1899-12-30T00:00:00"/>
    <m/>
    <m/>
    <m/>
    <m/>
    <m/>
    <m/>
    <n v="0"/>
    <n v="0"/>
    <n v="0"/>
    <n v="0"/>
    <m/>
    <m/>
    <m/>
    <m/>
    <m/>
    <m/>
    <m/>
    <m/>
    <s v="L"/>
    <m/>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48"/>
    <x v="438"/>
    <x v="29"/>
    <x v="5"/>
    <x v="0"/>
    <x v="5"/>
    <x v="0"/>
    <s v="27/04/2023"/>
    <s v="27/04/2023"/>
    <s v="14:30"/>
    <s v="15:00"/>
    <s v="ERNESTO TOLEDO VARGAS"/>
    <s v="MARTIN DAVID TALLACAGUA POLOMINO"/>
    <s v="ERNESTO TOLEDO VARGAS"/>
    <m/>
    <m/>
    <m/>
    <m/>
    <m/>
    <m/>
    <m/>
    <n v="0"/>
    <m/>
    <m/>
    <m/>
    <n v="30"/>
    <m/>
    <m/>
    <m/>
    <m/>
    <m/>
    <m/>
    <m/>
    <s v="CLQ-23-CD-190/2023 ADQUISICION DE REPUESTOS PARA CAMIONETA TOYOTA LAND CRUISER DE LA EMPRESA MINERA COLQUIRI (MODALIDAD DE CONTRATACION DIRECTA)"/>
    <s v="ADQ.MANTTO Y SERV. 53/2023"/>
    <n v="39800"/>
    <n v="49"/>
    <s v="RUEDA DISCO (COMPLETO) Nº DE PARTE 42610-60320 "/>
    <s v="PZA"/>
    <n v="4"/>
    <m/>
    <n v="0"/>
    <m/>
    <m/>
    <m/>
    <n v="0"/>
    <n v="0"/>
    <n v="0"/>
    <n v="0"/>
    <n v="0"/>
    <d v="1899-12-30T00:00:00"/>
    <m/>
    <m/>
    <m/>
    <m/>
    <m/>
    <m/>
    <n v="0"/>
    <n v="0"/>
    <n v="0"/>
    <n v="0"/>
    <m/>
    <m/>
    <m/>
    <m/>
    <m/>
    <m/>
    <m/>
    <m/>
    <s v="L"/>
    <m/>
    <s v="OC"/>
    <m/>
    <m/>
    <m/>
    <s v="15-0517-00--0-E"/>
    <m/>
    <m/>
  </r>
  <r>
    <x v="0"/>
    <x v="79"/>
    <m/>
    <s v="COTIZACION"/>
    <s v="ABRIL"/>
    <d v="2023-04-14T00:00:00"/>
    <s v="C-3-EDDY FAZ PACHECO"/>
    <n v="25900"/>
    <s v="SERVICIOS MANUALES"/>
    <s v="INGENIERIA Y PLANIFICACION"/>
    <s v="HILARION PEÑARANDA COLQUE"/>
    <s v="CMB/EMC/O.CIV-ADQ/013/2023"/>
    <d v="2023-04-20T00:00:00"/>
    <m/>
    <n v="384"/>
    <s v="SERVICIO"/>
    <x v="78"/>
    <n v="91487.93"/>
    <x v="0"/>
    <x v="439"/>
    <x v="16"/>
    <x v="54"/>
    <x v="0"/>
    <x v="0"/>
    <x v="1"/>
    <s v="27/04/2023"/>
    <s v="27/04/2023"/>
    <s v="14:30"/>
    <s v="15:00"/>
    <s v="EDMY LYDIA MAGNE GUTIERREZ"/>
    <s v="MARTIN DAVID TALLACAGUA POLOMINO"/>
    <s v="EDMY LIDYA MAGNE GUTIERREZ"/>
    <m/>
    <m/>
    <m/>
    <m/>
    <m/>
    <m/>
    <m/>
    <n v="0"/>
    <m/>
    <m/>
    <m/>
    <n v="30"/>
    <m/>
    <m/>
    <m/>
    <m/>
    <m/>
    <m/>
    <m/>
    <s v="CLQ-23-CD-191/2023 CONSTRUCCION DUCHAS N-325 linea 44 (Solo mano de Obra)"/>
    <s v="CMB/EMC/O.CIV-ADQ/013/2023"/>
    <n v="25900"/>
    <n v="1"/>
    <s v="CONSTRUCCION DUCHAS N-325 linea 44 (Solo mano de Obra) "/>
    <s v="SERVICIO"/>
    <n v="1"/>
    <m/>
    <n v="0"/>
    <m/>
    <m/>
    <m/>
    <n v="0"/>
    <n v="0"/>
    <n v="0"/>
    <n v="0"/>
    <n v="0"/>
    <d v="1899-12-30T00:00:00"/>
    <s v="MAR"/>
    <m/>
    <n v="3004"/>
    <n v="595"/>
    <m/>
    <m/>
    <n v="0"/>
    <n v="0"/>
    <n v="0"/>
    <n v="0"/>
    <m/>
    <m/>
    <m/>
    <m/>
    <m/>
    <m/>
    <m/>
    <s v="GASTO"/>
    <s v="L"/>
    <m/>
    <s v="OC"/>
    <m/>
    <n v="1751220"/>
    <n v="1751224"/>
    <s v="15-0517-00-569500-0-E"/>
    <m/>
    <m/>
  </r>
  <r>
    <x v="0"/>
    <x v="80"/>
    <m/>
    <s v="COTIZACION"/>
    <s v="ABRIL"/>
    <d v="2023-04-19T00:00:00"/>
    <s v="C-3-EDDY FAZ PACHECO"/>
    <n v="43700"/>
    <s v="OTRAS MAQUINARIAS Y EQUIPO"/>
    <s v="MANTENIMIENTO Y SERVICIOS"/>
    <s v="PERCY BORIS ROJAS BILBAO"/>
    <s v="ADQ.MANTTO Y SERV. 57/2023"/>
    <d v="2023-04-25T00:00:00"/>
    <m/>
    <n v="399"/>
    <s v="BIEN"/>
    <x v="79"/>
    <n v="903500"/>
    <x v="0"/>
    <x v="440"/>
    <x v="7"/>
    <x v="5"/>
    <x v="49"/>
    <x v="5"/>
    <x v="0"/>
    <s v="03/05/2023"/>
    <s v="03/05/2023"/>
    <s v="14:30"/>
    <s v="15:00"/>
    <s v="RUBEN SALAZAR VILLCA"/>
    <s v="OSCAR ZABALA SOLIZ"/>
    <s v="RUBEN SALAZAR VILLCA"/>
    <m/>
    <m/>
    <m/>
    <m/>
    <m/>
    <m/>
    <m/>
    <n v="0"/>
    <m/>
    <m/>
    <m/>
    <n v="30"/>
    <m/>
    <m/>
    <m/>
    <m/>
    <m/>
    <m/>
    <m/>
    <s v="CLQ-23-CD-197/2023 ADQUISICION MOTOR ELECTRICO, INDUCIDO DE 250VDC Y CONTROL PARA LOCOMOTORAS MINA DE LA EMPRESA MINERA COLQUIRI (MODALIDAD DE CONTRATACION DIRECTA)"/>
    <s v="ADQ.MANTTO Y SERV. 57/2023"/>
    <n v="43700"/>
    <n v="1"/>
    <s v="MOTOR ELECTRICO PARA LOCOMOTORA RUSA DE 7TN  SE ADJUNTA CONDICIONES TECNICAS Y CONDICIONES ADICIONALES (PDF)"/>
    <s v="PZA"/>
    <n v="2"/>
    <m/>
    <n v="0"/>
    <m/>
    <m/>
    <m/>
    <n v="0"/>
    <n v="0"/>
    <n v="0"/>
    <n v="0"/>
    <n v="0"/>
    <d v="1899-12-30T00:00:00"/>
    <s v="ABR"/>
    <m/>
    <n v="3083"/>
    <n v="101"/>
    <m/>
    <m/>
    <n v="0"/>
    <n v="0"/>
    <n v="0"/>
    <n v="0"/>
    <m/>
    <m/>
    <m/>
    <m/>
    <m/>
    <m/>
    <m/>
    <m/>
    <s v="L"/>
    <s v="NORMAL"/>
    <s v="OC"/>
    <m/>
    <s v="15-0517-00-569496-0-E"/>
    <m/>
    <n v="1776218"/>
    <m/>
    <m/>
  </r>
  <r>
    <x v="0"/>
    <x v="80"/>
    <m/>
    <s v="COTIZACION"/>
    <s v="ABRIL"/>
    <d v="2023-04-19T00:00:00"/>
    <s v="C-3-EDDY FAZ PACHECO"/>
    <n v="43700"/>
    <s v="OTRAS MAQUINARIAS Y EQUIPO"/>
    <s v="MANTENIMIENTO Y SERVICIOS"/>
    <s v="PERCY BORIS ROJAS BILBAO"/>
    <s v="ADQ.MANTTO Y SERV. 57/2023"/>
    <d v="2023-04-25T00:00:00"/>
    <m/>
    <n v="399"/>
    <s v="BIEN"/>
    <x v="79"/>
    <n v="903500"/>
    <x v="1"/>
    <x v="441"/>
    <x v="16"/>
    <x v="5"/>
    <x v="0"/>
    <x v="5"/>
    <x v="0"/>
    <s v="03/05/2023"/>
    <s v="03/05/2023"/>
    <s v="14:30"/>
    <s v="15:00"/>
    <s v="RUBEN SALAZAR VILLCA"/>
    <s v="OSCAR ZABALA SOLIZ"/>
    <s v="RUBEN SALAZAR VILLCA"/>
    <m/>
    <m/>
    <m/>
    <m/>
    <m/>
    <m/>
    <m/>
    <n v="0"/>
    <m/>
    <m/>
    <m/>
    <n v="30"/>
    <m/>
    <m/>
    <m/>
    <m/>
    <m/>
    <m/>
    <m/>
    <s v="CLQ-23-CD-197/2023 ADQUISICION MOTOR ELECTRICO, INDUCIDO DE 250VDC Y CONTROL PARA LOCOMOTORAS MINA DE LA EMPRESA MINERA COLQUIRI (MODALIDAD DE CONTRATACION DIRECTA)"/>
    <s v="ADQ.MANTTO Y SERV. 57/2023"/>
    <n v="43700"/>
    <n v="2"/>
    <s v="INDUCIDO DE MOTOR ELECTRICO PARA LOCOMOTORA SERMINSA DE 10TN  "/>
    <s v="PZA"/>
    <n v="1"/>
    <m/>
    <n v="0"/>
    <m/>
    <m/>
    <m/>
    <n v="0"/>
    <n v="0"/>
    <n v="0"/>
    <n v="0"/>
    <n v="0"/>
    <d v="1899-12-30T00:00:00"/>
    <s v="ABR"/>
    <m/>
    <n v="3163"/>
    <n v="102"/>
    <m/>
    <m/>
    <n v="0"/>
    <n v="0"/>
    <n v="0"/>
    <n v="0"/>
    <m/>
    <m/>
    <m/>
    <m/>
    <m/>
    <m/>
    <m/>
    <m/>
    <s v="L"/>
    <s v="NORMAL"/>
    <s v="OC"/>
    <m/>
    <s v="15-0517-00-569496-0-E"/>
    <m/>
    <n v="1776218"/>
    <m/>
    <m/>
  </r>
  <r>
    <x v="0"/>
    <x v="80"/>
    <m/>
    <s v="COTIZACION"/>
    <s v="ABRIL"/>
    <d v="2023-04-19T00:00:00"/>
    <s v="C-3-EDDY FAZ PACHECO"/>
    <n v="43700"/>
    <s v="OTRAS MAQUINARIAS Y EQUIPO"/>
    <s v="MANTENIMIENTO Y SERVICIOS"/>
    <s v="PERCY BORIS ROJAS BILBAO"/>
    <s v="ADQ.MANTTO Y SERV. 57/2023"/>
    <d v="2023-04-25T00:00:00"/>
    <m/>
    <n v="399"/>
    <s v="BIEN"/>
    <x v="79"/>
    <n v="903500"/>
    <x v="2"/>
    <x v="442"/>
    <x v="16"/>
    <x v="5"/>
    <x v="0"/>
    <x v="5"/>
    <x v="0"/>
    <s v="03/05/2023"/>
    <s v="03/05/2023"/>
    <s v="14:30"/>
    <s v="15:00"/>
    <s v="RUBEN SALAZAR VILLCA"/>
    <s v="OSCAR ZABALA SOLIZ"/>
    <s v="RUBEN SALAZAR VILLCA"/>
    <m/>
    <m/>
    <m/>
    <m/>
    <m/>
    <m/>
    <m/>
    <n v="0"/>
    <m/>
    <m/>
    <m/>
    <n v="30"/>
    <m/>
    <m/>
    <m/>
    <m/>
    <m/>
    <m/>
    <m/>
    <s v="CLQ-23-CD-197/2023 ADQUISICION MOTOR ELECTRICO, INDUCIDO DE 250VDC Y CONTROL PARA LOCOMOTORAS MINA DE LA EMPRESA MINERA COLQUIRI (MODALIDAD DE CONTRATACION DIRECTA)"/>
    <s v="ADQ.MANTTO Y SERV. 57/2023"/>
    <n v="43700"/>
    <n v="3"/>
    <s v="INDUCIDO DE MOTOR ELECTRICO PARA LOCOMOTORA IMIM LTC 10TN  "/>
    <s v="PZA"/>
    <n v="1"/>
    <m/>
    <n v="0"/>
    <m/>
    <m/>
    <m/>
    <n v="0"/>
    <n v="0"/>
    <n v="0"/>
    <n v="0"/>
    <n v="0"/>
    <d v="1899-12-30T00:00:00"/>
    <m/>
    <m/>
    <m/>
    <m/>
    <m/>
    <m/>
    <n v="0"/>
    <n v="0"/>
    <n v="0"/>
    <n v="0"/>
    <m/>
    <m/>
    <m/>
    <m/>
    <m/>
    <m/>
    <m/>
    <m/>
    <s v="L"/>
    <s v="NORMAL"/>
    <s v="OC"/>
    <m/>
    <s v="15-0517-00-569496-0-E"/>
    <m/>
    <n v="1776218"/>
    <m/>
    <m/>
  </r>
  <r>
    <x v="0"/>
    <x v="80"/>
    <m/>
    <s v="COTIZACION"/>
    <s v="ABRIL"/>
    <d v="2023-04-19T00:00:00"/>
    <s v="C-3-EDDY FAZ PACHECO"/>
    <n v="43700"/>
    <s v="OTRAS MAQUINARIAS Y EQUIPO"/>
    <s v="MANTENIMIENTO Y SERVICIOS"/>
    <s v="PERCY BORIS ROJAS BILBAO"/>
    <s v="ADQ.MANTTO Y SERV. 57/2023"/>
    <d v="2023-04-25T00:00:00"/>
    <m/>
    <n v="399"/>
    <s v="BIEN"/>
    <x v="79"/>
    <n v="903500"/>
    <x v="3"/>
    <x v="443"/>
    <x v="16"/>
    <x v="5"/>
    <x v="0"/>
    <x v="5"/>
    <x v="0"/>
    <s v="03/05/2023"/>
    <s v="03/05/2023"/>
    <s v="14:30"/>
    <s v="15:00"/>
    <s v="RUBEN SALAZAR VILLCA"/>
    <s v="OSCAR ZABALA SOLIZ"/>
    <s v="RUBEN SALAZAR VILLCA"/>
    <m/>
    <m/>
    <m/>
    <m/>
    <m/>
    <m/>
    <m/>
    <n v="0"/>
    <m/>
    <m/>
    <m/>
    <n v="30"/>
    <m/>
    <m/>
    <m/>
    <m/>
    <m/>
    <m/>
    <m/>
    <s v="CLQ-23-CD-197/2023 ADQUISICION MOTOR ELECTRICO, INDUCIDO DE 250VDC Y CONTROL PARA LOCOMOTORAS MINA DE LA EMPRESA MINERA COLQUIRI (MODALIDAD DE CONTRATACION DIRECTA)"/>
    <s v="ADQ.MANTTO Y SERV. 57/2023"/>
    <n v="43700"/>
    <n v="4"/>
    <s v="CONTROL TYPE LM 146J "/>
    <s v="PZA"/>
    <n v="1"/>
    <m/>
    <n v="0"/>
    <m/>
    <m/>
    <m/>
    <n v="0"/>
    <n v="0"/>
    <n v="0"/>
    <n v="0"/>
    <n v="0"/>
    <d v="1899-12-30T00:00:00"/>
    <s v="ABR"/>
    <m/>
    <n v="3083"/>
    <n v="101"/>
    <m/>
    <m/>
    <n v="0"/>
    <n v="0"/>
    <n v="0"/>
    <n v="0"/>
    <m/>
    <m/>
    <m/>
    <m/>
    <m/>
    <m/>
    <m/>
    <m/>
    <s v="L"/>
    <s v="NORMAL"/>
    <s v="OC"/>
    <m/>
    <s v="15-0517-00-569496-0-E"/>
    <m/>
    <n v="1776218"/>
    <m/>
    <m/>
  </r>
  <r>
    <x v="0"/>
    <x v="81"/>
    <m/>
    <s v="COTIZACION"/>
    <s v="ABRIL"/>
    <d v="2023-04-19T00:00:00"/>
    <s v="C-3-EDDY FAZ PACHECO"/>
    <n v="34800"/>
    <s v="HERRAMIENTAS MENORES"/>
    <s v="MINA"/>
    <s v="MARCELINO VASQUEZ GUZMAN"/>
    <s v="ADQ/MINA-037/2023"/>
    <d v="2023-04-25T00:00:00"/>
    <m/>
    <n v="405"/>
    <s v="BIEN"/>
    <x v="80"/>
    <n v="6368.4"/>
    <x v="0"/>
    <x v="444"/>
    <x v="59"/>
    <x v="10"/>
    <x v="50"/>
    <x v="0"/>
    <x v="1"/>
    <s v="03/05/2023"/>
    <s v="03/05/2023"/>
    <s v="14:30"/>
    <s v="15:00"/>
    <s v="JOSE ALFREDO MIRANDA TICONA "/>
    <s v="OSCAR ZABALA SOLIZ"/>
    <s v="JOSE ALFREDO MIRANDA TICONA "/>
    <m/>
    <m/>
    <m/>
    <m/>
    <m/>
    <m/>
    <m/>
    <n v="0"/>
    <m/>
    <m/>
    <m/>
    <n v="30"/>
    <m/>
    <m/>
    <m/>
    <m/>
    <m/>
    <m/>
    <m/>
    <s v="CLQ-23-CD-198/2023 ADQUISICION DE ESLINGAS"/>
    <s v="ADQ/MINA-037/2023"/>
    <n v="34800"/>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m/>
    <m/>
    <m/>
    <n v="0"/>
    <n v="0"/>
    <n v="0"/>
    <n v="0"/>
    <n v="0"/>
    <d v="1899-12-30T00:00:00"/>
    <s v="ABR"/>
    <m/>
    <n v="3163"/>
    <n v="102"/>
    <m/>
    <m/>
    <n v="0"/>
    <n v="0"/>
    <n v="0"/>
    <n v="0"/>
    <m/>
    <m/>
    <m/>
    <m/>
    <m/>
    <m/>
    <m/>
    <m/>
    <s v="L"/>
    <s v="NORMAL"/>
    <s v="OC"/>
    <m/>
    <s v="15-0517-00-569496-0-E"/>
    <m/>
    <n v="1776218"/>
    <m/>
    <m/>
  </r>
  <r>
    <x v="0"/>
    <x v="82"/>
    <m/>
    <s v="COTIZACION"/>
    <s v="ABRIL"/>
    <d v="2023-04-20T00:00:00"/>
    <s v="C-3-EDDY FAZ PACHECO"/>
    <n v="25900"/>
    <s v="SERVICIOS MANUALES"/>
    <s v="INGENIERIA Y PLANIFICACION"/>
    <s v="HILARION PEÑARANDA COLQUE"/>
    <s v="CMB/EMC/O.CIV-ADQ/018/2023"/>
    <d v="2023-04-25T00:00:00"/>
    <m/>
    <n v="415"/>
    <s v="SERVICIO"/>
    <x v="81"/>
    <n v="73443.47"/>
    <x v="0"/>
    <x v="445"/>
    <x v="16"/>
    <x v="54"/>
    <x v="0"/>
    <x v="0"/>
    <x v="1"/>
    <s v="04/05/2023"/>
    <s v="04/05/2023"/>
    <s v="14:30"/>
    <s v="15:00"/>
    <s v="EDMY LYDIA MAGNE GUTIERREZ"/>
    <s v="HENRY LUNA CHINO"/>
    <s v="EDMY LIDYA MAGNE GUTIERREZ"/>
    <d v="2023-05-08T00:00:00"/>
    <s v="CMB/EMC/O.CIV-ADQ/INF-018/2023"/>
    <d v="2023-05-12T00:00:00"/>
    <s v="CD-200"/>
    <s v="CD-200"/>
    <s v="CD-200"/>
    <n v="71319.33"/>
    <s v="CD-200"/>
    <m/>
    <s v="GERMAN CHOQUE COLQUE"/>
    <m/>
    <n v="30"/>
    <n v="40"/>
    <m/>
    <d v="2023-05-02T00:00:00"/>
    <m/>
    <m/>
    <m/>
    <m/>
    <s v="CLQ-23-CD-200/2023 CONSTRUCCION CONTRAPISO BROCAL (N-535, N-600) - INTERIOR MINA (Solo Mano de Obra)"/>
    <s v="CMB/EMC/O.CIV-ADQ/018/2023"/>
    <n v="25900"/>
    <n v="1"/>
    <s v="CONSTRUCCION CONTRAPISO BROCAL (N-535, N-600) - INTERIOR MINA (Solo Mano de Obra) "/>
    <s v="SERVICIO"/>
    <n v="1"/>
    <n v="71319.33"/>
    <n v="71319.33"/>
    <m/>
    <m/>
    <m/>
    <n v="0"/>
    <n v="10247.030172413793"/>
    <n v="0"/>
    <n v="0"/>
    <n v="0"/>
    <d v="1900-02-08T00:00:00"/>
    <m/>
    <m/>
    <m/>
    <m/>
    <m/>
    <m/>
    <n v="-40"/>
    <n v="0"/>
    <n v="0"/>
    <n v="0"/>
    <m/>
    <m/>
    <m/>
    <m/>
    <m/>
    <m/>
    <m/>
    <m/>
    <s v="L"/>
    <s v="NORMAL"/>
    <s v="OC"/>
    <m/>
    <s v="15-0517-00-569496-0-E"/>
    <m/>
    <n v="1776218"/>
    <m/>
    <m/>
  </r>
  <r>
    <x v="0"/>
    <x v="83"/>
    <m/>
    <s v="COTIZACION"/>
    <s v="ABRIL"/>
    <d v="2023-04-20T00:00:00"/>
    <s v="C-3-EDDY FAZ PACHECO"/>
    <n v="25900"/>
    <s v="SERVICIOS MANUALES"/>
    <s v="INGENIERIA Y PLANIFICACION"/>
    <s v="HILARION PEÑARANDA COLQUE"/>
    <s v="CMB/EMC/O.CIV-ADQ/016/2023"/>
    <d v="2023-04-25T00:00:00"/>
    <m/>
    <n v="414"/>
    <s v="SERVICIO"/>
    <x v="82"/>
    <n v="100154.39"/>
    <x v="0"/>
    <x v="446"/>
    <x v="16"/>
    <x v="54"/>
    <x v="0"/>
    <x v="0"/>
    <x v="1"/>
    <s v="04/05/2023"/>
    <s v="04/05/2023"/>
    <s v="14:30"/>
    <s v="15:00"/>
    <s v="EDMY LYDIA MAGNE GUTIERREZ"/>
    <s v="HENRY LUNA CHINO"/>
    <s v="EDMY LIDYA MAGNE GUTIERREZ"/>
    <m/>
    <m/>
    <m/>
    <m/>
    <m/>
    <m/>
    <m/>
    <n v="0"/>
    <m/>
    <m/>
    <m/>
    <n v="30"/>
    <m/>
    <m/>
    <m/>
    <m/>
    <m/>
    <m/>
    <m/>
    <s v="CLQ-23-CD-201/2023 CONSTRUCCION BAÑOS - Planta Concentradora (Sector Molino SAG) Solo mano de Obra"/>
    <s v="CMB/EMC/O.CIV-ADQ/016/2023"/>
    <n v="25900"/>
    <n v="1"/>
    <s v="CONSTRUCCION BAÑOS - Planta Concentradora (Sector Molino SAG) Solo mano de Obra "/>
    <s v="SERVICIO"/>
    <n v="1"/>
    <m/>
    <n v="0"/>
    <m/>
    <m/>
    <m/>
    <n v="0"/>
    <n v="0"/>
    <n v="0"/>
    <n v="0"/>
    <n v="0"/>
    <d v="1899-12-30T00:00:00"/>
    <s v="ABR"/>
    <m/>
    <n v="3083"/>
    <n v="101"/>
    <m/>
    <m/>
    <n v="0"/>
    <n v="0"/>
    <n v="0"/>
    <n v="0"/>
    <m/>
    <m/>
    <m/>
    <m/>
    <m/>
    <m/>
    <m/>
    <m/>
    <s v="L"/>
    <s v="NORMAL"/>
    <s v="OC"/>
    <m/>
    <s v="15-0517-00-569496-0-E"/>
    <m/>
    <n v="1776218"/>
    <m/>
    <m/>
  </r>
  <r>
    <x v="0"/>
    <x v="84"/>
    <m/>
    <s v="COTIZACION"/>
    <s v="ABRIL"/>
    <d v="2023-04-20T00:00:00"/>
    <s v="C-3-EDDY FAZ PACHECO"/>
    <n v="34600"/>
    <s v="PRODUCTOS METÁLICOS"/>
    <s v="INGENIERIA Y PLANIFICACION"/>
    <s v="HILARION PEÑARANDA COLQUE"/>
    <s v="CMB/EMC/ING-PLA/0078/2023"/>
    <d v="2023-04-25T00:00:00"/>
    <m/>
    <n v="419"/>
    <s v="BIEN"/>
    <x v="83"/>
    <n v="31200"/>
    <x v="0"/>
    <x v="447"/>
    <x v="26"/>
    <x v="56"/>
    <x v="51"/>
    <x v="3"/>
    <x v="1"/>
    <s v="04/05/2023"/>
    <s v="04/05/2023"/>
    <s v="14:30"/>
    <s v="15:00"/>
    <s v="GLADYS ESCOBAR TORREZ"/>
    <s v="HENRY LUNA CHINO"/>
    <s v="GLADYS ESCOBAR TORREZ"/>
    <m/>
    <m/>
    <m/>
    <m/>
    <m/>
    <m/>
    <m/>
    <n v="0"/>
    <m/>
    <m/>
    <m/>
    <n v="30"/>
    <m/>
    <m/>
    <m/>
    <m/>
    <m/>
    <m/>
    <m/>
    <s v="CLQ-23-CD-203/2023 ADQUISICION DE &quot;ESCALERAS DE ALUMINIO TIPO TIJERA&quot; DE LA EMPRESA MINERA COLQUIRI (MODALIDAD DE CONTRATACION DIRECTA)"/>
    <s v="CMB/EMC/ING-PLA/0078/2023"/>
    <n v="34600"/>
    <n v="1"/>
    <s v="Escaleras de aluminio tipo tijera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m/>
    <n v="0"/>
    <m/>
    <m/>
    <m/>
    <n v="0"/>
    <n v="0"/>
    <n v="0"/>
    <n v="0"/>
    <n v="0"/>
    <d v="1899-12-30T00:00:00"/>
    <s v="ABR"/>
    <m/>
    <n v="3163"/>
    <n v="102"/>
    <m/>
    <m/>
    <n v="0"/>
    <n v="0"/>
    <n v="0"/>
    <n v="0"/>
    <m/>
    <m/>
    <m/>
    <m/>
    <m/>
    <m/>
    <m/>
    <m/>
    <s v="L"/>
    <s v="NORMAL"/>
    <s v="OC"/>
    <m/>
    <s v="15-0517-00-569496-0-E"/>
    <m/>
    <n v="1776218"/>
    <m/>
    <m/>
  </r>
  <r>
    <x v="0"/>
    <x v="85"/>
    <m/>
    <s v="COTIZACION"/>
    <s v="ABRIL"/>
    <d v="2023-04-25T00:00:00"/>
    <s v="C-3-EDDY FAZ PACHECO"/>
    <n v="34600"/>
    <s v="PRODUCTOS METÁLICOS"/>
    <s v="INGENIERIA Y PLANIFICACION"/>
    <s v="HILARION PEÑARANDA COLQUE"/>
    <s v="CMB/EMC/O.CIV-ADQ/017/2023"/>
    <d v="2023-05-10T00:00:00"/>
    <m/>
    <n v="427"/>
    <s v="BIEN"/>
    <x v="84"/>
    <n v="93000"/>
    <x v="0"/>
    <x v="448"/>
    <x v="66"/>
    <x v="66"/>
    <x v="52"/>
    <x v="0"/>
    <x v="0"/>
    <s v="17/05/2023"/>
    <s v="17/05/2023"/>
    <s v="14:30"/>
    <s v="15:00"/>
    <s v="EDMY LYDIA MAGNE GUTIERREZ"/>
    <s v="MARIA JAQUELINE DURAN COSSIO"/>
    <s v="EDMY LIDYA MAGNE GUTIERREZ"/>
    <m/>
    <m/>
    <m/>
    <m/>
    <m/>
    <m/>
    <m/>
    <n v="0"/>
    <m/>
    <m/>
    <m/>
    <n v="30"/>
    <m/>
    <m/>
    <m/>
    <m/>
    <m/>
    <m/>
    <m/>
    <s v="CLQ-23-CD-210/2023 ADQUISICION DE &quot;PRODUCTOS METALICOS&quot; "/>
    <s v="CMB/EMC/O.CIV-ADQ/017/2023"/>
    <n v="34600"/>
    <n v="1"/>
    <s v="Acero corrugado de Construcción ¼” (6mm) *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s v="Barra"/>
    <m/>
    <m/>
    <n v="0"/>
    <m/>
    <m/>
    <m/>
    <n v="0"/>
    <n v="0"/>
    <n v="0"/>
    <n v="0"/>
    <n v="600"/>
    <d v="1899-12-30T00:00:00"/>
    <m/>
    <m/>
    <m/>
    <m/>
    <m/>
    <m/>
    <n v="0"/>
    <n v="0"/>
    <n v="0"/>
    <n v="0"/>
    <m/>
    <m/>
    <m/>
    <m/>
    <m/>
    <m/>
    <m/>
    <m/>
    <s v="L"/>
    <s v="NORMAL"/>
    <s v="OC"/>
    <m/>
    <s v="15-0517-00-569496-0-E"/>
    <m/>
    <n v="1776218"/>
    <m/>
    <m/>
  </r>
  <r>
    <x v="0"/>
    <x v="85"/>
    <m/>
    <s v="COTIZACION"/>
    <s v="ABRIL"/>
    <d v="2023-04-25T00:00:00"/>
    <s v="C-3-EDDY FAZ PACHECO"/>
    <n v="34600"/>
    <s v="PRODUCTOS METÁLICOS"/>
    <s v="INGENIERIA Y PLANIFICACION"/>
    <s v="HILARION PEÑARANDA COLQUE"/>
    <s v="CMB/EMC/O.CIV-ADQ/017/2023"/>
    <d v="2023-05-10T00:00:00"/>
    <m/>
    <n v="427"/>
    <s v="BIEN"/>
    <x v="84"/>
    <n v="93000"/>
    <x v="1"/>
    <x v="449"/>
    <x v="66"/>
    <x v="66"/>
    <x v="0"/>
    <x v="0"/>
    <x v="0"/>
    <s v="17/05/2023"/>
    <s v="17/05/2023"/>
    <s v="14:30"/>
    <s v="15:00"/>
    <s v="EDMY LYDIA MAGNE GUTIERREZ"/>
    <s v="MARIA JAQUELINE DURAN COSSIO"/>
    <s v="EDMY LIDYA MAGNE GUTIERREZ"/>
    <m/>
    <m/>
    <m/>
    <m/>
    <m/>
    <m/>
    <m/>
    <n v="0"/>
    <m/>
    <m/>
    <m/>
    <n v="30"/>
    <m/>
    <m/>
    <m/>
    <m/>
    <m/>
    <m/>
    <m/>
    <s v="CLQ-23-CD-210/2023 ADQUISICION DE &quot;PRODUCTOS METALICOS&quot; "/>
    <s v="CMB/EMC/O.CIV-ADQ/017/2023"/>
    <n v="34600"/>
    <n v="2"/>
    <s v="Acero corrugado de Construcción 1/2” (12.7mm) "/>
    <s v="Barra"/>
    <n v="600"/>
    <m/>
    <n v="0"/>
    <m/>
    <m/>
    <m/>
    <n v="0"/>
    <n v="0"/>
    <n v="0"/>
    <n v="0"/>
    <n v="0"/>
    <d v="1899-12-30T00:00:00"/>
    <m/>
    <m/>
    <m/>
    <m/>
    <m/>
    <m/>
    <n v="0"/>
    <n v="0"/>
    <n v="0"/>
    <n v="0"/>
    <m/>
    <m/>
    <m/>
    <m/>
    <m/>
    <m/>
    <m/>
    <m/>
    <s v="L"/>
    <m/>
    <s v="OC"/>
    <m/>
    <s v="15-0517-00-570308-0-E"/>
    <m/>
    <n v="1754069"/>
    <m/>
    <m/>
  </r>
  <r>
    <x v="0"/>
    <x v="85"/>
    <m/>
    <s v="COTIZACION"/>
    <s v="ABRIL"/>
    <d v="2023-04-25T00:00:00"/>
    <s v="C-3-EDDY FAZ PACHECO"/>
    <n v="34600"/>
    <s v="PRODUCTOS METÁLICOS"/>
    <s v="INGENIERIA Y PLANIFICACION"/>
    <s v="HILARION PEÑARANDA COLQUE"/>
    <s v="CMB/EMC/O.CIV-ADQ/017/2023"/>
    <d v="2023-05-10T00:00:00"/>
    <m/>
    <n v="427"/>
    <s v="BIEN"/>
    <x v="84"/>
    <n v="93000"/>
    <x v="2"/>
    <x v="450"/>
    <x v="80"/>
    <x v="0"/>
    <x v="0"/>
    <x v="0"/>
    <x v="0"/>
    <s v="17/05/2023"/>
    <s v="17/05/2023"/>
    <s v="14:30"/>
    <s v="15:00"/>
    <s v="EDMY LYDIA MAGNE GUTIERREZ"/>
    <s v="MARIA JAQUELINE DURAN COSSIO"/>
    <s v="EDMY LIDYA MAGNE GUTIERREZ"/>
    <m/>
    <m/>
    <m/>
    <m/>
    <m/>
    <m/>
    <m/>
    <n v="0"/>
    <m/>
    <m/>
    <m/>
    <n v="30"/>
    <m/>
    <m/>
    <m/>
    <m/>
    <m/>
    <m/>
    <m/>
    <s v="CLQ-23-CD-210/2023 ADQUISICION DE &quot;PRODUCTOS METALICOS&quot; "/>
    <s v="CMB/EMC/O.CIV-ADQ/017/2023"/>
    <n v="34600"/>
    <n v="3"/>
    <s v="Clavo Acero p/construcción 1 ½”  "/>
    <s v="Kg"/>
    <n v="50"/>
    <m/>
    <n v="0"/>
    <m/>
    <m/>
    <m/>
    <n v="0"/>
    <n v="0"/>
    <n v="0"/>
    <n v="0"/>
    <n v="0"/>
    <d v="1899-12-30T00:00:00"/>
    <m/>
    <m/>
    <m/>
    <m/>
    <m/>
    <m/>
    <n v="0"/>
    <n v="0"/>
    <n v="0"/>
    <n v="0"/>
    <m/>
    <m/>
    <m/>
    <m/>
    <m/>
    <m/>
    <m/>
    <m/>
    <s v="L"/>
    <m/>
    <s v="OC"/>
    <m/>
    <s v="15-0517-00-570308-0-E"/>
    <m/>
    <n v="1754069"/>
    <m/>
    <m/>
  </r>
  <r>
    <x v="0"/>
    <x v="85"/>
    <m/>
    <s v="COTIZACION"/>
    <s v="ABRIL"/>
    <d v="2023-04-25T00:00:00"/>
    <s v="C-3-EDDY FAZ PACHECO"/>
    <n v="34600"/>
    <s v="PRODUCTOS METÁLICOS"/>
    <s v="INGENIERIA Y PLANIFICACION"/>
    <s v="HILARION PEÑARANDA COLQUE"/>
    <s v="CMB/EMC/O.CIV-ADQ/017/2023"/>
    <d v="2023-05-10T00:00:00"/>
    <m/>
    <n v="427"/>
    <s v="BIEN"/>
    <x v="84"/>
    <n v="93000"/>
    <x v="3"/>
    <x v="451"/>
    <x v="5"/>
    <x v="0"/>
    <x v="0"/>
    <x v="0"/>
    <x v="0"/>
    <s v="17/05/2023"/>
    <s v="17/05/2023"/>
    <s v="14:30"/>
    <s v="15:00"/>
    <s v="EDMY LYDIA MAGNE GUTIERREZ"/>
    <s v="MARIA JAQUELINE DURAN COSSIO"/>
    <s v="EDMY LIDYA MAGNE GUTIERREZ"/>
    <m/>
    <m/>
    <m/>
    <m/>
    <m/>
    <m/>
    <m/>
    <n v="0"/>
    <m/>
    <m/>
    <m/>
    <n v="30"/>
    <m/>
    <m/>
    <m/>
    <m/>
    <m/>
    <m/>
    <m/>
    <s v="CLQ-23-CD-210/2023 ADQUISICION DE &quot;PRODUCTOS METALICOS&quot; "/>
    <s v="CMB/EMC/O.CIV-ADQ/017/2023"/>
    <n v="34600"/>
    <n v="4"/>
    <s v="Clavo Acero p/construcción 2 ½” x 12 "/>
    <s v="Kg"/>
    <n v="100"/>
    <m/>
    <n v="0"/>
    <m/>
    <m/>
    <m/>
    <n v="0"/>
    <n v="0"/>
    <n v="0"/>
    <n v="0"/>
    <n v="0"/>
    <d v="1899-12-30T00:00:00"/>
    <s v="MAR"/>
    <m/>
    <n v="3043"/>
    <n v="506"/>
    <m/>
    <m/>
    <n v="0"/>
    <n v="0"/>
    <n v="0"/>
    <n v="0"/>
    <m/>
    <m/>
    <m/>
    <m/>
    <m/>
    <m/>
    <m/>
    <m/>
    <s v="L"/>
    <m/>
    <s v="OC"/>
    <m/>
    <s v="15-0517-00-570834-0-E"/>
    <m/>
    <n v="1762515"/>
    <m/>
    <m/>
  </r>
  <r>
    <x v="0"/>
    <x v="85"/>
    <m/>
    <s v="COTIZACION"/>
    <s v="ABRIL"/>
    <d v="2023-04-25T00:00:00"/>
    <s v="C-3-EDDY FAZ PACHECO"/>
    <n v="34600"/>
    <s v="PRODUCTOS METÁLICOS"/>
    <s v="INGENIERIA Y PLANIFICACION"/>
    <s v="HILARION PEÑARANDA COLQUE"/>
    <s v="CMB/EMC/O.CIV-ADQ/017/2023"/>
    <d v="2023-05-10T00:00:00"/>
    <m/>
    <n v="427"/>
    <s v="BIEN"/>
    <x v="84"/>
    <n v="93000"/>
    <x v="4"/>
    <x v="452"/>
    <x v="82"/>
    <x v="0"/>
    <x v="0"/>
    <x v="0"/>
    <x v="0"/>
    <s v="17/05/2023"/>
    <s v="17/05/2023"/>
    <s v="14:30"/>
    <s v="15:00"/>
    <s v="EDMY LYDIA MAGNE GUTIERREZ"/>
    <s v="MARIA JAQUELINE DURAN COSSIO"/>
    <s v="EDMY LIDYA MAGNE GUTIERREZ"/>
    <m/>
    <m/>
    <m/>
    <m/>
    <m/>
    <m/>
    <m/>
    <n v="0"/>
    <m/>
    <m/>
    <m/>
    <n v="30"/>
    <m/>
    <m/>
    <m/>
    <m/>
    <m/>
    <m/>
    <m/>
    <s v="CLQ-23-CD-210/2023 ADQUISICION DE &quot;PRODUCTOS METALICOS&quot; "/>
    <s v="CMB/EMC/O.CIV-ADQ/017/2023"/>
    <n v="34600"/>
    <n v="5"/>
    <s v="Clavo Acero p/construcción 2 ½” x 10 "/>
    <s v="Kg"/>
    <n v="97"/>
    <m/>
    <n v="0"/>
    <m/>
    <m/>
    <m/>
    <n v="0"/>
    <n v="0"/>
    <n v="0"/>
    <n v="0"/>
    <n v="0"/>
    <d v="1899-12-30T00:00:00"/>
    <s v="MAR"/>
    <m/>
    <n v="3043"/>
    <n v="506"/>
    <m/>
    <m/>
    <n v="0"/>
    <n v="0"/>
    <n v="0"/>
    <n v="0"/>
    <m/>
    <m/>
    <m/>
    <m/>
    <m/>
    <m/>
    <m/>
    <m/>
    <s v="L"/>
    <m/>
    <s v="OC"/>
    <m/>
    <s v="15-0517-00-570834-0-E"/>
    <m/>
    <n v="1762515"/>
    <m/>
    <m/>
  </r>
  <r>
    <x v="0"/>
    <x v="85"/>
    <m/>
    <s v="COTIZACION"/>
    <s v="ABRIL"/>
    <d v="2023-04-25T00:00:00"/>
    <s v="C-3-EDDY FAZ PACHECO"/>
    <n v="34600"/>
    <s v="PRODUCTOS METÁLICOS"/>
    <s v="INGENIERIA Y PLANIFICACION"/>
    <s v="HILARION PEÑARANDA COLQUE"/>
    <s v="CMB/EMC/O.CIV-ADQ/017/2023"/>
    <d v="2023-05-10T00:00:00"/>
    <m/>
    <n v="427"/>
    <s v="BIEN"/>
    <x v="84"/>
    <n v="93000"/>
    <x v="5"/>
    <x v="453"/>
    <x v="1"/>
    <x v="66"/>
    <x v="0"/>
    <x v="0"/>
    <x v="0"/>
    <s v="17/05/2023"/>
    <s v="17/05/2023"/>
    <s v="14:30"/>
    <s v="15:00"/>
    <s v="EDMY LYDIA MAGNE GUTIERREZ"/>
    <s v="MARIA JAQUELINE DURAN COSSIO"/>
    <s v="EDMY LIDYA MAGNE GUTIERREZ"/>
    <m/>
    <m/>
    <m/>
    <m/>
    <m/>
    <m/>
    <m/>
    <n v="0"/>
    <m/>
    <m/>
    <m/>
    <n v="30"/>
    <m/>
    <m/>
    <m/>
    <m/>
    <m/>
    <m/>
    <m/>
    <s v="CLQ-23-CD-210/2023 ADQUISICION DE &quot;PRODUCTOS METALICOS&quot; "/>
    <s v="CMB/EMC/O.CIV-ADQ/017/2023"/>
    <n v="34600"/>
    <n v="6"/>
    <s v="Tubería FG ½” "/>
    <s v="Barra"/>
    <n v="80"/>
    <m/>
    <n v="0"/>
    <m/>
    <m/>
    <m/>
    <n v="0"/>
    <n v="0"/>
    <n v="0"/>
    <n v="0"/>
    <n v="0"/>
    <d v="1899-12-30T00:00:00"/>
    <s v="MAR"/>
    <m/>
    <n v="3043"/>
    <n v="506"/>
    <m/>
    <m/>
    <n v="0"/>
    <n v="0"/>
    <n v="0"/>
    <n v="0"/>
    <m/>
    <m/>
    <m/>
    <m/>
    <m/>
    <m/>
    <m/>
    <m/>
    <s v="L"/>
    <m/>
    <s v="OC"/>
    <m/>
    <s v="15-0517-00-570834-0-E"/>
    <m/>
    <n v="1762515"/>
    <m/>
    <m/>
  </r>
  <r>
    <x v="0"/>
    <x v="86"/>
    <m/>
    <s v="COTIZACION"/>
    <s v="ABRIL"/>
    <d v="2023-04-26T00:00:00"/>
    <s v="C-3-EDDY FAZ PACHECO"/>
    <n v="25900"/>
    <s v="SERVICIOS MANUALES"/>
    <s v="INGENIERIA Y PLANIFICACION"/>
    <s v="HILARION PEÑARANDA COLQUE"/>
    <s v="CMB/EMC/O.CIV-ADQ/020/2023"/>
    <d v="2023-05-10T00:00:00"/>
    <m/>
    <n v="429"/>
    <s v="BIEN"/>
    <x v="85"/>
    <n v="45500"/>
    <x v="0"/>
    <x v="454"/>
    <x v="45"/>
    <x v="55"/>
    <x v="53"/>
    <x v="3"/>
    <x v="1"/>
    <s v="17/05/2023"/>
    <s v="17/05/2023"/>
    <s v="14:30"/>
    <s v="15:00"/>
    <s v="EDMY LYDIA MAGNE GUTIERREZ"/>
    <s v="MARIA JAQUELINE DURAN COSSIO"/>
    <s v="EDMY LIDYA MAGNE GUTIERREZ"/>
    <m/>
    <m/>
    <m/>
    <m/>
    <m/>
    <m/>
    <m/>
    <n v="0"/>
    <m/>
    <m/>
    <m/>
    <n v="30"/>
    <m/>
    <m/>
    <m/>
    <m/>
    <m/>
    <m/>
    <m/>
    <s v="CLQ-23-CD-211/2023 PROVISION CARPINTERIA METALICA - PATIO DE CONCENTRADOS"/>
    <s v="CMB/EMC/O.CIV-ADQ/020/2023"/>
    <n v="25900"/>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El precio Unitario debe incluir la instalación en Obra._x000a_Lugar de Entrega: Planta Concentradora (patio de concentrados)_x000a_Tiempo de Entrega: 15 días calendario"/>
    <s v="Pzas."/>
    <n v="3"/>
    <m/>
    <n v="0"/>
    <m/>
    <m/>
    <m/>
    <n v="0"/>
    <n v="0"/>
    <n v="0"/>
    <n v="0"/>
    <n v="0"/>
    <d v="1899-12-30T00:00:00"/>
    <s v="ABR"/>
    <m/>
    <n v="3133"/>
    <n v="551"/>
    <m/>
    <m/>
    <n v="0"/>
    <n v="0"/>
    <n v="0"/>
    <n v="0"/>
    <m/>
    <m/>
    <m/>
    <m/>
    <m/>
    <m/>
    <m/>
    <m/>
    <s v="L"/>
    <m/>
    <s v="OC"/>
    <m/>
    <s v="15-0517-00-570834-0-E"/>
    <m/>
    <n v="1762515"/>
    <m/>
    <m/>
  </r>
  <r>
    <x v="0"/>
    <x v="87"/>
    <m/>
    <s v="COTIZACION"/>
    <s v="MAYO"/>
    <d v="2023-05-04T00:00:00"/>
    <s v="C-3-EDDY FAZ PACHECO"/>
    <n v="25900"/>
    <s v="SERVICIOS MANUALES"/>
    <s v="INGENIERIA Y PLANIFICACION"/>
    <s v="HILARION PEÑARANDA COLQUE"/>
    <s v="CMB/EMC/O.CIV-ADQ/021/2023"/>
    <d v="2023-05-10T00:00:00"/>
    <m/>
    <n v="434"/>
    <s v="BIEN"/>
    <x v="86"/>
    <n v="28345"/>
    <x v="0"/>
    <x v="455"/>
    <x v="16"/>
    <x v="18"/>
    <x v="54"/>
    <x v="3"/>
    <x v="1"/>
    <s v="17/05/2023"/>
    <s v="17/05/2023"/>
    <s v="14:30"/>
    <s v="15:00"/>
    <s v="EDMY LYDIA MAGNE GUTIERREZ"/>
    <s v="MARIA JAQUELINE DURAN COSSIO"/>
    <s v="EDMY LIDYA MAGNE GUTIERREZ"/>
    <m/>
    <m/>
    <m/>
    <m/>
    <m/>
    <m/>
    <m/>
    <n v="0"/>
    <m/>
    <m/>
    <m/>
    <n v="30"/>
    <m/>
    <m/>
    <m/>
    <m/>
    <m/>
    <m/>
    <m/>
    <s v="CLQ-23-CD-214/2023 ADQUISICION DE BANCOS PARA VESTUARIO (ESTRUCTURA EN ACERO Y/O ALUMINIO - VESTUARIOS NIV-405) (Mantenimiento)"/>
    <s v="CMB/EMC/O.CIV-ADQ/021/2023"/>
    <n v="25900"/>
    <n v="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3"/>
    <m/>
    <n v="0"/>
    <m/>
    <m/>
    <m/>
    <n v="0"/>
    <n v="0"/>
    <n v="0"/>
    <n v="0"/>
    <n v="-2"/>
    <d v="1899-12-30T00:00:00"/>
    <s v="MAR"/>
    <m/>
    <n v="3043"/>
    <n v="506"/>
    <m/>
    <m/>
    <n v="0"/>
    <n v="0"/>
    <n v="0"/>
    <n v="0"/>
    <m/>
    <m/>
    <m/>
    <m/>
    <m/>
    <m/>
    <m/>
    <m/>
    <s v="L"/>
    <m/>
    <s v="OC"/>
    <m/>
    <s v="15-0517-00-570834-0-E"/>
    <m/>
    <n v="1762515"/>
    <m/>
    <m/>
  </r>
  <r>
    <x v="0"/>
    <x v="87"/>
    <m/>
    <s v="COTIZACION"/>
    <s v="MAYO"/>
    <d v="2023-05-04T00:00:00"/>
    <s v="C-3-EDDY FAZ PACHECO"/>
    <n v="25900"/>
    <s v="SERVICIOS MANUALES"/>
    <s v="INGENIERIA Y PLANIFICACION"/>
    <s v="HILARION PEÑARANDA COLQUE"/>
    <s v="CMB/EMC/O.CIV-ADQ/021/2023"/>
    <d v="2023-05-10T00:00:00"/>
    <m/>
    <n v="434"/>
    <s v="BIEN"/>
    <x v="86"/>
    <n v="28345"/>
    <x v="1"/>
    <x v="456"/>
    <x v="7"/>
    <x v="18"/>
    <x v="0"/>
    <x v="3"/>
    <x v="1"/>
    <s v="17/05/2023"/>
    <s v="17/05/2023"/>
    <s v="14:30"/>
    <s v="15:00"/>
    <s v="EDMY LYDIA MAGNE GUTIERREZ"/>
    <s v="MARIA JAQUELINE DURAN COSSIO"/>
    <s v="EDMY LIDYA MAGNE GUTIERREZ"/>
    <m/>
    <m/>
    <m/>
    <m/>
    <m/>
    <m/>
    <m/>
    <n v="0"/>
    <m/>
    <m/>
    <m/>
    <n v="30"/>
    <m/>
    <m/>
    <m/>
    <m/>
    <m/>
    <m/>
    <m/>
    <s v="CLQ-23-CD-214/2023 ADQUISICION DE BANCOS PARA VESTUARIO (ESTRUCTURA EN ACERO Y/O ALUMINIO - VESTUARIOS NIV-405) (Mantenimiento)"/>
    <s v="CMB/EMC/O.CIV-ADQ/021/2023"/>
    <n v="25900"/>
    <n v="2"/>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
    <s v="Pza."/>
    <n v="2"/>
    <m/>
    <n v="0"/>
    <m/>
    <m/>
    <m/>
    <n v="0"/>
    <n v="0"/>
    <n v="0"/>
    <n v="0"/>
    <n v="0"/>
    <d v="1899-12-30T00:00:00"/>
    <s v="MAR"/>
    <m/>
    <n v="3043"/>
    <n v="506"/>
    <m/>
    <m/>
    <n v="0"/>
    <n v="0"/>
    <n v="0"/>
    <n v="0"/>
    <m/>
    <m/>
    <m/>
    <m/>
    <m/>
    <m/>
    <m/>
    <m/>
    <s v="L"/>
    <m/>
    <s v="OC"/>
    <m/>
    <s v="15-0517-00-570834-0-E"/>
    <m/>
    <n v="1762515"/>
    <m/>
    <m/>
  </r>
  <r>
    <x v="0"/>
    <x v="87"/>
    <m/>
    <s v="COTIZACION"/>
    <s v="MAYO"/>
    <d v="2023-05-04T00:00:00"/>
    <s v="C-3-EDDY FAZ PACHECO"/>
    <n v="25900"/>
    <s v="SERVICIOS MANUALES"/>
    <s v="INGENIERIA Y PLANIFICACION"/>
    <s v="HILARION PEÑARANDA COLQUE"/>
    <s v="CMB/EMC/O.CIV-ADQ/021/2023"/>
    <d v="2023-05-10T00:00:00"/>
    <m/>
    <n v="434"/>
    <s v="BIEN"/>
    <x v="86"/>
    <n v="28345"/>
    <x v="2"/>
    <x v="457"/>
    <x v="71"/>
    <x v="18"/>
    <x v="0"/>
    <x v="3"/>
    <x v="1"/>
    <s v="17/05/2023"/>
    <s v="17/05/2023"/>
    <s v="14:30"/>
    <s v="15:00"/>
    <s v="EDMY LYDIA MAGNE GUTIERREZ"/>
    <s v="MARIA JAQUELINE DURAN COSSIO"/>
    <s v="EDMY LIDYA MAGNE GUTIERREZ"/>
    <m/>
    <m/>
    <m/>
    <m/>
    <m/>
    <m/>
    <m/>
    <n v="0"/>
    <m/>
    <m/>
    <m/>
    <n v="30"/>
    <m/>
    <m/>
    <m/>
    <m/>
    <m/>
    <m/>
    <m/>
    <s v="CLQ-23-CD-214/2023 ADQUISICION DE BANCOS PARA VESTUARIO (ESTRUCTURA EN ACERO Y/O ALUMINIO - VESTUARIOS NIV-405) (Mantenimiento)"/>
    <s v="CMB/EMC/O.CIV-ADQ/021/2023"/>
    <n v="25900"/>
    <n v="3"/>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
    <s v="Pza."/>
    <n v="7"/>
    <m/>
    <n v="0"/>
    <m/>
    <m/>
    <m/>
    <n v="0"/>
    <n v="0"/>
    <n v="0"/>
    <n v="0"/>
    <n v="0"/>
    <d v="1899-12-30T00:00:00"/>
    <s v="ABR"/>
    <m/>
    <n v="3133"/>
    <n v="551"/>
    <m/>
    <m/>
    <n v="0"/>
    <n v="0"/>
    <n v="0"/>
    <n v="0"/>
    <m/>
    <m/>
    <m/>
    <m/>
    <m/>
    <m/>
    <m/>
    <m/>
    <s v="L"/>
    <m/>
    <s v="OC"/>
    <m/>
    <s v="15-0517-00-570834-0-E"/>
    <m/>
    <n v="1762515"/>
    <m/>
    <m/>
  </r>
  <r>
    <x v="0"/>
    <x v="88"/>
    <m/>
    <s v="COTIZACION"/>
    <s v="ABRIL"/>
    <d v="2023-04-25T00:00:00"/>
    <s v="C-3-EDDY FAZ PACHECO"/>
    <n v="34300"/>
    <s v="LLANTAS Y NEUMÁTICOS"/>
    <s v="MINA"/>
    <s v="MARCELINO VASQUEZ GUZMAN"/>
    <s v="ADQ/MINA-038/2023"/>
    <d v="2023-05-12T00:00:00"/>
    <m/>
    <n v="423"/>
    <s v="BIEN"/>
    <x v="87"/>
    <n v="97140"/>
    <x v="0"/>
    <x v="458"/>
    <x v="59"/>
    <x v="18"/>
    <x v="55"/>
    <x v="0"/>
    <x v="1"/>
    <s v="18/05/2023"/>
    <s v="18/05/2023"/>
    <s v="14:30"/>
    <s v="15:00"/>
    <s v="JOSE ALFREDO MIRANDA TICONA "/>
    <s v="FRANZ GUILLERMO CARLOS FLORES ERGUETA "/>
    <s v="JOSE ALFREDO MIRANDA TICONA "/>
    <m/>
    <m/>
    <m/>
    <m/>
    <m/>
    <m/>
    <m/>
    <m/>
    <m/>
    <m/>
    <m/>
    <n v="30"/>
    <m/>
    <m/>
    <m/>
    <m/>
    <m/>
    <m/>
    <m/>
    <s v="CLQ-23-CD-207/2023 ADQUISICION DE LLANTAS DE GOMA"/>
    <s v="ADQ/MINA-038/2023"/>
    <n v="34300"/>
    <n v="1"/>
    <s v="LLANTA DE GOMA COD. 12291 O SIMILAR, PANTANERA, TUBULAR 12R22.5 PARA VOLQUETA HONG YANG; AÑO DE FABRICACION RECIENTE 2022 ADELANTE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
    <m/>
    <n v="0"/>
    <m/>
    <m/>
    <m/>
    <n v="0"/>
    <n v="0"/>
    <n v="0"/>
    <n v="0"/>
    <n v="14"/>
    <d v="1899-12-30T00:00:00"/>
    <s v="MAR"/>
    <m/>
    <n v="3043"/>
    <n v="506"/>
    <m/>
    <m/>
    <n v="0"/>
    <n v="0"/>
    <n v="0"/>
    <n v="0"/>
    <m/>
    <m/>
    <m/>
    <m/>
    <m/>
    <m/>
    <m/>
    <m/>
    <s v="L"/>
    <m/>
    <s v="OC"/>
    <m/>
    <s v="15-0517-00-570834-0-E"/>
    <m/>
    <n v="1762515"/>
    <m/>
    <m/>
  </r>
  <r>
    <x v="0"/>
    <x v="88"/>
    <m/>
    <s v="COTIZACION"/>
    <s v="ABRIL"/>
    <d v="2023-04-25T00:00:00"/>
    <s v="C-3-EDDY FAZ PACHECO"/>
    <n v="34300"/>
    <s v="LLANTAS Y NEUMÁTICOS"/>
    <s v="MINA"/>
    <s v="MARCELINO VASQUEZ GUZMAN"/>
    <s v="ADQ/MINA-038/2023"/>
    <d v="2023-05-12T00:00:00"/>
    <m/>
    <n v="423"/>
    <s v="BIEN"/>
    <x v="87"/>
    <n v="97140"/>
    <x v="1"/>
    <x v="459"/>
    <x v="59"/>
    <x v="18"/>
    <x v="0"/>
    <x v="0"/>
    <x v="1"/>
    <s v="18/05/2023"/>
    <s v="18/05/2023"/>
    <s v="14:30"/>
    <s v="15:00"/>
    <s v="JOSE ALFREDO MIRANDA TICONA "/>
    <s v="FRANZ GUILLERMO CARLOS FLORES ERGUETA "/>
    <s v="JOSE ALFREDO MIRANDA TICONA "/>
    <m/>
    <m/>
    <m/>
    <m/>
    <m/>
    <m/>
    <m/>
    <m/>
    <m/>
    <m/>
    <m/>
    <n v="30"/>
    <m/>
    <m/>
    <m/>
    <m/>
    <m/>
    <m/>
    <m/>
    <s v="CLQ-23-CD-207/2023 ADQUISICION DE LLANTAS DE GOMA"/>
    <s v="ADQ/MINA-038/2023"/>
    <n v="34300"/>
    <n v="2"/>
    <s v="LLANTA DE GOMA CON HUELLA PANTANERA 7,5 R 16 CON CAMARA Y PONCHILLO DE FABRICACION RECIENTE 2022 EN ADELANTE  "/>
    <s v="PZA."/>
    <n v="15"/>
    <m/>
    <n v="0"/>
    <m/>
    <m/>
    <m/>
    <n v="0"/>
    <n v="0"/>
    <n v="0"/>
    <n v="0"/>
    <n v="0"/>
    <d v="1899-12-30T00:00:00"/>
    <s v="ABR"/>
    <m/>
    <n v="3133"/>
    <n v="551"/>
    <m/>
    <m/>
    <n v="0"/>
    <n v="0"/>
    <n v="0"/>
    <n v="0"/>
    <m/>
    <m/>
    <m/>
    <m/>
    <m/>
    <m/>
    <m/>
    <m/>
    <s v="L"/>
    <m/>
    <s v="OC"/>
    <m/>
    <s v="15-0517-00-570834-0-E"/>
    <m/>
    <n v="1762515"/>
    <m/>
    <m/>
  </r>
  <r>
    <x v="0"/>
    <x v="88"/>
    <m/>
    <s v="COTIZACION"/>
    <s v="ABRIL"/>
    <d v="2023-04-25T00:00:00"/>
    <s v="C-3-EDDY FAZ PACHECO"/>
    <n v="34300"/>
    <s v="LLANTAS Y NEUMÁTICOS"/>
    <s v="MINA"/>
    <s v="MARCELINO VASQUEZ GUZMAN"/>
    <s v="ADQ/MINA-038/2023"/>
    <d v="2023-05-12T00:00:00"/>
    <m/>
    <n v="423"/>
    <s v="BIEN"/>
    <x v="87"/>
    <n v="97140"/>
    <x v="2"/>
    <x v="460"/>
    <x v="8"/>
    <x v="18"/>
    <x v="0"/>
    <x v="0"/>
    <x v="1"/>
    <s v="18/05/2023"/>
    <s v="18/05/2023"/>
    <s v="14:30"/>
    <s v="15:00"/>
    <s v="JOSE ALFREDO MIRANDA TICONA "/>
    <s v="FRANZ GUILLERMO CARLOS FLORES ERGUETA "/>
    <s v="JOSE ALFREDO MIRANDA TICONA "/>
    <m/>
    <m/>
    <m/>
    <m/>
    <m/>
    <m/>
    <m/>
    <m/>
    <m/>
    <m/>
    <m/>
    <n v="30"/>
    <m/>
    <m/>
    <m/>
    <m/>
    <m/>
    <m/>
    <m/>
    <s v="CLQ-23-CD-207/2023 ADQUISICION DE LLANTAS DE GOMA"/>
    <s v="ADQ/MINA-038/2023"/>
    <n v="34300"/>
    <n v="3"/>
    <s v="LLANTA DE GOMA 2,15/75R17,5 AT TODO TERRENO, TUBULAR PARA TOYOTA COASTER,  AÑO DE FABRICACION RECIENTE 2022 ADELANTE "/>
    <s v="PZA."/>
    <n v="0"/>
    <m/>
    <n v="0"/>
    <m/>
    <m/>
    <m/>
    <n v="0"/>
    <n v="0"/>
    <n v="0"/>
    <n v="0"/>
    <n v="6"/>
    <d v="1899-12-30T00:00:00"/>
    <s v="MAR"/>
    <m/>
    <n v="3043"/>
    <n v="506"/>
    <m/>
    <m/>
    <n v="0"/>
    <n v="0"/>
    <n v="0"/>
    <n v="0"/>
    <m/>
    <m/>
    <m/>
    <m/>
    <m/>
    <m/>
    <m/>
    <m/>
    <s v="L"/>
    <m/>
    <s v="OC"/>
    <m/>
    <s v="15-0517-00-570834-0-E"/>
    <m/>
    <n v="1762515"/>
    <m/>
    <m/>
  </r>
  <r>
    <x v="0"/>
    <x v="88"/>
    <m/>
    <s v="COTIZACION"/>
    <s v="ABRIL"/>
    <d v="2023-04-25T00:00:00"/>
    <s v="C-3-EDDY FAZ PACHECO"/>
    <n v="34300"/>
    <s v="LLANTAS Y NEUMÁTICOS"/>
    <s v="MINA"/>
    <s v="MARCELINO VASQUEZ GUZMAN"/>
    <s v="ADQ/MINA-038/2023"/>
    <d v="2023-05-12T00:00:00"/>
    <m/>
    <n v="423"/>
    <s v="BIEN"/>
    <x v="87"/>
    <n v="97140"/>
    <x v="3"/>
    <x v="461"/>
    <x v="8"/>
    <x v="18"/>
    <x v="0"/>
    <x v="0"/>
    <x v="1"/>
    <s v="18/05/2023"/>
    <s v="18/05/2023"/>
    <s v="14:30"/>
    <s v="15:00"/>
    <s v="JOSE ALFREDO MIRANDA TICONA "/>
    <s v="FRANZ GUILLERMO CARLOS FLORES ERGUETA "/>
    <s v="JOSE ALFREDO MIRANDA TICONA "/>
    <m/>
    <m/>
    <m/>
    <m/>
    <m/>
    <m/>
    <m/>
    <m/>
    <m/>
    <m/>
    <m/>
    <n v="30"/>
    <m/>
    <m/>
    <m/>
    <m/>
    <m/>
    <m/>
    <m/>
    <s v="CLQ-23-CD-207/2023 ADQUISICION DE LLANTAS DE GOMA"/>
    <s v="ADQ/MINA-038/2023"/>
    <n v="34300"/>
    <n v="4"/>
    <s v="LLANTA DE GOMA PANTANERA, TUBULAR 265/70R19,5;  AÑO DE FABRICACION RECIENTE 2022 ADELANTE "/>
    <s v="PZA."/>
    <n v="6"/>
    <m/>
    <n v="0"/>
    <m/>
    <m/>
    <m/>
    <n v="0"/>
    <n v="0"/>
    <n v="0"/>
    <n v="0"/>
    <n v="0"/>
    <d v="1899-12-30T00:00:00"/>
    <s v="ABR"/>
    <m/>
    <n v="3133"/>
    <n v="551"/>
    <m/>
    <m/>
    <n v="0"/>
    <n v="0"/>
    <n v="0"/>
    <n v="0"/>
    <m/>
    <m/>
    <m/>
    <m/>
    <m/>
    <m/>
    <m/>
    <m/>
    <s v="L"/>
    <m/>
    <s v="OC"/>
    <m/>
    <s v="15-0517-00-570834-0-E"/>
    <m/>
    <n v="1762515"/>
    <m/>
    <m/>
  </r>
  <r>
    <x v="0"/>
    <x v="89"/>
    <m/>
    <s v="COTIZACION"/>
    <s v="MAYO"/>
    <d v="2023-05-10T00:00:00"/>
    <s v="C-3-EDDY FAZ PACHECO"/>
    <n v="24300"/>
    <s v="OTROS GASTOS POR CONCEPTO DE INSTALACIÓN, MANTENIMIENTO Y REPARACIÓN"/>
    <s v="INGENIERIA Y PLANIFICACION"/>
    <s v="NESTOR ROMAY CANAZA"/>
    <s v="CMB/EMC/O.CIV-ADQ/026/2023"/>
    <d v="2023-05-12T00:00:00"/>
    <m/>
    <n v="457"/>
    <s v="SERVICIO"/>
    <x v="88"/>
    <n v="223826.13"/>
    <x v="0"/>
    <x v="462"/>
    <x v="83"/>
    <x v="67"/>
    <x v="56"/>
    <x v="0"/>
    <x v="1"/>
    <s v="18/05/2023"/>
    <s v="18/05/2023"/>
    <s v="14:30"/>
    <s v="15:00"/>
    <s v="EDMY LYDIA MAGNE GUTIERREZ"/>
    <s v="FRANZ GUILLERMO CARLOS FLORES ERGUETA "/>
    <s v="EDMY LIDYA MAGNE GUTIERREZ"/>
    <m/>
    <m/>
    <m/>
    <m/>
    <m/>
    <m/>
    <m/>
    <m/>
    <m/>
    <m/>
    <m/>
    <n v="30"/>
    <m/>
    <m/>
    <m/>
    <m/>
    <m/>
    <m/>
    <m/>
    <s v="CLQ-23-CD-227/2023 MANTENIMIENTO ESTABILIZACION DE TALUDES - AREA DESMONTE (PIA PIA)"/>
    <s v="CMB/EMC/O.CIV-ADQ/026/2023"/>
    <n v="24300"/>
    <n v="1"/>
    <s v="Extraccion Material de Relleno con Transporte (dist. = 639 m.) SE ADJUNTA ESPECIFICACIONES TECNICAS Y/O TERMINOS DE REFERENCIA"/>
    <s v="M3"/>
    <n v="2"/>
    <m/>
    <n v="0"/>
    <m/>
    <m/>
    <m/>
    <n v="0"/>
    <n v="0"/>
    <n v="0"/>
    <n v="0"/>
    <n v="7197.44"/>
    <d v="1899-12-30T00:00:00"/>
    <s v="MAR"/>
    <m/>
    <n v="3043"/>
    <n v="506"/>
    <m/>
    <m/>
    <n v="0"/>
    <n v="0"/>
    <n v="0"/>
    <n v="0"/>
    <m/>
    <m/>
    <m/>
    <m/>
    <m/>
    <m/>
    <m/>
    <m/>
    <s v="L"/>
    <m/>
    <s v="OC"/>
    <m/>
    <s v="15-0517-00-570834-0-E"/>
    <m/>
    <n v="1762515"/>
    <m/>
    <m/>
  </r>
  <r>
    <x v="0"/>
    <x v="89"/>
    <m/>
    <s v="COTIZACION"/>
    <s v="MAYO"/>
    <d v="2023-05-10T00:00:00"/>
    <s v="C-3-EDDY FAZ PACHECO"/>
    <n v="24300"/>
    <s v="OTROS GASTOS POR CONCEPTO DE INSTALACIÓN, MANTENIMIENTO Y REPARACIÓN"/>
    <s v="INGENIERIA Y PLANIFICACION"/>
    <s v="NESTOR ROMAY CANAZA"/>
    <s v="CMB/EMC/O.CIV-ADQ/026/2023"/>
    <d v="2023-05-12T00:00:00"/>
    <m/>
    <n v="457"/>
    <s v="SERVICIO"/>
    <x v="88"/>
    <n v="223826.13"/>
    <x v="1"/>
    <x v="463"/>
    <x v="84"/>
    <x v="67"/>
    <x v="0"/>
    <x v="0"/>
    <x v="1"/>
    <s v="18/05/2023"/>
    <s v="18/05/2023"/>
    <s v="14:30"/>
    <s v="15:00"/>
    <s v="EDMY LYDIA MAGNE GUTIERREZ"/>
    <s v="FRANZ GUILLERMO CARLOS FLORES ERGUETA "/>
    <s v="EDMY LIDYA MAGNE GUTIERREZ"/>
    <m/>
    <m/>
    <m/>
    <m/>
    <m/>
    <m/>
    <m/>
    <m/>
    <m/>
    <m/>
    <m/>
    <n v="30"/>
    <m/>
    <m/>
    <m/>
    <m/>
    <m/>
    <m/>
    <m/>
    <s v="CLQ-23-CD-227/2023 MANTENIMIENTO ESTABILIZACION DE TALUDES - AREA DESMONTE (PIA PIA)"/>
    <s v="CMB/EMC/O.CIV-ADQ/026/2023"/>
    <n v="24300"/>
    <n v="2"/>
    <s v="Conformacion del TALUD (Preparacion Relleno, Colocacion y Tendido del Material) "/>
    <s v="M3"/>
    <n v="5759.55"/>
    <m/>
    <n v="0"/>
    <m/>
    <m/>
    <m/>
    <n v="0"/>
    <n v="0"/>
    <n v="0"/>
    <n v="0"/>
    <n v="0"/>
    <d v="1899-12-30T00:00:00"/>
    <s v="MAR"/>
    <m/>
    <n v="3043"/>
    <n v="506"/>
    <m/>
    <m/>
    <n v="0"/>
    <n v="0"/>
    <n v="0"/>
    <n v="0"/>
    <m/>
    <m/>
    <m/>
    <m/>
    <m/>
    <m/>
    <m/>
    <m/>
    <s v="L"/>
    <m/>
    <s v="OC"/>
    <m/>
    <s v="15-0517-00-570834-0-E"/>
    <m/>
    <n v="1762515"/>
    <m/>
    <m/>
  </r>
  <r>
    <x v="0"/>
    <x v="90"/>
    <m/>
    <s v="COTIZACION"/>
    <s v="MAYO"/>
    <d v="2023-05-10T00:00:00"/>
    <s v="C-3-EDDY FAZ PACHECO"/>
    <n v="25900"/>
    <s v="SERVICIOS MANUALES"/>
    <s v="INGENIERIA Y PLANIFICACION"/>
    <s v="NESTOR ROMAY CANAZA"/>
    <s v="CMB/EMC/O.CIV-ADQ/025/2023"/>
    <d v="2023-05-12T00:00:00"/>
    <m/>
    <n v="469"/>
    <s v="SERVICIO"/>
    <x v="89"/>
    <n v="90988.44"/>
    <x v="0"/>
    <x v="464"/>
    <x v="16"/>
    <x v="54"/>
    <x v="0"/>
    <x v="0"/>
    <x v="1"/>
    <s v="18/05/2023"/>
    <s v="18/05/2023"/>
    <s v="14:30"/>
    <s v="15:00"/>
    <s v="EDMY LYDIA MAGNE GUTIERREZ"/>
    <s v="FRANZ GUILLERMO CARLOS FLORES ERGUETA "/>
    <s v="EDMY LIDYA MAGNE GUTIERREZ"/>
    <m/>
    <m/>
    <m/>
    <m/>
    <m/>
    <m/>
    <m/>
    <m/>
    <m/>
    <m/>
    <m/>
    <n v="30"/>
    <m/>
    <m/>
    <m/>
    <m/>
    <m/>
    <m/>
    <m/>
    <s v="CLQ-23-CD-228/2023 CONSTRUCCION TANQUE DE ALMACENAMIENTO DE AGUA (Interior Mina NIV-535, linea 56) - Solo Mano de obra"/>
    <s v="CMB/EMC/O.CIV-ADQ/025/2023"/>
    <n v="25900"/>
    <n v="1"/>
    <s v="CONSTRUCCION TANQUE DE ALMACENAMIENTO DE AGUA (Interior Mina NIV-535, linea 56) - Solo Mano de obra "/>
    <s v="SERVICIO"/>
    <n v="1"/>
    <m/>
    <n v="0"/>
    <m/>
    <m/>
    <m/>
    <n v="0"/>
    <n v="0"/>
    <n v="0"/>
    <n v="0"/>
    <n v="0"/>
    <d v="1899-12-30T00:00:00"/>
    <s v="MAR"/>
    <m/>
    <n v="3043"/>
    <n v="506"/>
    <m/>
    <m/>
    <n v="0"/>
    <n v="0"/>
    <n v="0"/>
    <n v="0"/>
    <m/>
    <m/>
    <m/>
    <m/>
    <m/>
    <m/>
    <m/>
    <m/>
    <s v="L"/>
    <m/>
    <s v="OC"/>
    <m/>
    <s v="15-0517-00-570834-0-E"/>
    <m/>
    <n v="1762515"/>
    <m/>
    <m/>
  </r>
  <r>
    <x v="0"/>
    <x v="91"/>
    <m/>
    <s v="COTIZACION"/>
    <s v="MAYO"/>
    <d v="2023-05-10T00:00:00"/>
    <s v="C-3-EDDY FAZ PACHECO"/>
    <n v="24200"/>
    <s v="MANTENIMIENTO Y REPARACION DE VIAS DE COMUNICACIÓN"/>
    <s v="INGENIERIA Y PLANIFICACION"/>
    <s v="NESTOR ROMAY CANAZA"/>
    <s v="CMB/EMC/O.CIV-ADQ/025/2023"/>
    <d v="2023-05-12T00:00:00"/>
    <m/>
    <n v="468"/>
    <s v="SERVICIO"/>
    <x v="90"/>
    <n v="31135"/>
    <x v="0"/>
    <x v="465"/>
    <x v="16"/>
    <x v="68"/>
    <x v="57"/>
    <x v="0"/>
    <x v="1"/>
    <s v="18/05/2023"/>
    <s v="18/05/2023"/>
    <s v="14:30"/>
    <s v="15:00"/>
    <s v="EDMY LYDIA MAGNE GUTIERREZ"/>
    <s v="FRANZ GUILLERMO CARLOS FLORES ERGUETA "/>
    <s v="EDMY LIDYA MAGNE GUTIERREZ"/>
    <m/>
    <m/>
    <m/>
    <m/>
    <m/>
    <m/>
    <m/>
    <m/>
    <m/>
    <m/>
    <m/>
    <n v="30"/>
    <m/>
    <m/>
    <m/>
    <m/>
    <m/>
    <m/>
    <m/>
    <s v="CLQ-23-CD-229/2023 MANTENIMIENTO CAMINO PATIO DE CONCENTRADOS - DIQUE DE COLAS "/>
    <s v="CMB/EMC/O.CIV-ADQ/025/2023"/>
    <n v="24200"/>
    <n v="1"/>
    <s v="Perfilado y conformación de corona Tiempo de Ejecución: 20 días Calendario._x000a_Lugar: Miner’s – Dique de Colas._x000a_Longitud: 1300m_x000a_CONDICIONES ADICIONALES_x000a_Experiencia General y Experiencia Especifica del proponente"/>
    <s v="m2"/>
    <n v="1"/>
    <m/>
    <n v="0"/>
    <m/>
    <m/>
    <m/>
    <n v="0"/>
    <n v="0"/>
    <n v="0"/>
    <n v="0"/>
    <n v="0"/>
    <d v="1899-12-30T00:00:00"/>
    <s v="MAR"/>
    <m/>
    <n v="3043"/>
    <n v="506"/>
    <m/>
    <m/>
    <n v="0"/>
    <n v="0"/>
    <n v="0"/>
    <n v="0"/>
    <m/>
    <m/>
    <m/>
    <m/>
    <m/>
    <m/>
    <m/>
    <m/>
    <s v="L"/>
    <m/>
    <s v="OC"/>
    <m/>
    <s v="15-0517-00-570834-0-E"/>
    <m/>
    <n v="1762515"/>
    <m/>
    <m/>
  </r>
  <r>
    <x v="0"/>
    <x v="92"/>
    <m/>
    <s v="COTIZACION"/>
    <s v="MAYO"/>
    <d v="2023-05-04T00:00:00"/>
    <s v="C-3-EDDY FAZ PACHECO"/>
    <n v="24120"/>
    <s v="MANTENIMIENTO Y REPARACION DE MAQUINARIA Y EQUIPOS"/>
    <s v="MANTENIMIENTO Y SERVICIOS"/>
    <s v="PERCY BORIS ROJAS BILBAO"/>
    <s v="ADQ.MANTTO Y SERV. 61/2023"/>
    <d v="2023-05-12T00:00:00"/>
    <m/>
    <n v="430"/>
    <s v="SERVICIO"/>
    <x v="91"/>
    <n v="198426.54"/>
    <x v="0"/>
    <x v="466"/>
    <x v="16"/>
    <x v="54"/>
    <x v="58"/>
    <x v="5"/>
    <x v="0"/>
    <s v="22/05/2023"/>
    <s v="22/05/2023"/>
    <s v="14:30"/>
    <s v="15:00"/>
    <s v="RUBEN SALAZAR VILLCA"/>
    <s v="PAMELA OLIVIA CAYO MAMANI"/>
    <s v="RUBEN SALAZAR VILLCA"/>
    <m/>
    <m/>
    <m/>
    <m/>
    <m/>
    <m/>
    <m/>
    <m/>
    <m/>
    <m/>
    <m/>
    <n v="30"/>
    <m/>
    <m/>
    <m/>
    <m/>
    <m/>
    <m/>
    <m/>
    <s v="CLQ-23-CD-212/2023 SERVICIO DE REPARACION DE BOMBAS SUMERGIBLES GRINDEX DE INTERIOR MINA DE LA EMPRESA MINERA COLQUIRI (MODALIDAD DE CONTRATACION DIRECTA)"/>
    <s v="ADQ.MANTTO Y SERV. 61/2023"/>
    <n v="24120"/>
    <n v="1"/>
    <s v="REPARACION BOMBA GRINDEX, MODELO MATADOR H INOX,  serie: 1910625 CONDICIONES ADICIONALES_x000a_-_x0009_Plazo de entrega: 20 días calendario_x000a_-_x0009_Lugar de entrega: almacenes Empresa Minera Colquiri_x000a_-_x0009_Garantía mínima: 1 año"/>
    <s v="SERVICIO"/>
    <n v="1"/>
    <m/>
    <n v="0"/>
    <m/>
    <m/>
    <m/>
    <n v="0"/>
    <n v="0"/>
    <n v="0"/>
    <n v="0"/>
    <n v="0"/>
    <d v="1899-12-30T00:00:00"/>
    <s v="ABR"/>
    <m/>
    <n v="3132"/>
    <n v="552"/>
    <m/>
    <m/>
    <n v="0"/>
    <n v="0"/>
    <n v="0"/>
    <n v="0"/>
    <m/>
    <m/>
    <m/>
    <m/>
    <m/>
    <m/>
    <m/>
    <m/>
    <s v="L"/>
    <m/>
    <s v="OC"/>
    <m/>
    <s v="15-0517-00-572606-0-E"/>
    <m/>
    <n v="1762517"/>
    <m/>
    <m/>
  </r>
  <r>
    <x v="0"/>
    <x v="92"/>
    <m/>
    <s v="COTIZACION"/>
    <s v="MAYO"/>
    <d v="2023-05-04T00:00:00"/>
    <s v="C-3-EDDY FAZ PACHECO"/>
    <n v="24120"/>
    <s v="MANTENIMIENTO Y REPARACION DE MAQUINARIA Y EQUIPOS"/>
    <s v="MANTENIMIENTO Y SERVICIOS"/>
    <s v="PERCY BORIS ROJAS BILBAO"/>
    <s v="ADQ.MANTTO Y SERV. 61/2023"/>
    <d v="2023-05-12T00:00:00"/>
    <m/>
    <n v="430"/>
    <s v="SERVICIO"/>
    <x v="91"/>
    <n v="198426.54"/>
    <x v="1"/>
    <x v="467"/>
    <x v="16"/>
    <x v="54"/>
    <x v="0"/>
    <x v="5"/>
    <x v="0"/>
    <s v="22/05/2023"/>
    <s v="22/05/2023"/>
    <s v="14:30"/>
    <s v="15:00"/>
    <s v="RUBEN SALAZAR VILLCA"/>
    <s v="PAMELA OLIVIA CAYO MAMANI"/>
    <s v="RUBEN SALAZAR VILLCA"/>
    <m/>
    <m/>
    <m/>
    <m/>
    <m/>
    <m/>
    <m/>
    <m/>
    <m/>
    <m/>
    <m/>
    <n v="30"/>
    <m/>
    <m/>
    <m/>
    <m/>
    <m/>
    <m/>
    <m/>
    <s v="CLQ-23-CD-212/2023 SERVICIO DE REPARACION DE BOMBAS SUMERGIBLES GRINDEX DE INTERIOR MINA DE LA EMPRESA MINERA COLQUIRI (MODALIDAD DE CONTRATACION DIRECTA)"/>
    <s v="ADQ.MANTTO Y SERV. 61/2023"/>
    <n v="24120"/>
    <n v="2"/>
    <s v="REPARACION BOMBA GRINDEX, MODELO MATADOR H INOX,  serie: 2118270 "/>
    <s v="SERVICIO"/>
    <n v="1"/>
    <m/>
    <n v="0"/>
    <m/>
    <m/>
    <m/>
    <n v="0"/>
    <n v="0"/>
    <n v="0"/>
    <n v="0"/>
    <n v="0"/>
    <d v="1899-12-30T00:00:00"/>
    <s v="ABR"/>
    <m/>
    <n v="3132"/>
    <n v="552"/>
    <m/>
    <m/>
    <n v="0"/>
    <n v="0"/>
    <n v="0"/>
    <n v="0"/>
    <m/>
    <m/>
    <m/>
    <m/>
    <m/>
    <m/>
    <m/>
    <m/>
    <s v="L"/>
    <m/>
    <s v="OC"/>
    <m/>
    <s v="15-0517-00-572606-0-E"/>
    <m/>
    <n v="1762517"/>
    <m/>
    <m/>
  </r>
  <r>
    <x v="0"/>
    <x v="92"/>
    <m/>
    <s v="COTIZACION"/>
    <s v="MAYO"/>
    <d v="2023-05-04T00:00:00"/>
    <s v="C-3-EDDY FAZ PACHECO"/>
    <n v="24120"/>
    <s v="MANTENIMIENTO Y REPARACION DE MAQUINARIA Y EQUIPOS"/>
    <s v="MANTENIMIENTO Y SERVICIOS"/>
    <s v="PERCY BORIS ROJAS BILBAO"/>
    <s v="ADQ.MANTTO Y SERV. 61/2023"/>
    <d v="2023-05-12T00:00:00"/>
    <m/>
    <n v="430"/>
    <s v="SERVICIO"/>
    <x v="91"/>
    <n v="198426.54"/>
    <x v="2"/>
    <x v="468"/>
    <x v="16"/>
    <x v="54"/>
    <x v="0"/>
    <x v="5"/>
    <x v="0"/>
    <s v="22/05/2023"/>
    <s v="22/05/2023"/>
    <s v="14:30"/>
    <s v="15:00"/>
    <s v="RUBEN SALAZAR VILLCA"/>
    <s v="PAMELA OLIVIA CAYO MAMANI"/>
    <s v="RUBEN SALAZAR VILLCA"/>
    <m/>
    <m/>
    <m/>
    <m/>
    <m/>
    <m/>
    <m/>
    <m/>
    <m/>
    <m/>
    <m/>
    <n v="30"/>
    <m/>
    <m/>
    <m/>
    <m/>
    <m/>
    <m/>
    <m/>
    <m/>
    <m/>
    <m/>
    <n v="3"/>
    <s v="REPARACION BOMBA GRINDEX, MODELO MATADOR H INOX,  serie: 1910623 "/>
    <s v="SERVICIO"/>
    <n v="1"/>
    <m/>
    <n v="0"/>
    <m/>
    <m/>
    <m/>
    <m/>
    <m/>
    <m/>
    <m/>
    <n v="0"/>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0"/>
    <x v="469"/>
    <x v="9"/>
    <x v="5"/>
    <x v="59"/>
    <x v="5"/>
    <x v="0"/>
    <s v="22/05/2023"/>
    <s v="22/05/2023"/>
    <s v="14:30"/>
    <s v="15:00"/>
    <s v="JOAQUIN ANDRES ZAPATA LAFUENTE"/>
    <s v="PAMELA OLIVIA CAYO MAMANI"/>
    <s v="JOAQUIN ANDRES ZAPATA LAFUENTE"/>
    <m/>
    <m/>
    <m/>
    <m/>
    <m/>
    <m/>
    <m/>
    <m/>
    <m/>
    <m/>
    <m/>
    <n v="30"/>
    <m/>
    <m/>
    <m/>
    <m/>
    <m/>
    <m/>
    <m/>
    <m/>
    <m/>
    <m/>
    <n v="1"/>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1"/>
    <x v="470"/>
    <x v="9"/>
    <x v="5"/>
    <x v="0"/>
    <x v="5"/>
    <x v="0"/>
    <s v="22/05/2023"/>
    <s v="22/05/2023"/>
    <s v="14:30"/>
    <s v="15:00"/>
    <s v="JOAQUIN ANDRES ZAPATA LAFUENTE"/>
    <s v="PAMELA OLIVIA CAYO MAMANI"/>
    <s v="JOAQUIN ANDRES ZAPATA LAFUENTE"/>
    <m/>
    <m/>
    <m/>
    <m/>
    <m/>
    <m/>
    <m/>
    <m/>
    <m/>
    <m/>
    <m/>
    <n v="30"/>
    <m/>
    <m/>
    <m/>
    <m/>
    <m/>
    <m/>
    <m/>
    <m/>
    <m/>
    <m/>
    <n v="2"/>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2"/>
    <x v="471"/>
    <x v="9"/>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3"/>
    <x v="472"/>
    <x v="9"/>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4"/>
    <x v="473"/>
    <x v="9"/>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5"/>
    <x v="474"/>
    <x v="8"/>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6"/>
    <x v="475"/>
    <x v="9"/>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7"/>
    <x v="476"/>
    <x v="4"/>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8"/>
    <x v="477"/>
    <x v="9"/>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9"/>
    <x v="478"/>
    <x v="4"/>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10"/>
    <x v="479"/>
    <x v="29"/>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11"/>
    <x v="480"/>
    <x v="29"/>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12"/>
    <x v="481"/>
    <x v="27"/>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13"/>
    <x v="482"/>
    <x v="29"/>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14"/>
    <x v="483"/>
    <x v="29"/>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15"/>
    <x v="484"/>
    <x v="29"/>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16"/>
    <x v="485"/>
    <x v="29"/>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17"/>
    <x v="486"/>
    <x v="8"/>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18"/>
    <x v="487"/>
    <x v="7"/>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19"/>
    <x v="488"/>
    <x v="7"/>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20"/>
    <x v="489"/>
    <x v="16"/>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21"/>
    <x v="490"/>
    <x v="9"/>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22"/>
    <x v="491"/>
    <x v="9"/>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23"/>
    <x v="492"/>
    <x v="27"/>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24"/>
    <x v="493"/>
    <x v="9"/>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25"/>
    <x v="494"/>
    <x v="29"/>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26"/>
    <x v="495"/>
    <x v="27"/>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27"/>
    <x v="496"/>
    <x v="27"/>
    <x v="5"/>
    <x v="0"/>
    <x v="5"/>
    <x v="0"/>
    <s v="22/05/2023"/>
    <s v="22/05/2023"/>
    <s v="14:30"/>
    <s v="15:00"/>
    <s v="JOAQUIN ANDRES ZAPATA LAFUENTE"/>
    <s v="PAMELA OLIVIA CAYO MAMANI"/>
    <s v="JOAQUIN ANDRES ZAPATA LAFUENTE"/>
    <m/>
    <m/>
    <m/>
    <m/>
    <m/>
    <m/>
    <m/>
    <m/>
    <m/>
    <m/>
    <m/>
    <n v="30"/>
    <m/>
    <m/>
    <m/>
    <m/>
    <m/>
    <m/>
    <m/>
    <m/>
    <m/>
    <m/>
    <m/>
    <m/>
    <m/>
    <m/>
    <m/>
    <m/>
    <m/>
    <m/>
    <m/>
    <m/>
    <m/>
    <m/>
    <m/>
    <m/>
    <m/>
    <m/>
    <m/>
    <m/>
    <m/>
    <m/>
    <m/>
    <m/>
    <m/>
    <m/>
    <m/>
    <m/>
    <m/>
    <m/>
    <m/>
    <m/>
    <m/>
    <m/>
    <m/>
    <m/>
    <m/>
    <m/>
    <m/>
    <m/>
    <m/>
    <m/>
    <m/>
    <m/>
  </r>
  <r>
    <x v="0"/>
    <x v="94"/>
    <m/>
    <s v="COTIZACION"/>
    <m/>
    <m/>
    <s v="C-3-EDDY FAZ PACHECO"/>
    <m/>
    <e v="#N/A"/>
    <m/>
    <m/>
    <m/>
    <m/>
    <m/>
    <m/>
    <m/>
    <x v="93"/>
    <m/>
    <x v="61"/>
    <x v="38"/>
    <x v="46"/>
    <x v="20"/>
    <x v="0"/>
    <x v="11"/>
    <x v="4"/>
    <m/>
    <m/>
    <m/>
    <m/>
    <m/>
    <m/>
    <m/>
    <m/>
    <m/>
    <m/>
    <m/>
    <m/>
    <m/>
    <m/>
    <m/>
    <m/>
    <m/>
    <m/>
    <n v="30"/>
    <m/>
    <m/>
    <m/>
    <m/>
    <m/>
    <m/>
    <m/>
    <m/>
    <m/>
    <m/>
    <m/>
    <m/>
    <m/>
    <m/>
    <m/>
    <m/>
    <m/>
    <m/>
    <m/>
    <m/>
    <m/>
    <m/>
    <m/>
    <m/>
    <m/>
    <m/>
    <m/>
    <m/>
    <m/>
    <m/>
    <m/>
    <m/>
    <m/>
    <m/>
    <m/>
    <m/>
    <m/>
    <m/>
    <m/>
    <m/>
    <m/>
    <m/>
    <m/>
    <m/>
    <m/>
    <m/>
    <m/>
    <m/>
    <m/>
    <m/>
    <m/>
    <m/>
  </r>
  <r>
    <x v="0"/>
    <x v="94"/>
    <m/>
    <s v="COTIZACION"/>
    <m/>
    <m/>
    <s v="C-3-EDDY FAZ PACHECO"/>
    <m/>
    <e v="#N/A"/>
    <m/>
    <m/>
    <m/>
    <m/>
    <m/>
    <m/>
    <m/>
    <x v="93"/>
    <m/>
    <x v="61"/>
    <x v="38"/>
    <x v="46"/>
    <x v="20"/>
    <x v="0"/>
    <x v="11"/>
    <x v="4"/>
    <m/>
    <m/>
    <m/>
    <m/>
    <m/>
    <m/>
    <m/>
    <m/>
    <m/>
    <m/>
    <m/>
    <m/>
    <m/>
    <m/>
    <m/>
    <m/>
    <m/>
    <m/>
    <n v="30"/>
    <m/>
    <m/>
    <m/>
    <m/>
    <m/>
    <m/>
    <m/>
    <m/>
    <m/>
    <m/>
    <m/>
    <m/>
    <m/>
    <m/>
    <m/>
    <m/>
    <m/>
    <m/>
    <m/>
    <m/>
    <m/>
    <m/>
    <m/>
    <m/>
    <m/>
    <m/>
    <m/>
    <m/>
    <m/>
    <m/>
    <m/>
    <m/>
    <m/>
    <m/>
    <m/>
    <m/>
    <m/>
    <m/>
    <m/>
    <m/>
    <m/>
    <m/>
    <m/>
    <m/>
    <m/>
    <m/>
    <m/>
    <m/>
    <m/>
    <m/>
    <m/>
    <m/>
  </r>
  <r>
    <x v="0"/>
    <x v="94"/>
    <m/>
    <s v="COTIZACION"/>
    <m/>
    <m/>
    <s v="C-3-EDDY FAZ PACHECO"/>
    <m/>
    <e v="#N/A"/>
    <m/>
    <m/>
    <m/>
    <m/>
    <m/>
    <m/>
    <m/>
    <x v="93"/>
    <m/>
    <x v="61"/>
    <x v="38"/>
    <x v="46"/>
    <x v="20"/>
    <x v="0"/>
    <x v="11"/>
    <x v="4"/>
    <m/>
    <m/>
    <m/>
    <m/>
    <m/>
    <m/>
    <m/>
    <m/>
    <m/>
    <m/>
    <m/>
    <m/>
    <m/>
    <m/>
    <m/>
    <m/>
    <m/>
    <m/>
    <n v="30"/>
    <m/>
    <m/>
    <m/>
    <m/>
    <m/>
    <m/>
    <m/>
    <m/>
    <m/>
    <m/>
    <m/>
    <m/>
    <m/>
    <m/>
    <m/>
    <m/>
    <m/>
    <m/>
    <m/>
    <m/>
    <m/>
    <m/>
    <m/>
    <m/>
    <m/>
    <m/>
    <m/>
    <m/>
    <m/>
    <m/>
    <m/>
    <m/>
    <m/>
    <m/>
    <m/>
    <m/>
    <m/>
    <m/>
    <m/>
    <m/>
    <m/>
    <m/>
    <m/>
    <m/>
    <m/>
    <m/>
    <m/>
    <m/>
    <m/>
    <m/>
    <m/>
    <m/>
  </r>
  <r>
    <x v="0"/>
    <x v="94"/>
    <m/>
    <s v="COTIZACION"/>
    <m/>
    <m/>
    <s v="C-3-EDDY FAZ PACHECO"/>
    <m/>
    <e v="#N/A"/>
    <m/>
    <m/>
    <m/>
    <m/>
    <m/>
    <m/>
    <m/>
    <x v="93"/>
    <m/>
    <x v="61"/>
    <x v="38"/>
    <x v="46"/>
    <x v="20"/>
    <x v="0"/>
    <x v="11"/>
    <x v="4"/>
    <m/>
    <m/>
    <m/>
    <m/>
    <m/>
    <m/>
    <m/>
    <m/>
    <m/>
    <m/>
    <m/>
    <m/>
    <m/>
    <m/>
    <m/>
    <m/>
    <m/>
    <m/>
    <n v="30"/>
    <m/>
    <m/>
    <m/>
    <m/>
    <m/>
    <m/>
    <m/>
    <m/>
    <m/>
    <m/>
    <m/>
    <m/>
    <m/>
    <m/>
    <m/>
    <m/>
    <m/>
    <m/>
    <m/>
    <m/>
    <m/>
    <m/>
    <m/>
    <m/>
    <m/>
    <m/>
    <m/>
    <m/>
    <m/>
    <m/>
    <m/>
    <m/>
    <m/>
    <m/>
    <m/>
    <m/>
    <m/>
    <m/>
    <m/>
    <m/>
    <m/>
    <m/>
    <m/>
    <m/>
    <m/>
    <m/>
    <m/>
    <m/>
    <m/>
    <m/>
    <m/>
    <m/>
  </r>
  <r>
    <x v="0"/>
    <x v="94"/>
    <m/>
    <s v="COTIZACION"/>
    <m/>
    <m/>
    <s v="C-3-EDDY FAZ PACHECO"/>
    <m/>
    <e v="#N/A"/>
    <m/>
    <m/>
    <m/>
    <m/>
    <m/>
    <m/>
    <m/>
    <x v="93"/>
    <m/>
    <x v="61"/>
    <x v="38"/>
    <x v="46"/>
    <x v="20"/>
    <x v="0"/>
    <x v="11"/>
    <x v="4"/>
    <m/>
    <m/>
    <m/>
    <m/>
    <m/>
    <m/>
    <m/>
    <m/>
    <m/>
    <m/>
    <m/>
    <m/>
    <m/>
    <m/>
    <m/>
    <m/>
    <m/>
    <m/>
    <n v="30"/>
    <m/>
    <m/>
    <m/>
    <m/>
    <m/>
    <m/>
    <m/>
    <m/>
    <m/>
    <m/>
    <m/>
    <m/>
    <m/>
    <m/>
    <m/>
    <m/>
    <m/>
    <m/>
    <m/>
    <m/>
    <m/>
    <m/>
    <m/>
    <m/>
    <m/>
    <m/>
    <m/>
    <m/>
    <m/>
    <m/>
    <m/>
    <m/>
    <m/>
    <m/>
    <m/>
    <m/>
    <m/>
    <m/>
    <m/>
    <m/>
    <m/>
    <m/>
    <m/>
    <m/>
    <m/>
    <m/>
    <m/>
    <m/>
    <m/>
    <m/>
    <m/>
    <m/>
  </r>
  <r>
    <x v="0"/>
    <x v="94"/>
    <m/>
    <s v="COTIZACION"/>
    <m/>
    <m/>
    <s v="C-3-EDDY FAZ PACHECO"/>
    <m/>
    <e v="#N/A"/>
    <m/>
    <m/>
    <m/>
    <m/>
    <m/>
    <m/>
    <m/>
    <x v="93"/>
    <m/>
    <x v="61"/>
    <x v="38"/>
    <x v="46"/>
    <x v="20"/>
    <x v="0"/>
    <x v="11"/>
    <x v="4"/>
    <m/>
    <m/>
    <m/>
    <m/>
    <m/>
    <m/>
    <m/>
    <m/>
    <m/>
    <m/>
    <m/>
    <m/>
    <m/>
    <m/>
    <m/>
    <m/>
    <m/>
    <m/>
    <n v="30"/>
    <m/>
    <m/>
    <m/>
    <m/>
    <m/>
    <m/>
    <m/>
    <m/>
    <m/>
    <m/>
    <m/>
    <m/>
    <m/>
    <m/>
    <m/>
    <m/>
    <m/>
    <m/>
    <m/>
    <m/>
    <m/>
    <m/>
    <m/>
    <m/>
    <m/>
    <m/>
    <m/>
    <m/>
    <m/>
    <m/>
    <m/>
    <m/>
    <m/>
    <m/>
    <m/>
    <m/>
    <m/>
    <m/>
    <m/>
    <m/>
    <m/>
    <m/>
    <m/>
    <m/>
    <m/>
    <m/>
    <m/>
    <m/>
    <m/>
    <m/>
    <m/>
    <m/>
  </r>
  <r>
    <x v="0"/>
    <x v="94"/>
    <m/>
    <s v="COTIZACION"/>
    <m/>
    <m/>
    <s v="C-3-EDDY FAZ PACHECO"/>
    <m/>
    <e v="#N/A"/>
    <m/>
    <m/>
    <m/>
    <m/>
    <m/>
    <m/>
    <m/>
    <x v="93"/>
    <m/>
    <x v="61"/>
    <x v="38"/>
    <x v="46"/>
    <x v="20"/>
    <x v="0"/>
    <x v="11"/>
    <x v="4"/>
    <m/>
    <m/>
    <m/>
    <m/>
    <m/>
    <m/>
    <m/>
    <m/>
    <m/>
    <m/>
    <m/>
    <m/>
    <m/>
    <m/>
    <m/>
    <m/>
    <m/>
    <m/>
    <n v="30"/>
    <m/>
    <m/>
    <m/>
    <m/>
    <m/>
    <m/>
    <m/>
    <m/>
    <m/>
    <m/>
    <m/>
    <m/>
    <m/>
    <m/>
    <m/>
    <m/>
    <m/>
    <m/>
    <m/>
    <m/>
    <m/>
    <m/>
    <m/>
    <m/>
    <m/>
    <m/>
    <m/>
    <m/>
    <m/>
    <m/>
    <m/>
    <m/>
    <m/>
    <m/>
    <m/>
    <m/>
    <m/>
    <m/>
    <m/>
    <m/>
    <m/>
    <m/>
    <m/>
    <m/>
    <m/>
    <m/>
    <m/>
    <m/>
    <m/>
    <m/>
    <m/>
    <m/>
  </r>
  <r>
    <x v="0"/>
    <x v="94"/>
    <m/>
    <s v="COTIZACION"/>
    <m/>
    <m/>
    <s v="C-3-EDDY FAZ PACHECO"/>
    <m/>
    <e v="#N/A"/>
    <m/>
    <m/>
    <m/>
    <m/>
    <m/>
    <m/>
    <m/>
    <x v="93"/>
    <m/>
    <x v="61"/>
    <x v="38"/>
    <x v="46"/>
    <x v="20"/>
    <x v="0"/>
    <x v="11"/>
    <x v="4"/>
    <m/>
    <m/>
    <m/>
    <m/>
    <m/>
    <m/>
    <m/>
    <m/>
    <m/>
    <m/>
    <m/>
    <m/>
    <m/>
    <m/>
    <m/>
    <m/>
    <m/>
    <m/>
    <n v="30"/>
    <m/>
    <m/>
    <m/>
    <m/>
    <m/>
    <m/>
    <m/>
    <m/>
    <m/>
    <m/>
    <m/>
    <m/>
    <m/>
    <m/>
    <m/>
    <m/>
    <m/>
    <m/>
    <m/>
    <m/>
    <m/>
    <m/>
    <m/>
    <m/>
    <m/>
    <m/>
    <m/>
    <m/>
    <m/>
    <m/>
    <m/>
    <m/>
    <m/>
    <m/>
    <m/>
    <m/>
    <m/>
    <m/>
    <m/>
    <m/>
    <m/>
    <m/>
    <m/>
    <m/>
    <m/>
    <m/>
    <m/>
    <m/>
    <m/>
    <m/>
    <m/>
    <m/>
  </r>
  <r>
    <x v="0"/>
    <x v="94"/>
    <m/>
    <s v="COTIZACION"/>
    <m/>
    <m/>
    <s v="C-3-EDDY FAZ PACHECO"/>
    <m/>
    <e v="#N/A"/>
    <m/>
    <m/>
    <m/>
    <m/>
    <m/>
    <m/>
    <m/>
    <x v="93"/>
    <m/>
    <x v="61"/>
    <x v="38"/>
    <x v="46"/>
    <x v="20"/>
    <x v="0"/>
    <x v="11"/>
    <x v="4"/>
    <m/>
    <m/>
    <m/>
    <m/>
    <m/>
    <m/>
    <m/>
    <m/>
    <m/>
    <m/>
    <m/>
    <m/>
    <m/>
    <m/>
    <m/>
    <m/>
    <m/>
    <m/>
    <n v="30"/>
    <m/>
    <m/>
    <m/>
    <m/>
    <m/>
    <m/>
    <m/>
    <m/>
    <m/>
    <m/>
    <m/>
    <m/>
    <m/>
    <m/>
    <m/>
    <m/>
    <m/>
    <m/>
    <m/>
    <m/>
    <m/>
    <m/>
    <m/>
    <m/>
    <m/>
    <m/>
    <m/>
    <m/>
    <m/>
    <m/>
    <m/>
    <m/>
    <m/>
    <m/>
    <m/>
    <m/>
    <m/>
    <m/>
    <m/>
    <m/>
    <m/>
    <m/>
    <m/>
    <m/>
    <m/>
    <m/>
    <m/>
    <m/>
    <m/>
    <m/>
    <m/>
    <m/>
  </r>
  <r>
    <x v="0"/>
    <x v="94"/>
    <m/>
    <s v="COTIZACION"/>
    <m/>
    <m/>
    <s v="C-3-EDDY FAZ PACHECO"/>
    <m/>
    <e v="#N/A"/>
    <m/>
    <m/>
    <m/>
    <m/>
    <m/>
    <m/>
    <m/>
    <x v="93"/>
    <m/>
    <x v="61"/>
    <x v="38"/>
    <x v="46"/>
    <x v="20"/>
    <x v="0"/>
    <x v="11"/>
    <x v="4"/>
    <m/>
    <m/>
    <m/>
    <m/>
    <m/>
    <m/>
    <m/>
    <m/>
    <m/>
    <m/>
    <m/>
    <m/>
    <m/>
    <m/>
    <m/>
    <m/>
    <m/>
    <m/>
    <n v="30"/>
    <m/>
    <m/>
    <m/>
    <m/>
    <m/>
    <m/>
    <m/>
    <m/>
    <m/>
    <m/>
    <m/>
    <m/>
    <m/>
    <m/>
    <m/>
    <m/>
    <m/>
    <m/>
    <m/>
    <m/>
    <m/>
    <m/>
    <m/>
    <m/>
    <m/>
    <m/>
    <m/>
    <m/>
    <m/>
    <m/>
    <m/>
    <m/>
    <m/>
    <m/>
    <m/>
    <m/>
    <m/>
    <m/>
    <m/>
    <m/>
    <m/>
    <m/>
    <m/>
    <m/>
    <m/>
    <m/>
    <m/>
    <m/>
    <m/>
    <m/>
    <m/>
    <m/>
  </r>
  <r>
    <x v="0"/>
    <x v="94"/>
    <m/>
    <s v="COTIZACION"/>
    <m/>
    <m/>
    <s v="C-3-EDDY FAZ PACHECO"/>
    <m/>
    <e v="#N/A"/>
    <m/>
    <m/>
    <m/>
    <m/>
    <m/>
    <m/>
    <m/>
    <x v="93"/>
    <m/>
    <x v="61"/>
    <x v="38"/>
    <x v="46"/>
    <x v="20"/>
    <x v="0"/>
    <x v="11"/>
    <x v="4"/>
    <m/>
    <m/>
    <m/>
    <m/>
    <m/>
    <m/>
    <m/>
    <m/>
    <m/>
    <m/>
    <m/>
    <m/>
    <m/>
    <m/>
    <m/>
    <m/>
    <m/>
    <m/>
    <n v="30"/>
    <m/>
    <m/>
    <m/>
    <m/>
    <m/>
    <m/>
    <m/>
    <m/>
    <m/>
    <m/>
    <m/>
    <m/>
    <m/>
    <m/>
    <m/>
    <m/>
    <m/>
    <m/>
    <m/>
    <m/>
    <m/>
    <m/>
    <m/>
    <m/>
    <m/>
    <m/>
    <m/>
    <m/>
    <m/>
    <m/>
    <m/>
    <m/>
    <m/>
    <m/>
    <m/>
    <m/>
    <m/>
    <m/>
    <m/>
    <m/>
    <m/>
    <m/>
    <m/>
    <m/>
    <m/>
    <m/>
    <m/>
    <m/>
    <m/>
    <m/>
    <m/>
    <m/>
  </r>
  <r>
    <x v="0"/>
    <x v="94"/>
    <m/>
    <s v="COTIZACION"/>
    <m/>
    <m/>
    <s v="C-3-EDDY FAZ PACHECO"/>
    <m/>
    <e v="#N/A"/>
    <m/>
    <m/>
    <m/>
    <m/>
    <m/>
    <m/>
    <m/>
    <x v="93"/>
    <m/>
    <x v="61"/>
    <x v="38"/>
    <x v="46"/>
    <x v="20"/>
    <x v="0"/>
    <x v="11"/>
    <x v="4"/>
    <m/>
    <m/>
    <m/>
    <m/>
    <m/>
    <m/>
    <m/>
    <m/>
    <m/>
    <m/>
    <m/>
    <m/>
    <m/>
    <m/>
    <m/>
    <m/>
    <m/>
    <m/>
    <n v="30"/>
    <m/>
    <m/>
    <m/>
    <m/>
    <m/>
    <m/>
    <m/>
    <m/>
    <m/>
    <m/>
    <m/>
    <m/>
    <m/>
    <m/>
    <m/>
    <m/>
    <m/>
    <m/>
    <m/>
    <m/>
    <m/>
    <m/>
    <m/>
    <m/>
    <m/>
    <m/>
    <m/>
    <m/>
    <m/>
    <m/>
    <m/>
    <m/>
    <m/>
    <m/>
    <m/>
    <m/>
    <m/>
    <m/>
    <m/>
    <m/>
    <m/>
    <m/>
    <m/>
    <m/>
    <m/>
    <m/>
    <m/>
    <m/>
    <m/>
    <m/>
    <m/>
    <m/>
  </r>
  <r>
    <x v="0"/>
    <x v="94"/>
    <m/>
    <s v="COTIZACION"/>
    <m/>
    <m/>
    <s v="C-3-EDDY FAZ PACHECO"/>
    <m/>
    <e v="#N/A"/>
    <m/>
    <m/>
    <m/>
    <m/>
    <m/>
    <m/>
    <m/>
    <x v="93"/>
    <m/>
    <x v="61"/>
    <x v="38"/>
    <x v="46"/>
    <x v="20"/>
    <x v="0"/>
    <x v="11"/>
    <x v="4"/>
    <m/>
    <m/>
    <m/>
    <m/>
    <m/>
    <m/>
    <m/>
    <m/>
    <m/>
    <m/>
    <m/>
    <m/>
    <m/>
    <m/>
    <m/>
    <m/>
    <m/>
    <m/>
    <n v="30"/>
    <m/>
    <m/>
    <m/>
    <m/>
    <m/>
    <m/>
    <m/>
    <m/>
    <m/>
    <m/>
    <m/>
    <m/>
    <m/>
    <m/>
    <m/>
    <m/>
    <m/>
    <m/>
    <m/>
    <m/>
    <m/>
    <m/>
    <m/>
    <m/>
    <m/>
    <m/>
    <m/>
    <m/>
    <m/>
    <m/>
    <m/>
    <m/>
    <m/>
    <m/>
    <m/>
    <m/>
    <m/>
    <m/>
    <m/>
    <m/>
    <m/>
    <m/>
    <m/>
    <m/>
    <m/>
    <m/>
    <m/>
    <m/>
    <m/>
    <m/>
    <m/>
    <m/>
  </r>
  <r>
    <x v="0"/>
    <x v="94"/>
    <m/>
    <s v="COTIZACION"/>
    <m/>
    <m/>
    <s v="C-3-EDDY FAZ PACHECO"/>
    <m/>
    <e v="#N/A"/>
    <m/>
    <m/>
    <m/>
    <m/>
    <m/>
    <m/>
    <m/>
    <x v="93"/>
    <m/>
    <x v="61"/>
    <x v="38"/>
    <x v="46"/>
    <x v="20"/>
    <x v="0"/>
    <x v="11"/>
    <x v="4"/>
    <m/>
    <m/>
    <m/>
    <m/>
    <m/>
    <m/>
    <m/>
    <m/>
    <m/>
    <m/>
    <m/>
    <m/>
    <m/>
    <m/>
    <m/>
    <m/>
    <m/>
    <m/>
    <n v="30"/>
    <m/>
    <m/>
    <m/>
    <m/>
    <m/>
    <m/>
    <m/>
    <m/>
    <m/>
    <m/>
    <m/>
    <m/>
    <m/>
    <m/>
    <m/>
    <m/>
    <m/>
    <m/>
    <m/>
    <m/>
    <m/>
    <m/>
    <m/>
    <m/>
    <m/>
    <m/>
    <m/>
    <m/>
    <m/>
    <m/>
    <m/>
    <m/>
    <m/>
    <m/>
    <m/>
    <m/>
    <m/>
    <m/>
    <m/>
    <m/>
    <m/>
    <m/>
    <m/>
    <m/>
    <m/>
    <m/>
    <m/>
    <m/>
    <m/>
    <m/>
    <m/>
    <m/>
  </r>
  <r>
    <x v="0"/>
    <x v="94"/>
    <m/>
    <s v="COTIZACION"/>
    <m/>
    <m/>
    <s v="C-3-EDDY FAZ PACHECO"/>
    <m/>
    <e v="#N/A"/>
    <m/>
    <m/>
    <m/>
    <m/>
    <m/>
    <m/>
    <m/>
    <x v="93"/>
    <m/>
    <x v="61"/>
    <x v="38"/>
    <x v="46"/>
    <x v="20"/>
    <x v="0"/>
    <x v="11"/>
    <x v="4"/>
    <m/>
    <m/>
    <m/>
    <m/>
    <m/>
    <m/>
    <m/>
    <m/>
    <m/>
    <m/>
    <m/>
    <m/>
    <m/>
    <m/>
    <m/>
    <m/>
    <m/>
    <m/>
    <n v="30"/>
    <m/>
    <m/>
    <m/>
    <m/>
    <m/>
    <m/>
    <m/>
    <m/>
    <m/>
    <m/>
    <m/>
    <m/>
    <m/>
    <m/>
    <m/>
    <m/>
    <m/>
    <m/>
    <m/>
    <m/>
    <m/>
    <m/>
    <m/>
    <m/>
    <m/>
    <m/>
    <m/>
    <m/>
    <m/>
    <m/>
    <m/>
    <m/>
    <m/>
    <m/>
    <m/>
    <m/>
    <m/>
    <m/>
    <m/>
    <m/>
    <m/>
    <m/>
    <m/>
    <m/>
    <m/>
    <m/>
    <m/>
    <m/>
    <m/>
    <m/>
    <m/>
    <m/>
  </r>
  <r>
    <x v="0"/>
    <x v="94"/>
    <m/>
    <s v="COTIZACION"/>
    <m/>
    <m/>
    <s v="C-3-EDDY FAZ PACHECO"/>
    <m/>
    <e v="#N/A"/>
    <m/>
    <m/>
    <m/>
    <m/>
    <m/>
    <m/>
    <m/>
    <x v="93"/>
    <m/>
    <x v="61"/>
    <x v="38"/>
    <x v="46"/>
    <x v="20"/>
    <x v="0"/>
    <x v="11"/>
    <x v="4"/>
    <m/>
    <m/>
    <m/>
    <m/>
    <m/>
    <m/>
    <m/>
    <m/>
    <m/>
    <m/>
    <m/>
    <m/>
    <m/>
    <m/>
    <m/>
    <m/>
    <m/>
    <m/>
    <n v="30"/>
    <m/>
    <m/>
    <m/>
    <m/>
    <m/>
    <m/>
    <m/>
    <m/>
    <m/>
    <m/>
    <m/>
    <m/>
    <m/>
    <m/>
    <m/>
    <m/>
    <m/>
    <m/>
    <m/>
    <m/>
    <m/>
    <m/>
    <m/>
    <m/>
    <m/>
    <m/>
    <m/>
    <m/>
    <m/>
    <m/>
    <m/>
    <m/>
    <m/>
    <m/>
    <m/>
    <m/>
    <m/>
    <m/>
    <m/>
    <m/>
    <m/>
    <m/>
    <m/>
    <m/>
    <m/>
    <m/>
    <m/>
    <m/>
    <m/>
    <m/>
    <m/>
    <m/>
  </r>
  <r>
    <x v="0"/>
    <x v="94"/>
    <m/>
    <s v="COTIZACION"/>
    <m/>
    <m/>
    <s v="C-3-EDDY FAZ PACHECO"/>
    <m/>
    <e v="#N/A"/>
    <m/>
    <m/>
    <m/>
    <m/>
    <m/>
    <m/>
    <m/>
    <x v="93"/>
    <m/>
    <x v="61"/>
    <x v="38"/>
    <x v="46"/>
    <x v="20"/>
    <x v="0"/>
    <x v="11"/>
    <x v="4"/>
    <m/>
    <m/>
    <m/>
    <m/>
    <m/>
    <m/>
    <m/>
    <m/>
    <m/>
    <m/>
    <m/>
    <m/>
    <m/>
    <m/>
    <m/>
    <m/>
    <m/>
    <m/>
    <n v="30"/>
    <m/>
    <m/>
    <m/>
    <m/>
    <m/>
    <m/>
    <m/>
    <m/>
    <m/>
    <m/>
    <m/>
    <m/>
    <m/>
    <m/>
    <m/>
    <m/>
    <m/>
    <m/>
    <m/>
    <m/>
    <m/>
    <m/>
    <m/>
    <m/>
    <m/>
    <m/>
    <m/>
    <m/>
    <m/>
    <m/>
    <m/>
    <m/>
    <m/>
    <m/>
    <m/>
    <m/>
    <m/>
    <m/>
    <m/>
    <m/>
    <m/>
    <m/>
    <m/>
    <m/>
    <m/>
    <m/>
    <m/>
    <m/>
    <m/>
    <m/>
    <m/>
    <m/>
  </r>
  <r>
    <x v="0"/>
    <x v="94"/>
    <m/>
    <s v="COTIZACION"/>
    <m/>
    <m/>
    <s v="C-3-EDDY FAZ PACHECO"/>
    <m/>
    <e v="#N/A"/>
    <m/>
    <m/>
    <m/>
    <m/>
    <m/>
    <m/>
    <m/>
    <x v="93"/>
    <m/>
    <x v="61"/>
    <x v="38"/>
    <x v="46"/>
    <x v="20"/>
    <x v="0"/>
    <x v="11"/>
    <x v="4"/>
    <m/>
    <m/>
    <m/>
    <m/>
    <m/>
    <m/>
    <m/>
    <m/>
    <m/>
    <m/>
    <m/>
    <m/>
    <m/>
    <m/>
    <m/>
    <m/>
    <m/>
    <m/>
    <n v="30"/>
    <m/>
    <m/>
    <m/>
    <m/>
    <m/>
    <m/>
    <m/>
    <m/>
    <m/>
    <m/>
    <m/>
    <m/>
    <m/>
    <m/>
    <m/>
    <m/>
    <m/>
    <m/>
    <m/>
    <m/>
    <m/>
    <m/>
    <m/>
    <m/>
    <m/>
    <m/>
    <m/>
    <m/>
    <m/>
    <m/>
    <m/>
    <m/>
    <m/>
    <m/>
    <m/>
    <m/>
    <m/>
    <m/>
    <m/>
    <m/>
    <m/>
    <m/>
    <m/>
    <m/>
    <m/>
    <m/>
    <m/>
    <m/>
    <m/>
    <m/>
    <m/>
    <m/>
  </r>
  <r>
    <x v="0"/>
    <x v="94"/>
    <m/>
    <s v="COTIZACION"/>
    <m/>
    <m/>
    <s v="C-3-EDDY FAZ PACHECO"/>
    <m/>
    <e v="#N/A"/>
    <m/>
    <m/>
    <m/>
    <m/>
    <m/>
    <m/>
    <m/>
    <x v="93"/>
    <m/>
    <x v="61"/>
    <x v="38"/>
    <x v="46"/>
    <x v="20"/>
    <x v="0"/>
    <x v="11"/>
    <x v="4"/>
    <m/>
    <m/>
    <m/>
    <m/>
    <m/>
    <m/>
    <m/>
    <m/>
    <m/>
    <m/>
    <m/>
    <m/>
    <m/>
    <m/>
    <m/>
    <m/>
    <m/>
    <m/>
    <n v="30"/>
    <m/>
    <m/>
    <m/>
    <m/>
    <m/>
    <m/>
    <m/>
    <m/>
    <m/>
    <m/>
    <m/>
    <m/>
    <m/>
    <m/>
    <m/>
    <m/>
    <m/>
    <m/>
    <m/>
    <m/>
    <m/>
    <m/>
    <m/>
    <m/>
    <m/>
    <m/>
    <m/>
    <m/>
    <m/>
    <m/>
    <m/>
    <m/>
    <m/>
    <m/>
    <m/>
    <m/>
    <m/>
    <m/>
    <m/>
    <m/>
    <m/>
    <m/>
    <m/>
    <m/>
    <m/>
    <m/>
    <m/>
    <m/>
    <m/>
    <m/>
    <m/>
    <m/>
  </r>
  <r>
    <x v="0"/>
    <x v="94"/>
    <m/>
    <s v="COTIZACION"/>
    <m/>
    <m/>
    <s v="C-3-EDDY FAZ PACHECO"/>
    <m/>
    <e v="#N/A"/>
    <m/>
    <m/>
    <m/>
    <m/>
    <m/>
    <m/>
    <m/>
    <x v="93"/>
    <m/>
    <x v="61"/>
    <x v="38"/>
    <x v="46"/>
    <x v="20"/>
    <x v="0"/>
    <x v="11"/>
    <x v="4"/>
    <m/>
    <m/>
    <m/>
    <m/>
    <m/>
    <m/>
    <m/>
    <m/>
    <m/>
    <m/>
    <m/>
    <m/>
    <m/>
    <m/>
    <m/>
    <m/>
    <m/>
    <m/>
    <n v="30"/>
    <m/>
    <m/>
    <m/>
    <m/>
    <m/>
    <m/>
    <m/>
    <m/>
    <m/>
    <m/>
    <m/>
    <m/>
    <m/>
    <m/>
    <m/>
    <m/>
    <m/>
    <m/>
    <m/>
    <m/>
    <m/>
    <m/>
    <m/>
    <m/>
    <m/>
    <m/>
    <m/>
    <m/>
    <m/>
    <m/>
    <m/>
    <m/>
    <m/>
    <m/>
    <m/>
    <m/>
    <m/>
    <m/>
    <m/>
    <m/>
    <m/>
    <m/>
    <m/>
    <m/>
    <m/>
    <m/>
    <m/>
    <m/>
    <m/>
    <m/>
    <m/>
    <m/>
  </r>
  <r>
    <x v="0"/>
    <x v="94"/>
    <m/>
    <s v="COTIZACION"/>
    <m/>
    <m/>
    <s v="C-3-EDDY FAZ PACHECO"/>
    <m/>
    <e v="#N/A"/>
    <m/>
    <m/>
    <m/>
    <m/>
    <m/>
    <m/>
    <m/>
    <x v="93"/>
    <m/>
    <x v="61"/>
    <x v="38"/>
    <x v="46"/>
    <x v="20"/>
    <x v="0"/>
    <x v="11"/>
    <x v="4"/>
    <m/>
    <m/>
    <m/>
    <m/>
    <m/>
    <m/>
    <m/>
    <m/>
    <m/>
    <m/>
    <m/>
    <m/>
    <m/>
    <m/>
    <m/>
    <m/>
    <m/>
    <m/>
    <n v="30"/>
    <m/>
    <m/>
    <m/>
    <m/>
    <m/>
    <m/>
    <m/>
    <m/>
    <m/>
    <m/>
    <m/>
    <m/>
    <m/>
    <m/>
    <m/>
    <m/>
    <m/>
    <m/>
    <m/>
    <m/>
    <m/>
    <m/>
    <m/>
    <m/>
    <m/>
    <m/>
    <m/>
    <m/>
    <m/>
    <m/>
    <m/>
    <m/>
    <m/>
    <m/>
    <m/>
    <m/>
    <m/>
    <m/>
    <m/>
    <m/>
    <m/>
    <m/>
    <m/>
    <m/>
    <m/>
    <m/>
    <m/>
    <m/>
    <m/>
    <m/>
    <m/>
    <m/>
  </r>
  <r>
    <x v="0"/>
    <x v="94"/>
    <m/>
    <s v="COTIZACION"/>
    <m/>
    <m/>
    <s v="C-3-EDDY FAZ PACHECO"/>
    <m/>
    <e v="#N/A"/>
    <m/>
    <m/>
    <m/>
    <m/>
    <m/>
    <m/>
    <m/>
    <x v="93"/>
    <m/>
    <x v="61"/>
    <x v="38"/>
    <x v="46"/>
    <x v="20"/>
    <x v="0"/>
    <x v="11"/>
    <x v="4"/>
    <m/>
    <m/>
    <m/>
    <m/>
    <m/>
    <m/>
    <m/>
    <m/>
    <m/>
    <m/>
    <m/>
    <m/>
    <m/>
    <m/>
    <m/>
    <m/>
    <m/>
    <m/>
    <n v="30"/>
    <m/>
    <m/>
    <m/>
    <m/>
    <m/>
    <m/>
    <m/>
    <m/>
    <m/>
    <m/>
    <m/>
    <m/>
    <m/>
    <m/>
    <m/>
    <m/>
    <m/>
    <m/>
    <m/>
    <m/>
    <m/>
    <m/>
    <m/>
    <m/>
    <m/>
    <m/>
    <m/>
    <m/>
    <m/>
    <m/>
    <m/>
    <m/>
    <m/>
    <m/>
    <m/>
    <m/>
    <m/>
    <m/>
    <m/>
    <m/>
    <m/>
    <m/>
    <m/>
    <m/>
    <m/>
    <m/>
    <m/>
    <m/>
    <m/>
    <m/>
    <m/>
    <m/>
  </r>
  <r>
    <x v="0"/>
    <x v="94"/>
    <m/>
    <s v="COTIZACION"/>
    <m/>
    <m/>
    <s v="C-3-EDDY FAZ PACHECO"/>
    <m/>
    <e v="#N/A"/>
    <m/>
    <m/>
    <m/>
    <m/>
    <m/>
    <m/>
    <m/>
    <x v="93"/>
    <m/>
    <x v="61"/>
    <x v="38"/>
    <x v="46"/>
    <x v="20"/>
    <x v="0"/>
    <x v="11"/>
    <x v="4"/>
    <m/>
    <m/>
    <m/>
    <m/>
    <m/>
    <m/>
    <m/>
    <m/>
    <m/>
    <m/>
    <m/>
    <m/>
    <m/>
    <m/>
    <m/>
    <m/>
    <m/>
    <m/>
    <n v="30"/>
    <m/>
    <m/>
    <m/>
    <m/>
    <m/>
    <m/>
    <m/>
    <m/>
    <m/>
    <m/>
    <m/>
    <m/>
    <m/>
    <m/>
    <m/>
    <m/>
    <m/>
    <m/>
    <m/>
    <m/>
    <m/>
    <m/>
    <m/>
    <m/>
    <m/>
    <m/>
    <m/>
    <m/>
    <m/>
    <m/>
    <m/>
    <m/>
    <m/>
    <m/>
    <m/>
    <m/>
    <m/>
    <m/>
    <m/>
    <m/>
    <m/>
    <m/>
    <m/>
    <m/>
    <m/>
    <m/>
    <m/>
    <m/>
    <m/>
    <m/>
    <m/>
    <m/>
  </r>
  <r>
    <x v="0"/>
    <x v="94"/>
    <m/>
    <s v="COTIZACION"/>
    <m/>
    <m/>
    <s v="C-3-EDDY FAZ PACHECO"/>
    <m/>
    <e v="#N/A"/>
    <m/>
    <m/>
    <m/>
    <m/>
    <m/>
    <m/>
    <m/>
    <x v="93"/>
    <m/>
    <x v="61"/>
    <x v="38"/>
    <x v="46"/>
    <x v="20"/>
    <x v="0"/>
    <x v="11"/>
    <x v="4"/>
    <m/>
    <m/>
    <m/>
    <m/>
    <m/>
    <m/>
    <m/>
    <m/>
    <m/>
    <m/>
    <m/>
    <m/>
    <m/>
    <m/>
    <m/>
    <m/>
    <m/>
    <m/>
    <n v="30"/>
    <m/>
    <m/>
    <m/>
    <m/>
    <m/>
    <m/>
    <m/>
    <m/>
    <m/>
    <m/>
    <m/>
    <m/>
    <m/>
    <m/>
    <m/>
    <m/>
    <m/>
    <m/>
    <m/>
    <m/>
    <m/>
    <m/>
    <m/>
    <m/>
    <m/>
    <m/>
    <m/>
    <m/>
    <m/>
    <m/>
    <m/>
    <m/>
    <m/>
    <m/>
    <m/>
    <m/>
    <m/>
    <m/>
    <m/>
    <m/>
    <m/>
    <m/>
    <m/>
    <m/>
    <m/>
    <m/>
    <m/>
    <m/>
    <m/>
    <m/>
    <m/>
    <m/>
  </r>
  <r>
    <x v="0"/>
    <x v="94"/>
    <m/>
    <s v="COTIZACION"/>
    <m/>
    <m/>
    <s v="C-3-EDDY FAZ PACHECO"/>
    <m/>
    <e v="#N/A"/>
    <m/>
    <m/>
    <m/>
    <m/>
    <m/>
    <m/>
    <m/>
    <x v="93"/>
    <m/>
    <x v="61"/>
    <x v="38"/>
    <x v="46"/>
    <x v="20"/>
    <x v="0"/>
    <x v="11"/>
    <x v="4"/>
    <m/>
    <m/>
    <m/>
    <m/>
    <m/>
    <m/>
    <m/>
    <m/>
    <m/>
    <m/>
    <m/>
    <m/>
    <m/>
    <m/>
    <m/>
    <m/>
    <m/>
    <m/>
    <n v="30"/>
    <m/>
    <m/>
    <m/>
    <m/>
    <m/>
    <m/>
    <m/>
    <m/>
    <m/>
    <m/>
    <m/>
    <m/>
    <m/>
    <m/>
    <m/>
    <m/>
    <m/>
    <m/>
    <m/>
    <m/>
    <m/>
    <m/>
    <m/>
    <m/>
    <m/>
    <m/>
    <m/>
    <m/>
    <m/>
    <m/>
    <m/>
    <m/>
    <m/>
    <m/>
    <m/>
    <m/>
    <m/>
    <m/>
    <m/>
    <m/>
    <m/>
    <m/>
    <m/>
    <m/>
    <m/>
    <m/>
    <m/>
    <m/>
    <m/>
    <m/>
    <m/>
    <m/>
  </r>
  <r>
    <x v="0"/>
    <x v="94"/>
    <m/>
    <s v="COTIZACION"/>
    <m/>
    <m/>
    <s v="C-3-EDDY FAZ PACHECO"/>
    <m/>
    <e v="#N/A"/>
    <m/>
    <m/>
    <m/>
    <m/>
    <m/>
    <m/>
    <m/>
    <x v="93"/>
    <m/>
    <x v="61"/>
    <x v="38"/>
    <x v="46"/>
    <x v="20"/>
    <x v="0"/>
    <x v="11"/>
    <x v="4"/>
    <m/>
    <m/>
    <m/>
    <m/>
    <m/>
    <m/>
    <m/>
    <m/>
    <m/>
    <m/>
    <m/>
    <m/>
    <m/>
    <m/>
    <m/>
    <m/>
    <m/>
    <m/>
    <n v="30"/>
    <m/>
    <m/>
    <m/>
    <m/>
    <m/>
    <m/>
    <m/>
    <m/>
    <m/>
    <m/>
    <m/>
    <m/>
    <m/>
    <m/>
    <m/>
    <m/>
    <m/>
    <m/>
    <m/>
    <m/>
    <m/>
    <m/>
    <m/>
    <m/>
    <m/>
    <m/>
    <m/>
    <m/>
    <m/>
    <m/>
    <m/>
    <m/>
    <m/>
    <m/>
    <m/>
    <m/>
    <m/>
    <m/>
    <m/>
    <m/>
    <m/>
    <m/>
    <m/>
    <m/>
    <m/>
    <m/>
    <m/>
    <m/>
    <m/>
    <m/>
    <m/>
    <m/>
  </r>
  <r>
    <x v="0"/>
    <x v="94"/>
    <m/>
    <s v="COTIZACION"/>
    <m/>
    <m/>
    <s v="C-3-EDDY FAZ PACHECO"/>
    <m/>
    <e v="#N/A"/>
    <m/>
    <m/>
    <m/>
    <m/>
    <m/>
    <m/>
    <m/>
    <x v="93"/>
    <m/>
    <x v="61"/>
    <x v="38"/>
    <x v="46"/>
    <x v="20"/>
    <x v="0"/>
    <x v="11"/>
    <x v="4"/>
    <m/>
    <m/>
    <m/>
    <m/>
    <m/>
    <m/>
    <m/>
    <m/>
    <m/>
    <m/>
    <m/>
    <m/>
    <m/>
    <m/>
    <m/>
    <m/>
    <m/>
    <m/>
    <n v="30"/>
    <m/>
    <m/>
    <m/>
    <m/>
    <m/>
    <m/>
    <m/>
    <m/>
    <m/>
    <m/>
    <m/>
    <m/>
    <m/>
    <m/>
    <m/>
    <m/>
    <m/>
    <m/>
    <m/>
    <m/>
    <m/>
    <m/>
    <m/>
    <m/>
    <m/>
    <m/>
    <m/>
    <m/>
    <m/>
    <m/>
    <m/>
    <m/>
    <m/>
    <m/>
    <m/>
    <m/>
    <m/>
    <m/>
    <m/>
    <m/>
    <m/>
    <m/>
    <m/>
    <m/>
    <m/>
    <m/>
    <m/>
    <m/>
    <m/>
    <m/>
    <m/>
    <m/>
  </r>
  <r>
    <x v="0"/>
    <x v="94"/>
    <m/>
    <s v="COTIZACION"/>
    <m/>
    <m/>
    <s v="C-3-EDDY FAZ PACHECO"/>
    <m/>
    <e v="#N/A"/>
    <m/>
    <m/>
    <m/>
    <m/>
    <m/>
    <m/>
    <m/>
    <x v="93"/>
    <m/>
    <x v="61"/>
    <x v="38"/>
    <x v="46"/>
    <x v="20"/>
    <x v="0"/>
    <x v="11"/>
    <x v="4"/>
    <m/>
    <m/>
    <m/>
    <m/>
    <m/>
    <m/>
    <m/>
    <m/>
    <m/>
    <m/>
    <m/>
    <m/>
    <m/>
    <m/>
    <m/>
    <m/>
    <m/>
    <m/>
    <n v="30"/>
    <m/>
    <m/>
    <m/>
    <m/>
    <m/>
    <m/>
    <m/>
    <m/>
    <m/>
    <m/>
    <m/>
    <m/>
    <m/>
    <m/>
    <m/>
    <m/>
    <m/>
    <m/>
    <m/>
    <m/>
    <m/>
    <m/>
    <m/>
    <m/>
    <m/>
    <m/>
    <m/>
    <m/>
    <m/>
    <m/>
    <m/>
    <m/>
    <m/>
    <m/>
    <m/>
    <m/>
    <m/>
    <m/>
    <m/>
    <m/>
    <m/>
    <m/>
    <m/>
    <m/>
    <m/>
    <m/>
    <m/>
    <m/>
    <m/>
    <m/>
    <m/>
    <m/>
  </r>
  <r>
    <x v="0"/>
    <x v="94"/>
    <m/>
    <s v="COTIZACION"/>
    <m/>
    <m/>
    <s v="C-3-EDDY FAZ PACHECO"/>
    <m/>
    <e v="#N/A"/>
    <m/>
    <m/>
    <m/>
    <m/>
    <m/>
    <m/>
    <m/>
    <x v="93"/>
    <m/>
    <x v="61"/>
    <x v="38"/>
    <x v="46"/>
    <x v="20"/>
    <x v="0"/>
    <x v="11"/>
    <x v="4"/>
    <m/>
    <m/>
    <m/>
    <m/>
    <m/>
    <m/>
    <m/>
    <m/>
    <m/>
    <m/>
    <m/>
    <m/>
    <m/>
    <m/>
    <m/>
    <m/>
    <m/>
    <m/>
    <n v="30"/>
    <m/>
    <m/>
    <m/>
    <m/>
    <m/>
    <m/>
    <m/>
    <m/>
    <m/>
    <m/>
    <m/>
    <m/>
    <m/>
    <m/>
    <m/>
    <m/>
    <m/>
    <m/>
    <m/>
    <m/>
    <m/>
    <m/>
    <m/>
    <m/>
    <m/>
    <m/>
    <m/>
    <m/>
    <m/>
    <m/>
    <m/>
    <m/>
    <m/>
    <m/>
    <m/>
    <m/>
    <m/>
    <m/>
    <m/>
    <m/>
    <m/>
    <m/>
    <m/>
    <m/>
    <m/>
    <m/>
    <m/>
    <m/>
    <m/>
    <m/>
    <m/>
    <m/>
  </r>
  <r>
    <x v="0"/>
    <x v="94"/>
    <m/>
    <s v="COTIZACION"/>
    <m/>
    <m/>
    <s v="C-3-EDDY FAZ PACHECO"/>
    <m/>
    <e v="#N/A"/>
    <m/>
    <m/>
    <m/>
    <m/>
    <m/>
    <m/>
    <m/>
    <x v="93"/>
    <m/>
    <x v="61"/>
    <x v="38"/>
    <x v="46"/>
    <x v="20"/>
    <x v="0"/>
    <x v="11"/>
    <x v="4"/>
    <m/>
    <m/>
    <m/>
    <m/>
    <m/>
    <m/>
    <m/>
    <m/>
    <m/>
    <m/>
    <m/>
    <m/>
    <m/>
    <m/>
    <m/>
    <m/>
    <m/>
    <m/>
    <n v="30"/>
    <m/>
    <m/>
    <m/>
    <m/>
    <m/>
    <m/>
    <m/>
    <m/>
    <m/>
    <m/>
    <m/>
    <m/>
    <m/>
    <m/>
    <m/>
    <m/>
    <m/>
    <m/>
    <m/>
    <m/>
    <m/>
    <m/>
    <m/>
    <m/>
    <m/>
    <m/>
    <m/>
    <m/>
    <m/>
    <m/>
    <m/>
    <m/>
    <m/>
    <m/>
    <m/>
    <m/>
    <m/>
    <m/>
    <m/>
    <m/>
    <m/>
    <m/>
    <m/>
    <m/>
    <m/>
    <m/>
    <m/>
    <m/>
    <m/>
    <m/>
    <m/>
    <m/>
  </r>
  <r>
    <x v="0"/>
    <x v="94"/>
    <m/>
    <s v="COTIZACION"/>
    <m/>
    <m/>
    <s v="C-3-EDDY FAZ PACHECO"/>
    <m/>
    <e v="#N/A"/>
    <m/>
    <m/>
    <m/>
    <m/>
    <m/>
    <m/>
    <m/>
    <x v="93"/>
    <m/>
    <x v="61"/>
    <x v="38"/>
    <x v="46"/>
    <x v="20"/>
    <x v="0"/>
    <x v="11"/>
    <x v="4"/>
    <m/>
    <m/>
    <m/>
    <m/>
    <m/>
    <m/>
    <m/>
    <m/>
    <m/>
    <m/>
    <m/>
    <m/>
    <m/>
    <m/>
    <m/>
    <m/>
    <m/>
    <m/>
    <n v="30"/>
    <m/>
    <m/>
    <m/>
    <m/>
    <m/>
    <m/>
    <m/>
    <m/>
    <m/>
    <m/>
    <m/>
    <m/>
    <m/>
    <m/>
    <m/>
    <m/>
    <m/>
    <m/>
    <m/>
    <m/>
    <m/>
    <m/>
    <m/>
    <m/>
    <m/>
    <m/>
    <m/>
    <m/>
    <m/>
    <m/>
    <m/>
    <m/>
    <m/>
    <m/>
    <m/>
    <m/>
    <m/>
    <m/>
    <m/>
    <m/>
    <m/>
    <m/>
    <m/>
    <m/>
    <m/>
    <m/>
    <m/>
    <m/>
    <m/>
    <m/>
    <m/>
    <m/>
  </r>
  <r>
    <x v="0"/>
    <x v="94"/>
    <m/>
    <s v="COTIZACION"/>
    <m/>
    <m/>
    <s v="C-3-EDDY FAZ PACHECO"/>
    <m/>
    <e v="#N/A"/>
    <m/>
    <m/>
    <m/>
    <m/>
    <m/>
    <m/>
    <m/>
    <x v="93"/>
    <m/>
    <x v="61"/>
    <x v="38"/>
    <x v="46"/>
    <x v="20"/>
    <x v="0"/>
    <x v="11"/>
    <x v="4"/>
    <m/>
    <m/>
    <m/>
    <m/>
    <m/>
    <m/>
    <m/>
    <m/>
    <m/>
    <m/>
    <m/>
    <m/>
    <m/>
    <m/>
    <m/>
    <m/>
    <m/>
    <m/>
    <n v="30"/>
    <m/>
    <m/>
    <m/>
    <m/>
    <m/>
    <m/>
    <m/>
    <m/>
    <m/>
    <m/>
    <m/>
    <m/>
    <m/>
    <m/>
    <m/>
    <m/>
    <m/>
    <m/>
    <m/>
    <m/>
    <m/>
    <m/>
    <m/>
    <m/>
    <m/>
    <m/>
    <m/>
    <m/>
    <m/>
    <m/>
    <m/>
    <m/>
    <m/>
    <m/>
    <m/>
    <m/>
    <m/>
    <m/>
    <m/>
    <m/>
    <m/>
    <m/>
    <m/>
    <m/>
    <m/>
    <m/>
    <m/>
    <m/>
    <m/>
    <m/>
    <m/>
    <m/>
  </r>
  <r>
    <x v="0"/>
    <x v="94"/>
    <m/>
    <s v="COTIZACION"/>
    <m/>
    <m/>
    <s v="C-3-EDDY FAZ PACHECO"/>
    <m/>
    <e v="#N/A"/>
    <m/>
    <m/>
    <m/>
    <m/>
    <m/>
    <m/>
    <m/>
    <x v="93"/>
    <m/>
    <x v="61"/>
    <x v="38"/>
    <x v="46"/>
    <x v="20"/>
    <x v="0"/>
    <x v="11"/>
    <x v="4"/>
    <m/>
    <m/>
    <m/>
    <m/>
    <m/>
    <m/>
    <m/>
    <m/>
    <m/>
    <m/>
    <m/>
    <m/>
    <m/>
    <m/>
    <m/>
    <m/>
    <m/>
    <m/>
    <n v="30"/>
    <m/>
    <m/>
    <m/>
    <m/>
    <m/>
    <m/>
    <m/>
    <m/>
    <m/>
    <m/>
    <m/>
    <m/>
    <m/>
    <m/>
    <m/>
    <m/>
    <m/>
    <m/>
    <m/>
    <m/>
    <m/>
    <m/>
    <m/>
    <m/>
    <m/>
    <m/>
    <m/>
    <m/>
    <m/>
    <m/>
    <m/>
    <m/>
    <m/>
    <m/>
    <m/>
    <m/>
    <m/>
    <m/>
    <m/>
    <m/>
    <m/>
    <m/>
    <m/>
    <m/>
    <m/>
    <m/>
    <m/>
    <m/>
    <m/>
    <m/>
    <m/>
    <m/>
  </r>
  <r>
    <x v="0"/>
    <x v="94"/>
    <m/>
    <s v="COTIZACION"/>
    <m/>
    <m/>
    <s v="C-3-EDDY FAZ PACHECO"/>
    <m/>
    <e v="#N/A"/>
    <m/>
    <m/>
    <m/>
    <m/>
    <m/>
    <m/>
    <m/>
    <x v="93"/>
    <m/>
    <x v="61"/>
    <x v="38"/>
    <x v="46"/>
    <x v="20"/>
    <x v="0"/>
    <x v="11"/>
    <x v="4"/>
    <m/>
    <m/>
    <m/>
    <m/>
    <m/>
    <m/>
    <m/>
    <m/>
    <m/>
    <m/>
    <m/>
    <m/>
    <m/>
    <m/>
    <m/>
    <m/>
    <m/>
    <m/>
    <n v="30"/>
    <m/>
    <m/>
    <m/>
    <m/>
    <m/>
    <m/>
    <m/>
    <m/>
    <m/>
    <m/>
    <m/>
    <m/>
    <m/>
    <m/>
    <m/>
    <m/>
    <m/>
    <m/>
    <m/>
    <m/>
    <m/>
    <m/>
    <m/>
    <m/>
    <m/>
    <m/>
    <m/>
    <m/>
    <m/>
    <m/>
    <m/>
    <m/>
    <m/>
    <m/>
    <m/>
    <m/>
    <m/>
    <m/>
    <m/>
    <m/>
    <m/>
    <m/>
    <m/>
    <m/>
    <m/>
    <m/>
    <m/>
    <m/>
    <m/>
    <m/>
    <m/>
    <m/>
  </r>
  <r>
    <x v="0"/>
    <x v="94"/>
    <m/>
    <s v="COTIZACION"/>
    <m/>
    <m/>
    <s v="C-3-EDDY FAZ PACHECO"/>
    <m/>
    <e v="#N/A"/>
    <m/>
    <m/>
    <m/>
    <m/>
    <m/>
    <m/>
    <m/>
    <x v="93"/>
    <m/>
    <x v="61"/>
    <x v="38"/>
    <x v="46"/>
    <x v="20"/>
    <x v="0"/>
    <x v="11"/>
    <x v="4"/>
    <m/>
    <m/>
    <m/>
    <m/>
    <m/>
    <m/>
    <m/>
    <m/>
    <m/>
    <m/>
    <m/>
    <m/>
    <m/>
    <m/>
    <m/>
    <m/>
    <m/>
    <m/>
    <n v="30"/>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0"/>
    <x v="94"/>
    <m/>
    <s v="COTIZACION"/>
    <m/>
    <m/>
    <s v="C-3-EDDY FAZ PACHECO"/>
    <m/>
    <e v="#N/A"/>
    <m/>
    <m/>
    <m/>
    <m/>
    <m/>
    <m/>
    <m/>
    <x v="93"/>
    <m/>
    <x v="61"/>
    <x v="38"/>
    <x v="46"/>
    <x v="20"/>
    <x v="0"/>
    <x v="11"/>
    <x v="4"/>
    <m/>
    <m/>
    <m/>
    <m/>
    <m/>
    <m/>
    <m/>
    <m/>
    <m/>
    <m/>
    <m/>
    <m/>
    <m/>
    <m/>
    <m/>
    <m/>
    <m/>
    <m/>
    <m/>
    <m/>
    <m/>
    <m/>
    <m/>
    <m/>
    <m/>
    <m/>
    <m/>
    <m/>
    <m/>
    <m/>
    <m/>
    <m/>
    <m/>
    <m/>
    <m/>
    <m/>
    <m/>
    <m/>
    <m/>
    <m/>
    <m/>
    <m/>
    <m/>
    <m/>
    <m/>
    <m/>
    <m/>
    <m/>
    <m/>
    <m/>
    <m/>
    <m/>
    <m/>
    <m/>
    <m/>
    <m/>
    <m/>
    <m/>
    <m/>
    <m/>
    <m/>
    <m/>
    <m/>
    <m/>
    <m/>
    <m/>
    <m/>
    <m/>
    <m/>
    <m/>
    <m/>
  </r>
  <r>
    <x v="1"/>
    <x v="94"/>
    <m/>
    <m/>
    <m/>
    <m/>
    <m/>
    <m/>
    <e v="#N/A"/>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s v=" "/>
    <m/>
    <m/>
    <m/>
    <m/>
    <m/>
    <m/>
    <m/>
    <m/>
    <m/>
    <m/>
    <m/>
    <m/>
    <m/>
    <m/>
    <m/>
    <m/>
    <m/>
    <m/>
    <m/>
    <m/>
    <m/>
    <m/>
    <m/>
    <m/>
    <m/>
    <m/>
    <m/>
    <m/>
    <m/>
    <m/>
    <m/>
    <m/>
    <m/>
    <m/>
    <m/>
    <m/>
    <m/>
    <m/>
    <m/>
    <m/>
  </r>
  <r>
    <x v="1"/>
    <x v="94"/>
    <m/>
    <m/>
    <m/>
    <m/>
    <m/>
    <m/>
    <m/>
    <m/>
    <m/>
    <m/>
    <m/>
    <m/>
    <m/>
    <m/>
    <x v="93"/>
    <m/>
    <x v="61"/>
    <x v="38"/>
    <x v="46"/>
    <x v="20"/>
    <x v="0"/>
    <x v="11"/>
    <x v="4"/>
    <m/>
    <m/>
    <m/>
    <m/>
    <m/>
    <m/>
    <m/>
    <m/>
    <m/>
    <m/>
    <m/>
    <m/>
    <m/>
    <m/>
    <m/>
    <m/>
    <m/>
    <m/>
    <m/>
    <m/>
    <m/>
    <m/>
    <m/>
    <m/>
    <m/>
    <m/>
    <m/>
    <m/>
    <m/>
    <m/>
    <s v=" "/>
    <m/>
    <m/>
    <m/>
    <m/>
    <m/>
    <m/>
    <m/>
    <m/>
    <m/>
    <m/>
    <m/>
    <m/>
    <m/>
    <m/>
    <m/>
    <m/>
    <m/>
    <m/>
    <m/>
    <m/>
    <m/>
    <m/>
    <m/>
    <m/>
    <m/>
    <m/>
    <m/>
    <m/>
    <m/>
    <m/>
    <m/>
    <m/>
    <m/>
    <m/>
    <m/>
    <m/>
    <m/>
    <m/>
    <m/>
    <m/>
  </r>
  <r>
    <x v="1"/>
    <x v="94"/>
    <m/>
    <m/>
    <m/>
    <m/>
    <m/>
    <m/>
    <m/>
    <m/>
    <m/>
    <m/>
    <m/>
    <m/>
    <m/>
    <m/>
    <x v="93"/>
    <m/>
    <x v="61"/>
    <x v="38"/>
    <x v="46"/>
    <x v="20"/>
    <x v="0"/>
    <x v="11"/>
    <x v="4"/>
    <m/>
    <m/>
    <m/>
    <m/>
    <m/>
    <m/>
    <m/>
    <m/>
    <m/>
    <m/>
    <m/>
    <m/>
    <m/>
    <m/>
    <m/>
    <m/>
    <m/>
    <m/>
    <m/>
    <m/>
    <m/>
    <m/>
    <m/>
    <m/>
    <m/>
    <m/>
    <m/>
    <m/>
    <m/>
    <m/>
    <s v=" "/>
    <m/>
    <m/>
    <m/>
    <m/>
    <m/>
    <m/>
    <m/>
    <m/>
    <m/>
    <m/>
    <m/>
    <m/>
    <m/>
    <m/>
    <m/>
    <m/>
    <m/>
    <m/>
    <m/>
    <m/>
    <m/>
    <m/>
    <m/>
    <m/>
    <m/>
    <m/>
    <m/>
    <m/>
    <m/>
    <m/>
    <m/>
    <m/>
    <m/>
    <m/>
    <m/>
    <m/>
    <m/>
    <m/>
    <m/>
    <m/>
  </r>
  <r>
    <x v="1"/>
    <x v="94"/>
    <m/>
    <m/>
    <m/>
    <m/>
    <m/>
    <m/>
    <m/>
    <m/>
    <m/>
    <m/>
    <m/>
    <m/>
    <m/>
    <m/>
    <x v="93"/>
    <m/>
    <x v="61"/>
    <x v="38"/>
    <x v="46"/>
    <x v="20"/>
    <x v="0"/>
    <x v="11"/>
    <x v="4"/>
    <m/>
    <m/>
    <m/>
    <m/>
    <m/>
    <m/>
    <m/>
    <m/>
    <m/>
    <m/>
    <m/>
    <m/>
    <m/>
    <m/>
    <m/>
    <m/>
    <m/>
    <m/>
    <m/>
    <m/>
    <m/>
    <m/>
    <m/>
    <m/>
    <m/>
    <m/>
    <m/>
    <m/>
    <m/>
    <m/>
    <s v=" "/>
    <m/>
    <m/>
    <m/>
    <m/>
    <m/>
    <m/>
    <m/>
    <m/>
    <m/>
    <m/>
    <m/>
    <m/>
    <m/>
    <m/>
    <m/>
    <m/>
    <m/>
    <m/>
    <m/>
    <m/>
    <m/>
    <m/>
    <m/>
    <m/>
    <m/>
    <m/>
    <m/>
    <m/>
    <m/>
    <m/>
    <m/>
    <m/>
    <m/>
    <m/>
    <m/>
    <m/>
    <m/>
    <m/>
    <m/>
    <m/>
  </r>
  <r>
    <x v="0"/>
    <x v="94"/>
    <m/>
    <m/>
    <m/>
    <m/>
    <m/>
    <m/>
    <m/>
    <m/>
    <m/>
    <m/>
    <m/>
    <m/>
    <m/>
    <m/>
    <x v="93"/>
    <m/>
    <x v="61"/>
    <x v="38"/>
    <x v="46"/>
    <x v="20"/>
    <x v="0"/>
    <x v="11"/>
    <x v="4"/>
    <m/>
    <m/>
    <m/>
    <m/>
    <m/>
    <m/>
    <m/>
    <m/>
    <m/>
    <m/>
    <m/>
    <m/>
    <m/>
    <m/>
    <m/>
    <m/>
    <m/>
    <m/>
    <m/>
    <m/>
    <m/>
    <m/>
    <m/>
    <m/>
    <m/>
    <m/>
    <m/>
    <m/>
    <m/>
    <m/>
    <m/>
    <m/>
    <m/>
    <m/>
    <m/>
    <m/>
    <m/>
    <m/>
    <m/>
    <m/>
    <m/>
    <m/>
    <m/>
    <m/>
    <m/>
    <m/>
    <m/>
    <m/>
    <m/>
    <m/>
    <m/>
    <m/>
    <m/>
    <m/>
    <m/>
    <m/>
    <m/>
    <m/>
    <m/>
    <m/>
    <m/>
    <m/>
    <m/>
    <m/>
    <m/>
    <m/>
    <m/>
    <m/>
    <m/>
    <m/>
    <m/>
  </r>
  <r>
    <x v="0"/>
    <x v="94"/>
    <m/>
    <m/>
    <m/>
    <m/>
    <m/>
    <m/>
    <m/>
    <m/>
    <m/>
    <m/>
    <m/>
    <m/>
    <m/>
    <m/>
    <x v="93"/>
    <m/>
    <x v="61"/>
    <x v="38"/>
    <x v="46"/>
    <x v="20"/>
    <x v="0"/>
    <x v="11"/>
    <x v="4"/>
    <m/>
    <m/>
    <m/>
    <m/>
    <m/>
    <m/>
    <m/>
    <m/>
    <m/>
    <m/>
    <m/>
    <m/>
    <m/>
    <m/>
    <m/>
    <m/>
    <m/>
    <m/>
    <m/>
    <m/>
    <m/>
    <m/>
    <m/>
    <m/>
    <m/>
    <m/>
    <m/>
    <m/>
    <m/>
    <m/>
    <m/>
    <m/>
    <m/>
    <m/>
    <m/>
    <m/>
    <m/>
    <m/>
    <m/>
    <m/>
    <m/>
    <m/>
    <m/>
    <m/>
    <m/>
    <m/>
    <m/>
    <m/>
    <m/>
    <m/>
    <m/>
    <m/>
    <m/>
    <m/>
    <m/>
    <m/>
    <m/>
    <m/>
    <m/>
    <m/>
    <m/>
    <m/>
    <m/>
    <m/>
    <m/>
    <m/>
    <m/>
    <m/>
    <m/>
    <m/>
    <m/>
  </r>
  <r>
    <x v="0"/>
    <x v="94"/>
    <m/>
    <m/>
    <m/>
    <m/>
    <m/>
    <m/>
    <m/>
    <m/>
    <m/>
    <m/>
    <m/>
    <m/>
    <m/>
    <m/>
    <x v="93"/>
    <m/>
    <x v="61"/>
    <x v="38"/>
    <x v="46"/>
    <x v="20"/>
    <x v="0"/>
    <x v="11"/>
    <x v="4"/>
    <m/>
    <m/>
    <m/>
    <m/>
    <m/>
    <m/>
    <m/>
    <m/>
    <m/>
    <m/>
    <m/>
    <m/>
    <m/>
    <m/>
    <m/>
    <m/>
    <m/>
    <m/>
    <m/>
    <m/>
    <m/>
    <m/>
    <m/>
    <m/>
    <m/>
    <m/>
    <m/>
    <m/>
    <m/>
    <m/>
    <m/>
    <m/>
    <m/>
    <m/>
    <m/>
    <m/>
    <m/>
    <m/>
    <m/>
    <m/>
    <m/>
    <m/>
    <m/>
    <m/>
    <m/>
    <m/>
    <m/>
    <m/>
    <m/>
    <m/>
    <m/>
    <m/>
    <m/>
    <m/>
    <m/>
    <m/>
    <m/>
    <m/>
    <m/>
    <m/>
    <m/>
    <m/>
    <m/>
    <m/>
    <m/>
    <m/>
    <m/>
    <m/>
    <m/>
    <m/>
    <m/>
  </r>
  <r>
    <x v="0"/>
    <x v="94"/>
    <m/>
    <m/>
    <m/>
    <m/>
    <m/>
    <m/>
    <m/>
    <m/>
    <m/>
    <m/>
    <m/>
    <m/>
    <m/>
    <m/>
    <x v="93"/>
    <m/>
    <x v="61"/>
    <x v="38"/>
    <x v="46"/>
    <x v="20"/>
    <x v="0"/>
    <x v="11"/>
    <x v="4"/>
    <m/>
    <m/>
    <m/>
    <m/>
    <m/>
    <m/>
    <m/>
    <m/>
    <m/>
    <m/>
    <m/>
    <m/>
    <m/>
    <m/>
    <m/>
    <m/>
    <m/>
    <m/>
    <m/>
    <m/>
    <m/>
    <m/>
    <m/>
    <m/>
    <m/>
    <m/>
    <m/>
    <m/>
    <m/>
    <m/>
    <m/>
    <m/>
    <m/>
    <m/>
    <m/>
    <m/>
    <m/>
    <m/>
    <m/>
    <m/>
    <m/>
    <m/>
    <m/>
    <m/>
    <m/>
    <m/>
    <m/>
    <m/>
    <m/>
    <m/>
    <m/>
    <m/>
    <m/>
    <m/>
    <m/>
    <m/>
    <m/>
    <m/>
    <m/>
    <m/>
    <m/>
    <m/>
    <m/>
    <m/>
    <m/>
    <m/>
    <m/>
    <m/>
    <m/>
    <m/>
    <m/>
  </r>
  <r>
    <x v="0"/>
    <x v="94"/>
    <m/>
    <m/>
    <m/>
    <m/>
    <m/>
    <m/>
    <m/>
    <m/>
    <m/>
    <m/>
    <m/>
    <m/>
    <m/>
    <m/>
    <x v="93"/>
    <m/>
    <x v="61"/>
    <x v="38"/>
    <x v="46"/>
    <x v="20"/>
    <x v="0"/>
    <x v="11"/>
    <x v="4"/>
    <m/>
    <m/>
    <m/>
    <m/>
    <m/>
    <m/>
    <m/>
    <m/>
    <m/>
    <m/>
    <m/>
    <m/>
    <m/>
    <m/>
    <m/>
    <m/>
    <m/>
    <m/>
    <m/>
    <m/>
    <m/>
    <m/>
    <m/>
    <m/>
    <m/>
    <m/>
    <m/>
    <m/>
    <m/>
    <m/>
    <m/>
    <m/>
    <m/>
    <m/>
    <m/>
    <m/>
    <m/>
    <m/>
    <m/>
    <m/>
    <m/>
    <m/>
    <m/>
    <m/>
    <m/>
    <m/>
    <m/>
    <m/>
    <m/>
    <m/>
    <m/>
    <m/>
    <m/>
    <m/>
    <m/>
    <m/>
    <m/>
    <m/>
    <m/>
    <m/>
    <m/>
    <m/>
    <m/>
    <m/>
    <m/>
    <m/>
    <m/>
    <m/>
    <m/>
    <m/>
    <m/>
  </r>
  <r>
    <x v="0"/>
    <x v="94"/>
    <m/>
    <m/>
    <m/>
    <m/>
    <m/>
    <m/>
    <m/>
    <m/>
    <m/>
    <m/>
    <m/>
    <m/>
    <m/>
    <m/>
    <x v="93"/>
    <m/>
    <x v="61"/>
    <x v="38"/>
    <x v="46"/>
    <x v="20"/>
    <x v="0"/>
    <x v="11"/>
    <x v="4"/>
    <m/>
    <m/>
    <m/>
    <m/>
    <m/>
    <m/>
    <m/>
    <m/>
    <m/>
    <m/>
    <m/>
    <m/>
    <m/>
    <m/>
    <m/>
    <m/>
    <m/>
    <m/>
    <m/>
    <m/>
    <m/>
    <m/>
    <m/>
    <m/>
    <m/>
    <m/>
    <m/>
    <m/>
    <m/>
    <m/>
    <m/>
    <m/>
    <m/>
    <m/>
    <m/>
    <m/>
    <m/>
    <m/>
    <m/>
    <m/>
    <m/>
    <m/>
    <m/>
    <m/>
    <m/>
    <m/>
    <m/>
    <m/>
    <m/>
    <m/>
    <m/>
    <m/>
    <m/>
    <m/>
    <m/>
    <m/>
    <m/>
    <m/>
    <m/>
    <m/>
    <m/>
    <m/>
    <m/>
    <m/>
    <m/>
    <m/>
    <m/>
    <m/>
    <m/>
    <m/>
    <m/>
  </r>
  <r>
    <x v="0"/>
    <x v="94"/>
    <m/>
    <m/>
    <m/>
    <m/>
    <m/>
    <m/>
    <m/>
    <m/>
    <m/>
    <m/>
    <m/>
    <m/>
    <m/>
    <m/>
    <x v="93"/>
    <m/>
    <x v="61"/>
    <x v="38"/>
    <x v="46"/>
    <x v="20"/>
    <x v="0"/>
    <x v="11"/>
    <x v="4"/>
    <m/>
    <m/>
    <m/>
    <m/>
    <m/>
    <m/>
    <m/>
    <m/>
    <m/>
    <m/>
    <m/>
    <m/>
    <m/>
    <m/>
    <m/>
    <m/>
    <m/>
    <m/>
    <m/>
    <m/>
    <m/>
    <m/>
    <m/>
    <m/>
    <m/>
    <m/>
    <m/>
    <m/>
    <m/>
    <m/>
    <m/>
    <m/>
    <m/>
    <m/>
    <m/>
    <m/>
    <m/>
    <m/>
    <m/>
    <m/>
    <m/>
    <m/>
    <m/>
    <m/>
    <m/>
    <m/>
    <m/>
    <m/>
    <m/>
    <m/>
    <m/>
    <m/>
    <m/>
    <m/>
    <m/>
    <m/>
    <m/>
    <m/>
    <m/>
    <m/>
    <m/>
    <m/>
    <m/>
    <m/>
    <m/>
    <m/>
    <m/>
    <m/>
    <m/>
    <m/>
    <m/>
  </r>
  <r>
    <x v="0"/>
    <x v="94"/>
    <m/>
    <m/>
    <m/>
    <m/>
    <m/>
    <m/>
    <m/>
    <m/>
    <m/>
    <m/>
    <m/>
    <m/>
    <m/>
    <m/>
    <x v="93"/>
    <m/>
    <x v="61"/>
    <x v="38"/>
    <x v="46"/>
    <x v="20"/>
    <x v="0"/>
    <x v="11"/>
    <x v="4"/>
    <m/>
    <m/>
    <m/>
    <m/>
    <m/>
    <m/>
    <m/>
    <m/>
    <m/>
    <m/>
    <m/>
    <m/>
    <m/>
    <m/>
    <m/>
    <m/>
    <m/>
    <m/>
    <m/>
    <s v="                                                                                                                                                                                                                                                                                                                                                                                                                                                                                                                                                                                                                                                                                                                                                                                         "/>
    <m/>
    <m/>
    <m/>
    <m/>
    <m/>
    <m/>
    <m/>
    <m/>
    <m/>
    <m/>
    <m/>
    <m/>
    <m/>
    <m/>
    <m/>
    <m/>
    <m/>
    <m/>
    <m/>
    <m/>
    <m/>
    <m/>
    <m/>
    <m/>
    <m/>
    <m/>
    <m/>
    <m/>
    <m/>
    <m/>
    <m/>
    <m/>
    <m/>
    <m/>
    <m/>
    <m/>
    <m/>
    <m/>
    <m/>
    <m/>
    <m/>
    <m/>
    <m/>
    <m/>
    <m/>
    <m/>
    <m/>
    <m/>
    <m/>
    <m/>
    <m/>
  </r>
  <r>
    <x v="0"/>
    <x v="94"/>
    <m/>
    <m/>
    <m/>
    <m/>
    <m/>
    <m/>
    <m/>
    <m/>
    <m/>
    <m/>
    <m/>
    <m/>
    <m/>
    <m/>
    <x v="93"/>
    <m/>
    <x v="61"/>
    <x v="38"/>
    <x v="46"/>
    <x v="20"/>
    <x v="0"/>
    <x v="11"/>
    <x v="4"/>
    <m/>
    <m/>
    <m/>
    <m/>
    <m/>
    <m/>
    <m/>
    <m/>
    <m/>
    <m/>
    <m/>
    <m/>
    <m/>
    <m/>
    <m/>
    <m/>
    <m/>
    <m/>
    <m/>
    <m/>
    <m/>
    <m/>
    <m/>
    <m/>
    <m/>
    <m/>
    <m/>
    <m/>
    <m/>
    <m/>
    <m/>
    <m/>
    <m/>
    <m/>
    <m/>
    <m/>
    <m/>
    <m/>
    <m/>
    <m/>
    <m/>
    <m/>
    <m/>
    <m/>
    <m/>
    <m/>
    <m/>
    <m/>
    <m/>
    <m/>
    <m/>
    <m/>
    <m/>
    <m/>
    <m/>
    <m/>
    <m/>
    <m/>
    <m/>
    <m/>
    <m/>
    <m/>
    <m/>
    <m/>
    <m/>
    <m/>
    <m/>
    <m/>
    <m/>
    <m/>
    <m/>
  </r>
  <r>
    <x v="0"/>
    <x v="94"/>
    <m/>
    <m/>
    <m/>
    <m/>
    <m/>
    <m/>
    <m/>
    <m/>
    <m/>
    <m/>
    <m/>
    <m/>
    <m/>
    <m/>
    <x v="93"/>
    <m/>
    <x v="61"/>
    <x v="38"/>
    <x v="46"/>
    <x v="20"/>
    <x v="0"/>
    <x v="11"/>
    <x v="4"/>
    <m/>
    <m/>
    <m/>
    <m/>
    <m/>
    <m/>
    <m/>
    <m/>
    <m/>
    <m/>
    <m/>
    <m/>
    <m/>
    <m/>
    <m/>
    <m/>
    <m/>
    <m/>
    <m/>
    <m/>
    <m/>
    <m/>
    <m/>
    <m/>
    <m/>
    <m/>
    <m/>
    <m/>
    <m/>
    <m/>
    <s v="                                                  "/>
    <m/>
    <m/>
    <m/>
    <m/>
    <m/>
    <m/>
    <m/>
    <m/>
    <m/>
    <m/>
    <m/>
    <m/>
    <m/>
    <m/>
    <m/>
    <m/>
    <m/>
    <m/>
    <m/>
    <m/>
    <m/>
    <m/>
    <m/>
    <m/>
    <m/>
    <m/>
    <m/>
    <m/>
    <m/>
    <m/>
    <m/>
    <m/>
    <m/>
    <m/>
    <m/>
    <m/>
    <m/>
    <m/>
    <m/>
    <m/>
  </r>
  <r>
    <x v="0"/>
    <x v="94"/>
    <m/>
    <m/>
    <m/>
    <m/>
    <m/>
    <m/>
    <m/>
    <m/>
    <m/>
    <m/>
    <m/>
    <m/>
    <m/>
    <m/>
    <x v="93"/>
    <m/>
    <x v="61"/>
    <x v="38"/>
    <x v="46"/>
    <x v="20"/>
    <x v="0"/>
    <x v="11"/>
    <x v="4"/>
    <m/>
    <m/>
    <m/>
    <m/>
    <m/>
    <m/>
    <m/>
    <m/>
    <m/>
    <m/>
    <m/>
    <m/>
    <m/>
    <m/>
    <m/>
    <m/>
    <m/>
    <m/>
    <m/>
    <m/>
    <m/>
    <m/>
    <m/>
    <m/>
    <m/>
    <m/>
    <m/>
    <m/>
    <m/>
    <m/>
    <m/>
    <m/>
    <m/>
    <m/>
    <m/>
    <m/>
    <m/>
    <m/>
    <m/>
    <m/>
    <m/>
    <m/>
    <m/>
    <m/>
    <m/>
    <m/>
    <m/>
    <m/>
    <m/>
    <m/>
    <m/>
    <m/>
    <m/>
    <m/>
    <m/>
    <m/>
    <m/>
    <m/>
    <m/>
    <m/>
    <m/>
    <m/>
    <m/>
    <m/>
    <m/>
    <m/>
    <m/>
    <m/>
    <m/>
    <m/>
    <m/>
  </r>
  <r>
    <x v="0"/>
    <x v="94"/>
    <m/>
    <m/>
    <m/>
    <m/>
    <m/>
    <m/>
    <m/>
    <m/>
    <m/>
    <m/>
    <m/>
    <m/>
    <m/>
    <m/>
    <x v="93"/>
    <m/>
    <x v="61"/>
    <x v="38"/>
    <x v="46"/>
    <x v="20"/>
    <x v="0"/>
    <x v="11"/>
    <x v="4"/>
    <m/>
    <m/>
    <m/>
    <m/>
    <m/>
    <m/>
    <m/>
    <m/>
    <m/>
    <m/>
    <m/>
    <m/>
    <m/>
    <m/>
    <m/>
    <m/>
    <m/>
    <m/>
    <m/>
    <m/>
    <m/>
    <m/>
    <m/>
    <m/>
    <m/>
    <m/>
    <m/>
    <m/>
    <m/>
    <m/>
    <m/>
    <m/>
    <m/>
    <m/>
    <m/>
    <m/>
    <m/>
    <m/>
    <m/>
    <m/>
    <m/>
    <m/>
    <m/>
    <m/>
    <m/>
    <m/>
    <m/>
    <m/>
    <m/>
    <m/>
    <m/>
    <m/>
    <m/>
    <m/>
    <m/>
    <m/>
    <m/>
    <m/>
    <m/>
    <m/>
    <m/>
    <m/>
    <m/>
    <m/>
    <m/>
    <m/>
    <m/>
    <m/>
    <m/>
    <m/>
    <m/>
  </r>
  <r>
    <x v="0"/>
    <x v="94"/>
    <m/>
    <m/>
    <m/>
    <m/>
    <m/>
    <m/>
    <m/>
    <m/>
    <m/>
    <m/>
    <m/>
    <m/>
    <m/>
    <m/>
    <x v="93"/>
    <m/>
    <x v="61"/>
    <x v="38"/>
    <x v="46"/>
    <x v="20"/>
    <x v="0"/>
    <x v="11"/>
    <x v="4"/>
    <m/>
    <m/>
    <m/>
    <m/>
    <m/>
    <m/>
    <m/>
    <m/>
    <m/>
    <m/>
    <m/>
    <m/>
    <m/>
    <m/>
    <m/>
    <m/>
    <m/>
    <m/>
    <m/>
    <m/>
    <m/>
    <m/>
    <m/>
    <m/>
    <m/>
    <m/>
    <m/>
    <m/>
    <m/>
    <m/>
    <m/>
    <m/>
    <m/>
    <m/>
    <m/>
    <m/>
    <m/>
    <m/>
    <m/>
    <m/>
    <m/>
    <m/>
    <m/>
    <m/>
    <m/>
    <m/>
    <m/>
    <m/>
    <m/>
    <m/>
    <m/>
    <m/>
    <m/>
    <m/>
    <m/>
    <m/>
    <m/>
    <m/>
    <m/>
    <m/>
    <m/>
    <m/>
    <m/>
    <m/>
    <m/>
    <m/>
    <m/>
    <m/>
    <m/>
    <m/>
    <m/>
  </r>
  <r>
    <x v="0"/>
    <x v="94"/>
    <m/>
    <m/>
    <m/>
    <m/>
    <m/>
    <m/>
    <m/>
    <m/>
    <m/>
    <m/>
    <m/>
    <m/>
    <m/>
    <m/>
    <x v="93"/>
    <m/>
    <x v="61"/>
    <x v="38"/>
    <x v="46"/>
    <x v="20"/>
    <x v="0"/>
    <x v="11"/>
    <x v="4"/>
    <m/>
    <m/>
    <m/>
    <m/>
    <m/>
    <m/>
    <m/>
    <m/>
    <m/>
    <m/>
    <m/>
    <m/>
    <m/>
    <m/>
    <m/>
    <m/>
    <m/>
    <m/>
    <m/>
    <m/>
    <m/>
    <m/>
    <m/>
    <m/>
    <m/>
    <m/>
    <m/>
    <m/>
    <m/>
    <m/>
    <m/>
    <m/>
    <m/>
    <m/>
    <n v="7.4753699999999998"/>
    <n v="0"/>
    <m/>
    <m/>
    <m/>
    <m/>
    <m/>
    <m/>
    <m/>
    <m/>
    <m/>
    <m/>
    <m/>
    <m/>
    <m/>
    <m/>
    <m/>
    <m/>
    <m/>
    <m/>
    <m/>
    <m/>
    <m/>
    <m/>
    <m/>
    <m/>
    <m/>
    <m/>
    <m/>
    <m/>
    <m/>
    <m/>
    <m/>
    <m/>
    <m/>
    <m/>
    <m/>
  </r>
  <r>
    <x v="0"/>
    <x v="94"/>
    <m/>
    <m/>
    <m/>
    <m/>
    <m/>
    <m/>
    <m/>
    <m/>
    <m/>
    <m/>
    <m/>
    <m/>
    <m/>
    <m/>
    <x v="93"/>
    <m/>
    <x v="61"/>
    <x v="38"/>
    <x v="46"/>
    <x v="20"/>
    <x v="0"/>
    <x v="11"/>
    <x v="4"/>
    <m/>
    <m/>
    <m/>
    <m/>
    <m/>
    <m/>
    <m/>
    <m/>
    <m/>
    <m/>
    <m/>
    <m/>
    <m/>
    <m/>
    <m/>
    <m/>
    <m/>
    <m/>
    <m/>
    <m/>
    <m/>
    <m/>
    <m/>
    <m/>
    <m/>
    <m/>
    <m/>
    <m/>
    <m/>
    <m/>
    <m/>
    <m/>
    <m/>
    <m/>
    <m/>
    <n v="0"/>
    <m/>
    <m/>
    <m/>
    <m/>
    <m/>
    <m/>
    <m/>
    <m/>
    <m/>
    <m/>
    <m/>
    <m/>
    <m/>
    <m/>
    <m/>
    <m/>
    <m/>
    <m/>
    <m/>
    <m/>
    <m/>
    <m/>
    <m/>
    <m/>
    <m/>
    <m/>
    <m/>
    <m/>
    <m/>
    <m/>
    <m/>
    <m/>
    <m/>
    <m/>
    <m/>
  </r>
  <r>
    <x v="0"/>
    <x v="94"/>
    <m/>
    <m/>
    <m/>
    <m/>
    <m/>
    <m/>
    <m/>
    <m/>
    <m/>
    <m/>
    <m/>
    <m/>
    <m/>
    <m/>
    <x v="93"/>
    <m/>
    <x v="61"/>
    <x v="38"/>
    <x v="46"/>
    <x v="20"/>
    <x v="0"/>
    <x v="11"/>
    <x v="4"/>
    <m/>
    <m/>
    <m/>
    <m/>
    <m/>
    <m/>
    <m/>
    <m/>
    <m/>
    <m/>
    <m/>
    <m/>
    <m/>
    <m/>
    <m/>
    <m/>
    <m/>
    <m/>
    <m/>
    <m/>
    <m/>
    <m/>
    <m/>
    <m/>
    <m/>
    <m/>
    <m/>
    <m/>
    <m/>
    <m/>
    <m/>
    <m/>
    <m/>
    <m/>
    <m/>
    <m/>
    <m/>
    <m/>
    <m/>
    <m/>
    <m/>
    <m/>
    <m/>
    <m/>
    <m/>
    <m/>
    <m/>
    <m/>
    <m/>
    <m/>
    <m/>
    <m/>
    <m/>
    <m/>
    <m/>
    <m/>
    <m/>
    <m/>
    <m/>
    <m/>
    <m/>
    <m/>
    <m/>
    <m/>
    <m/>
    <m/>
    <m/>
    <m/>
    <m/>
    <m/>
    <m/>
  </r>
  <r>
    <x v="0"/>
    <x v="94"/>
    <m/>
    <m/>
    <m/>
    <m/>
    <m/>
    <m/>
    <m/>
    <m/>
    <m/>
    <m/>
    <m/>
    <m/>
    <m/>
    <m/>
    <x v="93"/>
    <m/>
    <x v="61"/>
    <x v="38"/>
    <x v="46"/>
    <x v="20"/>
    <x v="0"/>
    <x v="11"/>
    <x v="4"/>
    <m/>
    <m/>
    <m/>
    <m/>
    <m/>
    <m/>
    <m/>
    <m/>
    <m/>
    <m/>
    <m/>
    <m/>
    <m/>
    <m/>
    <m/>
    <m/>
    <m/>
    <m/>
    <m/>
    <m/>
    <m/>
    <m/>
    <m/>
    <m/>
    <m/>
    <m/>
    <m/>
    <m/>
    <m/>
    <m/>
    <m/>
    <m/>
    <m/>
    <m/>
    <m/>
    <m/>
    <m/>
    <m/>
    <m/>
    <m/>
    <m/>
    <m/>
    <m/>
    <m/>
    <m/>
    <m/>
    <m/>
    <m/>
    <m/>
    <m/>
    <m/>
    <m/>
    <m/>
    <m/>
    <m/>
    <m/>
    <m/>
    <m/>
    <m/>
    <m/>
    <m/>
    <m/>
    <m/>
    <m/>
    <m/>
    <m/>
    <m/>
    <m/>
    <m/>
    <m/>
    <m/>
  </r>
  <r>
    <x v="0"/>
    <x v="94"/>
    <m/>
    <m/>
    <m/>
    <m/>
    <m/>
    <m/>
    <m/>
    <m/>
    <m/>
    <m/>
    <m/>
    <m/>
    <m/>
    <m/>
    <x v="93"/>
    <m/>
    <x v="61"/>
    <x v="38"/>
    <x v="46"/>
    <x v="20"/>
    <x v="0"/>
    <x v="11"/>
    <x v="4"/>
    <m/>
    <m/>
    <m/>
    <m/>
    <m/>
    <m/>
    <m/>
    <m/>
    <m/>
    <m/>
    <m/>
    <m/>
    <m/>
    <m/>
    <m/>
    <m/>
    <m/>
    <m/>
    <m/>
    <m/>
    <m/>
    <m/>
    <m/>
    <m/>
    <m/>
    <m/>
    <m/>
    <m/>
    <m/>
    <m/>
    <m/>
    <m/>
    <m/>
    <m/>
    <m/>
    <m/>
    <m/>
    <m/>
    <m/>
    <m/>
    <m/>
    <m/>
    <m/>
    <m/>
    <m/>
    <m/>
    <m/>
    <m/>
    <m/>
    <m/>
    <m/>
    <m/>
    <m/>
    <m/>
    <m/>
    <m/>
    <m/>
    <m/>
    <m/>
    <m/>
    <m/>
    <m/>
    <m/>
    <m/>
    <m/>
    <m/>
    <m/>
    <m/>
    <m/>
    <m/>
    <m/>
  </r>
  <r>
    <x v="0"/>
    <x v="94"/>
    <m/>
    <m/>
    <m/>
    <m/>
    <m/>
    <m/>
    <m/>
    <m/>
    <m/>
    <m/>
    <m/>
    <m/>
    <m/>
    <m/>
    <x v="93"/>
    <m/>
    <x v="61"/>
    <x v="38"/>
    <x v="46"/>
    <x v="20"/>
    <x v="0"/>
    <x v="11"/>
    <x v="4"/>
    <m/>
    <m/>
    <m/>
    <m/>
    <m/>
    <m/>
    <m/>
    <m/>
    <m/>
    <m/>
    <m/>
    <m/>
    <m/>
    <m/>
    <m/>
    <m/>
    <m/>
    <m/>
    <m/>
    <m/>
    <m/>
    <m/>
    <m/>
    <m/>
    <m/>
    <m/>
    <m/>
    <m/>
    <m/>
    <m/>
    <m/>
    <m/>
    <m/>
    <m/>
    <m/>
    <m/>
    <m/>
    <m/>
    <m/>
    <m/>
    <m/>
    <m/>
    <m/>
    <m/>
    <m/>
    <m/>
    <m/>
    <m/>
    <m/>
    <m/>
    <m/>
    <m/>
    <m/>
    <m/>
    <m/>
    <m/>
    <m/>
    <m/>
    <m/>
    <m/>
    <m/>
    <m/>
    <m/>
    <m/>
    <m/>
    <m/>
    <m/>
    <m/>
    <m/>
    <m/>
    <m/>
  </r>
  <r>
    <x v="0"/>
    <x v="94"/>
    <m/>
    <m/>
    <m/>
    <m/>
    <m/>
    <m/>
    <m/>
    <m/>
    <m/>
    <m/>
    <m/>
    <m/>
    <m/>
    <m/>
    <x v="93"/>
    <m/>
    <x v="61"/>
    <x v="38"/>
    <x v="46"/>
    <x v="20"/>
    <x v="0"/>
    <x v="11"/>
    <x v="4"/>
    <m/>
    <m/>
    <m/>
    <m/>
    <m/>
    <m/>
    <m/>
    <m/>
    <m/>
    <m/>
    <m/>
    <m/>
    <m/>
    <m/>
    <m/>
    <m/>
    <m/>
    <m/>
    <m/>
    <m/>
    <m/>
    <m/>
    <m/>
    <m/>
    <m/>
    <m/>
    <m/>
    <m/>
    <m/>
    <m/>
    <m/>
    <m/>
    <m/>
    <m/>
    <m/>
    <m/>
    <m/>
    <m/>
    <m/>
    <m/>
    <m/>
    <m/>
    <m/>
    <m/>
    <m/>
    <m/>
    <m/>
    <m/>
    <m/>
    <m/>
    <m/>
    <m/>
    <m/>
    <m/>
    <m/>
    <m/>
    <m/>
    <m/>
    <m/>
    <m/>
    <m/>
    <m/>
    <m/>
    <m/>
    <m/>
    <m/>
    <m/>
    <m/>
    <m/>
    <m/>
    <m/>
  </r>
  <r>
    <x v="0"/>
    <x v="94"/>
    <m/>
    <m/>
    <m/>
    <m/>
    <m/>
    <m/>
    <m/>
    <m/>
    <m/>
    <m/>
    <m/>
    <m/>
    <m/>
    <m/>
    <x v="93"/>
    <m/>
    <x v="61"/>
    <x v="38"/>
    <x v="46"/>
    <x v="20"/>
    <x v="0"/>
    <x v="11"/>
    <x v="4"/>
    <m/>
    <m/>
    <m/>
    <m/>
    <m/>
    <m/>
    <m/>
    <m/>
    <m/>
    <m/>
    <m/>
    <m/>
    <m/>
    <m/>
    <m/>
    <m/>
    <m/>
    <m/>
    <m/>
    <m/>
    <m/>
    <m/>
    <m/>
    <m/>
    <m/>
    <m/>
    <m/>
    <m/>
    <m/>
    <m/>
    <m/>
    <m/>
    <m/>
    <m/>
    <m/>
    <m/>
    <m/>
    <m/>
    <m/>
    <m/>
    <m/>
    <m/>
    <m/>
    <m/>
    <m/>
    <m/>
    <m/>
    <m/>
    <m/>
    <m/>
    <m/>
    <m/>
    <m/>
    <m/>
    <m/>
    <m/>
    <m/>
    <m/>
    <m/>
    <m/>
    <m/>
    <m/>
    <m/>
    <m/>
    <m/>
    <m/>
    <m/>
    <m/>
    <m/>
    <m/>
    <m/>
  </r>
  <r>
    <x v="0"/>
    <x v="94"/>
    <m/>
    <m/>
    <m/>
    <m/>
    <m/>
    <m/>
    <m/>
    <m/>
    <m/>
    <m/>
    <m/>
    <m/>
    <m/>
    <m/>
    <x v="93"/>
    <m/>
    <x v="61"/>
    <x v="38"/>
    <x v="46"/>
    <x v="20"/>
    <x v="0"/>
    <x v="11"/>
    <x v="4"/>
    <m/>
    <m/>
    <m/>
    <m/>
    <m/>
    <m/>
    <m/>
    <m/>
    <m/>
    <m/>
    <m/>
    <m/>
    <m/>
    <m/>
    <m/>
    <m/>
    <m/>
    <m/>
    <m/>
    <m/>
    <m/>
    <m/>
    <m/>
    <m/>
    <m/>
    <m/>
    <m/>
    <m/>
    <m/>
    <m/>
    <m/>
    <m/>
    <m/>
    <m/>
    <m/>
    <m/>
    <m/>
    <m/>
    <m/>
    <m/>
    <m/>
    <m/>
    <m/>
    <m/>
    <m/>
    <m/>
    <m/>
    <m/>
    <m/>
    <m/>
    <m/>
    <m/>
    <m/>
    <m/>
    <m/>
    <m/>
    <m/>
    <m/>
    <m/>
    <m/>
    <m/>
    <m/>
    <m/>
    <m/>
    <m/>
    <m/>
    <m/>
    <m/>
    <m/>
    <m/>
    <m/>
  </r>
  <r>
    <x v="0"/>
    <x v="94"/>
    <m/>
    <m/>
    <m/>
    <m/>
    <m/>
    <m/>
    <m/>
    <m/>
    <m/>
    <m/>
    <m/>
    <m/>
    <m/>
    <m/>
    <x v="93"/>
    <m/>
    <x v="61"/>
    <x v="38"/>
    <x v="46"/>
    <x v="20"/>
    <x v="0"/>
    <x v="11"/>
    <x v="4"/>
    <m/>
    <m/>
    <m/>
    <m/>
    <m/>
    <m/>
    <m/>
    <m/>
    <m/>
    <m/>
    <m/>
    <m/>
    <m/>
    <m/>
    <m/>
    <m/>
    <m/>
    <m/>
    <m/>
    <m/>
    <m/>
    <m/>
    <m/>
    <m/>
    <m/>
    <m/>
    <m/>
    <m/>
    <m/>
    <m/>
    <m/>
    <m/>
    <m/>
    <m/>
    <m/>
    <m/>
    <m/>
    <m/>
    <m/>
    <m/>
    <m/>
    <m/>
    <m/>
    <m/>
    <m/>
    <m/>
    <m/>
    <m/>
    <m/>
    <m/>
    <m/>
    <m/>
    <m/>
    <m/>
    <m/>
    <m/>
    <m/>
    <m/>
    <m/>
    <m/>
    <m/>
    <m/>
    <m/>
    <m/>
    <m/>
    <m/>
    <m/>
    <m/>
    <m/>
    <m/>
    <m/>
  </r>
  <r>
    <x v="0"/>
    <x v="94"/>
    <m/>
    <m/>
    <m/>
    <m/>
    <m/>
    <m/>
    <m/>
    <m/>
    <m/>
    <m/>
    <m/>
    <m/>
    <m/>
    <m/>
    <x v="93"/>
    <m/>
    <x v="61"/>
    <x v="38"/>
    <x v="46"/>
    <x v="20"/>
    <x v="0"/>
    <x v="11"/>
    <x v="4"/>
    <m/>
    <m/>
    <m/>
    <m/>
    <m/>
    <m/>
    <m/>
    <m/>
    <m/>
    <m/>
    <m/>
    <m/>
    <m/>
    <m/>
    <m/>
    <m/>
    <m/>
    <m/>
    <m/>
    <m/>
    <m/>
    <m/>
    <m/>
    <m/>
    <m/>
    <m/>
    <m/>
    <m/>
    <m/>
    <m/>
    <m/>
    <m/>
    <m/>
    <m/>
    <m/>
    <m/>
    <m/>
    <m/>
    <m/>
    <m/>
    <m/>
    <m/>
    <m/>
    <m/>
    <m/>
    <m/>
    <m/>
    <m/>
    <m/>
    <m/>
    <m/>
    <m/>
    <m/>
    <m/>
    <m/>
    <m/>
    <m/>
    <m/>
    <m/>
    <m/>
    <m/>
    <m/>
    <m/>
    <m/>
    <m/>
    <m/>
    <m/>
    <m/>
    <m/>
    <m/>
    <m/>
  </r>
  <r>
    <x v="0"/>
    <x v="94"/>
    <m/>
    <m/>
    <m/>
    <m/>
    <m/>
    <m/>
    <m/>
    <m/>
    <m/>
    <m/>
    <m/>
    <m/>
    <m/>
    <m/>
    <x v="93"/>
    <m/>
    <x v="61"/>
    <x v="38"/>
    <x v="46"/>
    <x v="20"/>
    <x v="0"/>
    <x v="11"/>
    <x v="4"/>
    <m/>
    <m/>
    <m/>
    <m/>
    <m/>
    <m/>
    <m/>
    <m/>
    <m/>
    <m/>
    <m/>
    <m/>
    <m/>
    <m/>
    <m/>
    <m/>
    <m/>
    <m/>
    <m/>
    <m/>
    <m/>
    <m/>
    <m/>
    <m/>
    <m/>
    <m/>
    <m/>
    <m/>
    <m/>
    <m/>
    <m/>
    <m/>
    <m/>
    <m/>
    <m/>
    <m/>
    <m/>
    <m/>
    <m/>
    <m/>
    <m/>
    <m/>
    <m/>
    <m/>
    <m/>
    <m/>
    <m/>
    <m/>
    <m/>
    <m/>
    <m/>
    <m/>
    <m/>
    <m/>
    <m/>
    <m/>
    <m/>
    <m/>
    <m/>
    <m/>
    <m/>
    <m/>
    <m/>
    <m/>
    <m/>
    <m/>
    <m/>
    <m/>
    <m/>
    <m/>
    <m/>
  </r>
  <r>
    <x v="0"/>
    <x v="94"/>
    <m/>
    <m/>
    <m/>
    <m/>
    <m/>
    <m/>
    <m/>
    <m/>
    <m/>
    <m/>
    <m/>
    <m/>
    <m/>
    <m/>
    <x v="93"/>
    <m/>
    <x v="61"/>
    <x v="38"/>
    <x v="46"/>
    <x v="20"/>
    <x v="0"/>
    <x v="11"/>
    <x v="4"/>
    <m/>
    <m/>
    <m/>
    <m/>
    <m/>
    <m/>
    <m/>
    <m/>
    <m/>
    <m/>
    <m/>
    <m/>
    <m/>
    <m/>
    <m/>
    <m/>
    <m/>
    <m/>
    <m/>
    <m/>
    <m/>
    <m/>
    <m/>
    <m/>
    <m/>
    <m/>
    <m/>
    <m/>
    <m/>
    <m/>
    <m/>
    <m/>
    <m/>
    <m/>
    <m/>
    <m/>
    <m/>
    <m/>
    <m/>
    <m/>
    <m/>
    <m/>
    <m/>
    <m/>
    <m/>
    <m/>
    <m/>
    <m/>
    <m/>
    <m/>
    <m/>
    <m/>
    <m/>
    <m/>
    <m/>
    <m/>
    <m/>
    <m/>
    <m/>
    <m/>
    <m/>
    <m/>
    <m/>
    <m/>
    <m/>
    <m/>
    <m/>
    <m/>
    <m/>
    <m/>
    <m/>
  </r>
  <r>
    <x v="0"/>
    <x v="94"/>
    <m/>
    <m/>
    <m/>
    <m/>
    <m/>
    <m/>
    <m/>
    <m/>
    <m/>
    <m/>
    <m/>
    <m/>
    <m/>
    <m/>
    <x v="93"/>
    <m/>
    <x v="61"/>
    <x v="38"/>
    <x v="46"/>
    <x v="20"/>
    <x v="0"/>
    <x v="11"/>
    <x v="4"/>
    <m/>
    <m/>
    <m/>
    <m/>
    <m/>
    <m/>
    <m/>
    <m/>
    <m/>
    <m/>
    <m/>
    <m/>
    <m/>
    <m/>
    <m/>
    <m/>
    <m/>
    <m/>
    <m/>
    <m/>
    <m/>
    <m/>
    <m/>
    <m/>
    <m/>
    <m/>
    <m/>
    <m/>
    <m/>
    <m/>
    <m/>
    <m/>
    <m/>
    <m/>
    <m/>
    <m/>
    <m/>
    <m/>
    <m/>
    <m/>
    <m/>
    <m/>
    <m/>
    <m/>
    <m/>
    <m/>
    <m/>
    <m/>
    <m/>
    <m/>
    <m/>
    <m/>
    <m/>
    <m/>
    <m/>
    <m/>
    <m/>
    <m/>
    <m/>
    <m/>
    <m/>
    <m/>
    <m/>
    <m/>
    <m/>
    <m/>
    <m/>
    <m/>
    <m/>
    <m/>
    <m/>
  </r>
  <r>
    <x v="0"/>
    <x v="94"/>
    <m/>
    <m/>
    <m/>
    <m/>
    <m/>
    <m/>
    <m/>
    <m/>
    <m/>
    <m/>
    <m/>
    <m/>
    <m/>
    <m/>
    <x v="93"/>
    <m/>
    <x v="61"/>
    <x v="38"/>
    <x v="46"/>
    <x v="20"/>
    <x v="0"/>
    <x v="11"/>
    <x v="4"/>
    <m/>
    <m/>
    <m/>
    <m/>
    <m/>
    <m/>
    <m/>
    <m/>
    <m/>
    <m/>
    <m/>
    <m/>
    <m/>
    <m/>
    <m/>
    <m/>
    <m/>
    <m/>
    <m/>
    <m/>
    <m/>
    <m/>
    <m/>
    <m/>
    <m/>
    <m/>
    <m/>
    <m/>
    <m/>
    <m/>
    <m/>
    <m/>
    <m/>
    <m/>
    <m/>
    <m/>
    <m/>
    <m/>
    <m/>
    <m/>
    <m/>
    <m/>
    <m/>
    <m/>
    <m/>
    <m/>
    <m/>
    <m/>
    <m/>
    <m/>
    <m/>
    <m/>
    <m/>
    <m/>
    <m/>
    <m/>
    <m/>
    <m/>
    <m/>
    <m/>
    <m/>
    <m/>
    <m/>
    <m/>
    <m/>
    <m/>
    <m/>
    <m/>
    <m/>
    <m/>
    <m/>
  </r>
  <r>
    <x v="0"/>
    <x v="94"/>
    <m/>
    <m/>
    <m/>
    <m/>
    <m/>
    <m/>
    <m/>
    <m/>
    <m/>
    <m/>
    <m/>
    <m/>
    <m/>
    <m/>
    <x v="93"/>
    <m/>
    <x v="61"/>
    <x v="38"/>
    <x v="46"/>
    <x v="20"/>
    <x v="0"/>
    <x v="11"/>
    <x v="4"/>
    <m/>
    <m/>
    <m/>
    <m/>
    <m/>
    <m/>
    <m/>
    <m/>
    <m/>
    <m/>
    <m/>
    <m/>
    <m/>
    <m/>
    <m/>
    <m/>
    <m/>
    <m/>
    <m/>
    <m/>
    <m/>
    <m/>
    <m/>
    <m/>
    <m/>
    <m/>
    <m/>
    <m/>
    <m/>
    <m/>
    <m/>
    <m/>
    <m/>
    <m/>
    <m/>
    <m/>
    <m/>
    <m/>
    <m/>
    <m/>
    <m/>
    <m/>
    <m/>
    <m/>
    <m/>
    <m/>
    <m/>
    <m/>
    <m/>
    <m/>
    <m/>
    <m/>
    <m/>
    <m/>
    <m/>
    <m/>
    <m/>
    <m/>
    <m/>
    <m/>
    <m/>
    <m/>
    <m/>
    <m/>
    <m/>
    <m/>
    <m/>
    <m/>
    <m/>
    <m/>
    <m/>
  </r>
  <r>
    <x v="0"/>
    <x v="94"/>
    <m/>
    <m/>
    <m/>
    <m/>
    <m/>
    <m/>
    <m/>
    <m/>
    <m/>
    <m/>
    <m/>
    <m/>
    <m/>
    <m/>
    <x v="93"/>
    <m/>
    <x v="61"/>
    <x v="38"/>
    <x v="46"/>
    <x v="20"/>
    <x v="0"/>
    <x v="11"/>
    <x v="4"/>
    <m/>
    <m/>
    <m/>
    <m/>
    <m/>
    <m/>
    <m/>
    <m/>
    <m/>
    <m/>
    <m/>
    <m/>
    <m/>
    <m/>
    <m/>
    <m/>
    <m/>
    <m/>
    <m/>
    <m/>
    <m/>
    <m/>
    <m/>
    <m/>
    <m/>
    <m/>
    <m/>
    <m/>
    <m/>
    <m/>
    <m/>
    <m/>
    <m/>
    <m/>
    <m/>
    <m/>
    <m/>
    <m/>
    <m/>
    <m/>
    <m/>
    <m/>
    <m/>
    <m/>
    <m/>
    <m/>
    <m/>
    <m/>
    <m/>
    <m/>
    <m/>
    <m/>
    <m/>
    <m/>
    <m/>
    <m/>
    <m/>
    <m/>
    <m/>
    <m/>
    <m/>
    <m/>
    <m/>
    <m/>
    <m/>
    <m/>
    <m/>
    <m/>
    <m/>
    <m/>
    <m/>
  </r>
  <r>
    <x v="0"/>
    <x v="94"/>
    <m/>
    <m/>
    <m/>
    <m/>
    <m/>
    <m/>
    <m/>
    <m/>
    <m/>
    <m/>
    <m/>
    <m/>
    <m/>
    <m/>
    <x v="93"/>
    <m/>
    <x v="61"/>
    <x v="38"/>
    <x v="46"/>
    <x v="20"/>
    <x v="0"/>
    <x v="11"/>
    <x v="4"/>
    <m/>
    <m/>
    <m/>
    <m/>
    <m/>
    <m/>
    <m/>
    <m/>
    <m/>
    <m/>
    <m/>
    <m/>
    <m/>
    <m/>
    <m/>
    <m/>
    <m/>
    <m/>
    <m/>
    <m/>
    <m/>
    <m/>
    <m/>
    <m/>
    <m/>
    <m/>
    <m/>
    <m/>
    <m/>
    <m/>
    <m/>
    <m/>
    <m/>
    <m/>
    <m/>
    <m/>
    <m/>
    <m/>
    <m/>
    <m/>
    <m/>
    <m/>
    <m/>
    <m/>
    <m/>
    <m/>
    <m/>
    <m/>
    <m/>
    <m/>
    <m/>
    <m/>
    <m/>
    <m/>
    <m/>
    <m/>
    <m/>
    <m/>
    <m/>
    <m/>
    <m/>
    <m/>
    <m/>
    <m/>
    <m/>
    <m/>
    <m/>
    <m/>
    <m/>
    <m/>
    <m/>
  </r>
  <r>
    <x v="0"/>
    <x v="94"/>
    <m/>
    <m/>
    <m/>
    <m/>
    <m/>
    <m/>
    <m/>
    <m/>
    <m/>
    <m/>
    <m/>
    <m/>
    <m/>
    <m/>
    <x v="93"/>
    <m/>
    <x v="61"/>
    <x v="38"/>
    <x v="46"/>
    <x v="20"/>
    <x v="0"/>
    <x v="11"/>
    <x v="4"/>
    <m/>
    <m/>
    <m/>
    <m/>
    <m/>
    <m/>
    <m/>
    <m/>
    <m/>
    <m/>
    <m/>
    <m/>
    <m/>
    <m/>
    <m/>
    <m/>
    <m/>
    <m/>
    <m/>
    <m/>
    <m/>
    <m/>
    <m/>
    <m/>
    <m/>
    <m/>
    <m/>
    <m/>
    <m/>
    <m/>
    <m/>
    <m/>
    <m/>
    <m/>
    <m/>
    <m/>
    <m/>
    <m/>
    <m/>
    <m/>
    <m/>
    <m/>
    <m/>
    <m/>
    <m/>
    <m/>
    <m/>
    <m/>
    <m/>
    <m/>
    <m/>
    <m/>
    <m/>
    <m/>
    <m/>
    <m/>
    <m/>
    <m/>
    <m/>
    <m/>
    <m/>
    <m/>
    <m/>
    <m/>
    <m/>
    <m/>
    <m/>
    <m/>
    <m/>
    <m/>
    <m/>
  </r>
  <r>
    <x v="0"/>
    <x v="94"/>
    <m/>
    <m/>
    <m/>
    <m/>
    <m/>
    <m/>
    <m/>
    <m/>
    <m/>
    <m/>
    <m/>
    <m/>
    <m/>
    <m/>
    <x v="93"/>
    <m/>
    <x v="61"/>
    <x v="38"/>
    <x v="46"/>
    <x v="20"/>
    <x v="0"/>
    <x v="11"/>
    <x v="4"/>
    <m/>
    <m/>
    <m/>
    <m/>
    <m/>
    <m/>
    <m/>
    <m/>
    <m/>
    <m/>
    <m/>
    <m/>
    <m/>
    <m/>
    <m/>
    <m/>
    <m/>
    <m/>
    <m/>
    <m/>
    <m/>
    <m/>
    <m/>
    <m/>
    <m/>
    <m/>
    <m/>
    <m/>
    <m/>
    <m/>
    <m/>
    <m/>
    <m/>
    <m/>
    <m/>
    <m/>
    <m/>
    <m/>
    <m/>
    <m/>
    <m/>
    <m/>
    <m/>
    <m/>
    <m/>
    <m/>
    <m/>
    <m/>
    <m/>
    <m/>
    <m/>
    <m/>
    <m/>
    <m/>
    <m/>
    <m/>
    <m/>
    <m/>
    <m/>
    <m/>
    <m/>
    <m/>
    <m/>
    <m/>
    <m/>
    <m/>
    <m/>
    <m/>
    <m/>
    <m/>
    <m/>
  </r>
  <r>
    <x v="0"/>
    <x v="94"/>
    <m/>
    <m/>
    <m/>
    <m/>
    <m/>
    <m/>
    <m/>
    <m/>
    <m/>
    <m/>
    <m/>
    <m/>
    <m/>
    <m/>
    <x v="93"/>
    <m/>
    <x v="61"/>
    <x v="38"/>
    <x v="46"/>
    <x v="20"/>
    <x v="0"/>
    <x v="11"/>
    <x v="4"/>
    <m/>
    <m/>
    <m/>
    <m/>
    <m/>
    <m/>
    <m/>
    <m/>
    <m/>
    <m/>
    <m/>
    <m/>
    <m/>
    <m/>
    <m/>
    <m/>
    <m/>
    <m/>
    <m/>
    <m/>
    <m/>
    <m/>
    <m/>
    <m/>
    <m/>
    <m/>
    <m/>
    <m/>
    <m/>
    <m/>
    <m/>
    <m/>
    <m/>
    <m/>
    <m/>
    <m/>
    <m/>
    <m/>
    <m/>
    <m/>
    <m/>
    <m/>
    <m/>
    <m/>
    <m/>
    <m/>
    <m/>
    <m/>
    <m/>
    <m/>
    <m/>
    <m/>
    <m/>
    <m/>
    <m/>
    <m/>
    <m/>
    <m/>
    <m/>
    <m/>
    <m/>
    <m/>
    <m/>
    <m/>
    <m/>
    <m/>
    <m/>
    <m/>
    <m/>
    <m/>
    <m/>
  </r>
  <r>
    <x v="0"/>
    <x v="94"/>
    <m/>
    <m/>
    <m/>
    <m/>
    <m/>
    <m/>
    <m/>
    <m/>
    <m/>
    <m/>
    <m/>
    <m/>
    <m/>
    <m/>
    <x v="93"/>
    <m/>
    <x v="61"/>
    <x v="38"/>
    <x v="46"/>
    <x v="20"/>
    <x v="0"/>
    <x v="11"/>
    <x v="4"/>
    <m/>
    <m/>
    <m/>
    <m/>
    <m/>
    <m/>
    <m/>
    <m/>
    <m/>
    <m/>
    <m/>
    <m/>
    <m/>
    <m/>
    <m/>
    <m/>
    <m/>
    <m/>
    <m/>
    <m/>
    <m/>
    <m/>
    <m/>
    <m/>
    <m/>
    <m/>
    <m/>
    <m/>
    <m/>
    <m/>
    <m/>
    <m/>
    <m/>
    <m/>
    <m/>
    <m/>
    <m/>
    <m/>
    <m/>
    <m/>
    <m/>
    <m/>
    <m/>
    <m/>
    <m/>
    <m/>
    <m/>
    <m/>
    <m/>
    <m/>
    <m/>
    <m/>
    <m/>
    <m/>
    <m/>
    <m/>
    <m/>
    <m/>
    <m/>
    <m/>
    <m/>
    <m/>
    <m/>
    <m/>
    <m/>
    <m/>
    <m/>
    <m/>
    <m/>
    <m/>
    <m/>
  </r>
  <r>
    <x v="0"/>
    <x v="94"/>
    <m/>
    <m/>
    <m/>
    <m/>
    <m/>
    <m/>
    <m/>
    <m/>
    <m/>
    <m/>
    <m/>
    <m/>
    <m/>
    <m/>
    <x v="93"/>
    <m/>
    <x v="61"/>
    <x v="38"/>
    <x v="46"/>
    <x v="20"/>
    <x v="0"/>
    <x v="11"/>
    <x v="4"/>
    <m/>
    <m/>
    <m/>
    <m/>
    <m/>
    <m/>
    <m/>
    <m/>
    <m/>
    <m/>
    <m/>
    <m/>
    <m/>
    <m/>
    <m/>
    <m/>
    <m/>
    <m/>
    <m/>
    <m/>
    <m/>
    <m/>
    <m/>
    <m/>
    <m/>
    <m/>
    <m/>
    <m/>
    <m/>
    <m/>
    <m/>
    <m/>
    <m/>
    <m/>
    <m/>
    <m/>
    <m/>
    <m/>
    <m/>
    <m/>
    <m/>
    <m/>
    <m/>
    <m/>
    <m/>
    <m/>
    <m/>
    <m/>
    <m/>
    <m/>
    <m/>
    <m/>
    <m/>
    <m/>
    <m/>
    <m/>
    <m/>
    <m/>
    <m/>
    <m/>
    <m/>
    <m/>
    <m/>
    <m/>
    <m/>
    <m/>
    <m/>
    <m/>
    <m/>
    <m/>
    <m/>
  </r>
  <r>
    <x v="0"/>
    <x v="94"/>
    <m/>
    <m/>
    <m/>
    <m/>
    <m/>
    <m/>
    <m/>
    <m/>
    <m/>
    <m/>
    <m/>
    <m/>
    <m/>
    <m/>
    <x v="93"/>
    <m/>
    <x v="61"/>
    <x v="38"/>
    <x v="46"/>
    <x v="20"/>
    <x v="0"/>
    <x v="11"/>
    <x v="4"/>
    <m/>
    <m/>
    <m/>
    <m/>
    <m/>
    <m/>
    <m/>
    <m/>
    <m/>
    <m/>
    <m/>
    <m/>
    <m/>
    <m/>
    <m/>
    <m/>
    <m/>
    <m/>
    <m/>
    <m/>
    <m/>
    <m/>
    <m/>
    <m/>
    <m/>
    <m/>
    <m/>
    <m/>
    <m/>
    <m/>
    <m/>
    <m/>
    <m/>
    <m/>
    <m/>
    <m/>
    <m/>
    <m/>
    <m/>
    <m/>
    <m/>
    <m/>
    <m/>
    <m/>
    <m/>
    <m/>
    <m/>
    <m/>
    <m/>
    <m/>
    <m/>
    <m/>
    <m/>
    <m/>
    <m/>
    <m/>
    <m/>
    <m/>
    <m/>
    <m/>
    <m/>
    <m/>
    <m/>
    <m/>
    <m/>
    <m/>
    <m/>
    <m/>
    <m/>
    <m/>
    <m/>
  </r>
  <r>
    <x v="0"/>
    <x v="94"/>
    <m/>
    <m/>
    <m/>
    <m/>
    <m/>
    <m/>
    <m/>
    <m/>
    <m/>
    <m/>
    <m/>
    <m/>
    <m/>
    <m/>
    <x v="93"/>
    <m/>
    <x v="61"/>
    <x v="38"/>
    <x v="46"/>
    <x v="20"/>
    <x v="0"/>
    <x v="11"/>
    <x v="4"/>
    <m/>
    <m/>
    <m/>
    <m/>
    <m/>
    <m/>
    <m/>
    <m/>
    <m/>
    <m/>
    <m/>
    <m/>
    <m/>
    <m/>
    <m/>
    <m/>
    <m/>
    <m/>
    <m/>
    <m/>
    <m/>
    <m/>
    <m/>
    <m/>
    <m/>
    <m/>
    <m/>
    <m/>
    <m/>
    <m/>
    <m/>
    <m/>
    <m/>
    <m/>
    <m/>
    <m/>
    <m/>
    <m/>
    <m/>
    <m/>
    <m/>
    <m/>
    <m/>
    <m/>
    <m/>
    <m/>
    <m/>
    <m/>
    <m/>
    <m/>
    <m/>
    <m/>
    <m/>
    <m/>
    <m/>
    <m/>
    <m/>
    <m/>
    <m/>
    <m/>
    <m/>
    <m/>
    <m/>
    <m/>
    <m/>
    <m/>
    <m/>
    <m/>
    <m/>
    <m/>
    <m/>
  </r>
  <r>
    <x v="0"/>
    <x v="94"/>
    <m/>
    <m/>
    <m/>
    <m/>
    <m/>
    <m/>
    <m/>
    <m/>
    <m/>
    <m/>
    <m/>
    <m/>
    <m/>
    <m/>
    <x v="93"/>
    <m/>
    <x v="61"/>
    <x v="38"/>
    <x v="46"/>
    <x v="20"/>
    <x v="0"/>
    <x v="11"/>
    <x v="4"/>
    <m/>
    <m/>
    <m/>
    <m/>
    <m/>
    <m/>
    <m/>
    <m/>
    <m/>
    <m/>
    <m/>
    <m/>
    <m/>
    <m/>
    <m/>
    <m/>
    <m/>
    <m/>
    <m/>
    <m/>
    <m/>
    <m/>
    <m/>
    <m/>
    <m/>
    <m/>
    <m/>
    <m/>
    <m/>
    <m/>
    <m/>
    <m/>
    <m/>
    <m/>
    <m/>
    <m/>
    <m/>
    <m/>
    <m/>
    <m/>
    <m/>
    <m/>
    <m/>
    <m/>
    <m/>
    <m/>
    <m/>
    <m/>
    <m/>
    <m/>
    <m/>
    <m/>
    <m/>
    <m/>
    <m/>
    <m/>
    <m/>
    <m/>
    <m/>
    <m/>
    <m/>
    <m/>
    <m/>
    <m/>
    <m/>
    <m/>
    <m/>
    <m/>
    <m/>
    <m/>
    <m/>
  </r>
  <r>
    <x v="0"/>
    <x v="94"/>
    <m/>
    <m/>
    <m/>
    <m/>
    <m/>
    <m/>
    <m/>
    <m/>
    <m/>
    <m/>
    <m/>
    <m/>
    <m/>
    <m/>
    <x v="93"/>
    <m/>
    <x v="61"/>
    <x v="38"/>
    <x v="46"/>
    <x v="20"/>
    <x v="0"/>
    <x v="11"/>
    <x v="4"/>
    <m/>
    <m/>
    <m/>
    <m/>
    <m/>
    <m/>
    <m/>
    <m/>
    <m/>
    <m/>
    <m/>
    <m/>
    <m/>
    <m/>
    <m/>
    <m/>
    <m/>
    <m/>
    <m/>
    <m/>
    <m/>
    <m/>
    <m/>
    <m/>
    <m/>
    <m/>
    <m/>
    <m/>
    <m/>
    <m/>
    <m/>
    <m/>
    <m/>
    <m/>
    <m/>
    <m/>
    <m/>
    <m/>
    <m/>
    <m/>
    <m/>
    <m/>
    <m/>
    <m/>
    <m/>
    <m/>
    <m/>
    <m/>
    <m/>
    <m/>
    <m/>
    <m/>
    <m/>
    <m/>
    <m/>
    <m/>
    <m/>
    <m/>
    <m/>
    <m/>
    <m/>
    <m/>
    <m/>
    <m/>
    <m/>
    <m/>
    <m/>
    <m/>
    <m/>
    <m/>
    <m/>
  </r>
  <r>
    <x v="0"/>
    <x v="94"/>
    <m/>
    <m/>
    <m/>
    <m/>
    <m/>
    <m/>
    <m/>
    <m/>
    <m/>
    <m/>
    <m/>
    <m/>
    <m/>
    <m/>
    <x v="93"/>
    <m/>
    <x v="61"/>
    <x v="38"/>
    <x v="46"/>
    <x v="20"/>
    <x v="0"/>
    <x v="11"/>
    <x v="4"/>
    <m/>
    <m/>
    <m/>
    <m/>
    <m/>
    <m/>
    <m/>
    <m/>
    <m/>
    <m/>
    <m/>
    <m/>
    <m/>
    <m/>
    <m/>
    <m/>
    <m/>
    <m/>
    <m/>
    <m/>
    <m/>
    <m/>
    <m/>
    <m/>
    <m/>
    <m/>
    <m/>
    <m/>
    <m/>
    <m/>
    <m/>
    <m/>
    <m/>
    <m/>
    <m/>
    <m/>
    <m/>
    <m/>
    <m/>
    <m/>
    <m/>
    <m/>
    <m/>
    <m/>
    <m/>
    <m/>
    <m/>
    <m/>
    <m/>
    <m/>
    <m/>
    <m/>
    <m/>
    <m/>
    <m/>
    <m/>
    <m/>
    <m/>
    <m/>
    <m/>
    <m/>
    <m/>
    <m/>
    <m/>
    <m/>
    <m/>
    <m/>
    <m/>
    <m/>
    <m/>
    <m/>
  </r>
  <r>
    <x v="0"/>
    <x v="94"/>
    <m/>
    <m/>
    <m/>
    <m/>
    <m/>
    <m/>
    <m/>
    <m/>
    <m/>
    <m/>
    <m/>
    <m/>
    <m/>
    <m/>
    <x v="93"/>
    <m/>
    <x v="61"/>
    <x v="38"/>
    <x v="46"/>
    <x v="20"/>
    <x v="0"/>
    <x v="11"/>
    <x v="4"/>
    <m/>
    <m/>
    <m/>
    <m/>
    <m/>
    <m/>
    <m/>
    <m/>
    <m/>
    <m/>
    <m/>
    <m/>
    <m/>
    <m/>
    <m/>
    <m/>
    <m/>
    <m/>
    <m/>
    <m/>
    <m/>
    <m/>
    <m/>
    <m/>
    <m/>
    <m/>
    <m/>
    <m/>
    <m/>
    <m/>
    <m/>
    <m/>
    <m/>
    <m/>
    <m/>
    <m/>
    <m/>
    <m/>
    <m/>
    <m/>
    <m/>
    <m/>
    <m/>
    <m/>
    <m/>
    <m/>
    <m/>
    <m/>
    <m/>
    <m/>
    <m/>
    <m/>
    <m/>
    <m/>
    <m/>
    <m/>
    <m/>
    <m/>
    <m/>
    <m/>
    <m/>
    <m/>
    <m/>
    <m/>
    <m/>
    <m/>
    <m/>
    <m/>
    <m/>
    <m/>
    <m/>
  </r>
  <r>
    <x v="0"/>
    <x v="94"/>
    <m/>
    <m/>
    <m/>
    <m/>
    <m/>
    <m/>
    <m/>
    <m/>
    <m/>
    <m/>
    <m/>
    <m/>
    <m/>
    <m/>
    <x v="93"/>
    <m/>
    <x v="61"/>
    <x v="38"/>
    <x v="46"/>
    <x v="20"/>
    <x v="0"/>
    <x v="11"/>
    <x v="4"/>
    <m/>
    <m/>
    <m/>
    <m/>
    <m/>
    <m/>
    <m/>
    <m/>
    <m/>
    <m/>
    <m/>
    <m/>
    <m/>
    <m/>
    <m/>
    <m/>
    <m/>
    <m/>
    <m/>
    <m/>
    <m/>
    <m/>
    <m/>
    <m/>
    <m/>
    <m/>
    <m/>
    <m/>
    <m/>
    <m/>
    <m/>
    <m/>
    <m/>
    <m/>
    <m/>
    <m/>
    <m/>
    <m/>
    <m/>
    <m/>
    <m/>
    <m/>
    <m/>
    <m/>
    <m/>
    <m/>
    <m/>
    <m/>
    <m/>
    <m/>
    <m/>
    <m/>
    <m/>
    <m/>
    <m/>
    <m/>
    <m/>
    <m/>
    <m/>
    <m/>
    <m/>
    <m/>
    <m/>
    <m/>
    <m/>
    <m/>
    <m/>
    <m/>
    <m/>
    <m/>
    <m/>
  </r>
  <r>
    <x v="0"/>
    <x v="94"/>
    <m/>
    <m/>
    <m/>
    <m/>
    <m/>
    <m/>
    <m/>
    <m/>
    <m/>
    <m/>
    <m/>
    <m/>
    <m/>
    <m/>
    <x v="93"/>
    <m/>
    <x v="61"/>
    <x v="38"/>
    <x v="46"/>
    <x v="20"/>
    <x v="0"/>
    <x v="11"/>
    <x v="4"/>
    <m/>
    <m/>
    <m/>
    <m/>
    <m/>
    <m/>
    <m/>
    <m/>
    <m/>
    <m/>
    <m/>
    <m/>
    <m/>
    <m/>
    <m/>
    <m/>
    <m/>
    <m/>
    <m/>
    <m/>
    <m/>
    <m/>
    <m/>
    <m/>
    <m/>
    <m/>
    <m/>
    <m/>
    <m/>
    <m/>
    <m/>
    <m/>
    <m/>
    <m/>
    <m/>
    <m/>
    <m/>
    <m/>
    <m/>
    <m/>
    <m/>
    <m/>
    <m/>
    <m/>
    <m/>
    <m/>
    <m/>
    <m/>
    <m/>
    <m/>
    <m/>
    <m/>
    <m/>
    <m/>
    <m/>
    <m/>
    <m/>
    <m/>
    <m/>
    <m/>
    <m/>
    <m/>
    <m/>
    <m/>
    <m/>
    <m/>
    <m/>
    <m/>
    <m/>
    <m/>
    <m/>
  </r>
  <r>
    <x v="0"/>
    <x v="94"/>
    <m/>
    <m/>
    <m/>
    <m/>
    <m/>
    <m/>
    <m/>
    <m/>
    <m/>
    <m/>
    <m/>
    <m/>
    <m/>
    <m/>
    <x v="93"/>
    <m/>
    <x v="61"/>
    <x v="38"/>
    <x v="46"/>
    <x v="20"/>
    <x v="0"/>
    <x v="11"/>
    <x v="4"/>
    <m/>
    <m/>
    <m/>
    <m/>
    <m/>
    <m/>
    <m/>
    <m/>
    <m/>
    <m/>
    <m/>
    <m/>
    <m/>
    <m/>
    <m/>
    <m/>
    <m/>
    <m/>
    <m/>
    <m/>
    <m/>
    <m/>
    <m/>
    <m/>
    <m/>
    <m/>
    <m/>
    <m/>
    <m/>
    <m/>
    <m/>
    <m/>
    <m/>
    <m/>
    <m/>
    <m/>
    <m/>
    <m/>
    <m/>
    <m/>
    <m/>
    <m/>
    <m/>
    <m/>
    <m/>
    <m/>
    <m/>
    <m/>
    <m/>
    <m/>
    <m/>
    <m/>
    <m/>
    <m/>
    <m/>
    <m/>
    <m/>
    <m/>
    <m/>
    <m/>
    <m/>
    <m/>
    <m/>
    <m/>
    <m/>
    <m/>
    <m/>
    <m/>
    <m/>
    <m/>
    <m/>
  </r>
  <r>
    <x v="0"/>
    <x v="94"/>
    <m/>
    <m/>
    <m/>
    <m/>
    <m/>
    <m/>
    <m/>
    <m/>
    <m/>
    <m/>
    <m/>
    <m/>
    <m/>
    <m/>
    <x v="93"/>
    <m/>
    <x v="61"/>
    <x v="38"/>
    <x v="46"/>
    <x v="20"/>
    <x v="0"/>
    <x v="11"/>
    <x v="4"/>
    <m/>
    <m/>
    <m/>
    <m/>
    <m/>
    <m/>
    <m/>
    <m/>
    <m/>
    <m/>
    <m/>
    <m/>
    <m/>
    <m/>
    <m/>
    <m/>
    <m/>
    <m/>
    <m/>
    <m/>
    <m/>
    <m/>
    <m/>
    <m/>
    <m/>
    <m/>
    <m/>
    <m/>
    <m/>
    <m/>
    <m/>
    <m/>
    <m/>
    <m/>
    <m/>
    <m/>
    <m/>
    <m/>
    <m/>
    <m/>
    <m/>
    <m/>
    <m/>
    <m/>
    <m/>
    <m/>
    <m/>
    <m/>
    <m/>
    <m/>
    <m/>
    <m/>
    <m/>
    <m/>
    <m/>
    <m/>
    <m/>
    <m/>
    <m/>
    <m/>
    <m/>
    <m/>
    <m/>
    <m/>
    <m/>
    <m/>
    <m/>
    <m/>
    <m/>
    <m/>
    <m/>
  </r>
  <r>
    <x v="0"/>
    <x v="94"/>
    <m/>
    <m/>
    <m/>
    <m/>
    <m/>
    <m/>
    <m/>
    <m/>
    <m/>
    <m/>
    <m/>
    <m/>
    <m/>
    <m/>
    <x v="93"/>
    <m/>
    <x v="61"/>
    <x v="38"/>
    <x v="46"/>
    <x v="20"/>
    <x v="0"/>
    <x v="11"/>
    <x v="4"/>
    <m/>
    <m/>
    <m/>
    <m/>
    <m/>
    <m/>
    <m/>
    <m/>
    <m/>
    <m/>
    <m/>
    <m/>
    <m/>
    <m/>
    <m/>
    <m/>
    <m/>
    <m/>
    <m/>
    <m/>
    <m/>
    <m/>
    <m/>
    <m/>
    <m/>
    <m/>
    <m/>
    <m/>
    <m/>
    <m/>
    <m/>
    <m/>
    <m/>
    <m/>
    <m/>
    <m/>
    <m/>
    <m/>
    <m/>
    <m/>
    <m/>
    <m/>
    <m/>
    <m/>
    <m/>
    <m/>
    <m/>
    <m/>
    <m/>
    <m/>
    <m/>
    <m/>
    <m/>
    <m/>
    <m/>
    <m/>
    <m/>
    <m/>
    <m/>
    <m/>
    <m/>
    <m/>
    <m/>
    <m/>
    <m/>
    <m/>
    <m/>
    <m/>
    <m/>
    <m/>
    <m/>
  </r>
  <r>
    <x v="0"/>
    <x v="94"/>
    <m/>
    <m/>
    <m/>
    <m/>
    <m/>
    <m/>
    <m/>
    <m/>
    <m/>
    <m/>
    <m/>
    <m/>
    <m/>
    <m/>
    <x v="93"/>
    <m/>
    <x v="61"/>
    <x v="38"/>
    <x v="46"/>
    <x v="20"/>
    <x v="0"/>
    <x v="11"/>
    <x v="4"/>
    <m/>
    <m/>
    <m/>
    <m/>
    <m/>
    <m/>
    <m/>
    <m/>
    <m/>
    <m/>
    <m/>
    <m/>
    <m/>
    <m/>
    <m/>
    <m/>
    <m/>
    <m/>
    <m/>
    <m/>
    <m/>
    <m/>
    <m/>
    <m/>
    <m/>
    <m/>
    <m/>
    <m/>
    <m/>
    <m/>
    <m/>
    <m/>
    <m/>
    <m/>
    <m/>
    <m/>
    <m/>
    <m/>
    <m/>
    <m/>
    <m/>
    <m/>
    <m/>
    <m/>
    <m/>
    <m/>
    <m/>
    <m/>
    <m/>
    <m/>
    <m/>
    <m/>
    <m/>
    <m/>
    <m/>
    <m/>
    <m/>
    <m/>
    <m/>
    <m/>
    <m/>
    <m/>
    <m/>
    <m/>
    <m/>
    <m/>
    <m/>
    <m/>
    <m/>
    <m/>
    <m/>
  </r>
  <r>
    <x v="0"/>
    <x v="94"/>
    <m/>
    <m/>
    <m/>
    <m/>
    <m/>
    <m/>
    <m/>
    <m/>
    <m/>
    <m/>
    <m/>
    <m/>
    <m/>
    <m/>
    <x v="93"/>
    <m/>
    <x v="61"/>
    <x v="38"/>
    <x v="46"/>
    <x v="20"/>
    <x v="0"/>
    <x v="11"/>
    <x v="4"/>
    <m/>
    <m/>
    <m/>
    <m/>
    <m/>
    <m/>
    <m/>
    <m/>
    <m/>
    <m/>
    <m/>
    <m/>
    <m/>
    <m/>
    <m/>
    <m/>
    <m/>
    <m/>
    <m/>
    <m/>
    <m/>
    <m/>
    <m/>
    <m/>
    <m/>
    <m/>
    <m/>
    <m/>
    <m/>
    <m/>
    <m/>
    <m/>
    <m/>
    <m/>
    <m/>
    <m/>
    <m/>
    <m/>
    <m/>
    <m/>
    <m/>
    <m/>
    <m/>
    <m/>
    <m/>
    <m/>
    <m/>
    <m/>
    <m/>
    <m/>
    <m/>
    <m/>
    <m/>
    <m/>
    <m/>
    <m/>
    <m/>
    <m/>
    <m/>
    <m/>
    <m/>
    <m/>
    <m/>
    <m/>
    <m/>
    <m/>
    <m/>
    <m/>
    <m/>
    <m/>
    <m/>
  </r>
  <r>
    <x v="0"/>
    <x v="94"/>
    <m/>
    <m/>
    <m/>
    <m/>
    <m/>
    <m/>
    <m/>
    <m/>
    <m/>
    <m/>
    <m/>
    <m/>
    <m/>
    <m/>
    <x v="93"/>
    <m/>
    <x v="61"/>
    <x v="38"/>
    <x v="46"/>
    <x v="20"/>
    <x v="0"/>
    <x v="11"/>
    <x v="4"/>
    <m/>
    <m/>
    <m/>
    <m/>
    <m/>
    <m/>
    <m/>
    <m/>
    <m/>
    <m/>
    <m/>
    <m/>
    <m/>
    <m/>
    <m/>
    <m/>
    <m/>
    <m/>
    <m/>
    <m/>
    <m/>
    <m/>
    <m/>
    <m/>
    <m/>
    <m/>
    <m/>
    <m/>
    <m/>
    <m/>
    <m/>
    <m/>
    <m/>
    <m/>
    <m/>
    <m/>
    <m/>
    <m/>
    <m/>
    <m/>
    <m/>
    <m/>
    <m/>
    <m/>
    <m/>
    <m/>
    <m/>
    <m/>
    <m/>
    <m/>
    <m/>
    <m/>
    <m/>
    <m/>
    <m/>
    <m/>
    <m/>
    <m/>
    <m/>
    <m/>
    <m/>
    <m/>
    <m/>
    <m/>
    <m/>
    <m/>
    <m/>
    <m/>
    <m/>
    <m/>
    <m/>
  </r>
  <r>
    <x v="0"/>
    <x v="94"/>
    <m/>
    <m/>
    <m/>
    <m/>
    <m/>
    <m/>
    <m/>
    <m/>
    <m/>
    <m/>
    <m/>
    <m/>
    <m/>
    <m/>
    <x v="93"/>
    <m/>
    <x v="61"/>
    <x v="38"/>
    <x v="46"/>
    <x v="20"/>
    <x v="0"/>
    <x v="11"/>
    <x v="4"/>
    <m/>
    <m/>
    <m/>
    <m/>
    <m/>
    <m/>
    <m/>
    <m/>
    <m/>
    <m/>
    <m/>
    <m/>
    <m/>
    <m/>
    <m/>
    <m/>
    <m/>
    <m/>
    <m/>
    <m/>
    <m/>
    <m/>
    <m/>
    <m/>
    <m/>
    <m/>
    <m/>
    <m/>
    <m/>
    <m/>
    <m/>
    <m/>
    <m/>
    <m/>
    <m/>
    <m/>
    <m/>
    <m/>
    <m/>
    <m/>
    <m/>
    <m/>
    <m/>
    <m/>
    <m/>
    <m/>
    <m/>
    <m/>
    <m/>
    <m/>
    <m/>
    <m/>
    <m/>
    <m/>
    <m/>
    <m/>
    <m/>
    <m/>
    <m/>
    <m/>
    <m/>
    <m/>
    <m/>
    <m/>
    <m/>
    <m/>
    <m/>
    <m/>
    <m/>
    <m/>
    <m/>
  </r>
  <r>
    <x v="0"/>
    <x v="94"/>
    <m/>
    <m/>
    <m/>
    <m/>
    <m/>
    <m/>
    <m/>
    <m/>
    <m/>
    <m/>
    <m/>
    <m/>
    <m/>
    <m/>
    <x v="93"/>
    <m/>
    <x v="61"/>
    <x v="38"/>
    <x v="46"/>
    <x v="20"/>
    <x v="0"/>
    <x v="11"/>
    <x v="4"/>
    <m/>
    <m/>
    <m/>
    <m/>
    <m/>
    <m/>
    <m/>
    <m/>
    <m/>
    <m/>
    <m/>
    <m/>
    <m/>
    <m/>
    <m/>
    <m/>
    <m/>
    <m/>
    <m/>
    <m/>
    <m/>
    <m/>
    <m/>
    <m/>
    <m/>
    <m/>
    <m/>
    <m/>
    <m/>
    <m/>
    <m/>
    <m/>
    <m/>
    <m/>
    <m/>
    <m/>
    <m/>
    <m/>
    <m/>
    <m/>
    <m/>
    <m/>
    <m/>
    <m/>
    <m/>
    <m/>
    <m/>
    <m/>
    <m/>
    <m/>
    <m/>
    <m/>
    <m/>
    <m/>
    <m/>
    <m/>
    <m/>
    <m/>
    <m/>
    <m/>
    <m/>
    <m/>
    <m/>
    <m/>
    <m/>
    <m/>
    <m/>
    <m/>
    <m/>
    <m/>
    <m/>
  </r>
  <r>
    <x v="0"/>
    <x v="94"/>
    <m/>
    <m/>
    <m/>
    <m/>
    <m/>
    <m/>
    <m/>
    <m/>
    <m/>
    <m/>
    <m/>
    <m/>
    <m/>
    <m/>
    <x v="93"/>
    <m/>
    <x v="61"/>
    <x v="38"/>
    <x v="46"/>
    <x v="20"/>
    <x v="0"/>
    <x v="11"/>
    <x v="4"/>
    <m/>
    <m/>
    <m/>
    <m/>
    <m/>
    <m/>
    <m/>
    <m/>
    <m/>
    <m/>
    <m/>
    <m/>
    <m/>
    <m/>
    <m/>
    <m/>
    <m/>
    <m/>
    <m/>
    <m/>
    <m/>
    <m/>
    <m/>
    <m/>
    <m/>
    <m/>
    <m/>
    <m/>
    <m/>
    <m/>
    <m/>
    <m/>
    <m/>
    <m/>
    <m/>
    <m/>
    <m/>
    <m/>
    <m/>
    <m/>
    <m/>
    <m/>
    <m/>
    <m/>
    <m/>
    <m/>
    <m/>
    <m/>
    <m/>
    <m/>
    <m/>
    <m/>
    <m/>
    <m/>
    <m/>
    <m/>
    <m/>
    <m/>
    <m/>
    <m/>
    <m/>
    <m/>
    <m/>
    <m/>
    <m/>
    <m/>
    <m/>
    <m/>
    <m/>
    <m/>
    <m/>
  </r>
  <r>
    <x v="0"/>
    <x v="94"/>
    <m/>
    <m/>
    <m/>
    <m/>
    <m/>
    <m/>
    <m/>
    <m/>
    <m/>
    <m/>
    <m/>
    <m/>
    <m/>
    <m/>
    <x v="93"/>
    <m/>
    <x v="61"/>
    <x v="38"/>
    <x v="46"/>
    <x v="20"/>
    <x v="0"/>
    <x v="11"/>
    <x v="4"/>
    <m/>
    <m/>
    <m/>
    <m/>
    <m/>
    <m/>
    <m/>
    <m/>
    <m/>
    <m/>
    <m/>
    <m/>
    <m/>
    <m/>
    <m/>
    <m/>
    <m/>
    <m/>
    <m/>
    <m/>
    <m/>
    <m/>
    <m/>
    <m/>
    <m/>
    <m/>
    <m/>
    <m/>
    <m/>
    <m/>
    <m/>
    <m/>
    <m/>
    <m/>
    <m/>
    <m/>
    <m/>
    <m/>
    <m/>
    <m/>
    <m/>
    <m/>
    <m/>
    <m/>
    <m/>
    <m/>
    <m/>
    <m/>
    <m/>
    <m/>
    <m/>
    <m/>
    <m/>
    <m/>
    <m/>
    <m/>
    <m/>
    <m/>
    <m/>
    <m/>
    <m/>
    <m/>
    <m/>
    <m/>
    <m/>
    <m/>
    <m/>
    <m/>
    <m/>
    <m/>
    <m/>
  </r>
  <r>
    <x v="0"/>
    <x v="94"/>
    <m/>
    <m/>
    <m/>
    <m/>
    <m/>
    <m/>
    <m/>
    <m/>
    <m/>
    <m/>
    <m/>
    <m/>
    <m/>
    <m/>
    <x v="93"/>
    <m/>
    <x v="61"/>
    <x v="38"/>
    <x v="46"/>
    <x v="20"/>
    <x v="0"/>
    <x v="11"/>
    <x v="4"/>
    <m/>
    <m/>
    <m/>
    <m/>
    <m/>
    <m/>
    <m/>
    <m/>
    <m/>
    <m/>
    <m/>
    <m/>
    <m/>
    <m/>
    <m/>
    <m/>
    <m/>
    <m/>
    <m/>
    <m/>
    <m/>
    <m/>
    <m/>
    <m/>
    <m/>
    <m/>
    <m/>
    <m/>
    <m/>
    <m/>
    <m/>
    <m/>
    <m/>
    <m/>
    <m/>
    <m/>
    <m/>
    <m/>
    <m/>
    <m/>
    <m/>
    <m/>
    <m/>
    <m/>
    <m/>
    <m/>
    <m/>
    <m/>
    <m/>
    <m/>
    <m/>
    <m/>
    <m/>
    <m/>
    <m/>
    <m/>
    <m/>
    <m/>
    <m/>
    <m/>
    <m/>
    <m/>
    <m/>
    <m/>
    <m/>
    <m/>
    <m/>
    <m/>
    <m/>
    <m/>
    <m/>
  </r>
  <r>
    <x v="0"/>
    <x v="94"/>
    <m/>
    <m/>
    <m/>
    <m/>
    <m/>
    <m/>
    <m/>
    <m/>
    <m/>
    <m/>
    <m/>
    <m/>
    <m/>
    <m/>
    <x v="93"/>
    <m/>
    <x v="61"/>
    <x v="38"/>
    <x v="46"/>
    <x v="20"/>
    <x v="0"/>
    <x v="11"/>
    <x v="4"/>
    <m/>
    <m/>
    <m/>
    <m/>
    <m/>
    <m/>
    <m/>
    <m/>
    <m/>
    <m/>
    <m/>
    <m/>
    <m/>
    <m/>
    <m/>
    <m/>
    <m/>
    <m/>
    <m/>
    <m/>
    <m/>
    <m/>
    <m/>
    <m/>
    <m/>
    <m/>
    <m/>
    <m/>
    <m/>
    <m/>
    <m/>
    <m/>
    <m/>
    <m/>
    <m/>
    <m/>
    <m/>
    <m/>
    <m/>
    <m/>
    <m/>
    <m/>
    <m/>
    <m/>
    <m/>
    <m/>
    <m/>
    <m/>
    <m/>
    <m/>
    <m/>
    <m/>
    <m/>
    <m/>
    <m/>
    <m/>
    <m/>
    <m/>
    <m/>
    <m/>
    <m/>
    <m/>
    <m/>
    <m/>
    <m/>
    <m/>
    <m/>
    <m/>
    <m/>
    <m/>
    <m/>
  </r>
  <r>
    <x v="0"/>
    <x v="94"/>
    <m/>
    <m/>
    <m/>
    <m/>
    <m/>
    <m/>
    <m/>
    <m/>
    <m/>
    <m/>
    <m/>
    <m/>
    <m/>
    <m/>
    <x v="93"/>
    <m/>
    <x v="61"/>
    <x v="38"/>
    <x v="46"/>
    <x v="20"/>
    <x v="0"/>
    <x v="11"/>
    <x v="4"/>
    <m/>
    <m/>
    <m/>
    <m/>
    <m/>
    <m/>
    <m/>
    <m/>
    <m/>
    <m/>
    <m/>
    <m/>
    <m/>
    <m/>
    <m/>
    <m/>
    <m/>
    <m/>
    <m/>
    <m/>
    <m/>
    <m/>
    <m/>
    <m/>
    <m/>
    <m/>
    <m/>
    <m/>
    <m/>
    <m/>
    <m/>
    <m/>
    <m/>
    <m/>
    <m/>
    <m/>
    <m/>
    <m/>
    <m/>
    <m/>
    <m/>
    <m/>
    <m/>
    <m/>
    <m/>
    <m/>
    <m/>
    <m/>
    <m/>
    <m/>
    <m/>
    <m/>
    <m/>
    <m/>
    <m/>
    <m/>
    <m/>
    <m/>
    <m/>
    <m/>
    <m/>
    <m/>
    <m/>
    <m/>
    <m/>
    <m/>
    <m/>
    <m/>
    <m/>
    <m/>
    <m/>
  </r>
  <r>
    <x v="0"/>
    <x v="94"/>
    <m/>
    <m/>
    <m/>
    <m/>
    <m/>
    <m/>
    <m/>
    <m/>
    <m/>
    <m/>
    <m/>
    <m/>
    <m/>
    <m/>
    <x v="93"/>
    <m/>
    <x v="61"/>
    <x v="38"/>
    <x v="46"/>
    <x v="20"/>
    <x v="0"/>
    <x v="11"/>
    <x v="4"/>
    <m/>
    <m/>
    <m/>
    <m/>
    <m/>
    <m/>
    <m/>
    <m/>
    <m/>
    <m/>
    <m/>
    <m/>
    <m/>
    <m/>
    <m/>
    <m/>
    <m/>
    <m/>
    <m/>
    <m/>
    <m/>
    <m/>
    <m/>
    <m/>
    <m/>
    <m/>
    <m/>
    <m/>
    <m/>
    <m/>
    <m/>
    <m/>
    <m/>
    <m/>
    <m/>
    <m/>
    <m/>
    <m/>
    <m/>
    <m/>
    <m/>
    <m/>
    <m/>
    <m/>
    <m/>
    <m/>
    <m/>
    <m/>
    <m/>
    <m/>
    <m/>
    <m/>
    <m/>
    <m/>
    <m/>
    <m/>
    <m/>
    <m/>
    <m/>
    <m/>
    <m/>
    <m/>
    <m/>
    <m/>
    <m/>
    <m/>
    <m/>
    <m/>
    <m/>
    <m/>
    <m/>
  </r>
  <r>
    <x v="0"/>
    <x v="94"/>
    <m/>
    <m/>
    <m/>
    <m/>
    <m/>
    <m/>
    <m/>
    <m/>
    <m/>
    <m/>
    <m/>
    <m/>
    <m/>
    <m/>
    <x v="93"/>
    <m/>
    <x v="61"/>
    <x v="38"/>
    <x v="46"/>
    <x v="20"/>
    <x v="0"/>
    <x v="11"/>
    <x v="4"/>
    <m/>
    <m/>
    <m/>
    <m/>
    <m/>
    <m/>
    <m/>
    <m/>
    <m/>
    <m/>
    <m/>
    <m/>
    <m/>
    <m/>
    <m/>
    <m/>
    <m/>
    <m/>
    <m/>
    <m/>
    <m/>
    <m/>
    <m/>
    <m/>
    <m/>
    <m/>
    <m/>
    <m/>
    <m/>
    <m/>
    <m/>
    <m/>
    <m/>
    <m/>
    <m/>
    <m/>
    <m/>
    <m/>
    <m/>
    <m/>
    <m/>
    <m/>
    <m/>
    <m/>
    <m/>
    <m/>
    <m/>
    <m/>
    <m/>
    <m/>
    <m/>
    <m/>
    <m/>
    <m/>
    <m/>
    <m/>
    <m/>
    <m/>
    <m/>
    <m/>
    <m/>
    <m/>
    <m/>
    <m/>
    <m/>
    <m/>
    <m/>
    <m/>
    <m/>
    <m/>
    <m/>
  </r>
  <r>
    <x v="0"/>
    <x v="94"/>
    <m/>
    <m/>
    <m/>
    <m/>
    <m/>
    <m/>
    <m/>
    <m/>
    <m/>
    <m/>
    <m/>
    <m/>
    <m/>
    <m/>
    <x v="93"/>
    <m/>
    <x v="61"/>
    <x v="38"/>
    <x v="46"/>
    <x v="20"/>
    <x v="0"/>
    <x v="11"/>
    <x v="4"/>
    <m/>
    <m/>
    <m/>
    <m/>
    <m/>
    <m/>
    <m/>
    <m/>
    <m/>
    <m/>
    <m/>
    <m/>
    <m/>
    <m/>
    <m/>
    <m/>
    <m/>
    <m/>
    <m/>
    <m/>
    <m/>
    <m/>
    <m/>
    <m/>
    <m/>
    <m/>
    <m/>
    <m/>
    <m/>
    <m/>
    <m/>
    <m/>
    <m/>
    <m/>
    <m/>
    <m/>
    <m/>
    <m/>
    <m/>
    <m/>
    <m/>
    <m/>
    <m/>
    <m/>
    <m/>
    <m/>
    <m/>
    <m/>
    <m/>
    <m/>
    <m/>
    <m/>
    <m/>
    <m/>
    <m/>
    <m/>
    <m/>
    <m/>
    <m/>
    <m/>
    <m/>
    <m/>
    <m/>
    <m/>
    <m/>
    <m/>
    <m/>
    <m/>
    <m/>
    <m/>
    <m/>
  </r>
  <r>
    <x v="1"/>
    <x v="94"/>
    <m/>
    <m/>
    <m/>
    <m/>
    <m/>
    <m/>
    <m/>
    <m/>
    <m/>
    <m/>
    <m/>
    <m/>
    <m/>
    <m/>
    <x v="93"/>
    <m/>
    <x v="61"/>
    <x v="38"/>
    <x v="46"/>
    <x v="20"/>
    <x v="0"/>
    <x v="11"/>
    <x v="4"/>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8BFEA0E-C1E1-4ED2-9199-47220205FFA1}" name="Tabla dinámica1" cacheId="193"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33" firstHeaderRow="1" firstDataRow="1" firstDataCol="8" rowPageCount="2" colPageCount="1"/>
  <pivotFields count="96">
    <pivotField axis="axisPage" compact="0" outline="0" multipleItemSelectionAllowed="1" showAll="0" defaultSubtotal="0">
      <items count="3">
        <item h="1" m="1" x="2"/>
        <item h="1" x="1"/>
        <item x="0"/>
      </items>
    </pivotField>
    <pivotField axis="axisPage" compact="0" outline="0" showAll="0">
      <items count="96">
        <item x="94"/>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95">
        <item x="93"/>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5"/>
        <item x="46"/>
        <item x="47"/>
        <item x="48"/>
        <item x="49"/>
        <item x="50"/>
        <item x="51"/>
        <item x="52"/>
        <item x="53"/>
        <item x="54"/>
        <item x="55"/>
        <item x="56"/>
        <item x="57"/>
        <item x="58"/>
        <item x="59"/>
        <item x="60"/>
        <item x="61"/>
        <item x="62"/>
        <item x="63"/>
        <item x="64"/>
        <item m="1" x="94"/>
        <item x="66"/>
        <item x="67"/>
        <item x="68"/>
        <item x="69"/>
        <item x="70"/>
        <item x="71"/>
        <item x="72"/>
        <item x="73"/>
        <item x="74"/>
        <item x="75"/>
        <item x="76"/>
        <item x="77"/>
        <item x="78"/>
        <item x="79"/>
        <item x="80"/>
        <item x="81"/>
        <item x="82"/>
        <item x="83"/>
        <item x="65"/>
        <item x="84"/>
        <item x="85"/>
        <item x="86"/>
        <item x="87"/>
        <item x="88"/>
        <item x="89"/>
        <item x="90"/>
        <item x="91"/>
        <item x="92"/>
      </items>
    </pivotField>
    <pivotField compact="0" outline="0" showAll="0"/>
    <pivotField axis="axisRow" compact="0" outline="0" showAll="0" sortType="ascending" defaultSubtotal="0">
      <items count="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s>
    </pivotField>
    <pivotField axis="axisRow" compact="0" outline="0" showAll="0" defaultSubtotal="0">
      <items count="554">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m="1" x="522"/>
        <item m="1" x="545"/>
        <item m="1" x="539"/>
        <item m="1" x="520"/>
        <item m="1" x="550"/>
        <item m="1" x="521"/>
        <item m="1" x="505"/>
        <item m="1" x="513"/>
        <item m="1" x="501"/>
        <item m="1" x="543"/>
        <item m="1" x="507"/>
        <item m="1" x="508"/>
        <item m="1" x="523"/>
        <item m="1" x="534"/>
        <item m="1" x="532"/>
        <item m="1" x="538"/>
        <item m="1" x="529"/>
        <item m="1" x="547"/>
        <item m="1" x="552"/>
        <item m="1" x="497"/>
        <item m="1" x="498"/>
        <item m="1" x="517"/>
        <item m="1" x="528"/>
        <item m="1" x="502"/>
        <item m="1" x="546"/>
        <item m="1" x="544"/>
        <item m="1" x="542"/>
        <item x="218"/>
        <item x="219"/>
        <item x="220"/>
        <item x="221"/>
        <item x="222"/>
        <item x="223"/>
        <item x="224"/>
        <item m="1" x="525"/>
        <item m="1" x="509"/>
        <item m="1" x="540"/>
        <item m="1" x="531"/>
        <item m="1" x="516"/>
        <item m="1" x="519"/>
        <item m="1" x="511"/>
        <item m="1" x="524"/>
        <item m="1" x="512"/>
        <item m="1" x="548"/>
        <item x="233"/>
        <item x="234"/>
        <item x="235"/>
        <item x="236"/>
        <item x="237"/>
        <item m="1" x="535"/>
        <item m="1" x="526"/>
        <item m="1" x="530"/>
        <item m="1" x="541"/>
        <item m="1" x="503"/>
        <item m="1" x="506"/>
        <item m="1" x="518"/>
        <item x="243"/>
        <item x="244"/>
        <item x="245"/>
        <item x="246"/>
        <item x="247"/>
        <item x="248"/>
        <item x="249"/>
        <item m="1" x="499"/>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m="1" x="527"/>
        <item m="1" x="500"/>
        <item x="287"/>
        <item x="288"/>
        <item x="289"/>
        <item x="290"/>
        <item m="1" x="551"/>
        <item m="1" x="533"/>
        <item m="1" x="549"/>
        <item x="295"/>
        <item x="296"/>
        <item x="297"/>
        <item x="298"/>
        <item x="299"/>
        <item x="300"/>
        <item x="301"/>
        <item x="302"/>
        <item x="303"/>
        <item x="304"/>
        <item x="305"/>
        <item x="306"/>
        <item x="250"/>
        <item x="251"/>
        <item x="252"/>
        <item x="253"/>
        <item m="1" x="553"/>
        <item m="1" x="510"/>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m="1" x="514"/>
        <item m="1" x="515"/>
        <item m="1" x="536"/>
        <item m="1" x="537"/>
        <item m="1" x="504"/>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sd="0" x="428"/>
        <item x="429"/>
        <item x="430"/>
        <item x="431"/>
        <item x="432"/>
        <item x="433"/>
        <item x="434"/>
        <item x="435"/>
        <item x="436"/>
        <item x="437"/>
        <item x="438"/>
        <item x="439"/>
        <item x="440"/>
        <item x="441"/>
        <item x="442"/>
        <item x="443"/>
        <item x="444"/>
        <item x="445"/>
        <item x="446"/>
        <item x="447"/>
        <item x="197"/>
        <item x="198"/>
        <item x="199"/>
        <item x="200"/>
        <item x="201"/>
        <item x="202"/>
        <item x="203"/>
        <item x="204"/>
        <item x="205"/>
        <item x="206"/>
        <item x="207"/>
        <item x="208"/>
        <item x="209"/>
        <item x="210"/>
        <item x="211"/>
        <item x="212"/>
        <item x="213"/>
        <item x="214"/>
        <item x="215"/>
        <item x="216"/>
        <item x="217"/>
        <item x="225"/>
        <item x="226"/>
        <item x="227"/>
        <item x="228"/>
        <item x="229"/>
        <item x="230"/>
        <item x="231"/>
        <item x="232"/>
        <item x="254"/>
        <item x="291"/>
        <item x="292"/>
        <item x="293"/>
        <item x="294"/>
        <item x="448"/>
        <item x="449"/>
        <item x="450"/>
        <item x="451"/>
        <item x="452"/>
        <item x="453"/>
        <item x="454"/>
        <item x="455"/>
        <item x="456"/>
        <item x="457"/>
        <item x="238"/>
        <item x="239"/>
        <item x="240"/>
        <item x="241"/>
        <item x="242"/>
        <item x="387"/>
        <item x="388"/>
        <item x="389"/>
        <item x="390"/>
        <item x="391"/>
        <item x="458"/>
        <item x="459"/>
        <item x="460"/>
        <item x="461"/>
        <item x="462"/>
        <item x="463"/>
        <item x="464"/>
        <item x="465"/>
        <item x="285"/>
        <item x="286"/>
        <item x="307"/>
        <item x="308"/>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s>
    </pivotField>
    <pivotField axis="axisRow" compact="0" outline="0" showAll="0" defaultSubtotal="0">
      <items count="86">
        <item x="16"/>
        <item x="7"/>
        <item x="45"/>
        <item x="29"/>
        <item x="27"/>
        <item x="8"/>
        <item x="71"/>
        <item x="4"/>
        <item x="62"/>
        <item x="9"/>
        <item x="3"/>
        <item x="59"/>
        <item x="39"/>
        <item x="26"/>
        <item x="77"/>
        <item x="35"/>
        <item x="25"/>
        <item x="80"/>
        <item x="2"/>
        <item x="75"/>
        <item x="42"/>
        <item x="1"/>
        <item x="5"/>
        <item x="68"/>
        <item x="81"/>
        <item x="33"/>
        <item x="79"/>
        <item x="23"/>
        <item x="22"/>
        <item x="28"/>
        <item x="10"/>
        <item x="66"/>
        <item x="36"/>
        <item x="12"/>
        <item x="11"/>
        <item x="15"/>
        <item x="46"/>
        <item x="30"/>
        <item x="14"/>
        <item x="65"/>
        <item x="73"/>
        <item x="69"/>
        <item x="58"/>
        <item x="43"/>
        <item x="67"/>
        <item x="38"/>
        <item x="78"/>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m="1" x="85"/>
        <item x="70"/>
        <item x="72"/>
        <item x="76"/>
        <item x="74"/>
        <item x="82"/>
        <item x="83"/>
        <item x="84"/>
      </items>
    </pivotField>
    <pivotField axis="axisRow" compact="0" outline="0" showAll="0" defaultSubtotal="0">
      <items count="69">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s>
    </pivotField>
    <pivotField axis="axisRow" compact="0" outline="0" showAll="0">
      <items count="71">
        <item x="0"/>
        <item x="1"/>
        <item x="2"/>
        <item x="3"/>
        <item x="4"/>
        <item x="5"/>
        <item x="6"/>
        <item x="7"/>
        <item x="8"/>
        <item x="9"/>
        <item x="10"/>
        <item x="11"/>
        <item x="12"/>
        <item x="13"/>
        <item x="14"/>
        <item x="15"/>
        <item x="16"/>
        <item x="17"/>
        <item x="18"/>
        <item x="19"/>
        <item x="20"/>
        <item x="21"/>
        <item x="22"/>
        <item x="23"/>
        <item x="24"/>
        <item m="1" x="61"/>
        <item x="25"/>
        <item x="26"/>
        <item m="1" x="66"/>
        <item x="27"/>
        <item x="28"/>
        <item m="1" x="63"/>
        <item x="29"/>
        <item x="30"/>
        <item x="31"/>
        <item x="32"/>
        <item x="33"/>
        <item m="1" x="65"/>
        <item m="1" x="64"/>
        <item x="34"/>
        <item x="35"/>
        <item x="36"/>
        <item x="37"/>
        <item x="38"/>
        <item x="39"/>
        <item x="40"/>
        <item x="41"/>
        <item m="1" x="67"/>
        <item x="42"/>
        <item m="1" x="60"/>
        <item m="1" x="62"/>
        <item x="43"/>
        <item x="44"/>
        <item x="45"/>
        <item x="46"/>
        <item x="47"/>
        <item m="1" x="68"/>
        <item x="48"/>
        <item x="49"/>
        <item x="50"/>
        <item x="51"/>
        <item x="52"/>
        <item m="1" x="69"/>
        <item x="53"/>
        <item x="54"/>
        <item x="55"/>
        <item x="56"/>
        <item x="57"/>
        <item x="58"/>
        <item x="59"/>
        <item t="default"/>
      </items>
    </pivotField>
    <pivotField axis="axisRow" compact="0" outline="0" showAll="0" defaultSubtotal="0">
      <items count="12">
        <item x="0"/>
        <item x="11"/>
        <item x="1"/>
        <item x="2"/>
        <item x="3"/>
        <item x="9"/>
        <item x="4"/>
        <item x="5"/>
        <item x="6"/>
        <item x="7"/>
        <item x="8"/>
        <item x="10"/>
      </items>
    </pivotField>
    <pivotField axis="axisRow" compact="0" outline="0" showAll="0" defaultSubtotal="0">
      <items count="5">
        <item x="0"/>
        <item x="4"/>
        <item x="1"/>
        <item x="2"/>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9">
    <i>
      <x v="94"/>
      <x/>
      <x v="9"/>
      <x v="7"/>
      <x v="526"/>
      <x v="7"/>
      <x/>
      <x v="69"/>
    </i>
    <i r="1">
      <x v="1"/>
      <x v="9"/>
      <x v="7"/>
      <x v="527"/>
      <x v="7"/>
      <x/>
      <x/>
    </i>
    <i r="1">
      <x v="2"/>
      <x v="9"/>
      <x v="7"/>
      <x v="528"/>
      <x v="7"/>
      <x/>
      <x/>
    </i>
    <i r="1">
      <x v="3"/>
      <x v="9"/>
      <x v="7"/>
      <x v="529"/>
      <x v="7"/>
      <x/>
      <x/>
    </i>
    <i r="1">
      <x v="4"/>
      <x v="9"/>
      <x v="7"/>
      <x v="530"/>
      <x v="7"/>
      <x/>
      <x/>
    </i>
    <i r="1">
      <x v="5"/>
      <x v="5"/>
      <x v="7"/>
      <x v="531"/>
      <x v="7"/>
      <x/>
      <x/>
    </i>
    <i r="1">
      <x v="6"/>
      <x v="9"/>
      <x v="7"/>
      <x v="532"/>
      <x v="7"/>
      <x/>
      <x/>
    </i>
    <i r="1">
      <x v="7"/>
      <x v="7"/>
      <x v="7"/>
      <x v="533"/>
      <x v="7"/>
      <x/>
      <x/>
    </i>
    <i r="1">
      <x v="8"/>
      <x v="9"/>
      <x v="7"/>
      <x v="534"/>
      <x v="7"/>
      <x/>
      <x/>
    </i>
    <i r="1">
      <x v="9"/>
      <x v="7"/>
      <x v="7"/>
      <x v="535"/>
      <x v="7"/>
      <x/>
      <x/>
    </i>
    <i r="1">
      <x v="10"/>
      <x v="3"/>
      <x v="7"/>
      <x v="536"/>
      <x v="7"/>
      <x/>
      <x/>
    </i>
    <i r="1">
      <x v="11"/>
      <x v="3"/>
      <x v="7"/>
      <x v="537"/>
      <x v="7"/>
      <x/>
      <x/>
    </i>
    <i r="1">
      <x v="12"/>
      <x v="4"/>
      <x v="7"/>
      <x v="538"/>
      <x v="7"/>
      <x/>
      <x/>
    </i>
    <i r="1">
      <x v="13"/>
      <x v="3"/>
      <x v="7"/>
      <x v="539"/>
      <x v="7"/>
      <x/>
      <x/>
    </i>
    <i r="1">
      <x v="14"/>
      <x v="3"/>
      <x v="7"/>
      <x v="540"/>
      <x v="7"/>
      <x/>
      <x/>
    </i>
    <i r="1">
      <x v="15"/>
      <x v="3"/>
      <x v="7"/>
      <x v="541"/>
      <x v="7"/>
      <x/>
      <x/>
    </i>
    <i r="1">
      <x v="16"/>
      <x v="3"/>
      <x v="7"/>
      <x v="542"/>
      <x v="7"/>
      <x/>
      <x/>
    </i>
    <i r="1">
      <x v="17"/>
      <x v="5"/>
      <x v="7"/>
      <x v="543"/>
      <x v="7"/>
      <x/>
      <x/>
    </i>
    <i r="1">
      <x v="18"/>
      <x v="1"/>
      <x v="7"/>
      <x v="544"/>
      <x v="7"/>
      <x/>
      <x/>
    </i>
    <i r="1">
      <x v="19"/>
      <x v="1"/>
      <x v="7"/>
      <x v="545"/>
      <x v="7"/>
      <x/>
      <x/>
    </i>
    <i r="1">
      <x v="20"/>
      <x/>
      <x v="7"/>
      <x v="546"/>
      <x v="7"/>
      <x/>
      <x/>
    </i>
    <i r="1">
      <x v="21"/>
      <x v="9"/>
      <x v="7"/>
      <x v="547"/>
      <x v="7"/>
      <x/>
      <x/>
    </i>
    <i r="1">
      <x v="22"/>
      <x v="9"/>
      <x v="7"/>
      <x v="548"/>
      <x v="7"/>
      <x/>
      <x/>
    </i>
    <i r="1">
      <x v="23"/>
      <x v="4"/>
      <x v="7"/>
      <x v="549"/>
      <x v="7"/>
      <x/>
      <x/>
    </i>
    <i r="1">
      <x v="24"/>
      <x v="9"/>
      <x v="7"/>
      <x v="550"/>
      <x v="7"/>
      <x/>
      <x/>
    </i>
    <i r="1">
      <x v="25"/>
      <x v="3"/>
      <x v="7"/>
      <x v="551"/>
      <x v="7"/>
      <x/>
      <x/>
    </i>
    <i r="1">
      <x v="26"/>
      <x v="4"/>
      <x v="7"/>
      <x v="552"/>
      <x v="7"/>
      <x/>
      <x/>
    </i>
    <i r="1">
      <x v="27"/>
      <x v="4"/>
      <x v="7"/>
      <x v="553"/>
      <x v="7"/>
      <x/>
      <x/>
    </i>
    <i t="grand">
      <x/>
    </i>
  </rowItems>
  <colItems count="1">
    <i/>
  </colItems>
  <pageFields count="2">
    <pageField fld="1" item="94"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C234C-E597-499C-BA13-8F6A6E1FDC90}">
  <sheetPr codeName="Hoja27">
    <tabColor rgb="FF7030A0"/>
  </sheetPr>
  <dimension ref="B1:U155"/>
  <sheetViews>
    <sheetView tabSelected="1" topLeftCell="A29" zoomScale="80" zoomScaleNormal="80" zoomScaleSheetLayoutView="90" workbookViewId="0">
      <selection activeCell="G209" sqref="G209"/>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10</v>
      </c>
      <c r="Q5" t="s">
        <v>16</v>
      </c>
      <c r="R5" t="s">
        <v>17</v>
      </c>
      <c r="S5" t="s">
        <v>18</v>
      </c>
      <c r="T5" t="s">
        <v>19</v>
      </c>
      <c r="U5" t="s">
        <v>20</v>
      </c>
    </row>
    <row r="6" spans="2:21" ht="35.25" customHeight="1" x14ac:dyDescent="0.25">
      <c r="C6" s="7"/>
      <c r="D6" s="8" t="str">
        <f>"N° "&amp;O1&amp;"/2023"</f>
        <v>N° CD-215/2023</v>
      </c>
      <c r="E6" s="9"/>
      <c r="F6" s="9"/>
      <c r="O6">
        <v>2</v>
      </c>
      <c r="P6">
        <v>10</v>
      </c>
      <c r="Q6" t="s">
        <v>16</v>
      </c>
      <c r="R6" t="s">
        <v>21</v>
      </c>
      <c r="S6" t="s">
        <v>18</v>
      </c>
      <c r="T6" t="s">
        <v>19</v>
      </c>
      <c r="U6" t="s">
        <v>22</v>
      </c>
    </row>
    <row r="7" spans="2:21" ht="90" customHeight="1" x14ac:dyDescent="0.25">
      <c r="B7" s="10" t="str">
        <f>N5</f>
        <v>CLQ-23-CD-215/2023 ADQUISICION DE BARRAS REDONDAS DE ACERO, ANGULARES Y PLETINAS PARA MAESTRANZA DE LA EMPRESA MINERA COLQUIRI (MODALIDAD DE CONTRATACION DIRECTA)</v>
      </c>
      <c r="C7" s="10"/>
      <c r="D7" s="10"/>
      <c r="E7" s="10"/>
      <c r="F7" s="10"/>
      <c r="G7" s="10"/>
      <c r="H7" s="10"/>
      <c r="I7" s="10"/>
      <c r="J7" s="10"/>
      <c r="K7" s="10"/>
      <c r="L7" s="10"/>
      <c r="O7">
        <v>3</v>
      </c>
      <c r="P7">
        <v>10</v>
      </c>
      <c r="Q7" t="s">
        <v>16</v>
      </c>
      <c r="R7" t="s">
        <v>23</v>
      </c>
      <c r="S7" t="s">
        <v>18</v>
      </c>
      <c r="T7" t="s">
        <v>19</v>
      </c>
      <c r="U7" t="s">
        <v>22</v>
      </c>
    </row>
    <row r="8" spans="2:21" ht="5.25" customHeight="1" x14ac:dyDescent="0.35">
      <c r="B8" s="11"/>
      <c r="C8" s="11"/>
      <c r="D8" s="11"/>
      <c r="E8" s="11"/>
      <c r="F8" s="11"/>
      <c r="G8" s="11"/>
      <c r="H8" s="11"/>
      <c r="I8" s="11"/>
      <c r="J8" s="11"/>
      <c r="K8" s="12"/>
      <c r="L8" s="12"/>
      <c r="O8">
        <v>4</v>
      </c>
      <c r="P8">
        <v>10</v>
      </c>
      <c r="Q8" t="s">
        <v>16</v>
      </c>
      <c r="R8" t="s">
        <v>24</v>
      </c>
      <c r="S8" t="s">
        <v>18</v>
      </c>
      <c r="T8" t="s">
        <v>19</v>
      </c>
      <c r="U8" t="s">
        <v>22</v>
      </c>
    </row>
    <row r="9" spans="2:21" s="7" customFormat="1" ht="28.5" customHeight="1" x14ac:dyDescent="0.25">
      <c r="B9" s="13"/>
      <c r="C9" s="14" t="s">
        <v>25</v>
      </c>
      <c r="D9" s="15"/>
      <c r="E9" s="16"/>
      <c r="F9" s="17" t="s">
        <v>26</v>
      </c>
      <c r="G9" s="18"/>
      <c r="H9" s="19"/>
      <c r="I9" s="19"/>
      <c r="J9" s="20"/>
      <c r="K9" s="21"/>
      <c r="L9" s="21"/>
      <c r="N9"/>
      <c r="O9">
        <v>5</v>
      </c>
      <c r="P9">
        <v>10</v>
      </c>
      <c r="Q9" t="s">
        <v>16</v>
      </c>
      <c r="R9" t="s">
        <v>27</v>
      </c>
      <c r="S9" t="s">
        <v>18</v>
      </c>
      <c r="T9" t="s">
        <v>19</v>
      </c>
      <c r="U9" t="s">
        <v>22</v>
      </c>
    </row>
    <row r="10" spans="2:21" s="7" customFormat="1" ht="6.75" customHeight="1" x14ac:dyDescent="0.25">
      <c r="B10" s="13"/>
      <c r="C10" s="20"/>
      <c r="D10" s="22"/>
      <c r="E10" s="22"/>
      <c r="F10" s="23"/>
      <c r="G10" s="19"/>
      <c r="H10" s="19"/>
      <c r="I10" s="19"/>
      <c r="J10" s="20"/>
      <c r="K10" s="24"/>
      <c r="L10" s="24"/>
      <c r="N10"/>
      <c r="O10">
        <v>6</v>
      </c>
      <c r="P10">
        <v>6</v>
      </c>
      <c r="Q10" t="s">
        <v>16</v>
      </c>
      <c r="R10" t="s">
        <v>28</v>
      </c>
      <c r="S10" t="s">
        <v>18</v>
      </c>
      <c r="T10" t="s">
        <v>19</v>
      </c>
      <c r="U10" t="s">
        <v>22</v>
      </c>
    </row>
    <row r="11" spans="2:21" s="7" customFormat="1" ht="31.5" customHeight="1" x14ac:dyDescent="0.25">
      <c r="B11" s="13"/>
      <c r="C11" s="14" t="s">
        <v>29</v>
      </c>
      <c r="D11" s="15"/>
      <c r="E11" s="16"/>
      <c r="F11" s="25" t="s">
        <v>30</v>
      </c>
      <c r="G11" s="26"/>
      <c r="H11" s="27" t="s">
        <v>31</v>
      </c>
      <c r="I11" s="28" t="s">
        <v>32</v>
      </c>
      <c r="J11" s="29"/>
      <c r="K11" s="30"/>
      <c r="L11" s="31"/>
      <c r="N11"/>
      <c r="O11">
        <v>7</v>
      </c>
      <c r="P11">
        <v>10</v>
      </c>
      <c r="Q11" t="s">
        <v>16</v>
      </c>
      <c r="R11" t="s">
        <v>33</v>
      </c>
      <c r="S11" t="s">
        <v>18</v>
      </c>
      <c r="T11" t="s">
        <v>19</v>
      </c>
      <c r="U11" t="s">
        <v>22</v>
      </c>
    </row>
    <row r="12" spans="2:21" ht="7.5" customHeight="1" x14ac:dyDescent="0.3">
      <c r="B12" s="32"/>
      <c r="C12" s="33"/>
      <c r="D12" s="33"/>
      <c r="E12" s="33"/>
      <c r="F12" s="33"/>
      <c r="G12" s="34"/>
      <c r="H12" s="34"/>
      <c r="I12" s="34"/>
      <c r="J12" s="33"/>
      <c r="K12" s="35"/>
      <c r="L12" s="35"/>
      <c r="O12">
        <v>8</v>
      </c>
      <c r="P12">
        <v>8</v>
      </c>
      <c r="Q12" t="s">
        <v>16</v>
      </c>
      <c r="R12" t="s">
        <v>34</v>
      </c>
      <c r="S12" t="s">
        <v>18</v>
      </c>
      <c r="T12" t="s">
        <v>19</v>
      </c>
      <c r="U12" t="s">
        <v>22</v>
      </c>
    </row>
    <row r="13" spans="2:21" ht="21.75" customHeight="1" x14ac:dyDescent="0.25">
      <c r="B13" s="36" t="s">
        <v>35</v>
      </c>
      <c r="C13" s="36"/>
      <c r="D13" s="36"/>
      <c r="E13" s="36"/>
      <c r="F13" s="36"/>
      <c r="G13" s="36"/>
      <c r="H13" s="36"/>
      <c r="I13" s="36"/>
      <c r="J13" s="36"/>
      <c r="K13" s="36"/>
      <c r="L13" s="36"/>
      <c r="O13">
        <v>9</v>
      </c>
      <c r="P13">
        <v>10</v>
      </c>
      <c r="Q13" t="s">
        <v>16</v>
      </c>
      <c r="R13" t="s">
        <v>36</v>
      </c>
      <c r="S13" t="s">
        <v>18</v>
      </c>
      <c r="T13" t="s">
        <v>19</v>
      </c>
      <c r="U13" t="s">
        <v>22</v>
      </c>
    </row>
    <row r="14" spans="2:21" ht="8.25" customHeight="1" x14ac:dyDescent="0.25">
      <c r="B14" s="19"/>
      <c r="C14" s="19"/>
      <c r="D14" s="19"/>
      <c r="E14" s="19"/>
      <c r="F14" s="19"/>
      <c r="G14" s="19"/>
      <c r="H14" s="19"/>
      <c r="I14" s="19"/>
      <c r="J14" s="19"/>
      <c r="K14" s="19"/>
      <c r="L14" s="19"/>
      <c r="O14">
        <v>10</v>
      </c>
      <c r="P14">
        <v>8</v>
      </c>
      <c r="Q14" t="s">
        <v>16</v>
      </c>
      <c r="R14" t="s">
        <v>37</v>
      </c>
      <c r="S14" t="s">
        <v>18</v>
      </c>
      <c r="T14" t="s">
        <v>19</v>
      </c>
      <c r="U14" t="s">
        <v>22</v>
      </c>
    </row>
    <row r="15" spans="2:21" ht="16.5" customHeight="1" x14ac:dyDescent="0.35">
      <c r="B15" s="37"/>
      <c r="C15" s="38" t="s">
        <v>38</v>
      </c>
      <c r="D15" s="39"/>
      <c r="E15" s="39"/>
      <c r="F15" s="39"/>
      <c r="G15" s="40"/>
      <c r="H15" s="40"/>
      <c r="I15" s="40"/>
      <c r="J15" s="40"/>
      <c r="K15" s="40"/>
      <c r="O15">
        <v>11</v>
      </c>
      <c r="P15">
        <v>4</v>
      </c>
      <c r="Q15" t="s">
        <v>16</v>
      </c>
      <c r="R15" t="s">
        <v>39</v>
      </c>
      <c r="S15" t="s">
        <v>18</v>
      </c>
      <c r="T15" t="s">
        <v>19</v>
      </c>
      <c r="U15" t="s">
        <v>22</v>
      </c>
    </row>
    <row r="16" spans="2:21" ht="9.75" customHeight="1" thickBot="1" x14ac:dyDescent="0.3">
      <c r="B16" s="37"/>
      <c r="C16" s="41"/>
      <c r="D16" s="42"/>
      <c r="E16" s="42"/>
      <c r="F16" s="42"/>
      <c r="G16" s="43"/>
      <c r="H16" s="43"/>
      <c r="I16" s="43"/>
      <c r="J16" s="43"/>
      <c r="K16" s="43"/>
      <c r="O16">
        <v>12</v>
      </c>
      <c r="P16">
        <v>4</v>
      </c>
      <c r="Q16" t="s">
        <v>16</v>
      </c>
      <c r="R16" t="s">
        <v>40</v>
      </c>
      <c r="S16" t="s">
        <v>18</v>
      </c>
      <c r="T16" t="s">
        <v>19</v>
      </c>
      <c r="U16" t="s">
        <v>22</v>
      </c>
    </row>
    <row r="17" spans="2:21" ht="35.25" customHeight="1" thickBot="1" x14ac:dyDescent="0.3">
      <c r="B17" s="37"/>
      <c r="C17" s="44" t="s">
        <v>41</v>
      </c>
      <c r="D17" s="45"/>
      <c r="E17" s="45"/>
      <c r="F17" s="46"/>
      <c r="G17" s="47"/>
      <c r="H17" s="47"/>
      <c r="I17" s="47"/>
      <c r="J17" s="47"/>
      <c r="K17" s="48"/>
      <c r="O17">
        <v>13</v>
      </c>
      <c r="P17">
        <v>5</v>
      </c>
      <c r="Q17" t="s">
        <v>16</v>
      </c>
      <c r="R17" t="s">
        <v>42</v>
      </c>
      <c r="S17" t="s">
        <v>18</v>
      </c>
      <c r="T17" t="s">
        <v>19</v>
      </c>
      <c r="U17" t="s">
        <v>22</v>
      </c>
    </row>
    <row r="18" spans="2:21" ht="8.25" customHeight="1" thickBot="1" x14ac:dyDescent="0.45">
      <c r="C18" s="49"/>
      <c r="D18" s="50"/>
      <c r="E18" s="51"/>
      <c r="F18" s="51"/>
      <c r="G18" s="51"/>
      <c r="H18" s="50"/>
      <c r="I18" s="50"/>
      <c r="J18" s="50"/>
      <c r="K18" s="52"/>
      <c r="L18" s="43"/>
      <c r="O18">
        <v>14</v>
      </c>
      <c r="P18">
        <v>4</v>
      </c>
      <c r="Q18" t="s">
        <v>16</v>
      </c>
      <c r="R18" t="s">
        <v>43</v>
      </c>
      <c r="S18" t="s">
        <v>18</v>
      </c>
      <c r="T18" t="s">
        <v>19</v>
      </c>
      <c r="U18" t="s">
        <v>22</v>
      </c>
    </row>
    <row r="19" spans="2:21" s="61" customFormat="1" ht="29.25" customHeight="1" thickBot="1" x14ac:dyDescent="0.5">
      <c r="B19" s="53"/>
      <c r="C19" s="54"/>
      <c r="D19" s="55" t="s">
        <v>44</v>
      </c>
      <c r="E19" s="56"/>
      <c r="F19" s="57"/>
      <c r="G19" s="58"/>
      <c r="H19" s="59"/>
      <c r="I19" s="59"/>
      <c r="J19" s="59"/>
      <c r="K19" s="60"/>
      <c r="N19"/>
      <c r="O19">
        <v>15</v>
      </c>
      <c r="P19">
        <v>4</v>
      </c>
      <c r="Q19" t="s">
        <v>16</v>
      </c>
      <c r="R19" t="s">
        <v>45</v>
      </c>
      <c r="S19" t="s">
        <v>18</v>
      </c>
      <c r="T19" t="s">
        <v>19</v>
      </c>
      <c r="U19" t="s">
        <v>22</v>
      </c>
    </row>
    <row r="20" spans="2:21" ht="9" customHeight="1" thickBot="1" x14ac:dyDescent="0.35">
      <c r="B20" s="41"/>
      <c r="C20" s="62"/>
      <c r="D20" s="42"/>
      <c r="E20" s="42"/>
      <c r="F20" s="42"/>
      <c r="G20" s="63"/>
      <c r="K20" s="64"/>
      <c r="O20">
        <v>16</v>
      </c>
      <c r="P20">
        <v>4</v>
      </c>
      <c r="Q20" t="s">
        <v>16</v>
      </c>
      <c r="R20" t="s">
        <v>46</v>
      </c>
      <c r="S20" t="s">
        <v>18</v>
      </c>
      <c r="T20" t="s">
        <v>19</v>
      </c>
      <c r="U20" t="s">
        <v>22</v>
      </c>
    </row>
    <row r="21" spans="2:21" s="61" customFormat="1" ht="29.25" customHeight="1" thickBot="1" x14ac:dyDescent="0.5">
      <c r="B21" s="53"/>
      <c r="C21" s="54"/>
      <c r="D21" s="55" t="s">
        <v>47</v>
      </c>
      <c r="E21" s="56"/>
      <c r="F21" s="57"/>
      <c r="G21" s="58"/>
      <c r="H21" s="59"/>
      <c r="I21" s="59"/>
      <c r="J21" s="59"/>
      <c r="K21" s="60"/>
      <c r="N21"/>
      <c r="O21">
        <v>17</v>
      </c>
      <c r="P21">
        <v>4</v>
      </c>
      <c r="Q21" t="s">
        <v>16</v>
      </c>
      <c r="R21" t="s">
        <v>48</v>
      </c>
      <c r="S21" t="s">
        <v>18</v>
      </c>
      <c r="T21" t="s">
        <v>19</v>
      </c>
      <c r="U21" t="s">
        <v>22</v>
      </c>
    </row>
    <row r="22" spans="2:21" ht="7.5" customHeight="1" thickBot="1" x14ac:dyDescent="0.35">
      <c r="B22" s="41"/>
      <c r="C22" s="62"/>
      <c r="D22" s="42"/>
      <c r="E22" s="42"/>
      <c r="F22" s="42"/>
      <c r="G22" s="63"/>
      <c r="K22" s="64"/>
      <c r="O22">
        <v>18</v>
      </c>
      <c r="P22">
        <v>6</v>
      </c>
      <c r="Q22" t="s">
        <v>16</v>
      </c>
      <c r="R22" t="s">
        <v>49</v>
      </c>
      <c r="S22" t="s">
        <v>18</v>
      </c>
      <c r="T22" t="s">
        <v>19</v>
      </c>
      <c r="U22" t="s">
        <v>22</v>
      </c>
    </row>
    <row r="23" spans="2:21" s="61" customFormat="1" ht="29.25" customHeight="1" thickBot="1" x14ac:dyDescent="0.5">
      <c r="B23" s="53"/>
      <c r="C23" s="54"/>
      <c r="D23" s="55" t="s">
        <v>50</v>
      </c>
      <c r="E23" s="56"/>
      <c r="F23" s="57"/>
      <c r="G23" s="65"/>
      <c r="H23" s="66"/>
      <c r="I23" s="66"/>
      <c r="J23" s="66"/>
      <c r="K23" s="67"/>
      <c r="N23"/>
      <c r="O23">
        <v>19</v>
      </c>
      <c r="P23">
        <v>2</v>
      </c>
      <c r="Q23" t="s">
        <v>16</v>
      </c>
      <c r="R23" t="s">
        <v>51</v>
      </c>
      <c r="S23" t="s">
        <v>18</v>
      </c>
      <c r="T23" t="s">
        <v>19</v>
      </c>
      <c r="U23" t="s">
        <v>22</v>
      </c>
    </row>
    <row r="24" spans="2:21" ht="9" customHeight="1" thickBot="1" x14ac:dyDescent="0.35">
      <c r="B24" s="41"/>
      <c r="C24" s="62"/>
      <c r="D24" s="42"/>
      <c r="E24" s="42"/>
      <c r="F24" s="42"/>
      <c r="G24" s="63"/>
      <c r="K24" s="64"/>
      <c r="O24">
        <v>20</v>
      </c>
      <c r="P24">
        <v>2</v>
      </c>
      <c r="Q24" t="s">
        <v>16</v>
      </c>
      <c r="R24" t="s">
        <v>52</v>
      </c>
      <c r="S24" t="s">
        <v>18</v>
      </c>
      <c r="T24" t="s">
        <v>19</v>
      </c>
      <c r="U24" t="s">
        <v>22</v>
      </c>
    </row>
    <row r="25" spans="2:21" s="61" customFormat="1" ht="29.25" customHeight="1" thickBot="1" x14ac:dyDescent="0.5">
      <c r="B25" s="68"/>
      <c r="C25" s="54"/>
      <c r="D25" s="69" t="s">
        <v>53</v>
      </c>
      <c r="E25" s="69"/>
      <c r="F25" s="70"/>
      <c r="G25" s="58"/>
      <c r="H25" s="59"/>
      <c r="I25" s="59"/>
      <c r="J25" s="59"/>
      <c r="K25" s="60"/>
      <c r="N25"/>
      <c r="O25">
        <v>21</v>
      </c>
      <c r="P25">
        <v>1</v>
      </c>
      <c r="Q25" t="s">
        <v>16</v>
      </c>
      <c r="R25" t="s">
        <v>54</v>
      </c>
      <c r="S25" t="s">
        <v>18</v>
      </c>
      <c r="T25" t="s">
        <v>19</v>
      </c>
      <c r="U25" t="s">
        <v>22</v>
      </c>
    </row>
    <row r="26" spans="2:21" ht="9" customHeight="1" thickBot="1" x14ac:dyDescent="0.35">
      <c r="B26" s="41"/>
      <c r="C26" s="62"/>
      <c r="D26" s="41"/>
      <c r="E26" s="41"/>
      <c r="F26" s="41"/>
      <c r="G26" s="63"/>
      <c r="K26" s="64"/>
      <c r="O26">
        <v>22</v>
      </c>
      <c r="P26">
        <v>10</v>
      </c>
      <c r="Q26" t="s">
        <v>16</v>
      </c>
      <c r="R26" t="s">
        <v>55</v>
      </c>
      <c r="S26" t="s">
        <v>18</v>
      </c>
      <c r="T26" t="s">
        <v>19</v>
      </c>
      <c r="U26" t="s">
        <v>22</v>
      </c>
    </row>
    <row r="27" spans="2:21" s="61" customFormat="1" ht="29.25" customHeight="1" thickBot="1" x14ac:dyDescent="0.5">
      <c r="B27" s="53"/>
      <c r="C27" s="54"/>
      <c r="D27" s="55" t="s">
        <v>56</v>
      </c>
      <c r="E27" s="56"/>
      <c r="F27" s="57"/>
      <c r="G27" s="65"/>
      <c r="H27" s="66"/>
      <c r="I27" s="66"/>
      <c r="J27" s="66"/>
      <c r="K27" s="67"/>
      <c r="N27"/>
      <c r="O27">
        <v>23</v>
      </c>
      <c r="P27">
        <v>10</v>
      </c>
      <c r="Q27" t="s">
        <v>16</v>
      </c>
      <c r="R27" t="s">
        <v>57</v>
      </c>
      <c r="S27" t="s">
        <v>18</v>
      </c>
      <c r="T27" t="s">
        <v>19</v>
      </c>
      <c r="U27" t="s">
        <v>22</v>
      </c>
    </row>
    <row r="28" spans="2:21" ht="9" customHeight="1" thickBot="1" x14ac:dyDescent="0.35">
      <c r="B28" s="41"/>
      <c r="C28" s="71"/>
      <c r="D28" s="72"/>
      <c r="E28" s="72"/>
      <c r="F28" s="41"/>
      <c r="G28" s="63"/>
      <c r="K28" s="64"/>
      <c r="O28">
        <v>24</v>
      </c>
      <c r="P28">
        <v>5</v>
      </c>
      <c r="Q28" t="s">
        <v>16</v>
      </c>
      <c r="R28" t="s">
        <v>58</v>
      </c>
      <c r="S28" t="s">
        <v>18</v>
      </c>
      <c r="T28" t="s">
        <v>19</v>
      </c>
      <c r="U28" t="s">
        <v>22</v>
      </c>
    </row>
    <row r="29" spans="2:21" s="61" customFormat="1" ht="29.25" customHeight="1" thickBot="1" x14ac:dyDescent="0.5">
      <c r="B29" s="53"/>
      <c r="C29" s="54"/>
      <c r="D29" s="55" t="s">
        <v>59</v>
      </c>
      <c r="E29" s="56"/>
      <c r="F29" s="57"/>
      <c r="G29" s="65"/>
      <c r="H29" s="66"/>
      <c r="I29" s="66"/>
      <c r="J29" s="66"/>
      <c r="K29" s="67"/>
      <c r="N29"/>
      <c r="O29">
        <v>25</v>
      </c>
      <c r="P29">
        <v>10</v>
      </c>
      <c r="Q29" t="s">
        <v>16</v>
      </c>
      <c r="R29" t="s">
        <v>60</v>
      </c>
      <c r="S29" t="s">
        <v>18</v>
      </c>
      <c r="T29" t="s">
        <v>19</v>
      </c>
      <c r="U29" t="s">
        <v>22</v>
      </c>
    </row>
    <row r="30" spans="2:21" ht="9.75" customHeight="1" thickBot="1" x14ac:dyDescent="0.35">
      <c r="B30" s="41"/>
      <c r="C30" s="73"/>
      <c r="D30" s="74"/>
      <c r="E30" s="75"/>
      <c r="F30" s="76"/>
      <c r="G30" s="63"/>
      <c r="K30" s="64"/>
      <c r="O30">
        <v>26</v>
      </c>
      <c r="P30">
        <v>4</v>
      </c>
      <c r="Q30" t="s">
        <v>16</v>
      </c>
      <c r="R30" t="s">
        <v>61</v>
      </c>
      <c r="S30" t="s">
        <v>18</v>
      </c>
      <c r="T30" t="s">
        <v>19</v>
      </c>
      <c r="U30" t="s">
        <v>22</v>
      </c>
    </row>
    <row r="31" spans="2:21" s="61" customFormat="1" ht="29.25" customHeight="1" thickBot="1" x14ac:dyDescent="0.5">
      <c r="B31" s="53"/>
      <c r="C31" s="54"/>
      <c r="D31" s="55" t="s">
        <v>62</v>
      </c>
      <c r="E31" s="56"/>
      <c r="F31" s="53"/>
      <c r="G31" s="65"/>
      <c r="H31" s="66"/>
      <c r="I31" s="66"/>
      <c r="J31" s="66"/>
      <c r="K31" s="67"/>
      <c r="N31"/>
      <c r="O31">
        <v>27</v>
      </c>
      <c r="P31">
        <v>5</v>
      </c>
      <c r="Q31" t="s">
        <v>16</v>
      </c>
      <c r="R31" t="s">
        <v>63</v>
      </c>
      <c r="S31" t="s">
        <v>18</v>
      </c>
      <c r="T31" t="s">
        <v>19</v>
      </c>
      <c r="U31" t="s">
        <v>22</v>
      </c>
    </row>
    <row r="32" spans="2:21" ht="7.5" customHeight="1" thickBot="1" x14ac:dyDescent="0.35">
      <c r="B32" s="41"/>
      <c r="C32" s="77"/>
      <c r="D32" s="78"/>
      <c r="E32" s="78"/>
      <c r="F32" s="79"/>
      <c r="G32" s="63"/>
      <c r="K32" s="64"/>
      <c r="O32">
        <v>28</v>
      </c>
      <c r="P32">
        <v>5</v>
      </c>
      <c r="Q32" t="s">
        <v>16</v>
      </c>
      <c r="R32" t="s">
        <v>64</v>
      </c>
      <c r="S32" t="s">
        <v>18</v>
      </c>
      <c r="T32" t="s">
        <v>19</v>
      </c>
      <c r="U32" t="s">
        <v>22</v>
      </c>
    </row>
    <row r="33" spans="2:21" s="61" customFormat="1" ht="29.25" customHeight="1" thickBot="1" x14ac:dyDescent="0.5">
      <c r="B33" s="53"/>
      <c r="C33" s="54"/>
      <c r="D33" s="69" t="s">
        <v>65</v>
      </c>
      <c r="E33" s="69"/>
      <c r="F33" s="80"/>
      <c r="G33" s="65"/>
      <c r="H33" s="66"/>
      <c r="I33" s="66"/>
      <c r="J33" s="66"/>
      <c r="K33" s="67"/>
      <c r="N33" t="s">
        <v>66</v>
      </c>
      <c r="O33"/>
      <c r="P33"/>
      <c r="Q33"/>
      <c r="R33"/>
      <c r="S33"/>
      <c r="T33"/>
      <c r="U33"/>
    </row>
    <row r="34" spans="2:21" ht="10.5" customHeight="1" x14ac:dyDescent="0.25">
      <c r="B34" s="41"/>
      <c r="C34" s="81"/>
      <c r="D34" s="82"/>
      <c r="E34" s="82"/>
      <c r="F34" s="83"/>
      <c r="G34" s="84"/>
      <c r="K34" s="64"/>
    </row>
    <row r="35" spans="2:21" ht="40.5" customHeight="1" x14ac:dyDescent="0.25">
      <c r="B35" s="41"/>
      <c r="C35" s="85" t="s">
        <v>67</v>
      </c>
      <c r="D35" s="86"/>
      <c r="E35" s="86"/>
      <c r="F35" s="86"/>
      <c r="G35" s="86"/>
      <c r="H35" s="86"/>
      <c r="I35" s="86"/>
      <c r="J35" s="86"/>
      <c r="K35" s="87"/>
    </row>
    <row r="36" spans="2:21" ht="21" customHeight="1" x14ac:dyDescent="0.25">
      <c r="B36" s="41"/>
      <c r="C36" s="88" t="s">
        <v>68</v>
      </c>
      <c r="D36" s="89"/>
      <c r="E36" s="89"/>
      <c r="F36" s="89"/>
      <c r="G36" s="89"/>
      <c r="H36" s="89"/>
      <c r="I36" s="89"/>
      <c r="J36" s="89"/>
      <c r="K36" s="90"/>
    </row>
    <row r="37" spans="2:21" ht="10.5" customHeight="1" x14ac:dyDescent="0.25">
      <c r="B37" s="41"/>
      <c r="C37" s="91"/>
      <c r="D37" s="92"/>
      <c r="E37" s="92"/>
      <c r="F37" s="92"/>
      <c r="G37" s="92"/>
      <c r="H37" s="92"/>
      <c r="I37" s="92"/>
      <c r="J37" s="92"/>
      <c r="K37" s="93"/>
    </row>
    <row r="38" spans="2:21" ht="27" customHeight="1" x14ac:dyDescent="0.35">
      <c r="B38" s="41"/>
      <c r="C38" s="94" t="s">
        <v>69</v>
      </c>
      <c r="D38" s="95"/>
      <c r="E38" s="95"/>
      <c r="F38" s="95"/>
      <c r="G38" s="96"/>
      <c r="H38" s="97"/>
      <c r="I38" s="97"/>
      <c r="J38" s="97"/>
      <c r="K38" s="98"/>
    </row>
    <row r="39" spans="2:21" ht="25.5" customHeight="1" x14ac:dyDescent="0.25">
      <c r="B39" s="41"/>
      <c r="C39" s="99" t="s">
        <v>70</v>
      </c>
      <c r="D39" s="75"/>
      <c r="E39" s="75"/>
      <c r="F39" s="75"/>
      <c r="G39" s="100"/>
      <c r="H39" s="83"/>
      <c r="I39" s="83"/>
      <c r="J39" s="83"/>
      <c r="K39" s="101"/>
    </row>
    <row r="40" spans="2:21" ht="25.5" customHeight="1" x14ac:dyDescent="0.25">
      <c r="B40" s="41"/>
      <c r="C40" s="102" t="s">
        <v>71</v>
      </c>
      <c r="D40" s="103"/>
      <c r="E40" s="103"/>
      <c r="F40" s="103"/>
      <c r="G40" s="103"/>
      <c r="H40" s="103"/>
      <c r="I40" s="103"/>
      <c r="J40" s="103"/>
      <c r="K40" s="104"/>
    </row>
    <row r="41" spans="2:21" ht="25.5" customHeight="1" x14ac:dyDescent="0.25">
      <c r="B41" s="41"/>
      <c r="C41" s="102" t="s">
        <v>72</v>
      </c>
      <c r="D41" s="103"/>
      <c r="E41" s="103"/>
      <c r="F41" s="103"/>
      <c r="G41" s="103"/>
      <c r="H41" s="103"/>
      <c r="I41" s="103"/>
      <c r="J41" s="103"/>
      <c r="K41" s="104"/>
    </row>
    <row r="42" spans="2:21" ht="25.5" customHeight="1" x14ac:dyDescent="0.25">
      <c r="B42" s="41"/>
      <c r="C42" s="102" t="s">
        <v>73</v>
      </c>
      <c r="D42" s="103"/>
      <c r="E42" s="103"/>
      <c r="F42" s="103"/>
      <c r="G42" s="103"/>
      <c r="H42" s="103"/>
      <c r="I42" s="103"/>
      <c r="J42" s="103"/>
      <c r="K42" s="104"/>
    </row>
    <row r="43" spans="2:21" ht="25.5" customHeight="1" x14ac:dyDescent="0.25">
      <c r="B43" s="41"/>
      <c r="C43" s="102" t="s">
        <v>74</v>
      </c>
      <c r="D43" s="103"/>
      <c r="E43" s="103"/>
      <c r="F43" s="103"/>
      <c r="G43" s="103"/>
      <c r="H43" s="103"/>
      <c r="I43" s="103"/>
      <c r="J43" s="103"/>
      <c r="K43" s="104"/>
    </row>
    <row r="44" spans="2:21" ht="25.5" customHeight="1" x14ac:dyDescent="0.25">
      <c r="B44" s="41"/>
      <c r="C44" s="102" t="s">
        <v>75</v>
      </c>
      <c r="D44" s="103"/>
      <c r="E44" s="103"/>
      <c r="F44" s="103"/>
      <c r="G44" s="103"/>
      <c r="H44" s="103"/>
      <c r="I44" s="103"/>
      <c r="J44" s="103"/>
      <c r="K44" s="104"/>
    </row>
    <row r="45" spans="2:21" ht="25.5" customHeight="1" x14ac:dyDescent="0.25">
      <c r="B45" s="41"/>
      <c r="C45" s="102" t="s">
        <v>76</v>
      </c>
      <c r="D45" s="103"/>
      <c r="E45" s="103"/>
      <c r="F45" s="103"/>
      <c r="G45" s="103"/>
      <c r="H45" s="103"/>
      <c r="I45" s="103"/>
      <c r="J45" s="103"/>
      <c r="K45" s="104"/>
    </row>
    <row r="46" spans="2:21" ht="25.5" customHeight="1" x14ac:dyDescent="0.25">
      <c r="B46" s="41"/>
      <c r="C46" s="102" t="s">
        <v>77</v>
      </c>
      <c r="D46" s="103"/>
      <c r="E46" s="103"/>
      <c r="F46" s="103"/>
      <c r="G46" s="103"/>
      <c r="H46" s="103"/>
      <c r="I46" s="103"/>
      <c r="J46" s="103"/>
      <c r="K46" s="104"/>
    </row>
    <row r="47" spans="2:21" ht="25.5" customHeight="1" x14ac:dyDescent="0.25">
      <c r="B47" s="41"/>
      <c r="C47" s="102" t="s">
        <v>78</v>
      </c>
      <c r="D47" s="103"/>
      <c r="E47" s="103"/>
      <c r="F47" s="103"/>
      <c r="G47" s="103"/>
      <c r="H47" s="103"/>
      <c r="I47" s="103"/>
      <c r="J47" s="103"/>
      <c r="K47" s="104"/>
    </row>
    <row r="48" spans="2:21" ht="25.5" customHeight="1" x14ac:dyDescent="0.25">
      <c r="C48" s="105" t="s">
        <v>79</v>
      </c>
      <c r="D48" s="106"/>
      <c r="E48" s="106"/>
      <c r="F48" s="106"/>
      <c r="G48" s="106"/>
      <c r="H48" s="106"/>
      <c r="I48" s="106"/>
      <c r="J48" s="106"/>
      <c r="K48" s="107"/>
    </row>
    <row r="49" spans="2:21" ht="86.25" customHeight="1" x14ac:dyDescent="0.25"/>
    <row r="50" spans="2:21" ht="39" customHeight="1" x14ac:dyDescent="0.3">
      <c r="B50" s="108" t="s">
        <v>80</v>
      </c>
      <c r="C50" s="108"/>
      <c r="D50" s="108"/>
      <c r="E50" s="108"/>
      <c r="F50" s="108"/>
      <c r="G50" s="108"/>
      <c r="H50" s="108"/>
      <c r="I50" s="108"/>
      <c r="J50" s="108"/>
      <c r="K50" s="108"/>
      <c r="L50" s="108"/>
    </row>
    <row r="53" spans="2:21" ht="23.25" x14ac:dyDescent="0.35">
      <c r="B53" s="109" t="s">
        <v>81</v>
      </c>
      <c r="C53" s="110"/>
      <c r="D53" s="110"/>
      <c r="E53" s="110"/>
      <c r="F53" s="110"/>
      <c r="G53" s="110"/>
      <c r="H53" s="110"/>
      <c r="I53" s="110"/>
      <c r="J53" s="110"/>
      <c r="K53" s="110"/>
    </row>
    <row r="54" spans="2:21" ht="23.25" x14ac:dyDescent="0.35">
      <c r="B54" s="111" t="s">
        <v>11</v>
      </c>
      <c r="C54" s="112"/>
      <c r="D54" s="112"/>
      <c r="E54" s="113"/>
      <c r="F54" s="114" t="str">
        <f>S5</f>
        <v>CALIDAD PROPUESTA TECNICA Y COSTO (CALIDAD 40%, PROPUESTA TECNICA 35% Y COSTO 25%)</v>
      </c>
      <c r="G54" s="115"/>
      <c r="H54" s="116"/>
      <c r="I54" s="116"/>
      <c r="J54" s="116"/>
      <c r="K54" s="116"/>
    </row>
    <row r="55" spans="2:21" ht="23.25" x14ac:dyDescent="0.35">
      <c r="B55" s="111" t="s">
        <v>12</v>
      </c>
      <c r="C55" s="112"/>
      <c r="D55" s="112"/>
      <c r="E55" s="113"/>
      <c r="F55" s="114" t="str">
        <f>+T5</f>
        <v>Por Item</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82</v>
      </c>
      <c r="C57" s="119"/>
      <c r="D57" s="119"/>
      <c r="E57" s="119"/>
      <c r="F57" s="120"/>
      <c r="G57" s="121" t="s">
        <v>83</v>
      </c>
      <c r="H57" s="122"/>
      <c r="I57" s="122"/>
      <c r="J57" s="122"/>
      <c r="K57" s="122"/>
      <c r="L57" s="123"/>
    </row>
    <row r="58" spans="2:21" s="33" customFormat="1" ht="25.5" x14ac:dyDescent="0.25">
      <c r="B58" s="124" t="s">
        <v>84</v>
      </c>
      <c r="C58" s="125" t="s">
        <v>85</v>
      </c>
      <c r="D58" s="126" t="s">
        <v>86</v>
      </c>
      <c r="E58" s="126" t="s">
        <v>87</v>
      </c>
      <c r="F58" s="126" t="s">
        <v>88</v>
      </c>
      <c r="G58" s="126" t="s">
        <v>89</v>
      </c>
      <c r="H58" s="126" t="s">
        <v>90</v>
      </c>
      <c r="I58" s="126" t="s">
        <v>91</v>
      </c>
      <c r="J58" s="126" t="s">
        <v>92</v>
      </c>
      <c r="K58" s="126" t="s">
        <v>93</v>
      </c>
      <c r="L58" s="127" t="s">
        <v>94</v>
      </c>
      <c r="N58"/>
      <c r="O58"/>
      <c r="P58"/>
      <c r="Q58"/>
      <c r="R58"/>
      <c r="S58"/>
      <c r="T58"/>
      <c r="U58"/>
    </row>
    <row r="59" spans="2:21" ht="38.25" customHeight="1" x14ac:dyDescent="0.25">
      <c r="B59" s="128">
        <f>O5</f>
        <v>1</v>
      </c>
      <c r="C59" s="129">
        <f>P5</f>
        <v>10</v>
      </c>
      <c r="D59" s="130" t="str">
        <f>Q5</f>
        <v>PZA</v>
      </c>
      <c r="E59" s="131" t="str">
        <f>R5</f>
        <v>ANGULAR ASTM A36 1" x 1" x 1/4" x 6 m</v>
      </c>
      <c r="F59" s="194" t="str">
        <f>U5</f>
        <v>CONDICIONES TÉCNICAS
BARRA REDONDA DE ACERO: SAE 1045 
Dureza                        : 163 HB (84 HRb)
Esfuerzo de fluencia: 310 MPA (45000 PSI)
Esfuerzo Máximo      :  565 MPA (81900 PSI)
Elongación 16% (en 50 mm)
Reducción de área (40%)
Módulo de elasticidad 200 GPa (29000 KSI)
Maquinabilidad 57% (AISI 1212 = 100%)
ANGULA Y PLETINA: ASTM  A36 
Límite de fluencia mínimo       : 250 MPA (36000 PSI)
Resistencia a la tracción min.  : 400 MPA (58000 PSI)
Resistencia a la tracción máx.  : 550 MPA (80000 PSI)
Densidad                                      : 7850 kg/m³ (0.28 lb/in³)
CONDICIONES ADICIONALES
Certificación: debe contar con ficha técnica.
Detallar la normalización y dimensiones de cada material
Tiempo de entrega: 60 días calendario
Lugar de entrega: Almacenes de la Empresa Minera Colquiri.
Garantía mínima de 1 año.</v>
      </c>
      <c r="G59" s="132"/>
      <c r="H59" s="133"/>
      <c r="I59" s="133"/>
      <c r="J59" s="133"/>
      <c r="K59" s="133"/>
      <c r="L59" s="134"/>
    </row>
    <row r="60" spans="2:21" ht="38.25" customHeight="1" x14ac:dyDescent="0.25">
      <c r="B60" s="128">
        <f t="shared" ref="B60:E120" si="0">O6</f>
        <v>2</v>
      </c>
      <c r="C60" s="129">
        <f t="shared" si="0"/>
        <v>10</v>
      </c>
      <c r="D60" s="130" t="str">
        <f t="shared" si="0"/>
        <v>PZA</v>
      </c>
      <c r="E60" s="131" t="str">
        <f t="shared" si="0"/>
        <v>ANGULAR ASTM A36 1.1/2" x 1.1/2" x 1/4" x 6 m</v>
      </c>
      <c r="F60" s="195"/>
      <c r="G60" s="132"/>
      <c r="H60" s="133"/>
      <c r="I60" s="133"/>
      <c r="J60" s="133"/>
      <c r="K60" s="133"/>
      <c r="L60" s="134"/>
    </row>
    <row r="61" spans="2:21" ht="38.25" customHeight="1" x14ac:dyDescent="0.25">
      <c r="B61" s="128">
        <f t="shared" si="0"/>
        <v>3</v>
      </c>
      <c r="C61" s="129">
        <f t="shared" si="0"/>
        <v>10</v>
      </c>
      <c r="D61" s="130" t="str">
        <f t="shared" si="0"/>
        <v>PZA</v>
      </c>
      <c r="E61" s="131" t="str">
        <f t="shared" si="0"/>
        <v>ANGULAR ASTM A36 1.1/2" x 1.1/2" x 3/16" x 6 m</v>
      </c>
      <c r="F61" s="195"/>
      <c r="G61" s="132"/>
      <c r="H61" s="133"/>
      <c r="I61" s="133"/>
      <c r="J61" s="133"/>
      <c r="K61" s="133"/>
      <c r="L61" s="134"/>
    </row>
    <row r="62" spans="2:21" ht="38.25" customHeight="1" x14ac:dyDescent="0.25">
      <c r="B62" s="128">
        <f t="shared" si="0"/>
        <v>4</v>
      </c>
      <c r="C62" s="129">
        <f t="shared" si="0"/>
        <v>10</v>
      </c>
      <c r="D62" s="130" t="str">
        <f t="shared" si="0"/>
        <v>PZA</v>
      </c>
      <c r="E62" s="131" t="str">
        <f t="shared" si="0"/>
        <v>ANGULAR ASTM A36 1.1/4" x 1.1/4" x 1/8" x 6 m</v>
      </c>
      <c r="F62" s="195"/>
      <c r="G62" s="132"/>
      <c r="H62" s="133"/>
      <c r="I62" s="133"/>
      <c r="J62" s="133"/>
      <c r="K62" s="133"/>
      <c r="L62" s="134"/>
    </row>
    <row r="63" spans="2:21" ht="38.25" customHeight="1" x14ac:dyDescent="0.25">
      <c r="B63" s="128">
        <f t="shared" si="0"/>
        <v>5</v>
      </c>
      <c r="C63" s="129">
        <f t="shared" si="0"/>
        <v>10</v>
      </c>
      <c r="D63" s="130" t="str">
        <f t="shared" si="0"/>
        <v>PZA</v>
      </c>
      <c r="E63" s="131" t="str">
        <f t="shared" si="0"/>
        <v>ANGULAR ASTM A36 2 1/2" X 2 1/2" X 3/8" x 6 m</v>
      </c>
      <c r="F63" s="195"/>
      <c r="G63" s="132"/>
      <c r="H63" s="133"/>
      <c r="I63" s="133"/>
      <c r="J63" s="133"/>
      <c r="K63" s="133"/>
      <c r="L63" s="134"/>
    </row>
    <row r="64" spans="2:21" ht="38.25" customHeight="1" x14ac:dyDescent="0.25">
      <c r="B64" s="128">
        <f t="shared" si="0"/>
        <v>6</v>
      </c>
      <c r="C64" s="129">
        <f t="shared" si="0"/>
        <v>6</v>
      </c>
      <c r="D64" s="130" t="str">
        <f t="shared" si="0"/>
        <v>PZA</v>
      </c>
      <c r="E64" s="131" t="str">
        <f t="shared" si="0"/>
        <v>ANGULAR ASTM A36 2 1/4" X 2 1/4" X 5/16" x 6 m</v>
      </c>
      <c r="F64" s="195"/>
      <c r="G64" s="132"/>
      <c r="H64" s="133"/>
      <c r="I64" s="133"/>
      <c r="J64" s="133"/>
      <c r="K64" s="133"/>
      <c r="L64" s="134"/>
    </row>
    <row r="65" spans="2:12" ht="38.25" customHeight="1" x14ac:dyDescent="0.25">
      <c r="B65" s="128">
        <f t="shared" si="0"/>
        <v>7</v>
      </c>
      <c r="C65" s="129">
        <f t="shared" si="0"/>
        <v>10</v>
      </c>
      <c r="D65" s="130" t="str">
        <f t="shared" si="0"/>
        <v>PZA</v>
      </c>
      <c r="E65" s="131" t="str">
        <f t="shared" si="0"/>
        <v>ANGULAR ASTM A36 2" x 2" x 3/8" x 6 m</v>
      </c>
      <c r="F65" s="195"/>
      <c r="G65" s="132"/>
      <c r="H65" s="133"/>
      <c r="I65" s="133"/>
      <c r="J65" s="133"/>
      <c r="K65" s="133"/>
      <c r="L65" s="134"/>
    </row>
    <row r="66" spans="2:12" ht="38.25" customHeight="1" x14ac:dyDescent="0.25">
      <c r="B66" s="128">
        <f t="shared" si="0"/>
        <v>8</v>
      </c>
      <c r="C66" s="129">
        <f t="shared" si="0"/>
        <v>8</v>
      </c>
      <c r="D66" s="130" t="str">
        <f t="shared" si="0"/>
        <v>PZA</v>
      </c>
      <c r="E66" s="131" t="str">
        <f t="shared" si="0"/>
        <v>ANGULAR ASTM A36 3" x 3" x 1/4" x 6 m</v>
      </c>
      <c r="F66" s="195"/>
      <c r="G66" s="132"/>
      <c r="H66" s="133"/>
      <c r="I66" s="133"/>
      <c r="J66" s="133"/>
      <c r="K66" s="133"/>
      <c r="L66" s="134"/>
    </row>
    <row r="67" spans="2:12" ht="38.25" customHeight="1" x14ac:dyDescent="0.25">
      <c r="B67" s="128">
        <f t="shared" si="0"/>
        <v>9</v>
      </c>
      <c r="C67" s="129">
        <f t="shared" si="0"/>
        <v>10</v>
      </c>
      <c r="D67" s="130" t="str">
        <f t="shared" si="0"/>
        <v>PZA</v>
      </c>
      <c r="E67" s="131" t="str">
        <f t="shared" si="0"/>
        <v>ANGULAR ASTM A36 3" x 3" x 3/8" x 6 m</v>
      </c>
      <c r="F67" s="195"/>
      <c r="G67" s="132"/>
      <c r="H67" s="133"/>
      <c r="I67" s="133"/>
      <c r="J67" s="133"/>
      <c r="K67" s="133"/>
      <c r="L67" s="134"/>
    </row>
    <row r="68" spans="2:12" ht="38.25" customHeight="1" x14ac:dyDescent="0.25">
      <c r="B68" s="128">
        <f t="shared" si="0"/>
        <v>10</v>
      </c>
      <c r="C68" s="129">
        <f t="shared" si="0"/>
        <v>8</v>
      </c>
      <c r="D68" s="130" t="str">
        <f t="shared" si="0"/>
        <v>PZA</v>
      </c>
      <c r="E68" s="131" t="str">
        <f t="shared" si="0"/>
        <v>ANGULAR ASTM A36 3" x 3" x 5/16" x 6 m</v>
      </c>
      <c r="F68" s="195"/>
      <c r="G68" s="132"/>
      <c r="H68" s="133"/>
      <c r="I68" s="133"/>
      <c r="J68" s="133"/>
      <c r="K68" s="133"/>
      <c r="L68" s="134"/>
    </row>
    <row r="69" spans="2:12" ht="38.25" customHeight="1" x14ac:dyDescent="0.25">
      <c r="B69" s="128">
        <f t="shared" si="0"/>
        <v>11</v>
      </c>
      <c r="C69" s="129">
        <f t="shared" si="0"/>
        <v>4</v>
      </c>
      <c r="D69" s="130" t="str">
        <f t="shared" si="0"/>
        <v>PZA</v>
      </c>
      <c r="E69" s="131" t="str">
        <f t="shared" si="0"/>
        <v>BARRA SÓLIDA CROMADO SAE 1045 Ø=50 mm x 2 m</v>
      </c>
      <c r="F69" s="195"/>
      <c r="G69" s="132"/>
      <c r="H69" s="133"/>
      <c r="I69" s="133"/>
      <c r="J69" s="133"/>
      <c r="K69" s="133"/>
      <c r="L69" s="134"/>
    </row>
    <row r="70" spans="2:12" ht="38.25" customHeight="1" x14ac:dyDescent="0.25">
      <c r="B70" s="128">
        <f t="shared" si="0"/>
        <v>12</v>
      </c>
      <c r="C70" s="129">
        <f t="shared" si="0"/>
        <v>4</v>
      </c>
      <c r="D70" s="130" t="str">
        <f t="shared" si="0"/>
        <v>PZA</v>
      </c>
      <c r="E70" s="131" t="str">
        <f t="shared" si="0"/>
        <v>BARRA SÓLIDA CROMADO SAE 1045 Ø=80 mm x 2 m</v>
      </c>
      <c r="F70" s="195"/>
      <c r="G70" s="132"/>
      <c r="H70" s="133"/>
      <c r="I70" s="133"/>
      <c r="J70" s="133"/>
      <c r="K70" s="133"/>
      <c r="L70" s="134"/>
    </row>
    <row r="71" spans="2:12" ht="38.25" customHeight="1" x14ac:dyDescent="0.25">
      <c r="B71" s="128">
        <f t="shared" si="0"/>
        <v>13</v>
      </c>
      <c r="C71" s="129">
        <f t="shared" si="0"/>
        <v>5</v>
      </c>
      <c r="D71" s="130" t="str">
        <f t="shared" si="0"/>
        <v>PZA</v>
      </c>
      <c r="E71" s="131" t="str">
        <f t="shared" si="0"/>
        <v>BARRA REDONDA LISA ASTM A36 Ø = 1 1/2" x L = 6 m</v>
      </c>
      <c r="F71" s="195"/>
      <c r="G71" s="132"/>
      <c r="H71" s="133"/>
      <c r="I71" s="133"/>
      <c r="J71" s="133"/>
      <c r="K71" s="133"/>
      <c r="L71" s="134"/>
    </row>
    <row r="72" spans="2:12" ht="38.25" customHeight="1" x14ac:dyDescent="0.25">
      <c r="B72" s="128">
        <f t="shared" si="0"/>
        <v>14</v>
      </c>
      <c r="C72" s="129">
        <f t="shared" si="0"/>
        <v>4</v>
      </c>
      <c r="D72" s="130" t="str">
        <f t="shared" si="0"/>
        <v>PZA</v>
      </c>
      <c r="E72" s="131" t="str">
        <f t="shared" si="0"/>
        <v>BARRA REDONDA LISA SAE 1045 Ø = 115 mm x L = 2 m</v>
      </c>
      <c r="F72" s="195"/>
      <c r="G72" s="132"/>
      <c r="H72" s="133"/>
      <c r="I72" s="133"/>
      <c r="J72" s="133"/>
      <c r="K72" s="133"/>
      <c r="L72" s="134"/>
    </row>
    <row r="73" spans="2:12" ht="38.25" customHeight="1" x14ac:dyDescent="0.25">
      <c r="B73" s="128">
        <f t="shared" si="0"/>
        <v>15</v>
      </c>
      <c r="C73" s="129">
        <f t="shared" si="0"/>
        <v>4</v>
      </c>
      <c r="D73" s="130" t="str">
        <f t="shared" si="0"/>
        <v>PZA</v>
      </c>
      <c r="E73" s="131" t="str">
        <f t="shared" si="0"/>
        <v>BARRA REDONDA LISA SAE 1045 Ø = 130 mm x L = 2 m</v>
      </c>
      <c r="F73" s="195"/>
      <c r="G73" s="132"/>
      <c r="H73" s="133"/>
      <c r="I73" s="133"/>
      <c r="J73" s="133"/>
      <c r="K73" s="133"/>
      <c r="L73" s="134"/>
    </row>
    <row r="74" spans="2:12" ht="38.25" customHeight="1" x14ac:dyDescent="0.25">
      <c r="B74" s="128">
        <f t="shared" si="0"/>
        <v>16</v>
      </c>
      <c r="C74" s="129">
        <f t="shared" si="0"/>
        <v>4</v>
      </c>
      <c r="D74" s="130" t="str">
        <f t="shared" si="0"/>
        <v>PZA</v>
      </c>
      <c r="E74" s="131" t="str">
        <f t="shared" si="0"/>
        <v>BARRA REDONDA LISA 1045 Ø = 85 mm x L = 2 m.</v>
      </c>
      <c r="F74" s="195"/>
      <c r="G74" s="132"/>
      <c r="H74" s="133"/>
      <c r="I74" s="133"/>
      <c r="J74" s="133"/>
      <c r="K74" s="133"/>
      <c r="L74" s="134"/>
    </row>
    <row r="75" spans="2:12" ht="38.25" customHeight="1" x14ac:dyDescent="0.25">
      <c r="B75" s="128">
        <f t="shared" si="0"/>
        <v>17</v>
      </c>
      <c r="C75" s="129">
        <f t="shared" si="0"/>
        <v>4</v>
      </c>
      <c r="D75" s="130" t="str">
        <f t="shared" si="0"/>
        <v>PZA</v>
      </c>
      <c r="E75" s="131" t="str">
        <f t="shared" si="0"/>
        <v>BARRA REDONDA LISA SAE 1045 Ø = 90 mm x L = 2 m.</v>
      </c>
      <c r="F75" s="195"/>
      <c r="G75" s="132"/>
      <c r="H75" s="133"/>
      <c r="I75" s="133"/>
      <c r="J75" s="133"/>
      <c r="K75" s="133"/>
      <c r="L75" s="134"/>
    </row>
    <row r="76" spans="2:12" ht="38.25" customHeight="1" x14ac:dyDescent="0.25">
      <c r="B76" s="128">
        <f t="shared" si="0"/>
        <v>18</v>
      </c>
      <c r="C76" s="129">
        <f t="shared" si="0"/>
        <v>6</v>
      </c>
      <c r="D76" s="130" t="str">
        <f t="shared" si="0"/>
        <v>PZA</v>
      </c>
      <c r="E76" s="131" t="str">
        <f t="shared" si="0"/>
        <v>PERFIL C: 3" x 1 1/2" x 1 1/2", e=1/4" x6 m</v>
      </c>
      <c r="F76" s="195"/>
      <c r="G76" s="132"/>
      <c r="H76" s="133"/>
      <c r="I76" s="133"/>
      <c r="J76" s="133"/>
      <c r="K76" s="133"/>
      <c r="L76" s="134"/>
    </row>
    <row r="77" spans="2:12" ht="38.25" customHeight="1" x14ac:dyDescent="0.25">
      <c r="B77" s="128">
        <f t="shared" si="0"/>
        <v>19</v>
      </c>
      <c r="C77" s="129">
        <f t="shared" si="0"/>
        <v>2</v>
      </c>
      <c r="D77" s="130" t="str">
        <f t="shared" si="0"/>
        <v>PZA</v>
      </c>
      <c r="E77" s="131" t="str">
        <f t="shared" si="0"/>
        <v>PERFIL C: 4" x 2" x 2", e=3/8"x6 m (100x50x3/8x6m)</v>
      </c>
      <c r="F77" s="195"/>
      <c r="G77" s="132"/>
      <c r="H77" s="133"/>
      <c r="I77" s="133"/>
      <c r="J77" s="133"/>
      <c r="K77" s="133"/>
      <c r="L77" s="134"/>
    </row>
    <row r="78" spans="2:12" ht="38.25" customHeight="1" x14ac:dyDescent="0.25">
      <c r="B78" s="128">
        <f t="shared" si="0"/>
        <v>20</v>
      </c>
      <c r="C78" s="129">
        <f t="shared" si="0"/>
        <v>2</v>
      </c>
      <c r="D78" s="130" t="str">
        <f t="shared" si="0"/>
        <v>PZA</v>
      </c>
      <c r="E78" s="131" t="str">
        <f t="shared" si="0"/>
        <v>PERFIL C: 5" x 2" x 2", espesor 5/16"x6 m (120x50x5/16"x6m)</v>
      </c>
      <c r="F78" s="195"/>
      <c r="G78" s="132"/>
      <c r="H78" s="133"/>
      <c r="I78" s="133"/>
      <c r="J78" s="133"/>
      <c r="K78" s="133"/>
      <c r="L78" s="134"/>
    </row>
    <row r="79" spans="2:12" ht="38.25" customHeight="1" x14ac:dyDescent="0.25">
      <c r="B79" s="128">
        <f t="shared" si="0"/>
        <v>21</v>
      </c>
      <c r="C79" s="129">
        <f t="shared" si="0"/>
        <v>1</v>
      </c>
      <c r="D79" s="130" t="str">
        <f t="shared" si="0"/>
        <v>PZA</v>
      </c>
      <c r="E79" s="131" t="str">
        <f t="shared" si="0"/>
        <v>PERFIL I - IPE200x100x12mt 18.0kg/m</v>
      </c>
      <c r="F79" s="195"/>
      <c r="G79" s="132"/>
      <c r="H79" s="133"/>
      <c r="I79" s="133"/>
      <c r="J79" s="133"/>
      <c r="K79" s="133"/>
      <c r="L79" s="134"/>
    </row>
    <row r="80" spans="2:12" ht="38.25" customHeight="1" x14ac:dyDescent="0.25">
      <c r="B80" s="128">
        <f t="shared" si="0"/>
        <v>22</v>
      </c>
      <c r="C80" s="129">
        <f t="shared" si="0"/>
        <v>10</v>
      </c>
      <c r="D80" s="130" t="str">
        <f t="shared" si="0"/>
        <v>PZA</v>
      </c>
      <c r="E80" s="131" t="str">
        <f t="shared" si="0"/>
        <v>PLETINA ASTM A36 1" x 1/4" x 6 m</v>
      </c>
      <c r="F80" s="195"/>
      <c r="G80" s="132"/>
      <c r="H80" s="133"/>
      <c r="I80" s="133"/>
      <c r="J80" s="133"/>
      <c r="K80" s="133"/>
      <c r="L80" s="134"/>
    </row>
    <row r="81" spans="2:12" ht="38.25" customHeight="1" x14ac:dyDescent="0.25">
      <c r="B81" s="128">
        <f t="shared" si="0"/>
        <v>23</v>
      </c>
      <c r="C81" s="129">
        <f t="shared" si="0"/>
        <v>10</v>
      </c>
      <c r="D81" s="130" t="str">
        <f t="shared" si="0"/>
        <v>PZA</v>
      </c>
      <c r="E81" s="131" t="str">
        <f t="shared" si="0"/>
        <v>PLETINA ASTM A36 1.1/2" x 3/16" x 6 m</v>
      </c>
      <c r="F81" s="195"/>
      <c r="G81" s="132"/>
      <c r="H81" s="133"/>
      <c r="I81" s="133"/>
      <c r="J81" s="133"/>
      <c r="K81" s="133"/>
      <c r="L81" s="134"/>
    </row>
    <row r="82" spans="2:12" ht="38.25" customHeight="1" x14ac:dyDescent="0.25">
      <c r="B82" s="128">
        <f t="shared" si="0"/>
        <v>24</v>
      </c>
      <c r="C82" s="129">
        <f t="shared" si="0"/>
        <v>5</v>
      </c>
      <c r="D82" s="130" t="str">
        <f t="shared" si="0"/>
        <v>PZA</v>
      </c>
      <c r="E82" s="131" t="str">
        <f t="shared" si="0"/>
        <v>PLETINA ASTM A36 2" x 1/4" x 6 m</v>
      </c>
      <c r="F82" s="195"/>
      <c r="G82" s="132"/>
      <c r="H82" s="133"/>
      <c r="I82" s="133"/>
      <c r="J82" s="133"/>
      <c r="K82" s="133"/>
      <c r="L82" s="134"/>
    </row>
    <row r="83" spans="2:12" ht="38.25" customHeight="1" x14ac:dyDescent="0.25">
      <c r="B83" s="128">
        <f t="shared" si="0"/>
        <v>25</v>
      </c>
      <c r="C83" s="129">
        <f t="shared" si="0"/>
        <v>10</v>
      </c>
      <c r="D83" s="130" t="str">
        <f t="shared" si="0"/>
        <v>PZA</v>
      </c>
      <c r="E83" s="131" t="str">
        <f t="shared" si="0"/>
        <v>PLETINA ASTM A36 2.1/2" x 1/2" x 6 m</v>
      </c>
      <c r="F83" s="195"/>
      <c r="G83" s="132"/>
      <c r="H83" s="133"/>
      <c r="I83" s="133"/>
      <c r="J83" s="133"/>
      <c r="K83" s="133"/>
      <c r="L83" s="134"/>
    </row>
    <row r="84" spans="2:12" ht="38.25" customHeight="1" x14ac:dyDescent="0.25">
      <c r="B84" s="128">
        <f t="shared" si="0"/>
        <v>26</v>
      </c>
      <c r="C84" s="129">
        <f t="shared" si="0"/>
        <v>4</v>
      </c>
      <c r="D84" s="130" t="str">
        <f t="shared" si="0"/>
        <v>PZA</v>
      </c>
      <c r="E84" s="131" t="str">
        <f t="shared" si="0"/>
        <v>PLETINA ASTM A36 4" x 1" x 6 m</v>
      </c>
      <c r="F84" s="195"/>
      <c r="G84" s="132"/>
      <c r="H84" s="133"/>
      <c r="I84" s="133"/>
      <c r="J84" s="133"/>
      <c r="K84" s="133"/>
      <c r="L84" s="134"/>
    </row>
    <row r="85" spans="2:12" ht="38.25" customHeight="1" x14ac:dyDescent="0.25">
      <c r="B85" s="128">
        <f t="shared" si="0"/>
        <v>27</v>
      </c>
      <c r="C85" s="129">
        <f t="shared" si="0"/>
        <v>5</v>
      </c>
      <c r="D85" s="130" t="str">
        <f t="shared" si="0"/>
        <v>PZA</v>
      </c>
      <c r="E85" s="131" t="str">
        <f t="shared" si="0"/>
        <v>PLETINA ASTM A36 4" x 1/2" x 6 m</v>
      </c>
      <c r="F85" s="195"/>
      <c r="G85" s="132"/>
      <c r="H85" s="133"/>
      <c r="I85" s="133"/>
      <c r="J85" s="133"/>
      <c r="K85" s="133"/>
      <c r="L85" s="134"/>
    </row>
    <row r="86" spans="2:12" ht="38.25" customHeight="1" x14ac:dyDescent="0.25">
      <c r="B86" s="128">
        <f t="shared" si="0"/>
        <v>28</v>
      </c>
      <c r="C86" s="129">
        <f t="shared" si="0"/>
        <v>5</v>
      </c>
      <c r="D86" s="130" t="str">
        <f t="shared" si="0"/>
        <v>PZA</v>
      </c>
      <c r="E86" s="131" t="str">
        <f t="shared" si="0"/>
        <v>PLETINA ASTM A36 4" x 3/8" x 6 m</v>
      </c>
      <c r="F86" s="196"/>
      <c r="G86" s="132"/>
      <c r="H86" s="133"/>
      <c r="I86" s="133"/>
      <c r="J86" s="133"/>
      <c r="K86" s="133"/>
      <c r="L86" s="134"/>
    </row>
    <row r="87" spans="2:12" ht="40.5" hidden="1" customHeight="1" x14ac:dyDescent="0.25">
      <c r="B87" s="128">
        <f t="shared" si="0"/>
        <v>0</v>
      </c>
      <c r="C87" s="129">
        <f t="shared" si="0"/>
        <v>0</v>
      </c>
      <c r="D87" s="130">
        <f t="shared" si="0"/>
        <v>0</v>
      </c>
      <c r="E87" s="131">
        <f t="shared" si="0"/>
        <v>0</v>
      </c>
      <c r="F87" s="131">
        <f t="shared" ref="F60:F120" si="1">U33</f>
        <v>0</v>
      </c>
      <c r="G87" s="132"/>
      <c r="H87" s="133"/>
      <c r="I87" s="133"/>
      <c r="J87" s="133"/>
      <c r="K87" s="133"/>
      <c r="L87" s="134"/>
    </row>
    <row r="88" spans="2:12" ht="40.5" hidden="1" customHeight="1" x14ac:dyDescent="0.25">
      <c r="B88" s="128">
        <f t="shared" si="0"/>
        <v>0</v>
      </c>
      <c r="C88" s="129">
        <f t="shared" si="0"/>
        <v>0</v>
      </c>
      <c r="D88" s="130">
        <f t="shared" si="0"/>
        <v>0</v>
      </c>
      <c r="E88" s="131">
        <f t="shared" si="0"/>
        <v>0</v>
      </c>
      <c r="F88" s="131">
        <f t="shared" si="1"/>
        <v>0</v>
      </c>
      <c r="G88" s="132"/>
      <c r="H88" s="133"/>
      <c r="I88" s="133"/>
      <c r="J88" s="133"/>
      <c r="K88" s="133"/>
      <c r="L88" s="134"/>
    </row>
    <row r="89" spans="2:12" ht="40.5" hidden="1" customHeight="1" x14ac:dyDescent="0.25">
      <c r="B89" s="128">
        <f t="shared" si="0"/>
        <v>0</v>
      </c>
      <c r="C89" s="129">
        <f t="shared" si="0"/>
        <v>0</v>
      </c>
      <c r="D89" s="130">
        <f t="shared" si="0"/>
        <v>0</v>
      </c>
      <c r="E89" s="131">
        <f t="shared" si="0"/>
        <v>0</v>
      </c>
      <c r="F89" s="131">
        <f t="shared" si="1"/>
        <v>0</v>
      </c>
      <c r="G89" s="132"/>
      <c r="H89" s="133"/>
      <c r="I89" s="133"/>
      <c r="J89" s="133"/>
      <c r="K89" s="133"/>
      <c r="L89" s="134"/>
    </row>
    <row r="90" spans="2:12" ht="40.5" hidden="1" customHeight="1" x14ac:dyDescent="0.25">
      <c r="B90" s="128">
        <f t="shared" si="0"/>
        <v>0</v>
      </c>
      <c r="C90" s="129">
        <f t="shared" si="0"/>
        <v>0</v>
      </c>
      <c r="D90" s="130">
        <f t="shared" si="0"/>
        <v>0</v>
      </c>
      <c r="E90" s="131">
        <f t="shared" si="0"/>
        <v>0</v>
      </c>
      <c r="F90" s="131">
        <f t="shared" si="1"/>
        <v>0</v>
      </c>
      <c r="G90" s="132"/>
      <c r="H90" s="133"/>
      <c r="I90" s="133"/>
      <c r="J90" s="133"/>
      <c r="K90" s="133"/>
      <c r="L90" s="134"/>
    </row>
    <row r="91" spans="2:12" ht="40.5" hidden="1" customHeight="1" x14ac:dyDescent="0.25">
      <c r="B91" s="128">
        <f t="shared" si="0"/>
        <v>0</v>
      </c>
      <c r="C91" s="129">
        <f t="shared" si="0"/>
        <v>0</v>
      </c>
      <c r="D91" s="130">
        <f t="shared" si="0"/>
        <v>0</v>
      </c>
      <c r="E91" s="131">
        <f t="shared" si="0"/>
        <v>0</v>
      </c>
      <c r="F91" s="131">
        <f t="shared" si="1"/>
        <v>0</v>
      </c>
      <c r="G91" s="132"/>
      <c r="H91" s="133"/>
      <c r="I91" s="133"/>
      <c r="J91" s="133"/>
      <c r="K91" s="133"/>
      <c r="L91" s="134"/>
    </row>
    <row r="92" spans="2:12" ht="40.5" hidden="1" customHeight="1" x14ac:dyDescent="0.25">
      <c r="B92" s="128">
        <f t="shared" si="0"/>
        <v>0</v>
      </c>
      <c r="C92" s="129">
        <f t="shared" si="0"/>
        <v>0</v>
      </c>
      <c r="D92" s="130">
        <f t="shared" si="0"/>
        <v>0</v>
      </c>
      <c r="E92" s="131">
        <f t="shared" si="0"/>
        <v>0</v>
      </c>
      <c r="F92" s="131">
        <f t="shared" si="1"/>
        <v>0</v>
      </c>
      <c r="G92" s="132"/>
      <c r="H92" s="133"/>
      <c r="I92" s="133"/>
      <c r="J92" s="133"/>
      <c r="K92" s="133"/>
      <c r="L92" s="134"/>
    </row>
    <row r="93" spans="2:12" ht="40.5" hidden="1" customHeight="1" x14ac:dyDescent="0.25">
      <c r="B93" s="128">
        <f t="shared" si="0"/>
        <v>0</v>
      </c>
      <c r="C93" s="129">
        <f t="shared" si="0"/>
        <v>0</v>
      </c>
      <c r="D93" s="130">
        <f t="shared" si="0"/>
        <v>0</v>
      </c>
      <c r="E93" s="131">
        <f t="shared" si="0"/>
        <v>0</v>
      </c>
      <c r="F93" s="131">
        <f t="shared" si="1"/>
        <v>0</v>
      </c>
      <c r="G93" s="132"/>
      <c r="H93" s="133"/>
      <c r="I93" s="133"/>
      <c r="J93" s="133"/>
      <c r="K93" s="133"/>
      <c r="L93" s="134"/>
    </row>
    <row r="94" spans="2:12" ht="40.5" hidden="1" customHeight="1" x14ac:dyDescent="0.25">
      <c r="B94" s="128">
        <f t="shared" si="0"/>
        <v>0</v>
      </c>
      <c r="C94" s="129">
        <f t="shared" si="0"/>
        <v>0</v>
      </c>
      <c r="D94" s="130">
        <f t="shared" si="0"/>
        <v>0</v>
      </c>
      <c r="E94" s="131">
        <f t="shared" si="0"/>
        <v>0</v>
      </c>
      <c r="F94" s="131">
        <f t="shared" si="1"/>
        <v>0</v>
      </c>
      <c r="G94" s="132"/>
      <c r="H94" s="133"/>
      <c r="I94" s="133"/>
      <c r="J94" s="133"/>
      <c r="K94" s="133"/>
      <c r="L94" s="134"/>
    </row>
    <row r="95" spans="2:12" ht="40.5" hidden="1" customHeight="1" x14ac:dyDescent="0.25">
      <c r="B95" s="128">
        <f t="shared" si="0"/>
        <v>0</v>
      </c>
      <c r="C95" s="129">
        <f t="shared" si="0"/>
        <v>0</v>
      </c>
      <c r="D95" s="130">
        <f t="shared" si="0"/>
        <v>0</v>
      </c>
      <c r="E95" s="131">
        <f t="shared" si="0"/>
        <v>0</v>
      </c>
      <c r="F95" s="131">
        <f t="shared" si="1"/>
        <v>0</v>
      </c>
      <c r="G95" s="132"/>
      <c r="H95" s="133"/>
      <c r="I95" s="133"/>
      <c r="J95" s="133"/>
      <c r="K95" s="133"/>
      <c r="L95" s="134"/>
    </row>
    <row r="96" spans="2:12" ht="40.5" hidden="1" customHeight="1" x14ac:dyDescent="0.25">
      <c r="B96" s="128">
        <f t="shared" si="0"/>
        <v>0</v>
      </c>
      <c r="C96" s="129">
        <f t="shared" si="0"/>
        <v>0</v>
      </c>
      <c r="D96" s="130">
        <f t="shared" si="0"/>
        <v>0</v>
      </c>
      <c r="E96" s="131">
        <f t="shared" si="0"/>
        <v>0</v>
      </c>
      <c r="F96" s="131">
        <f t="shared" si="1"/>
        <v>0</v>
      </c>
      <c r="G96" s="132"/>
      <c r="H96" s="133"/>
      <c r="I96" s="133"/>
      <c r="J96" s="133"/>
      <c r="K96" s="133"/>
      <c r="L96" s="134"/>
    </row>
    <row r="97" spans="2:12" ht="40.5" hidden="1" customHeight="1" x14ac:dyDescent="0.25">
      <c r="B97" s="128">
        <f t="shared" si="0"/>
        <v>0</v>
      </c>
      <c r="C97" s="129">
        <f t="shared" si="0"/>
        <v>0</v>
      </c>
      <c r="D97" s="130">
        <f t="shared" si="0"/>
        <v>0</v>
      </c>
      <c r="E97" s="131">
        <f t="shared" si="0"/>
        <v>0</v>
      </c>
      <c r="F97" s="131">
        <f t="shared" si="1"/>
        <v>0</v>
      </c>
      <c r="G97" s="132"/>
      <c r="H97" s="133"/>
      <c r="I97" s="133"/>
      <c r="J97" s="133"/>
      <c r="K97" s="133"/>
      <c r="L97" s="134"/>
    </row>
    <row r="98" spans="2:12" ht="40.5" hidden="1" customHeight="1" x14ac:dyDescent="0.25">
      <c r="B98" s="128">
        <f t="shared" si="0"/>
        <v>0</v>
      </c>
      <c r="C98" s="129">
        <f t="shared" si="0"/>
        <v>0</v>
      </c>
      <c r="D98" s="130">
        <f t="shared" si="0"/>
        <v>0</v>
      </c>
      <c r="E98" s="131">
        <f t="shared" si="0"/>
        <v>0</v>
      </c>
      <c r="F98" s="131">
        <f t="shared" si="1"/>
        <v>0</v>
      </c>
      <c r="G98" s="132"/>
      <c r="H98" s="133"/>
      <c r="I98" s="133"/>
      <c r="J98" s="133"/>
      <c r="K98" s="133"/>
      <c r="L98" s="134"/>
    </row>
    <row r="99" spans="2:12" ht="40.5" hidden="1" customHeight="1" x14ac:dyDescent="0.25">
      <c r="B99" s="128">
        <f t="shared" si="0"/>
        <v>0</v>
      </c>
      <c r="C99" s="129">
        <f t="shared" si="0"/>
        <v>0</v>
      </c>
      <c r="D99" s="130">
        <f t="shared" si="0"/>
        <v>0</v>
      </c>
      <c r="E99" s="131">
        <f t="shared" si="0"/>
        <v>0</v>
      </c>
      <c r="F99" s="131">
        <f t="shared" si="1"/>
        <v>0</v>
      </c>
      <c r="G99" s="132"/>
      <c r="H99" s="133"/>
      <c r="I99" s="133"/>
      <c r="J99" s="133"/>
      <c r="K99" s="133"/>
      <c r="L99" s="134"/>
    </row>
    <row r="100" spans="2:12" ht="40.5" hidden="1" customHeight="1" x14ac:dyDescent="0.25">
      <c r="B100" s="128">
        <f t="shared" si="0"/>
        <v>0</v>
      </c>
      <c r="C100" s="129">
        <f t="shared" si="0"/>
        <v>0</v>
      </c>
      <c r="D100" s="130">
        <f t="shared" si="0"/>
        <v>0</v>
      </c>
      <c r="E100" s="131">
        <f t="shared" si="0"/>
        <v>0</v>
      </c>
      <c r="F100" s="131">
        <f t="shared" si="1"/>
        <v>0</v>
      </c>
      <c r="G100" s="132"/>
      <c r="H100" s="133"/>
      <c r="I100" s="133"/>
      <c r="J100" s="133"/>
      <c r="K100" s="133"/>
      <c r="L100" s="134"/>
    </row>
    <row r="101" spans="2:12" ht="40.5" hidden="1" customHeight="1" x14ac:dyDescent="0.25">
      <c r="B101" s="128">
        <f t="shared" si="0"/>
        <v>0</v>
      </c>
      <c r="C101" s="129">
        <f t="shared" si="0"/>
        <v>0</v>
      </c>
      <c r="D101" s="130">
        <f t="shared" si="0"/>
        <v>0</v>
      </c>
      <c r="E101" s="131">
        <f t="shared" si="0"/>
        <v>0</v>
      </c>
      <c r="F101" s="131">
        <f t="shared" si="1"/>
        <v>0</v>
      </c>
      <c r="G101" s="132"/>
      <c r="H101" s="133"/>
      <c r="I101" s="133"/>
      <c r="J101" s="133"/>
      <c r="K101" s="133"/>
      <c r="L101" s="134"/>
    </row>
    <row r="102" spans="2:12" ht="40.5" hidden="1" customHeight="1" x14ac:dyDescent="0.25">
      <c r="B102" s="128">
        <f t="shared" si="0"/>
        <v>0</v>
      </c>
      <c r="C102" s="129">
        <f t="shared" si="0"/>
        <v>0</v>
      </c>
      <c r="D102" s="130">
        <f t="shared" si="0"/>
        <v>0</v>
      </c>
      <c r="E102" s="131">
        <f t="shared" si="0"/>
        <v>0</v>
      </c>
      <c r="F102" s="131">
        <f t="shared" si="1"/>
        <v>0</v>
      </c>
      <c r="G102" s="132"/>
      <c r="H102" s="133"/>
      <c r="I102" s="133"/>
      <c r="J102" s="133"/>
      <c r="K102" s="133"/>
      <c r="L102" s="134"/>
    </row>
    <row r="103" spans="2:12" ht="40.5" hidden="1" customHeight="1" x14ac:dyDescent="0.25">
      <c r="B103" s="128">
        <f t="shared" si="0"/>
        <v>0</v>
      </c>
      <c r="C103" s="129">
        <f t="shared" si="0"/>
        <v>0</v>
      </c>
      <c r="D103" s="130">
        <f t="shared" si="0"/>
        <v>0</v>
      </c>
      <c r="E103" s="131">
        <f t="shared" si="0"/>
        <v>0</v>
      </c>
      <c r="F103" s="131">
        <f t="shared" si="1"/>
        <v>0</v>
      </c>
      <c r="G103" s="132"/>
      <c r="H103" s="133"/>
      <c r="I103" s="133"/>
      <c r="J103" s="133"/>
      <c r="K103" s="133"/>
      <c r="L103" s="134"/>
    </row>
    <row r="104" spans="2:12" ht="40.5" hidden="1" customHeight="1" x14ac:dyDescent="0.25">
      <c r="B104" s="128">
        <f t="shared" si="0"/>
        <v>0</v>
      </c>
      <c r="C104" s="129">
        <f t="shared" si="0"/>
        <v>0</v>
      </c>
      <c r="D104" s="130">
        <f t="shared" si="0"/>
        <v>0</v>
      </c>
      <c r="E104" s="131">
        <f t="shared" si="0"/>
        <v>0</v>
      </c>
      <c r="F104" s="131">
        <f t="shared" si="1"/>
        <v>0</v>
      </c>
      <c r="G104" s="132"/>
      <c r="H104" s="133"/>
      <c r="I104" s="133"/>
      <c r="J104" s="133"/>
      <c r="K104" s="133"/>
      <c r="L104" s="134"/>
    </row>
    <row r="105" spans="2:12" ht="40.5" hidden="1" customHeight="1" x14ac:dyDescent="0.25">
      <c r="B105" s="128">
        <f t="shared" si="0"/>
        <v>0</v>
      </c>
      <c r="C105" s="129">
        <f t="shared" si="0"/>
        <v>0</v>
      </c>
      <c r="D105" s="130">
        <f t="shared" si="0"/>
        <v>0</v>
      </c>
      <c r="E105" s="131">
        <f t="shared" si="0"/>
        <v>0</v>
      </c>
      <c r="F105" s="131">
        <f t="shared" si="1"/>
        <v>0</v>
      </c>
      <c r="G105" s="132"/>
      <c r="H105" s="133"/>
      <c r="I105" s="133"/>
      <c r="J105" s="133"/>
      <c r="K105" s="133"/>
      <c r="L105" s="134"/>
    </row>
    <row r="106" spans="2:12" ht="40.5" hidden="1" customHeight="1" x14ac:dyDescent="0.25">
      <c r="B106" s="128">
        <f t="shared" si="0"/>
        <v>0</v>
      </c>
      <c r="C106" s="129">
        <f t="shared" si="0"/>
        <v>0</v>
      </c>
      <c r="D106" s="130">
        <f t="shared" si="0"/>
        <v>0</v>
      </c>
      <c r="E106" s="131">
        <f t="shared" si="0"/>
        <v>0</v>
      </c>
      <c r="F106" s="131">
        <f t="shared" si="1"/>
        <v>0</v>
      </c>
      <c r="G106" s="132"/>
      <c r="H106" s="133"/>
      <c r="I106" s="133"/>
      <c r="J106" s="133"/>
      <c r="K106" s="133"/>
      <c r="L106" s="134"/>
    </row>
    <row r="107" spans="2:12" ht="40.5" hidden="1" customHeight="1" x14ac:dyDescent="0.25">
      <c r="B107" s="128">
        <f t="shared" si="0"/>
        <v>0</v>
      </c>
      <c r="C107" s="129">
        <f t="shared" si="0"/>
        <v>0</v>
      </c>
      <c r="D107" s="130">
        <f t="shared" si="0"/>
        <v>0</v>
      </c>
      <c r="E107" s="131">
        <f t="shared" si="0"/>
        <v>0</v>
      </c>
      <c r="F107" s="131">
        <f t="shared" si="1"/>
        <v>0</v>
      </c>
      <c r="G107" s="132"/>
      <c r="H107" s="133"/>
      <c r="I107" s="133"/>
      <c r="J107" s="133"/>
      <c r="K107" s="133"/>
      <c r="L107" s="134"/>
    </row>
    <row r="108" spans="2:12" ht="40.5" hidden="1" customHeight="1" x14ac:dyDescent="0.25">
      <c r="B108" s="128">
        <f t="shared" si="0"/>
        <v>0</v>
      </c>
      <c r="C108" s="129">
        <f t="shared" si="0"/>
        <v>0</v>
      </c>
      <c r="D108" s="130">
        <f t="shared" si="0"/>
        <v>0</v>
      </c>
      <c r="E108" s="131">
        <f t="shared" si="0"/>
        <v>0</v>
      </c>
      <c r="F108" s="131">
        <f t="shared" si="1"/>
        <v>0</v>
      </c>
      <c r="G108" s="132"/>
      <c r="H108" s="133"/>
      <c r="I108" s="133"/>
      <c r="J108" s="133"/>
      <c r="K108" s="133"/>
      <c r="L108" s="134"/>
    </row>
    <row r="109" spans="2:12" ht="40.5" hidden="1" customHeight="1" x14ac:dyDescent="0.25">
      <c r="B109" s="128">
        <f t="shared" si="0"/>
        <v>0</v>
      </c>
      <c r="C109" s="129">
        <f t="shared" si="0"/>
        <v>0</v>
      </c>
      <c r="D109" s="130">
        <f t="shared" si="0"/>
        <v>0</v>
      </c>
      <c r="E109" s="131">
        <f t="shared" si="0"/>
        <v>0</v>
      </c>
      <c r="F109" s="131">
        <f t="shared" si="1"/>
        <v>0</v>
      </c>
      <c r="G109" s="132"/>
      <c r="H109" s="133"/>
      <c r="I109" s="133"/>
      <c r="J109" s="133"/>
      <c r="K109" s="133"/>
      <c r="L109" s="134"/>
    </row>
    <row r="110" spans="2:12" ht="40.5" hidden="1" customHeight="1" x14ac:dyDescent="0.25">
      <c r="B110" s="128">
        <f t="shared" si="0"/>
        <v>0</v>
      </c>
      <c r="C110" s="129">
        <f t="shared" si="0"/>
        <v>0</v>
      </c>
      <c r="D110" s="130">
        <f t="shared" si="0"/>
        <v>0</v>
      </c>
      <c r="E110" s="131">
        <f t="shared" si="0"/>
        <v>0</v>
      </c>
      <c r="F110" s="131">
        <f t="shared" si="1"/>
        <v>0</v>
      </c>
      <c r="G110" s="132"/>
      <c r="H110" s="133"/>
      <c r="I110" s="133"/>
      <c r="J110" s="133"/>
      <c r="K110" s="133"/>
      <c r="L110" s="134"/>
    </row>
    <row r="111" spans="2:12" ht="40.5" hidden="1" customHeight="1" x14ac:dyDescent="0.25">
      <c r="B111" s="128">
        <f t="shared" si="0"/>
        <v>0</v>
      </c>
      <c r="C111" s="129">
        <f t="shared" si="0"/>
        <v>0</v>
      </c>
      <c r="D111" s="130">
        <f t="shared" si="0"/>
        <v>0</v>
      </c>
      <c r="E111" s="131">
        <f t="shared" si="0"/>
        <v>0</v>
      </c>
      <c r="F111" s="131">
        <f t="shared" si="1"/>
        <v>0</v>
      </c>
      <c r="G111" s="132"/>
      <c r="H111" s="133"/>
      <c r="I111" s="133"/>
      <c r="J111" s="133"/>
      <c r="K111" s="133"/>
      <c r="L111" s="134"/>
    </row>
    <row r="112" spans="2:12" ht="40.5" hidden="1" customHeight="1" x14ac:dyDescent="0.25">
      <c r="B112" s="128">
        <f t="shared" si="0"/>
        <v>0</v>
      </c>
      <c r="C112" s="129">
        <f t="shared" si="0"/>
        <v>0</v>
      </c>
      <c r="D112" s="130">
        <f t="shared" si="0"/>
        <v>0</v>
      </c>
      <c r="E112" s="131">
        <f t="shared" si="0"/>
        <v>0</v>
      </c>
      <c r="F112" s="131">
        <f t="shared" si="1"/>
        <v>0</v>
      </c>
      <c r="G112" s="132"/>
      <c r="H112" s="133"/>
      <c r="I112" s="133"/>
      <c r="J112" s="133"/>
      <c r="K112" s="133"/>
      <c r="L112" s="134"/>
    </row>
    <row r="113" spans="2:12" ht="40.5" hidden="1" customHeight="1" x14ac:dyDescent="0.25">
      <c r="B113" s="128">
        <f t="shared" si="0"/>
        <v>0</v>
      </c>
      <c r="C113" s="129">
        <f t="shared" si="0"/>
        <v>0</v>
      </c>
      <c r="D113" s="130">
        <f t="shared" si="0"/>
        <v>0</v>
      </c>
      <c r="E113" s="131">
        <f t="shared" si="0"/>
        <v>0</v>
      </c>
      <c r="F113" s="131">
        <f t="shared" si="1"/>
        <v>0</v>
      </c>
      <c r="G113" s="132"/>
      <c r="H113" s="133"/>
      <c r="I113" s="133"/>
      <c r="J113" s="133"/>
      <c r="K113" s="133"/>
      <c r="L113" s="134"/>
    </row>
    <row r="114" spans="2:12" ht="40.5" hidden="1" customHeight="1" x14ac:dyDescent="0.25">
      <c r="B114" s="128">
        <f t="shared" si="0"/>
        <v>0</v>
      </c>
      <c r="C114" s="129">
        <f t="shared" si="0"/>
        <v>0</v>
      </c>
      <c r="D114" s="130">
        <f t="shared" si="0"/>
        <v>0</v>
      </c>
      <c r="E114" s="131">
        <f t="shared" si="0"/>
        <v>0</v>
      </c>
      <c r="F114" s="131">
        <f t="shared" si="1"/>
        <v>0</v>
      </c>
      <c r="G114" s="132"/>
      <c r="H114" s="133"/>
      <c r="I114" s="133"/>
      <c r="J114" s="133"/>
      <c r="K114" s="133"/>
      <c r="L114" s="134"/>
    </row>
    <row r="115" spans="2:12" ht="40.5" hidden="1" customHeight="1" x14ac:dyDescent="0.25">
      <c r="B115" s="128">
        <f t="shared" si="0"/>
        <v>0</v>
      </c>
      <c r="C115" s="129">
        <f t="shared" si="0"/>
        <v>0</v>
      </c>
      <c r="D115" s="130">
        <f t="shared" si="0"/>
        <v>0</v>
      </c>
      <c r="E115" s="131">
        <f t="shared" si="0"/>
        <v>0</v>
      </c>
      <c r="F115" s="131">
        <f t="shared" si="1"/>
        <v>0</v>
      </c>
      <c r="G115" s="132"/>
      <c r="H115" s="133"/>
      <c r="I115" s="133"/>
      <c r="J115" s="133"/>
      <c r="K115" s="133"/>
      <c r="L115" s="134"/>
    </row>
    <row r="116" spans="2:12" ht="40.5" hidden="1" customHeight="1" x14ac:dyDescent="0.25">
      <c r="B116" s="128">
        <f t="shared" si="0"/>
        <v>0</v>
      </c>
      <c r="C116" s="129">
        <f t="shared" si="0"/>
        <v>0</v>
      </c>
      <c r="D116" s="130">
        <f t="shared" si="0"/>
        <v>0</v>
      </c>
      <c r="E116" s="131">
        <f t="shared" si="0"/>
        <v>0</v>
      </c>
      <c r="F116" s="131">
        <f t="shared" si="1"/>
        <v>0</v>
      </c>
      <c r="G116" s="132"/>
      <c r="H116" s="133"/>
      <c r="I116" s="133"/>
      <c r="J116" s="133"/>
      <c r="K116" s="133"/>
      <c r="L116" s="134"/>
    </row>
    <row r="117" spans="2:12" ht="40.5" hidden="1" customHeight="1" x14ac:dyDescent="0.25">
      <c r="B117" s="128">
        <f t="shared" si="0"/>
        <v>0</v>
      </c>
      <c r="C117" s="129">
        <f t="shared" si="0"/>
        <v>0</v>
      </c>
      <c r="D117" s="130">
        <f t="shared" si="0"/>
        <v>0</v>
      </c>
      <c r="E117" s="131">
        <f t="shared" si="0"/>
        <v>0</v>
      </c>
      <c r="F117" s="131">
        <f t="shared" si="1"/>
        <v>0</v>
      </c>
      <c r="G117" s="132"/>
      <c r="H117" s="133"/>
      <c r="I117" s="133"/>
      <c r="J117" s="133"/>
      <c r="K117" s="133"/>
      <c r="L117" s="134"/>
    </row>
    <row r="118" spans="2:12" ht="40.5" hidden="1" customHeight="1" x14ac:dyDescent="0.25">
      <c r="B118" s="128">
        <f t="shared" si="0"/>
        <v>0</v>
      </c>
      <c r="C118" s="129">
        <f t="shared" si="0"/>
        <v>0</v>
      </c>
      <c r="D118" s="130">
        <f t="shared" si="0"/>
        <v>0</v>
      </c>
      <c r="E118" s="131">
        <f t="shared" si="0"/>
        <v>0</v>
      </c>
      <c r="F118" s="131">
        <f t="shared" si="1"/>
        <v>0</v>
      </c>
      <c r="G118" s="132"/>
      <c r="H118" s="133"/>
      <c r="I118" s="133"/>
      <c r="J118" s="133"/>
      <c r="K118" s="133"/>
      <c r="L118" s="134"/>
    </row>
    <row r="119" spans="2:12" ht="40.5" hidden="1" customHeight="1" x14ac:dyDescent="0.25">
      <c r="B119" s="128">
        <f t="shared" si="0"/>
        <v>0</v>
      </c>
      <c r="C119" s="129">
        <f t="shared" si="0"/>
        <v>0</v>
      </c>
      <c r="D119" s="130">
        <f t="shared" si="0"/>
        <v>0</v>
      </c>
      <c r="E119" s="131">
        <f t="shared" si="0"/>
        <v>0</v>
      </c>
      <c r="F119" s="131">
        <f t="shared" si="1"/>
        <v>0</v>
      </c>
      <c r="G119" s="132"/>
      <c r="H119" s="133"/>
      <c r="I119" s="133"/>
      <c r="J119" s="133"/>
      <c r="K119" s="133"/>
      <c r="L119" s="134"/>
    </row>
    <row r="120" spans="2:12" ht="40.5" hidden="1" customHeight="1" x14ac:dyDescent="0.25">
      <c r="B120" s="128">
        <f t="shared" si="0"/>
        <v>0</v>
      </c>
      <c r="C120" s="129">
        <f t="shared" si="0"/>
        <v>0</v>
      </c>
      <c r="D120" s="130">
        <f t="shared" si="0"/>
        <v>0</v>
      </c>
      <c r="E120" s="131">
        <f t="shared" si="0"/>
        <v>0</v>
      </c>
      <c r="F120" s="131">
        <f t="shared" si="1"/>
        <v>0</v>
      </c>
      <c r="G120" s="132"/>
      <c r="H120" s="133"/>
      <c r="I120" s="133"/>
      <c r="J120" s="133"/>
      <c r="K120" s="133"/>
      <c r="L120" s="134"/>
    </row>
    <row r="121" spans="2:12" ht="40.5" hidden="1" customHeight="1" x14ac:dyDescent="0.25">
      <c r="B121" s="128">
        <f t="shared" ref="B121:E135" si="2">O66</f>
        <v>0</v>
      </c>
      <c r="C121" s="135">
        <f t="shared" si="2"/>
        <v>0</v>
      </c>
      <c r="D121" s="130">
        <f t="shared" si="2"/>
        <v>0</v>
      </c>
      <c r="E121" s="131">
        <f t="shared" si="2"/>
        <v>0</v>
      </c>
      <c r="F121" s="131"/>
      <c r="G121" s="132"/>
      <c r="H121" s="133"/>
      <c r="I121" s="133"/>
      <c r="J121" s="133"/>
      <c r="K121" s="133"/>
      <c r="L121" s="134"/>
    </row>
    <row r="122" spans="2:12" ht="40.5" hidden="1" customHeight="1" x14ac:dyDescent="0.25">
      <c r="B122" s="128">
        <f t="shared" si="2"/>
        <v>0</v>
      </c>
      <c r="C122" s="135">
        <f t="shared" si="2"/>
        <v>0</v>
      </c>
      <c r="D122" s="130">
        <f t="shared" si="2"/>
        <v>0</v>
      </c>
      <c r="E122" s="131">
        <f t="shared" si="2"/>
        <v>0</v>
      </c>
      <c r="F122" s="131">
        <f t="shared" ref="F122:F135" si="3">U67</f>
        <v>0</v>
      </c>
      <c r="G122" s="132"/>
      <c r="H122" s="133"/>
      <c r="I122" s="133"/>
      <c r="J122" s="133"/>
      <c r="K122" s="133"/>
      <c r="L122" s="134"/>
    </row>
    <row r="123" spans="2:12" ht="40.5" hidden="1" customHeight="1" x14ac:dyDescent="0.25">
      <c r="B123" s="128">
        <f t="shared" si="2"/>
        <v>0</v>
      </c>
      <c r="C123" s="135">
        <f t="shared" si="2"/>
        <v>0</v>
      </c>
      <c r="D123" s="130">
        <f t="shared" si="2"/>
        <v>0</v>
      </c>
      <c r="E123" s="131">
        <f t="shared" si="2"/>
        <v>0</v>
      </c>
      <c r="F123" s="131">
        <f t="shared" si="3"/>
        <v>0</v>
      </c>
      <c r="G123" s="132"/>
      <c r="H123" s="133"/>
      <c r="I123" s="133"/>
      <c r="J123" s="133"/>
      <c r="K123" s="133"/>
      <c r="L123" s="134"/>
    </row>
    <row r="124" spans="2:12" ht="40.5" hidden="1" customHeight="1" x14ac:dyDescent="0.25">
      <c r="B124" s="128">
        <f t="shared" si="2"/>
        <v>0</v>
      </c>
      <c r="C124" s="135">
        <f t="shared" si="2"/>
        <v>0</v>
      </c>
      <c r="D124" s="130">
        <f t="shared" si="2"/>
        <v>0</v>
      </c>
      <c r="E124" s="131">
        <f t="shared" si="2"/>
        <v>0</v>
      </c>
      <c r="F124" s="131">
        <f t="shared" si="3"/>
        <v>0</v>
      </c>
      <c r="G124" s="132"/>
      <c r="H124" s="133"/>
      <c r="I124" s="133"/>
      <c r="J124" s="133"/>
      <c r="K124" s="133"/>
      <c r="L124" s="134"/>
    </row>
    <row r="125" spans="2:12" ht="40.5" hidden="1" customHeight="1" x14ac:dyDescent="0.25">
      <c r="B125" s="128">
        <f t="shared" si="2"/>
        <v>0</v>
      </c>
      <c r="C125" s="135">
        <f t="shared" si="2"/>
        <v>0</v>
      </c>
      <c r="D125" s="130">
        <f t="shared" si="2"/>
        <v>0</v>
      </c>
      <c r="E125" s="131">
        <f t="shared" si="2"/>
        <v>0</v>
      </c>
      <c r="F125" s="131">
        <f t="shared" si="3"/>
        <v>0</v>
      </c>
      <c r="G125" s="132"/>
      <c r="H125" s="133"/>
      <c r="I125" s="133"/>
      <c r="J125" s="133"/>
      <c r="K125" s="133"/>
      <c r="L125" s="134"/>
    </row>
    <row r="126" spans="2:12" ht="40.5" hidden="1" customHeight="1" x14ac:dyDescent="0.25">
      <c r="B126" s="128">
        <f t="shared" si="2"/>
        <v>0</v>
      </c>
      <c r="C126" s="135">
        <f t="shared" si="2"/>
        <v>0</v>
      </c>
      <c r="D126" s="130">
        <f t="shared" si="2"/>
        <v>0</v>
      </c>
      <c r="E126" s="131">
        <f t="shared" si="2"/>
        <v>0</v>
      </c>
      <c r="F126" s="131">
        <f t="shared" si="3"/>
        <v>0</v>
      </c>
      <c r="G126" s="132"/>
      <c r="H126" s="133"/>
      <c r="I126" s="133"/>
      <c r="J126" s="133"/>
      <c r="K126" s="133"/>
      <c r="L126" s="134"/>
    </row>
    <row r="127" spans="2:12" ht="40.5" hidden="1" customHeight="1" x14ac:dyDescent="0.25">
      <c r="B127" s="128">
        <f t="shared" si="2"/>
        <v>0</v>
      </c>
      <c r="C127" s="135">
        <f t="shared" si="2"/>
        <v>0</v>
      </c>
      <c r="D127" s="130">
        <f t="shared" si="2"/>
        <v>0</v>
      </c>
      <c r="E127" s="131">
        <f t="shared" si="2"/>
        <v>0</v>
      </c>
      <c r="F127" s="131">
        <f t="shared" si="3"/>
        <v>0</v>
      </c>
      <c r="G127" s="132"/>
      <c r="H127" s="133"/>
      <c r="I127" s="133"/>
      <c r="J127" s="133"/>
      <c r="K127" s="133"/>
      <c r="L127" s="134"/>
    </row>
    <row r="128" spans="2:12" ht="40.5" hidden="1" customHeight="1" x14ac:dyDescent="0.25">
      <c r="B128" s="128">
        <f t="shared" si="2"/>
        <v>0</v>
      </c>
      <c r="C128" s="135">
        <f t="shared" si="2"/>
        <v>0</v>
      </c>
      <c r="D128" s="130">
        <f t="shared" si="2"/>
        <v>0</v>
      </c>
      <c r="E128" s="131">
        <f t="shared" si="2"/>
        <v>0</v>
      </c>
      <c r="F128" s="131">
        <f t="shared" si="3"/>
        <v>0</v>
      </c>
      <c r="G128" s="132"/>
      <c r="H128" s="133"/>
      <c r="I128" s="133"/>
      <c r="J128" s="133"/>
      <c r="K128" s="133"/>
      <c r="L128" s="134"/>
    </row>
    <row r="129" spans="2:12" ht="40.5" hidden="1" customHeight="1" x14ac:dyDescent="0.25">
      <c r="B129" s="128">
        <f t="shared" si="2"/>
        <v>0</v>
      </c>
      <c r="C129" s="135">
        <f t="shared" si="2"/>
        <v>0</v>
      </c>
      <c r="D129" s="130">
        <f t="shared" si="2"/>
        <v>0</v>
      </c>
      <c r="E129" s="131">
        <f t="shared" si="2"/>
        <v>0</v>
      </c>
      <c r="F129" s="131">
        <f t="shared" si="3"/>
        <v>0</v>
      </c>
      <c r="G129" s="132"/>
      <c r="H129" s="133"/>
      <c r="I129" s="133"/>
      <c r="J129" s="133"/>
      <c r="K129" s="133"/>
      <c r="L129" s="134"/>
    </row>
    <row r="130" spans="2:12" ht="40.5" hidden="1" customHeight="1" x14ac:dyDescent="0.25">
      <c r="B130" s="128">
        <f t="shared" si="2"/>
        <v>0</v>
      </c>
      <c r="C130" s="135">
        <f t="shared" si="2"/>
        <v>0</v>
      </c>
      <c r="D130" s="130">
        <f t="shared" si="2"/>
        <v>0</v>
      </c>
      <c r="E130" s="131">
        <f t="shared" si="2"/>
        <v>0</v>
      </c>
      <c r="F130" s="131">
        <f t="shared" si="3"/>
        <v>0</v>
      </c>
      <c r="G130" s="132"/>
      <c r="H130" s="133"/>
      <c r="I130" s="133"/>
      <c r="J130" s="133"/>
      <c r="K130" s="133"/>
      <c r="L130" s="134"/>
    </row>
    <row r="131" spans="2:12" ht="40.5" hidden="1" customHeight="1" x14ac:dyDescent="0.25">
      <c r="B131" s="128">
        <f t="shared" si="2"/>
        <v>0</v>
      </c>
      <c r="C131" s="135">
        <f t="shared" si="2"/>
        <v>0</v>
      </c>
      <c r="D131" s="130">
        <f t="shared" si="2"/>
        <v>0</v>
      </c>
      <c r="E131" s="131">
        <f t="shared" si="2"/>
        <v>0</v>
      </c>
      <c r="F131" s="131">
        <f t="shared" si="3"/>
        <v>0</v>
      </c>
      <c r="G131" s="132"/>
      <c r="H131" s="133"/>
      <c r="I131" s="133"/>
      <c r="J131" s="133"/>
      <c r="K131" s="133"/>
      <c r="L131" s="134"/>
    </row>
    <row r="132" spans="2:12" ht="40.5" hidden="1" customHeight="1" x14ac:dyDescent="0.25">
      <c r="B132" s="128">
        <f t="shared" si="2"/>
        <v>0</v>
      </c>
      <c r="C132" s="135">
        <f t="shared" si="2"/>
        <v>0</v>
      </c>
      <c r="D132" s="130">
        <f t="shared" si="2"/>
        <v>0</v>
      </c>
      <c r="E132" s="131">
        <f t="shared" si="2"/>
        <v>0</v>
      </c>
      <c r="F132" s="131">
        <f t="shared" si="3"/>
        <v>0</v>
      </c>
      <c r="G132" s="132"/>
      <c r="H132" s="133"/>
      <c r="I132" s="133"/>
      <c r="J132" s="133"/>
      <c r="K132" s="133"/>
      <c r="L132" s="134"/>
    </row>
    <row r="133" spans="2:12" ht="40.5" hidden="1" customHeight="1" x14ac:dyDescent="0.25">
      <c r="B133" s="128">
        <f t="shared" si="2"/>
        <v>0</v>
      </c>
      <c r="C133" s="135">
        <f t="shared" si="2"/>
        <v>0</v>
      </c>
      <c r="D133" s="130">
        <f t="shared" si="2"/>
        <v>0</v>
      </c>
      <c r="E133" s="131">
        <f t="shared" si="2"/>
        <v>0</v>
      </c>
      <c r="F133" s="131">
        <f t="shared" si="3"/>
        <v>0</v>
      </c>
      <c r="G133" s="132"/>
      <c r="H133" s="133"/>
      <c r="I133" s="133"/>
      <c r="J133" s="133"/>
      <c r="K133" s="133"/>
      <c r="L133" s="134"/>
    </row>
    <row r="134" spans="2:12" ht="40.5" hidden="1" customHeight="1" x14ac:dyDescent="0.25">
      <c r="B134" s="128">
        <f t="shared" si="2"/>
        <v>0</v>
      </c>
      <c r="C134" s="135">
        <f t="shared" si="2"/>
        <v>0</v>
      </c>
      <c r="D134" s="130">
        <f t="shared" si="2"/>
        <v>0</v>
      </c>
      <c r="E134" s="131">
        <f t="shared" si="2"/>
        <v>0</v>
      </c>
      <c r="F134" s="131">
        <f t="shared" si="3"/>
        <v>0</v>
      </c>
      <c r="G134" s="132"/>
      <c r="H134" s="133"/>
      <c r="I134" s="133"/>
      <c r="J134" s="133"/>
      <c r="K134" s="133"/>
      <c r="L134" s="134"/>
    </row>
    <row r="135" spans="2:12" ht="40.5" hidden="1" customHeight="1" x14ac:dyDescent="0.25">
      <c r="B135" s="128">
        <f t="shared" si="2"/>
        <v>0</v>
      </c>
      <c r="C135" s="135">
        <f t="shared" si="2"/>
        <v>0</v>
      </c>
      <c r="D135" s="130">
        <f t="shared" si="2"/>
        <v>0</v>
      </c>
      <c r="E135" s="131">
        <f t="shared" si="2"/>
        <v>0</v>
      </c>
      <c r="F135" s="131">
        <f t="shared" si="3"/>
        <v>0</v>
      </c>
      <c r="G135" s="132"/>
      <c r="H135" s="133"/>
      <c r="I135" s="133"/>
      <c r="J135" s="133"/>
      <c r="K135" s="133"/>
      <c r="L135" s="134"/>
    </row>
    <row r="136" spans="2:12" x14ac:dyDescent="0.25">
      <c r="B136" s="136" t="s">
        <v>95</v>
      </c>
      <c r="C136" s="137"/>
      <c r="D136" s="137"/>
      <c r="E136" s="137"/>
      <c r="F136" s="137"/>
      <c r="G136" s="137"/>
      <c r="H136" s="137"/>
      <c r="I136" s="137"/>
      <c r="J136" s="137"/>
      <c r="K136" s="138"/>
      <c r="L136" s="134"/>
    </row>
    <row r="137" spans="2:12" ht="15.75" thickBot="1" x14ac:dyDescent="0.3">
      <c r="B137" s="139" t="s">
        <v>96</v>
      </c>
      <c r="C137" s="140"/>
      <c r="D137" s="140"/>
      <c r="E137" s="140"/>
      <c r="F137" s="140"/>
      <c r="G137" s="140"/>
      <c r="H137" s="140"/>
      <c r="I137" s="140"/>
      <c r="J137" s="140"/>
      <c r="K137" s="140"/>
      <c r="L137" s="141"/>
    </row>
    <row r="138" spans="2:12" ht="18.75" x14ac:dyDescent="0.3">
      <c r="B138" s="103" t="s">
        <v>97</v>
      </c>
      <c r="C138" s="142"/>
      <c r="D138" s="142"/>
      <c r="E138" s="142"/>
      <c r="F138" s="142"/>
      <c r="G138" s="142"/>
      <c r="H138" s="142"/>
      <c r="I138" s="142"/>
      <c r="J138" s="142"/>
      <c r="K138" s="142"/>
    </row>
    <row r="139" spans="2:12" ht="18.75" x14ac:dyDescent="0.25">
      <c r="B139" s="103" t="s">
        <v>98</v>
      </c>
      <c r="C139" s="103"/>
      <c r="D139" s="103"/>
      <c r="E139" s="103"/>
      <c r="F139" s="103"/>
      <c r="G139" s="103"/>
      <c r="H139" s="103"/>
      <c r="I139" s="103"/>
      <c r="J139" s="103"/>
      <c r="K139" s="103"/>
      <c r="L139" s="103"/>
    </row>
    <row r="140" spans="2:12" ht="21" x14ac:dyDescent="0.25">
      <c r="B140" s="143" t="s">
        <v>99</v>
      </c>
      <c r="C140" s="143"/>
      <c r="D140" s="143"/>
      <c r="E140" s="143"/>
      <c r="F140" s="144"/>
      <c r="G140" s="145"/>
      <c r="H140" s="146"/>
      <c r="I140" s="146"/>
      <c r="J140" s="146"/>
      <c r="K140" s="146"/>
      <c r="L140" s="146"/>
    </row>
    <row r="141" spans="2:12" ht="80.25" customHeight="1" x14ac:dyDescent="0.25">
      <c r="B141" s="147" t="s">
        <v>100</v>
      </c>
      <c r="C141" s="148"/>
      <c r="D141" s="148"/>
      <c r="E141" s="148"/>
      <c r="F141" s="148"/>
      <c r="G141" s="148"/>
      <c r="H141" s="148"/>
      <c r="I141" s="148"/>
      <c r="J141" s="148"/>
      <c r="K141" s="148"/>
      <c r="L141" s="149"/>
    </row>
    <row r="142" spans="2:12" ht="18.75" x14ac:dyDescent="0.25">
      <c r="B142" s="150" t="s">
        <v>101</v>
      </c>
      <c r="C142" s="151"/>
      <c r="D142" s="151"/>
      <c r="E142" s="151"/>
      <c r="F142" s="152"/>
      <c r="G142" s="153"/>
      <c r="H142" s="154"/>
      <c r="I142" s="154"/>
      <c r="J142" s="154"/>
      <c r="K142" s="154"/>
      <c r="L142" s="155"/>
    </row>
    <row r="143" spans="2:12" ht="18.75" x14ac:dyDescent="0.25">
      <c r="B143" s="156" t="s">
        <v>102</v>
      </c>
      <c r="C143" s="157"/>
      <c r="D143" s="157"/>
      <c r="E143" s="157"/>
      <c r="F143" s="158"/>
      <c r="G143" s="159" t="s">
        <v>103</v>
      </c>
      <c r="H143" s="160"/>
      <c r="I143" s="160"/>
      <c r="J143" s="160"/>
      <c r="K143" s="160"/>
      <c r="L143" s="161"/>
    </row>
    <row r="144" spans="2:12" ht="18.75" x14ac:dyDescent="0.25">
      <c r="B144" s="156" t="s">
        <v>104</v>
      </c>
      <c r="C144" s="157"/>
      <c r="D144" s="157"/>
      <c r="E144" s="157"/>
      <c r="F144" s="158"/>
      <c r="G144" s="162"/>
      <c r="H144" s="163"/>
      <c r="I144" s="163"/>
      <c r="J144" s="163"/>
      <c r="K144" s="163"/>
      <c r="L144" s="164"/>
    </row>
    <row r="145" spans="2:12" ht="24.75" customHeight="1" x14ac:dyDescent="0.25">
      <c r="B145" s="165" t="s">
        <v>105</v>
      </c>
      <c r="C145" s="166"/>
      <c r="D145" s="166"/>
      <c r="E145" s="166"/>
      <c r="F145" s="166"/>
      <c r="G145" s="166"/>
      <c r="H145" s="166"/>
      <c r="I145" s="166"/>
      <c r="J145" s="166"/>
      <c r="K145" s="166"/>
      <c r="L145" s="167"/>
    </row>
    <row r="146" spans="2:12" ht="19.5" thickBot="1" x14ac:dyDescent="0.3">
      <c r="B146" s="168" t="s">
        <v>106</v>
      </c>
      <c r="C146" s="169"/>
      <c r="D146" s="169"/>
      <c r="E146" s="169"/>
      <c r="F146" s="170"/>
      <c r="G146" s="171"/>
      <c r="H146" s="172"/>
      <c r="I146" s="172"/>
      <c r="J146" s="172"/>
      <c r="K146" s="172"/>
      <c r="L146" s="173"/>
    </row>
    <row r="147" spans="2:12" ht="21" x14ac:dyDescent="0.35">
      <c r="B147" s="174" t="s">
        <v>69</v>
      </c>
      <c r="C147" s="50"/>
      <c r="D147" s="50"/>
      <c r="E147" s="50"/>
      <c r="F147" s="175"/>
      <c r="G147" s="176"/>
      <c r="H147" s="176"/>
      <c r="I147" s="176"/>
      <c r="J147" s="176"/>
      <c r="K147" s="177"/>
      <c r="L147" s="178"/>
    </row>
    <row r="148" spans="2:12" ht="18.75" x14ac:dyDescent="0.3">
      <c r="B148" s="179" t="s">
        <v>107</v>
      </c>
      <c r="C148" s="180"/>
      <c r="D148" s="180"/>
      <c r="E148" s="180"/>
      <c r="F148" s="180"/>
      <c r="G148" s="180"/>
      <c r="H148" s="180"/>
      <c r="I148" s="180"/>
      <c r="J148" s="180"/>
      <c r="K148" s="180"/>
      <c r="L148" s="181"/>
    </row>
    <row r="149" spans="2:12" ht="18.75" x14ac:dyDescent="0.3">
      <c r="B149" s="179" t="s">
        <v>108</v>
      </c>
      <c r="C149" s="180"/>
      <c r="D149" s="180"/>
      <c r="E149" s="180"/>
      <c r="F149" s="180"/>
      <c r="G149" s="180"/>
      <c r="H149" s="180"/>
      <c r="I149" s="180"/>
      <c r="J149" s="180"/>
      <c r="K149" s="180"/>
      <c r="L149" s="181"/>
    </row>
    <row r="150" spans="2:12" ht="19.5" thickBot="1" x14ac:dyDescent="0.35">
      <c r="B150" s="182"/>
      <c r="C150" s="183"/>
      <c r="D150" s="183"/>
      <c r="E150" s="183"/>
      <c r="F150" s="184"/>
      <c r="G150" s="185"/>
      <c r="H150" s="185"/>
      <c r="I150" s="185"/>
      <c r="J150" s="185"/>
      <c r="K150" s="185"/>
      <c r="L150" s="186"/>
    </row>
    <row r="151" spans="2:12" ht="19.5" thickBot="1" x14ac:dyDescent="0.3">
      <c r="B151" s="187" t="s">
        <v>109</v>
      </c>
      <c r="C151" s="188"/>
      <c r="D151" s="188"/>
      <c r="E151" s="188"/>
      <c r="F151" s="188"/>
      <c r="G151" s="189"/>
      <c r="H151" s="189"/>
      <c r="I151" s="189"/>
      <c r="J151" s="189"/>
      <c r="K151" s="189"/>
      <c r="L151" s="190"/>
    </row>
    <row r="152" spans="2:12" x14ac:dyDescent="0.25">
      <c r="B152" s="191"/>
      <c r="C152" s="191"/>
      <c r="D152" s="191"/>
      <c r="E152" s="191"/>
      <c r="F152" s="191"/>
      <c r="G152" s="191"/>
      <c r="H152" s="191"/>
      <c r="I152" s="191"/>
      <c r="J152" s="191"/>
      <c r="K152" s="191"/>
      <c r="L152" s="191"/>
    </row>
    <row r="153" spans="2:12" ht="21" x14ac:dyDescent="0.35">
      <c r="B153" s="192" t="s">
        <v>110</v>
      </c>
      <c r="C153" s="191"/>
      <c r="D153" s="191"/>
      <c r="E153" s="191"/>
      <c r="F153" s="191"/>
      <c r="G153" s="191"/>
      <c r="H153" s="191"/>
      <c r="I153" s="191"/>
      <c r="J153" s="191"/>
      <c r="K153" s="191"/>
      <c r="L153" s="191"/>
    </row>
    <row r="154" spans="2:12" ht="45" customHeight="1" x14ac:dyDescent="0.25">
      <c r="B154" s="191"/>
      <c r="C154" s="191"/>
      <c r="D154" s="191"/>
      <c r="E154" s="191"/>
      <c r="F154" s="191"/>
      <c r="G154" s="191"/>
      <c r="H154" s="191"/>
      <c r="I154" s="191"/>
      <c r="J154" s="191"/>
      <c r="K154" s="191"/>
      <c r="L154" s="191"/>
    </row>
    <row r="155" spans="2:12" ht="68.25" customHeight="1" x14ac:dyDescent="0.35">
      <c r="B155" s="193" t="s">
        <v>111</v>
      </c>
      <c r="C155" s="193"/>
      <c r="D155" s="193"/>
      <c r="E155" s="193"/>
      <c r="F155" s="193"/>
      <c r="G155" s="193"/>
      <c r="H155" s="193"/>
      <c r="I155" s="193"/>
      <c r="J155" s="193"/>
      <c r="K155" s="193"/>
      <c r="L155" s="193"/>
    </row>
  </sheetData>
  <mergeCells count="60">
    <mergeCell ref="B155:L155"/>
    <mergeCell ref="F59:F86"/>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06940E0F-E961-451A-A406-1272704FAF84}"/>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2023-05-15T19:13:53Z</cp:lastPrinted>
  <dcterms:created xsi:type="dcterms:W3CDTF">2023-05-15T19:11:31Z</dcterms:created>
  <dcterms:modified xsi:type="dcterms:W3CDTF">2023-05-15T19:14:53Z</dcterms:modified>
</cp:coreProperties>
</file>