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25 ADQUISICION DE CONDUCTORES ELECTRICOS DE BAJA TENSION PARA TALLER ELECTRICO\"/>
    </mc:Choice>
  </mc:AlternateContent>
  <xr:revisionPtr revIDLastSave="0" documentId="8_{CB94FFD9-F8A1-4EC3-BE6E-FCB5E134198F}" xr6:coauthVersionLast="47" xr6:coauthVersionMax="47" xr10:uidLastSave="{00000000-0000-0000-0000-000000000000}"/>
  <bookViews>
    <workbookView xWindow="-120" yWindow="-120" windowWidth="29040" windowHeight="15990" xr2:uid="{AAFE179B-3A90-405E-BD4F-8BFE772C7EE7}"/>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18"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<sst xmlns="http://schemas.openxmlformats.org/spreadsheetml/2006/main" count="207" uniqueCount="108">
  <si>
    <t xml:space="preserve">Nº </t>
  </si>
  <si>
    <t>CD-225</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</si>
  <si>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</si>
  <si>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</si>
  <si>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</si>
  <si>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</si>
  <si>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</si>
  <si>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</si>
  <si>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</si>
  <si>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</si>
  <si>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</si>
  <si>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</si>
  <si>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</si>
  <si>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</si>
  <si>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</si>
  <si>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CLQ-23-CD-225/2023 ADQUISICION DE CONDUCTORES ELECTRICOS DE BAJA TENSION PARA TALLER ELECTRICO DE LA EMPRESA MINERA COLQUIRI (MODALIDAD DE CONTRATACION DIRECTA)</t>
  </si>
  <si>
    <t>M</t>
  </si>
  <si>
    <t xml:space="preserve">CABLE DE SOLDAR 70 MM2 750V 70°C </t>
  </si>
  <si>
    <t>CALIDAD PROPUESTA TECNICA Y COSTO (CALIDAD 40%, PROPUESTA TECNICA 35% Y COSTO 25%)</t>
  </si>
  <si>
    <t>Por Item</t>
  </si>
  <si>
    <t>CONDICIONES TÉCNICAS
Plazo de entrega: 50 días calendario
Certificación: debe contar con certificación de la calidad del material utilizado.
Ficha técnica: adjuntar de cada ítem
Lugar de entrega: Almacenes de la Empresa Minera Colquiri.
Garantía mínima de 1 año.</t>
  </si>
  <si>
    <t>CABLE DE ALUMINIO EESC AISLACION XLPE CUADRUPLEX N° 2 AWG</t>
  </si>
  <si>
    <t>(en blanco)</t>
  </si>
  <si>
    <t xml:space="preserve">CABLE FLEX 1 X 1 MM2 750V 70°C AZUL </t>
  </si>
  <si>
    <t xml:space="preserve">CABLE FLEX 1 X 1 MM2 750V 70°C ROJO </t>
  </si>
  <si>
    <t>Fecha lÍmite de presentaccion de propuestas</t>
  </si>
  <si>
    <t>22 de Mayo de 2023 , Horas: 14:30</t>
  </si>
  <si>
    <t xml:space="preserve">CABLE FLEX 1 X 1 MM2 750V 70°C AMARILLO </t>
  </si>
  <si>
    <t xml:space="preserve">CABLE FLEX 1 X 1 MM2 750V 70°C NEGRO </t>
  </si>
  <si>
    <t>Encargado de atender consultas</t>
  </si>
  <si>
    <t>Eddy Faz Pacheco</t>
  </si>
  <si>
    <t>e-mail:</t>
  </si>
  <si>
    <t>epacheco@colquiri.gob.bo</t>
  </si>
  <si>
    <t xml:space="preserve">CABLE FLEX 1 X 2.5 MM2 750V 70°C </t>
  </si>
  <si>
    <t xml:space="preserve">PRESENTACIÓN DE PROPUESTA </t>
  </si>
  <si>
    <t xml:space="preserve">CABLE FLEX 1 X 4 MM2 750V 70°C BLANCO </t>
  </si>
  <si>
    <t xml:space="preserve">CABLE FLEX 1 X 4 MM2 750V 70°C NEGRO </t>
  </si>
  <si>
    <t>1.-IDENTIFICACION DEL PROPONENTE</t>
  </si>
  <si>
    <t xml:space="preserve">CABLE FLEX 1 X 2.5 MM2 750V 70°C VD/AM </t>
  </si>
  <si>
    <t xml:space="preserve">CABLE FLEX 1 X 6 MM2 750V 70°C VD/AM </t>
  </si>
  <si>
    <t xml:space="preserve">DATOS GENERALES DEL PROPONENTE </t>
  </si>
  <si>
    <t>CABLE FLEX 1 X 10 MM2 750V 70°C VERDE AMARILLO</t>
  </si>
  <si>
    <t xml:space="preserve">CABLE FLEX 1 X 10 MM2 750V 70°C NEGRO </t>
  </si>
  <si>
    <t>NOMBRE DE LA EMPRESA:</t>
  </si>
  <si>
    <t>CABLE FLEX 750V 1 X 25 MM2</t>
  </si>
  <si>
    <t xml:space="preserve">CABLE FLEX 1 X 50 MM2 0.6/1KV 90°C NEGRO </t>
  </si>
  <si>
    <t>RAZON SOCIAL:</t>
  </si>
  <si>
    <t xml:space="preserve">CABLE FLEXIBLE 2 X 2.5 MM2 0.6/1KV 90°C </t>
  </si>
  <si>
    <t xml:space="preserve">CABLE FLEXIBLE 2 X 6 MM2 0.6/1KV 90°C </t>
  </si>
  <si>
    <t>REPRESENTANTE LEGAL:</t>
  </si>
  <si>
    <t xml:space="preserve">CABLE FLEXIBLE 3 X 4 MM2 0.6/1KV 90°C </t>
  </si>
  <si>
    <t xml:space="preserve">CABLE FLEXIBLE 3 X 16 MM2 0.6/1KV 90°C </t>
  </si>
  <si>
    <t xml:space="preserve"> NÚMERO DE IDENTIFICACIÓN TRIBUTARIA:   (VALIDO Y ACTIVO).</t>
  </si>
  <si>
    <t xml:space="preserve">CABLE FLEXIBLE 3 X 25 MM2 0.6/1KV 90°C </t>
  </si>
  <si>
    <t>CABLE FLEXIBLE 3 X 35 MM2 0.6/1KV 90°C</t>
  </si>
  <si>
    <t>DOMICILIO:</t>
  </si>
  <si>
    <t xml:space="preserve">CABLE FLEXIBLE 3 X 50 MM2 0.6/1KV 90°C </t>
  </si>
  <si>
    <t xml:space="preserve">CABLE FLEXIBLE 3 X 70 MM2 0.6/1KV 90°C </t>
  </si>
  <si>
    <t>TELEFONO FIJO:</t>
  </si>
  <si>
    <t xml:space="preserve">CABLE FLEXIBLE 3 X 95 MM2 0.6/1KV 90°C </t>
  </si>
  <si>
    <t>Total general</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</si>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</sst>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60206C96-1594-4401-B7EB-C89DEB38242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254C205B-409B-4D0B-A795-803BEF96ABE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D9E093FC-406B-4122-8637-CDE8C3862F0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41EC2B5A-17E3-4D18-ADDD-F9B50F1D69F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4B91B403-C7C0-4290-8755-3FC34908678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39EDB9CA-B217-443F-A0B7-1BD041716AC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4FF4D13C-04AB-4EEC-9D40-D9D3AB2EF87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AF04828A-5FBD-4E7B-B67F-2214C1FAA60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83E6A45C-9186-471E-A4C7-A87221017ED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F2F8C472-8335-4B99-8702-79325B7491B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BA2A15C-4360-4C7C-A894-6B26401398DF}"/>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D1617300-97F5-49DD-AE25-03BB7EE1E7E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EC52E198-4813-49F4-879F-C5094647C1D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DD635EE8-E4A9-4EE8-82F1-D95C7AFA92C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E3F72F18-A19C-4AAA-BCFA-B2B7604C43A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15B88B7D-BEC8-4D10-9B86-D1DA275B162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74EFD4D1-3BF3-428C-AF61-7E791A4A1D65}"/>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4DC351D8-1F96-429B-BF2F-763A18659A85}"/>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51DF11D0-5005-47C7-A5FF-02C3A280702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92B1343A-2E29-4E0E-BA0F-E00FDFBFB8C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DBCF3456-28DC-47B4-B711-7F7E05D7CD2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95E9E565-F90F-4FCE-874E-8373104B607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4CBC606C-322A-4F81-82FF-B881D48E14C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82D94B22-6098-4752-A963-62612CAB435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7645E8B-773B-4A5C-AB83-6AAF5DCDE13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902FEBB9-CF8C-4ECB-8B5A-706F33A743D4}"/>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BD72AF5D-AF00-4E4E-9102-E911CA5498D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1788974A-CCBF-4BF0-8F7A-6472AD4643B1}"/>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A4F11C09-F820-4C3C-B980-753ABA0465D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CF1C2E10-6122-4B70-9889-E59B9361D9CF}"/>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94170F8B-EA46-40C3-9D4A-571B6AE9BAE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ED595E42-3C7F-41C1-994C-6572762A681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26B9A7CA-6E74-4F15-9046-33C3C48EDBC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DAD57E95-4EC7-48A4-9B9A-9182C1D2699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4CEA8810-1771-47D7-B021-BE6522C2AF0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3F35C9FD-24E2-49DB-B1A1-70FF9938327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7468131D-47F3-4962-AF10-5046CFE0F09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15BCBCA5-2396-410D-8E07-466EB5027AE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51BFFF57-3AB9-4698-9DE4-282BB3A7D5A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939C7AAF-F046-46D2-A662-24F1CBDE2A5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610FD8C2-A7B4-40A2-98CC-045698D1695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6DC07E9F-3256-4D35-8E46-52E0A6DD5F2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5833E15D-56B5-4D6E-A63D-6E56B6952A6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E3ADC136-CCA1-412A-994F-EDE45C2E4BD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4DFF490A-1874-414E-B151-F16F45B8955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CB52B83C-C451-441C-A8D4-B5A0CD043BF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61.672733333333" createdVersion="8" refreshedVersion="8" minRefreshableVersion="3" recordCount="8988" xr:uid="{4B6F8562-8292-45DD-88CE-C596327C5C2C}">
  <cacheSource type="worksheet">
    <worksheetSource ref="A2:CR32491"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9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m/>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5-1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5-13T00:00:00"/>
    </cacheField>
    <cacheField name="MES-REC" numFmtId="0">
      <sharedItems containsNonDate="0" containsString="0" containsBlank="1"/>
    </cacheField>
    <cacheField name="CERTF presup" numFmtId="0">
      <sharedItems containsString="0" containsBlank="1" containsNumber="1" containsInteger="1" minValue="2" maxValue="469"/>
    </cacheField>
    <cacheField name="SERV/BIEN/OBRA" numFmtId="0">
      <sharedItems containsBlank="1"/>
    </cacheField>
    <cacheField name="CONCEPTO" numFmtId="0">
      <sharedItems containsBlank="1" count="97">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m/>
        <s v="CLQ-23-CD-155/2023 INSTALACION TINGLADO (DEPOSITO DE CORES)"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59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SO_x000a_- Totalmente revestido de neopreno_x000a_- Forro de algodón_x000a_- Agarre rugoso_x000a_- Protección por todos lados contra peligros físicos tales como abrasión y cortes_x000a_SHOWA/6784 R/AMERICANO"/>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DE ALUMINIO EESC AISLACION XLPE CUADRUPLEX N° 2 AWG"/>
        <s v="CABLE FLEX 1 X 1 MM2 750V 70°C AZUL "/>
        <s v="CABLE FLEX 1 X 1 MM2 750V 70°C ROJO "/>
        <s v="CABLE FLEX 1 X 1 MM2 750V 70°C AMARILLO "/>
        <s v="CABLE FLEX 1 X 1 MM2 750V 70°C NEGRO "/>
        <s v="CABLE FLEX 1 X 2.5 MM2 750V 70°C "/>
        <s v="CABLE FLEX 1 X 4 MM2 750V 70°C BLANCO "/>
        <s v="CABLE FLEX 1 X 4 MM2 750V 70°C NEGRO "/>
        <s v="CABLE FLEX 1 X 2.5 MM2 750V 70°C VD/AM "/>
        <s v="CABLE FLEX 1 X 6 MM2 750V 70°C VD/AM "/>
        <s v="CABLE FLEX 1 X 10 MM2 750V 70°C VERDE AMARILLO"/>
        <s v="CABLE FLEX 1 X 10 MM2 750V 70°C NEGRO "/>
        <s v="CABLE FLEX 750V 1 X 25 MM2"/>
        <s v="CABLE FLEX 1 X 50 MM2 0.6/1KV 90°C NEGRO "/>
        <s v="CABLE FLEXIBLE 2 X 2.5 MM2 0.6/1KV 90°C "/>
        <s v="CABLE FLEXIBLE 2 X 6 MM2 0.6/1KV 90°C "/>
        <s v="CABLE FLEXIBLE 3 X 4 MM2 0.6/1KV 90°C "/>
        <s v="CABLE FLEXIBLE 3 X 16 MM2 0.6/1KV 90°C "/>
        <s v="CABLE FLEXIBLE 3 X 25 MM2 0.6/1KV 90°C "/>
        <s v="CABLE FLEXIBLE 3 X 35 MM2 0.6/1KV 90°C"/>
        <s v="CABLE FLEXIBLE 3 X 50 MM2 0.6/1KV 90°C "/>
        <s v="CABLE FLEXIBLE 3 X 70 MM2 0.6/1KV 90°C "/>
        <s v="CABLE FLEXIBLE 3 X 95 MM2 0.6/1KV 90°C "/>
        <s v="Tuberia industrial de acero negro SCH 80 Ø = 3/4&quot; X 6 m" u="1"/>
        <s v="Tuberia industrial de acero negro SCH 80 Ø = 4&quot; X 6 m" u="1"/>
        <s v="Esmeril" u="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u="1"/>
        <s v="Barra redonda lisa de bronce SAE 64 Ø = 2 1/2&quot;X 0,3 m" u="1"/>
        <s v="Perfil estructural de acero en &quot;C&quot;3&quot;X1.1/2&quot;X1.1/2&quot;, esp 1/4&quot;, largo 6 m - Perfil conformado U: UF 80.5" u="1"/>
        <s v="PUMP CHARGE No. PARTE 5541743200" u="1"/>
        <s v="CABLECANAL CONECTOR UNION UNIVERSAL COMPLETO (PERNOS Y ARANDELAS)" u="1"/>
        <s v="Barra redonda lisa de bronce SAE 64 Dext = 105 mm; Dint = 50 mm; L=0,3 m" u="1"/>
        <s v="TANDEM PUMP No. PARTE 5537340500" u="1"/>
        <s v="Barra sólida cuadrada de acero ASTM A36; dimensiones: 2&quot; X 2&quot; X 6 m" u="1"/>
        <s v="Barra sólida cuadrada de acero ASTM A36; dimensiones: 3&quot; X 3&quot; X 6 m" u="1"/>
        <s v="GUANTES NEOPRENO LIZO" u="1"/>
        <s v="Bolsas Biodegradables_x000a_-_x0009_Paquetes de 20 unidades_x000a_-_x0009_Dimensión de bolsas: 90 cm * 110 cm * 80 micras_x000a_-_x0009_Color negro" u="1"/>
        <s v="GUANTES CABRETILLA (CON FORRO Y SIN FORRO)" u="1"/>
        <s v="PORTACABLE DE LAMPARA PARA CASCO MINERO" u="1"/>
        <s v="Barra redonda lisa de bronce SAE 64 Dext = 90 mm; Dint = 40 mm; L=0,3 m" u="1"/>
        <s v="CABLECANAL RECTO TIPO ESCALERA, PESADO 10X24 cm X 2 m CINCADO" u="1"/>
        <s v="CABLECANAL RECTO TIPO ESCALERA, PESADO 10X34 cm X 2 m CINCADO" u="1"/>
        <s v="GUANTES CUERO CAÑO LARGO" u="1"/>
        <s v="Fierro liso, acero ASTM A36 Ø = 5/8&quot; X 6 m" u="1"/>
        <s v="HYDRAULIC PUMP No. PARTE 5541849600" u="1"/>
        <s v="GUANTES CUERO CAÑO CORTA" u="1"/>
        <s v="Barra redonda lisa de acero SAE 1045 Ø= 3&quot;X2 m." u="1"/>
        <s v="Barra redonda lisa de acero SAE 1045 Ø= 5&quot;X2 m." u="1"/>
        <s v="Barra de acero cromado SAE 1045 Ø=50 mmX2m" u="1"/>
        <s v="Cañería galvanizada SCH 40 Ø = 1&quot; X 6 m" u="1"/>
        <s v="GUANTES DE LANA CON PALMA ENGOMADA" u="1"/>
        <s v="GUANTES NEOPRENO RUGOZO" u="1"/>
        <s v="TANDEM PUMP No. PARTE 5580101859" u="1"/>
        <s v="BROCAS TE-CX 1x10  2206735 para ROTOMARTILLO HILTI TE 6-A36_x000a_-_x0009_Código: TE-CX 26/27, 1”-10”           _x000a_-_x0009_Diámetro: 1 in                    _x000a_-_x0009_Longitud: 10 in                      _x000a_-_x0009_Longitud de trabajo: 200 mm" u="1"/>
        <s v="Metal Blanco Babbit ASTM B23 para trabajo pesado en barras de 2 kg" u="1"/>
        <s v="Cañería galvanizada SCH 80 Ø = 2&quot; X 6 m" u="1"/>
        <s v="GEAR MOTOR No. PARTE 5580029713" u="1"/>
        <s v="GUANTES NITRILO 727" u="1"/>
        <s v="Cañería galvanizada SCH 40 Ø = 3&quot; X 6 m" u="1"/>
        <s v="BOBINA DE CIERRE ABB P/EMAX2 YC E1.2..E6.2 120..127 VAC/DC, 1SDA073685R1" u="1"/>
        <s v="Cañería galvanizada SCH 40 Ø = 1/2&quot; X 6 m" u="1"/>
        <s v="GEAR PUMP No. PARTE 5580101908" u="1"/>
        <s v="CABLECANAL TAPA PLANA RECTA P/10X24 cm X 2 m CINCADO" u="1"/>
        <s v="CABLECANAL TAPA PLANA RECTA P/10X34 cm X 2 m CINCADO" u="1"/>
        <s v="Cañería galvanizada SCH 40 Ø = 3/4&quot; X 6 m" u="1"/>
        <s v="Barra redonda lisa de acero ASTM A36 Ø = 2 1/4&quot;X6 m." u="1"/>
        <s v="GUANTES NITRILO TEJIDO CON PALMA CUVIERTA DE NITRILO 377" u="1"/>
        <s v="GEAR PUMP  No. PARTE 5580003156" u="1"/>
        <s v="Perfil estructural de acero en &quot;I&quot; (Perfil de alas paralelas W): 200 X 100 mm; espesor 8 mm, largo 12 m." u="1"/>
        <s v="Barra sólida cuadrada de acero ASTM A36 dimensiones: 1/2&quot;X 1/2&quot; X 6 m" u="1"/>
        <s v="Perfil estructural de acero en &quot;C&quot;: 5&quot;X 2&quot;X 2&quot;, esp 5/16&quot;, largo 6 m" u="1"/>
        <s v="Barra redonda lisa de acero ASTM A36 Ø= 2 1/2&quot;X6 m." u="1"/>
        <s v="Perfil estructural de acero en &quot;C&quot;: 4&quot;X 2&quot;X 2&quot;, esp 3/8&quot;, largo 6 m&quot;" u="1"/>
        <s v="Tuberia industrial de acero negro SCH 80 Ø = 2&quot; X 6 m" u="1"/>
        <s v="PORTALAMPARA PARA CASCO MINERO " u="1"/>
        <s v="MOTOR PARA LA RECARGA DE RESORTES P/EMAX2 1.2 220-250VAC/DC ABB 1SDA073711R1" u="1"/>
        <s v="Barra redonda lisa de acero SAE 1045 Ø= 3.1/2&quot;X2 m." u="1"/>
        <s v="BOBINA DE APERTURA ABB P/EMAX2 YO E1.2..E6.2 120-127 VAC/DC, 1SDA073672R1" u="1"/>
        <s v="Tuberia industrial de acero negro SCH 80 Ø = 3&quot; X 6 m" u="1"/>
        <s v="Papel pH * 100 tiras (escala de 1-14)" u="1"/>
      </sharedItems>
    </cacheField>
    <cacheField name="CANT" numFmtId="0">
      <sharedItems containsBlank="1" containsMixedTypes="1" containsNumber="1" minValue="0" maxValue="120000" count="8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65"/>
        <n v="7"/>
        <n v="55"/>
        <n v="18"/>
        <n v="0"/>
        <n v="70"/>
        <n v="149"/>
        <n v="25"/>
        <n v="650"/>
        <n v="160"/>
        <n v="50"/>
        <n v="140"/>
        <n v="97"/>
        <n v="7199.44"/>
        <n v="5759.55"/>
        <n v="1512"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72"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ADICIONALES _x000a_Se considera el origen genuino (original) de todos los materiales solicitados." u="1"/>
        <s v="El precio Unitario debe incluir la instalación en Obra._x000a_Lugar de Entrega: Planta Concentradora (patio de concentrados)_x000a_Tiempo de Entrega: 15 días calendario, después de la notificación"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u="1"/>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5-09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5-03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containsInteger="1" minValue="0" maxValue="20100"/>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448"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10T00:00:00"/>
    </cacheField>
    <cacheField name="CASTIGO" numFmtId="0">
      <sharedItems containsString="0" containsBlank="1" containsNumber="1" containsInteger="1" minValue="-45251" maxValue="1"/>
    </cacheField>
    <cacheField name="VALOR CASTIGO" numFmtId="0">
      <sharedItems containsString="0" containsBlank="1" containsNumber="1" minValue="-25781.25" maxValue="22.5"/>
    </cacheField>
    <cacheField name="RETENCION 7%" numFmtId="4">
      <sharedItems containsString="0" containsBlank="1" containsNumber="1" minValue="0" maxValue="1407.0000000000002"/>
    </cacheField>
    <cacheField name="BS CTB" numFmtId="4">
      <sharedItems containsString="0" containsBlank="1" containsNumber="1" minValue="0" maxValue="4361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8">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e v="#REF!"/>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e v="#REF!"/>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e v="#REF!"/>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e v="#REF!"/>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e v="#REF!"/>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e v="#REF!"/>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e v="#REF!"/>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e v="#REF!"/>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e v="#REF!"/>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0"/>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e v="#REF!"/>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e v="#REF!"/>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e v="#REF!"/>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e v="#REF!"/>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e v="#REF!"/>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e v="#REF!"/>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e v="#REF!"/>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e v="#REF!"/>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e v="#REF!"/>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e v="#REF!"/>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e v="#REF!"/>
    <d v="2023-05-22T00:00:00"/>
    <s v="ABR"/>
    <m/>
    <n v="3161"/>
    <n v="142"/>
    <m/>
    <d v="2015-07-01T00:00:00"/>
    <n v="-45068"/>
    <n v="0"/>
    <n v="0"/>
    <n v="0"/>
    <m/>
    <m/>
    <m/>
    <m/>
    <s v="JUL"/>
    <m/>
    <m/>
    <m/>
    <s v="L"/>
    <s v="NORMAL"/>
    <s v="CONTRATO"/>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0"/>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m/>
    <s v="HUGO OVICO CAMPOS MAMANI"/>
    <m/>
    <n v="30"/>
    <n v="247"/>
    <m/>
    <d v="2023-03-12T00:00:00"/>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0"/>
    <d v="1900-09-03T00:00:00"/>
    <s v="ABR"/>
    <m/>
    <n v="3110"/>
    <n v="823"/>
    <m/>
    <m/>
    <n v="-247"/>
    <n v="0"/>
    <n v="0"/>
    <n v="0"/>
    <m/>
    <m/>
    <m/>
    <m/>
    <m/>
    <m/>
    <m/>
    <m/>
    <s v="L"/>
    <s v="NORMAL"/>
    <s v="OC"/>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1"/>
    <s v="Overol tipo piloto "/>
    <s v="Pzas"/>
    <n v="875"/>
    <n v="150"/>
    <n v="131250"/>
    <m/>
    <m/>
    <m/>
    <n v="0"/>
    <n v="21.551724137931036"/>
    <n v="0"/>
    <n v="0"/>
    <n v="0"/>
    <d v="1900-01-29T00:00:00"/>
    <m/>
    <m/>
    <s v="2974-2992"/>
    <s v="2069-2080"/>
    <m/>
    <m/>
    <n v="-30"/>
    <n v="0"/>
    <n v="0"/>
    <n v="0"/>
    <m/>
    <m/>
    <m/>
    <m/>
    <m/>
    <m/>
    <m/>
    <m/>
    <s v="L"/>
    <s v="NORMAL"/>
    <s v="OC"/>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2"/>
    <s v="Batas de laboratorio "/>
    <s v="Pzas"/>
    <n v="26"/>
    <n v="120"/>
    <n v="3120"/>
    <m/>
    <m/>
    <m/>
    <n v="0"/>
    <n v="17.241379310344829"/>
    <n v="0"/>
    <n v="0"/>
    <n v="0"/>
    <d v="1900-01-29T00:00:00"/>
    <m/>
    <m/>
    <s v="2974-2992"/>
    <s v="2069-2080"/>
    <m/>
    <m/>
    <n v="-3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0"/>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6"/>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7"/>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8"/>
    <x v="67"/>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29"/>
    <x v="68"/>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0"/>
    <x v="69"/>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0"/>
    <d v="1900-01-24T00:00:00"/>
    <s v="ABR"/>
    <m/>
    <n v="3110"/>
    <n v="823"/>
    <m/>
    <m/>
    <n v="-25"/>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0"/>
    <x v="231"/>
    <x v="28"/>
    <x v="10"/>
    <x v="27"/>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1"/>
    <s v="PORTA CABLE PARA CASCO MINERO_x000a_- De cuero _x000a_- Broche metálico_x000a_- Sujeción metálica_x000a_MSA/MEXIC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400"/>
    <n v="12"/>
    <n v="4800"/>
    <m/>
    <m/>
    <m/>
    <n v="0"/>
    <n v="1.7241379310344829"/>
    <n v="0"/>
    <n v="0"/>
    <n v="0"/>
    <d v="1900-01-29T00:00:00"/>
    <s v="ABR"/>
    <m/>
    <n v="3110"/>
    <n v="823"/>
    <m/>
    <m/>
    <n v="-3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1"/>
    <x v="232"/>
    <x v="70"/>
    <x v="10"/>
    <x v="0"/>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0"/>
    <d v="1900-01-29T00:00:00"/>
    <s v="ABR"/>
    <m/>
    <n v="3110"/>
    <n v="823"/>
    <m/>
    <m/>
    <n v="-3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0"/>
    <x v="233"/>
    <x v="45"/>
    <x v="5"/>
    <x v="28"/>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1"/>
    <x v="234"/>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2"/>
    <x v="235"/>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3"/>
    <x v="236"/>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4"/>
    <x v="237"/>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2"/>
    <x v="238"/>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3"/>
    <x v="239"/>
    <x v="3"/>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4"/>
    <x v="240"/>
    <x v="2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5"/>
    <x v="241"/>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0"/>
    <d v="1900-02-03T00:00:00"/>
    <m/>
    <m/>
    <m/>
    <m/>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6"/>
    <x v="242"/>
    <x v="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0"/>
    <d v="1900-02-03T00:00:00"/>
    <m/>
    <m/>
    <m/>
    <m/>
    <m/>
    <m/>
    <n v="-35"/>
    <n v="0"/>
    <n v="0"/>
    <n v="0"/>
    <m/>
    <m/>
    <m/>
    <m/>
    <m/>
    <m/>
    <m/>
    <m/>
    <s v="L"/>
    <s v="NORMAL"/>
    <s v="OC"/>
    <m/>
    <s v="15-0517-00-580553-0-E"/>
    <m/>
    <n v="1792351"/>
    <m/>
    <m/>
  </r>
  <r>
    <x v="0"/>
    <x v="49"/>
    <m/>
    <s v="COTIZACION"/>
    <s v="MARZO"/>
    <d v="2023-03-07T00:00:00"/>
    <s v="C-3-EDDY FAZ PACHECO"/>
    <n v="25210"/>
    <s v="CONSULTORÍAS POR PRODUCTO"/>
    <s v="LABORATORIO QUIMICO"/>
    <s v="MANUELA NATIVIDAD QUISPE CHINO"/>
    <s v="LAB-022/2023"/>
    <d v="2023-03-10T00:00:00"/>
    <m/>
    <n v="224"/>
    <s v="SERV/BIEN/OBRA"/>
    <x v="48"/>
    <n v="5000"/>
    <x v="0"/>
    <x v="243"/>
    <x v="16"/>
    <x v="54"/>
    <x v="29"/>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m/>
    <n v="79"/>
    <d v="2023-05-09T00:00:00"/>
    <n v="1"/>
    <n v="22.5"/>
    <n v="315.00000000000006"/>
    <n v="4162.5"/>
    <m/>
    <m/>
    <m/>
    <m/>
    <m/>
    <m/>
    <m/>
    <m/>
    <s v="L"/>
    <s v="NORMAL"/>
    <s v="CONTRATO"/>
    <m/>
    <s v="15-0517-00-580553-0-E"/>
    <m/>
    <n v="1792351"/>
    <m/>
    <m/>
  </r>
  <r>
    <x v="0"/>
    <x v="50"/>
    <m/>
    <s v="COTIZACION"/>
    <s v="MARZO"/>
    <d v="2023-03-07T00:00:00"/>
    <s v="C-3-EDDY FAZ PACHECO"/>
    <n v="24120"/>
    <s v="MANTENIMIENTO Y REPARACION DE MAQUINARIA Y EQUIPOS"/>
    <s v="MANTENIMIENTO Y SERVICIOS"/>
    <s v="PERCY BORIS ROJAS BILBAO"/>
    <s v="ADQ.MANTTO Y SERV. 15/2023"/>
    <d v="2022-03-10T00:00:00"/>
    <m/>
    <n v="218"/>
    <s v="SERV/BIEN/OBRA"/>
    <x v="49"/>
    <n v="3500"/>
    <x v="0"/>
    <x v="244"/>
    <x v="16"/>
    <x v="54"/>
    <x v="30"/>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s v="MANTENIMIENTO Y SERVICIOS"/>
    <s v="PERCY BORIS ROJAS BILBAO"/>
    <s v="ADQ.MANTTO Y SERV. 24/2023"/>
    <d v="2022-03-16T00:00:00"/>
    <m/>
    <n v="244"/>
    <s v="BIEN"/>
    <x v="50"/>
    <n v="245147"/>
    <x v="0"/>
    <x v="245"/>
    <x v="71"/>
    <x v="5"/>
    <x v="31"/>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2"/>
    <m/>
    <s v="COTIZACION"/>
    <s v="MARZO"/>
    <d v="2023-03-13T00:00:00"/>
    <s v="C-3-EDDY FAZ PACHECO"/>
    <n v="43700"/>
    <s v="OTRAS MAQUINARIAS Y EQUIPO"/>
    <s v="MANTENIMIENTO Y SERVICIOS"/>
    <s v="PERCY BORIS ROJAS BILBAO"/>
    <s v="ADQ.MANTTO Y SERV. 26/2023"/>
    <d v="2022-03-16T00:00:00"/>
    <m/>
    <n v="246"/>
    <s v="BIEN"/>
    <x v="51"/>
    <n v="348000"/>
    <x v="0"/>
    <x v="246"/>
    <x v="16"/>
    <x v="5"/>
    <x v="32"/>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0"/>
    <x v="247"/>
    <x v="9"/>
    <x v="5"/>
    <x v="33"/>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1"/>
    <x v="248"/>
    <x v="72"/>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2"/>
    <x v="249"/>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0"/>
    <x v="250"/>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1"/>
    <x v="251"/>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2"/>
    <x v="25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3"/>
    <x v="253"/>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2023-05-08T00:00:00"/>
    <m/>
    <m/>
    <s v="2974-2992"/>
    <s v="2069-2080"/>
    <m/>
    <m/>
    <n v="-45054"/>
    <n v="0"/>
    <n v="0"/>
    <n v="0"/>
    <m/>
    <m/>
    <m/>
    <m/>
    <m/>
    <m/>
    <m/>
    <m/>
    <s v="L"/>
    <s v="NORMAL"/>
    <s v="CONTRATO"/>
    <m/>
    <s v="15-0517-00-580553-0-E"/>
    <m/>
    <n v="1792351"/>
    <m/>
    <m/>
  </r>
  <r>
    <x v="0"/>
    <x v="55"/>
    <m/>
    <s v="COTIZACION"/>
    <s v="MARZO"/>
    <d v="2023-03-14T00:00:00"/>
    <s v="C-3-EDDY FAZ PACHECO"/>
    <n v="43700"/>
    <s v="OTRAS MAQUINARIAS Y EQUIPO"/>
    <s v="INGENIERIA Y PLANIFICACION"/>
    <s v="HILARION PEÑARANDA COLQUE"/>
    <s v="CMB/EMC/ING-PLA/0055/2023"/>
    <d v="2022-03-17T00:00:00"/>
    <m/>
    <n v="252"/>
    <s v="BIEN"/>
    <x v="54"/>
    <n v="20956.16"/>
    <x v="0"/>
    <x v="254"/>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28/04/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m/>
    <n v="0"/>
    <n v="376.29310344827587"/>
    <n v="0"/>
    <n v="0"/>
    <n v="0"/>
    <d v="2023-05-12T00:00:00"/>
    <m/>
    <m/>
    <m/>
    <m/>
    <m/>
    <m/>
    <n v="-45058"/>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0"/>
    <x v="255"/>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m/>
    <n v="0"/>
    <n v="57.804597701149426"/>
    <n v="0"/>
    <n v="0"/>
    <n v="0"/>
    <d v="2023-05-08T00:00:00"/>
    <m/>
    <m/>
    <m/>
    <m/>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1"/>
    <x v="256"/>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2"/>
    <x v="257"/>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3"/>
    <x v="258"/>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4"/>
    <x v="259"/>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5"/>
    <x v="260"/>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m/>
    <n v="0"/>
    <n v="0.75718390804597691"/>
    <n v="0"/>
    <n v="0"/>
    <n v="0"/>
    <d v="2023-05-08T00:00:00"/>
    <m/>
    <m/>
    <s v="2974-2992"/>
    <s v="2069-2080"/>
    <m/>
    <m/>
    <n v="-45054"/>
    <n v="0"/>
    <n v="0"/>
    <n v="0"/>
    <m/>
    <m/>
    <m/>
    <m/>
    <m/>
    <m/>
    <m/>
    <m/>
    <s v="L"/>
    <s v="NORMAL"/>
    <s v="CONTRATO"/>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0"/>
    <x v="261"/>
    <x v="22"/>
    <x v="10"/>
    <x v="34"/>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1"/>
    <x v="262"/>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2"/>
    <x v="263"/>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3"/>
    <x v="264"/>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4"/>
    <x v="26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5"/>
    <x v="266"/>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6"/>
    <x v="267"/>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7"/>
    <x v="26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8"/>
    <x v="269"/>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9"/>
    <x v="270"/>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s v="INGENIERIA Y PLANIFICACION"/>
    <s v="HILARION PEÑARANDA COLQUE"/>
    <s v="CMB/EMC/ING-PLA/0051/2023"/>
    <d v="2023-03-22T00:00:00"/>
    <m/>
    <n v="253"/>
    <s v="BIEN"/>
    <x v="56"/>
    <n v="44986"/>
    <x v="10"/>
    <x v="271"/>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m/>
    <n v="0"/>
    <n v="0"/>
    <n v="0"/>
    <n v="0"/>
    <n v="0"/>
    <d v="1899-12-30T00:00:00"/>
    <s v="MAR"/>
    <m/>
    <n v="3003"/>
    <n v="103"/>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1"/>
    <x v="272"/>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2"/>
    <x v="273"/>
    <x v="7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m/>
    <n v="0"/>
    <n v="0"/>
    <n v="0"/>
    <n v="0"/>
    <n v="-18"/>
    <d v="1899-12-30T00:00:00"/>
    <s v="ABR"/>
    <m/>
    <n v="3105"/>
    <n v="107"/>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3"/>
    <x v="274"/>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4"/>
    <x v="27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m/>
    <n v="0"/>
    <n v="0"/>
    <n v="0"/>
    <n v="0"/>
    <n v="-28"/>
    <d v="1899-12-30T00:00:00"/>
    <s v="ABR"/>
    <m/>
    <n v="3156"/>
    <n v="109"/>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5"/>
    <x v="276"/>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m/>
    <n v="0"/>
    <n v="0"/>
    <n v="0"/>
    <n v="0"/>
    <n v="0"/>
    <d v="1899-12-30T00:00:00"/>
    <m/>
    <m/>
    <m/>
    <m/>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6"/>
    <x v="277"/>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m/>
    <n v="0"/>
    <n v="0"/>
    <n v="0"/>
    <n v="0"/>
    <n v="0"/>
    <d v="1899-12-30T00:00:00"/>
    <s v="MAR"/>
    <m/>
    <n v="2993"/>
    <n v="102"/>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7"/>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8"/>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9"/>
    <x v="28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m/>
    <n v="0"/>
    <n v="0"/>
    <n v="0"/>
    <n v="0"/>
    <n v="0"/>
    <d v="1899-12-30T00:00:00"/>
    <s v="MAR"/>
    <m/>
    <n v="3013"/>
    <n v="104"/>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0"/>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m/>
    <n v="0"/>
    <n v="0"/>
    <n v="0"/>
    <n v="0"/>
    <n v="0"/>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1"/>
    <x v="282"/>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s v="MANTENIMIENTO Y SERVICIOS"/>
    <s v="PERCY BORIS ROJAS BILBAO"/>
    <s v="ADQ.MANTTO Y SERV. 031/2023"/>
    <d v="2023-03-22T00:00:00"/>
    <m/>
    <n v="266"/>
    <s v="BIEN"/>
    <x v="57"/>
    <n v="49896"/>
    <x v="0"/>
    <x v="283"/>
    <x v="8"/>
    <x v="10"/>
    <x v="35"/>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m/>
    <n v="0"/>
    <n v="0"/>
    <n v="0"/>
    <n v="0"/>
    <n v="-6"/>
    <d v="1899-12-30T00:00:00"/>
    <s v="MAYO"/>
    <m/>
    <n v="3178"/>
    <n v="110"/>
    <m/>
    <m/>
    <n v="0"/>
    <n v="0"/>
    <n v="0"/>
    <n v="0"/>
    <m/>
    <m/>
    <m/>
    <m/>
    <m/>
    <m/>
    <m/>
    <m/>
    <s v="L"/>
    <m/>
    <s v="OC"/>
    <m/>
    <s v="15-0517-00-568956-0-E"/>
    <m/>
    <n v="1762521"/>
    <m/>
    <m/>
  </r>
  <r>
    <x v="0"/>
    <x v="59"/>
    <m/>
    <s v="COTIZACION"/>
    <s v="MARZO"/>
    <d v="2023-03-14T00:00:00"/>
    <s v="C-3-EDDY FAZ PACHECO"/>
    <n v="39700"/>
    <s v="MATERIAL ELECTRICO"/>
    <s v="MANTENIMIENTO Y SERVICIOS"/>
    <s v="PERCY BORIS ROJAS BILBAO"/>
    <s v="ADQ.MANTTO Y SERV. 032/2023"/>
    <d v="2023-03-22T00:00:00"/>
    <m/>
    <n v="265"/>
    <s v="BIEN"/>
    <x v="58"/>
    <n v="99600"/>
    <x v="0"/>
    <x v="284"/>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m/>
    <n v="0"/>
    <n v="95.402298850574709"/>
    <n v="0"/>
    <n v="0"/>
    <n v="0"/>
    <d v="2023-08-26T00:00:00"/>
    <s v="FEB"/>
    <m/>
    <n v="2990"/>
    <n v="215"/>
    <m/>
    <m/>
    <n v="-45164"/>
    <n v="0"/>
    <n v="0"/>
    <n v="0"/>
    <m/>
    <m/>
    <m/>
    <m/>
    <m/>
    <m/>
    <m/>
    <m/>
    <s v="L"/>
    <m/>
    <s v="CONTRATO"/>
    <m/>
    <s v="15-0517-00-568956-0-E"/>
    <m/>
    <n v="1762521"/>
    <m/>
    <m/>
  </r>
  <r>
    <x v="0"/>
    <x v="60"/>
    <m/>
    <s v="COTIZACION"/>
    <s v="MARZO"/>
    <d v="2023-03-14T00:00:00"/>
    <s v="C-3-EDDY FAZ PACHECO"/>
    <n v="34800"/>
    <s v="HERRAMIENTAS MENORES"/>
    <s v="INGENIERIA Y PLANIFICACION"/>
    <s v="NESTOR ROMAY CANAZA"/>
    <s v="CMB/EMC/ING-PLA/0050/2023"/>
    <d v="2023-03-22T00:00:00"/>
    <m/>
    <n v="264"/>
    <s v="BIEN"/>
    <x v="59"/>
    <n v="44625"/>
    <x v="0"/>
    <x v="285"/>
    <x v="38"/>
    <x v="56"/>
    <x v="37"/>
    <x v="8"/>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m/>
    <n v="0"/>
    <n v="183.18965517241381"/>
    <n v="0"/>
    <n v="0"/>
    <n v="0"/>
    <d v="2023-06-09T00:00:00"/>
    <s v="MAR"/>
    <m/>
    <n v="3041"/>
    <n v="216"/>
    <m/>
    <m/>
    <n v="-45086"/>
    <n v="0"/>
    <n v="0"/>
    <n v="0"/>
    <m/>
    <m/>
    <m/>
    <m/>
    <m/>
    <m/>
    <m/>
    <m/>
    <s v="L"/>
    <m/>
    <s v="CONTRATO"/>
    <m/>
    <s v="15-0517-00-568956-0-E"/>
    <m/>
    <n v="1762521"/>
    <m/>
    <m/>
  </r>
  <r>
    <x v="0"/>
    <x v="61"/>
    <m/>
    <s v="COTIZACION"/>
    <s v="MARZO"/>
    <d v="2023-03-14T00:00:00"/>
    <s v="C-3-EDDY FAZ PACHECO"/>
    <n v="43200"/>
    <s v="MAQUINARIA Y EQUIPO DE PRODUCCIÓN"/>
    <s v="MINA"/>
    <s v="MARCELINO VASQUEZ GUZMAN"/>
    <s v="ADQ/MINA-026/2023"/>
    <d v="2023-03-22T00:00:00"/>
    <m/>
    <n v="269"/>
    <s v="BIEN"/>
    <x v="60"/>
    <n v="195000"/>
    <x v="0"/>
    <x v="286"/>
    <x v="45"/>
    <x v="56"/>
    <x v="38"/>
    <x v="0"/>
    <x v="0"/>
    <s v="30/03/2023"/>
    <s v="30/03/2023"/>
    <s v="14:30"/>
    <s v="15:00"/>
    <s v="JOSE ALFREDO MIRANDA TICONA "/>
    <s v="PAMELA OLIVIA CAYO MAMANI"/>
    <s v="JOSE ALFREDO MIRANDA TICONA "/>
    <d v="2023-04-12T00:00:00"/>
    <s v="IT/MINA-024/2023"/>
    <d v="2023-05-10T00:00:00"/>
    <s v="CD-137"/>
    <s v="CD-137"/>
    <s v="CD-137"/>
    <n v="192000"/>
    <s v="CD-137"/>
    <m/>
    <s v="YESID MORA RODRIGUEZ - IMPOROD"/>
    <m/>
    <n v="30"/>
    <n v="120"/>
    <m/>
    <d v="2023-03-30T00:00:00"/>
    <m/>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m/>
    <n v="0"/>
    <n v="9195.4022988505749"/>
    <n v="0"/>
    <n v="0"/>
    <n v="0"/>
    <d v="1900-04-29T00:00:00"/>
    <s v="MAR"/>
    <m/>
    <n v="3045"/>
    <n v="217"/>
    <m/>
    <m/>
    <n v="-12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0"/>
    <x v="287"/>
    <x v="16"/>
    <x v="56"/>
    <x v="39"/>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m/>
    <n v="0"/>
    <n v="0"/>
    <n v="0"/>
    <n v="0"/>
    <n v="0"/>
    <d v="1899-12-30T00:00:00"/>
    <s v="ABR"/>
    <m/>
    <n v="3098"/>
    <n v="218"/>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1"/>
    <x v="288"/>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m/>
    <n v="0"/>
    <n v="0"/>
    <n v="0"/>
    <n v="0"/>
    <n v="0"/>
    <d v="1899-12-30T00:00:00"/>
    <s v="ABR"/>
    <m/>
    <n v="3113"/>
    <n v="220"/>
    <m/>
    <m/>
    <n v="0"/>
    <n v="0"/>
    <n v="0"/>
    <n v="0"/>
    <m/>
    <m/>
    <m/>
    <m/>
    <m/>
    <m/>
    <m/>
    <m/>
    <s v="L"/>
    <m/>
    <s v="OC"/>
    <m/>
    <s v="15-0517-00-568956-0-E"/>
    <m/>
    <n v="1762521"/>
    <m/>
    <m/>
  </r>
  <r>
    <x v="0"/>
    <x v="63"/>
    <m/>
    <s v="COTIZACION"/>
    <s v="MARZO"/>
    <d v="2023-03-20T00:00:00"/>
    <s v="C-3-EDDY FAZ PACHECO"/>
    <n v="43700"/>
    <s v="OTRAS MAQUINARIAS Y EQUIPO"/>
    <s v="MANTENIMIENTO Y SERVICIOS"/>
    <s v="PERCY BORIS ROJAS BILBAO"/>
    <s v="ADQ.MANTTO Y SERV. 37/2023"/>
    <d v="2023-03-22T00:00:00"/>
    <m/>
    <n v="292"/>
    <s v="BIEN"/>
    <x v="62"/>
    <n v="43700"/>
    <x v="0"/>
    <x v="289"/>
    <x v="7"/>
    <x v="56"/>
    <x v="40"/>
    <x v="5"/>
    <x v="1"/>
    <s v="30/03/2023"/>
    <s v="30/03/2023"/>
    <s v="14:30"/>
    <s v="15:00"/>
    <s v="FRANZ LOZANO MARZA"/>
    <s v="PAMELA OLIVIA CAYO MAMANI"/>
    <s v="FRANZ LOZANO MARZA"/>
    <m/>
    <m/>
    <m/>
    <m/>
    <m/>
    <m/>
    <m/>
    <n v="0"/>
    <m/>
    <m/>
    <m/>
    <n v="30"/>
    <m/>
    <m/>
    <m/>
    <m/>
    <s v="COLQUIRI"/>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m/>
    <n v="0"/>
    <m/>
    <m/>
    <m/>
    <n v="0"/>
    <n v="0"/>
    <n v="0"/>
    <n v="0"/>
    <n v="0"/>
    <d v="1899-12-30T00:00:00"/>
    <s v="MAR"/>
    <m/>
    <n v="3003"/>
    <n v="103"/>
    <m/>
    <m/>
    <n v="0"/>
    <n v="0"/>
    <n v="0"/>
    <n v="0"/>
    <m/>
    <m/>
    <m/>
    <m/>
    <m/>
    <m/>
    <m/>
    <s v="GASTO"/>
    <s v="L"/>
    <m/>
    <s v="OC"/>
    <m/>
    <s v="15-0517-00-568956-0-E"/>
    <m/>
    <n v="1762521"/>
    <m/>
    <n v="0"/>
  </r>
  <r>
    <x v="0"/>
    <x v="64"/>
    <m/>
    <s v="COTIZACION"/>
    <s v="MARZO"/>
    <d v="2023-03-20T00:00:00"/>
    <s v="C-3-EDDY FAZ PACHECO"/>
    <n v="43700"/>
    <s v="OTRAS MAQUINARIAS Y EQUIPO"/>
    <s v="MANTENIMIENTO Y SERVICIOS"/>
    <s v="PERCY BORIS ROJAS BILBAO"/>
    <s v="ADQ.MANTTO Y SERV. 38/2023"/>
    <d v="2023-03-22T00:00:00"/>
    <m/>
    <n v="291"/>
    <s v="BIEN"/>
    <x v="63"/>
    <n v="325728"/>
    <x v="0"/>
    <x v="290"/>
    <x v="7"/>
    <x v="56"/>
    <x v="41"/>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m/>
    <m/>
    <m/>
    <n v="0"/>
    <n v="0"/>
    <n v="0"/>
    <n v="0"/>
    <n v="0"/>
    <d v="1899-12-30T00:00:00"/>
    <s v="MAR"/>
    <m/>
    <n v="3054"/>
    <n v="105"/>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0"/>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m/>
    <n v="0"/>
    <n v="149.42528735632183"/>
    <n v="0"/>
    <n v="0"/>
    <n v="0"/>
    <d v="2023-05-08T00:00:00"/>
    <s v="ABR"/>
    <m/>
    <n v="3093"/>
    <n v="106"/>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1"/>
    <x v="292"/>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m/>
    <n v="0"/>
    <n v="205.0287356321839"/>
    <n v="0"/>
    <n v="0"/>
    <n v="0"/>
    <d v="2023-05-08T00:00:00"/>
    <s v="ABR"/>
    <m/>
    <n v="3105"/>
    <n v="107"/>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2"/>
    <x v="293"/>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m/>
    <n v="0"/>
    <n v="727.0114942528736"/>
    <n v="0"/>
    <n v="0"/>
    <n v="0"/>
    <d v="2023-05-08T00:00:00"/>
    <s v="ABR"/>
    <m/>
    <n v="3121"/>
    <n v="108"/>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4"/>
    <d v="2023-03-23T00:00:00"/>
    <m/>
    <n v="294"/>
    <s v="BIEN"/>
    <x v="64"/>
    <n v="15374.14"/>
    <x v="3"/>
    <x v="294"/>
    <x v="74"/>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m/>
    <n v="0"/>
    <n v="0"/>
    <n v="0"/>
    <n v="0"/>
    <n v="0"/>
    <d v="2023-05-08T00:00:00"/>
    <s v="MAY"/>
    <m/>
    <n v="3121"/>
    <n v="108"/>
    <m/>
    <m/>
    <n v="-45054"/>
    <n v="0"/>
    <n v="0"/>
    <n v="0"/>
    <m/>
    <m/>
    <m/>
    <m/>
    <m/>
    <m/>
    <m/>
    <s v="GASTO"/>
    <s v="L"/>
    <m/>
    <s v="CONTRATO"/>
    <m/>
    <s v="15-0517-00-568956-0-E"/>
    <m/>
    <n v="1762521"/>
    <m/>
    <n v="0"/>
  </r>
  <r>
    <x v="0"/>
    <x v="66"/>
    <m/>
    <s v="COTIZACION"/>
    <s v="MARZO"/>
    <d v="2023-03-20T00:00:00"/>
    <s v="C-3-EDDY FAZ PACHECO"/>
    <n v="24300"/>
    <s v="OTROS GASTOS POR CONCEPTO DE INSTALACIÓN, MANTENIMIENTO Y REPARACIÓN"/>
    <s v="INGENIERIA Y PLANIFICACION"/>
    <s v="HILARION PEÑARANDA COLQUE"/>
    <s v="CMB/EMC/O.CIV-ADQ/009/2023"/>
    <d v="2023-03-22T00:00:00"/>
    <m/>
    <n v="286"/>
    <s v="BIEN"/>
    <x v="65"/>
    <n v="376173.87"/>
    <x v="0"/>
    <x v="295"/>
    <x v="16"/>
    <x v="54"/>
    <x v="0"/>
    <x v="0"/>
    <x v="1"/>
    <s v="30/03/2023"/>
    <s v="30/03/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0"/>
    <x v="296"/>
    <x v="16"/>
    <x v="60"/>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1"/>
    <x v="297"/>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2"/>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2"/>
    <x v="298"/>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3"/>
    <s v="LAMPARA LUMINA HCL-HIERRO COMPATIBLE A ESPECTROFOMETRO AGILENT TECHNOLOGIES 200, MODELO 240 FS AA "/>
    <s v="PIEZA"/>
    <n v="1"/>
    <m/>
    <n v="0"/>
    <m/>
    <m/>
    <m/>
    <n v="0"/>
    <n v="0"/>
    <n v="0"/>
    <n v="0"/>
    <n v="0"/>
    <d v="1899-12-30T00:00:00"/>
    <s v="ABR"/>
    <m/>
    <n v="3098"/>
    <n v="218"/>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3"/>
    <x v="299"/>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4"/>
    <s v="LAMPARA LUMINA HCL-ZINC COMPATIBLE A ESPECTROFOMETRO AGILENT TECHNOLOGIES 200, MODELO 240 FS AA "/>
    <s v="PIEZA"/>
    <n v="1"/>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4"/>
    <x v="300"/>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5"/>
    <s v="LAMPARA LUMINA HCL-ESTAÑO COMPATIBLE A ESPECTROFOMETRO DE ABSORCION ATOMICA, MODELO AANALYST 200 "/>
    <s v="PIEZA"/>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5"/>
    <x v="301"/>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6"/>
    <s v="NEBULIZADOR COMPATIBLE A ESPECTROFOMETRO DE ABSORCION ATOMICA, MODELO AANALYST 200 "/>
    <s v="PIEZAS"/>
    <n v="2"/>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6"/>
    <x v="302"/>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7"/>
    <s v="NEBULIZADOR COMPATIBLE A ESPECTROFOMETRO AGILENT TECHNOLOGIES 200 SERIES: MODELO 240 FS AA "/>
    <s v="PIEZA"/>
    <n v="1"/>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7"/>
    <x v="303"/>
    <x v="45"/>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8"/>
    <s v="PERLA DE IMPACTO   COMPATIBLE A ESPECTROFOMETRO AAGILENT TECHNOLOGIES 200 MODELO 240 FS AA, VARIAN 240 "/>
    <s v="PIEZAS"/>
    <n v="3"/>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8"/>
    <x v="304"/>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9"/>
    <x v="305"/>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s v="ADMINISTRACION"/>
    <s v="DOUGLAS EDGARDO MEDRANO CHULVER"/>
    <s v="ADM-004/2023"/>
    <d v="2023-03-16T00:00:00"/>
    <m/>
    <n v="39"/>
    <s v="SERV/BIEN/OBRA"/>
    <x v="67"/>
    <n v="47583"/>
    <x v="0"/>
    <x v="306"/>
    <x v="16"/>
    <x v="54"/>
    <x v="42"/>
    <x v="9"/>
    <x v="1"/>
    <s v="29/03/2023"/>
    <s v="29/03/2023"/>
    <s v="14:30"/>
    <s v="15:00"/>
    <s v="MARIA JAQUELINE DURAN COSSIO"/>
    <s v="MARIA JAQUELINE DURAN COSSIO"/>
    <s v="MARIA JAQUELINE DURAN COSSIO"/>
    <d v="2023-03-29T00:00:00"/>
    <s v="REC-45/2023"/>
    <d v="2023-03-29T00:00:00"/>
    <s v="CM-11"/>
    <s v="CM-11"/>
    <s v="CM-11"/>
    <n v="47583"/>
    <s v="CM-11"/>
    <m/>
    <s v="ALBERTO CALDERON ALVAREZ"/>
    <m/>
    <n v="30"/>
    <m/>
    <m/>
    <m/>
    <m/>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m/>
    <m/>
    <m/>
    <n v="0"/>
    <n v="0"/>
    <n v="0"/>
    <n v="0"/>
    <n v="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s v="SEGURIDAD INDUSTRIAL Y MEDIO AMBIENTE"/>
    <s v="DAVID BAGNER ZAMBRANA PINTO "/>
    <s v="EMC-SIMA-015-2023"/>
    <d v="2023-03-07T00:00:00"/>
    <m/>
    <n v="164"/>
    <s v="BIEN"/>
    <x v="68"/>
    <n v="12250"/>
    <x v="0"/>
    <x v="307"/>
    <x v="75"/>
    <x v="1"/>
    <x v="0"/>
    <x v="10"/>
    <x v="1"/>
    <s v="04/04/2023"/>
    <s v="04/04/2023"/>
    <s v="14:30"/>
    <s v="15:00"/>
    <s v="FRANZ RICHARD HUAYTA APAZA "/>
    <s v="MARTIN DAVID TALLACAGUA POLOMINO"/>
    <s v="FRANZ RICHARD HUAYTA APAZA "/>
    <d v="2023-05-03T00:00:00"/>
    <s v="SIMA-IT-030/2023"/>
    <d v="2023-05-12T00:00:00"/>
    <s v="CM-05"/>
    <s v="CM-05"/>
    <s v="CM-05"/>
    <n v="12250"/>
    <s v="CM-05"/>
    <m/>
    <s v="WET CHEMICAL BOLIVIA S.R.L."/>
    <m/>
    <n v="30"/>
    <n v="3"/>
    <m/>
    <d v="2023-01-23T00:00:00"/>
    <m/>
    <s v="COLQUIRI"/>
    <m/>
    <m/>
    <s v="CLQ-23-CM-05/2023 ADQUISICION DE PAPEL PH MODALIDAD DE CONTRATACION MENOR "/>
    <s v="EMC-SIMA-015-2023"/>
    <n v="34200"/>
    <n v="1"/>
    <s v="PAPEL PH EN TIRAS_x000a_-_x0009_Cajas de 100 tiras_x000a_MACHEREY NAGEL/ALEMANIA   "/>
    <s v="Cajas"/>
    <n v="70"/>
    <n v="175"/>
    <n v="12250"/>
    <m/>
    <m/>
    <m/>
    <n v="0"/>
    <n v="25.143678160919542"/>
    <n v="0"/>
    <n v="0"/>
    <n v="0"/>
    <d v="1900-01-02T00:00:00"/>
    <s v="MAY"/>
    <m/>
    <s v="GLG-EXPLO018/2015"/>
    <n v="32"/>
    <n v="200"/>
    <d v="2015-06-02T00:00:00"/>
    <n v="-3"/>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s v="SEGURIDAD INDUSTRIAL Y MEDIO AMBIENTE"/>
    <s v="DAVID BAGNER ZAMBRANA PINTO "/>
    <s v="EMC-SIMA-020-2023"/>
    <d v="2023-03-07T00:00:00"/>
    <m/>
    <n v="163"/>
    <s v="BIEN"/>
    <x v="69"/>
    <n v="11994.5"/>
    <x v="0"/>
    <x v="308"/>
    <x v="76"/>
    <x v="62"/>
    <x v="0"/>
    <x v="10"/>
    <x v="1"/>
    <s v="04/04/2023"/>
    <s v="04/04/2023"/>
    <s v="14:30"/>
    <s v="15:00"/>
    <s v="FRANZ RICHARD HUAYTA APAZA "/>
    <s v="MARTIN DAVID TALLACAGUA POLOMINO"/>
    <s v="FRANZ RICHARD HUAYTA APAZA"/>
    <d v="2023-04-25T00:00:00"/>
    <s v="SIMA-IT-031/2023"/>
    <d v="2023-05-11T00:00:00"/>
    <s v="CM-07"/>
    <s v="CM-07"/>
    <s v="CM-07"/>
    <n v="11994.5"/>
    <s v="CM-07"/>
    <m/>
    <s v="INNOVAPLAST PLANTA PROCESADORA DE PLASTICO - CECILIA MARIA JAUREGUI GAMARRA"/>
    <m/>
    <n v="30"/>
    <n v="12"/>
    <m/>
    <d v="2023-04-04T00:00:00"/>
    <m/>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m/>
    <n v="0"/>
    <n v="11.566091954022989"/>
    <n v="0"/>
    <n v="0"/>
    <n v="0"/>
    <d v="1900-01-11T00:00:00"/>
    <s v="JUN"/>
    <m/>
    <s v="GLG-027/2015"/>
    <n v="35"/>
    <n v="292"/>
    <d v="2015-06-30T00:00:00"/>
    <n v="-12"/>
    <n v="0"/>
    <n v="0"/>
    <n v="0"/>
    <n v="4978"/>
    <n v="4385"/>
    <d v="2015-09-17T00:00:00"/>
    <m/>
    <s v="JUN"/>
    <m/>
    <m/>
    <s v="INV"/>
    <s v="L"/>
    <s v="NORMAL"/>
    <s v="OC"/>
    <n v="308649"/>
    <n v="1933956"/>
    <n v="2058865"/>
    <s v="15-0517-00-622716-0-E"/>
    <m/>
    <s v="3RA CANCELACION"/>
  </r>
  <r>
    <x v="0"/>
    <x v="71"/>
    <m/>
    <s v="COTIZACION"/>
    <s v="MARZO"/>
    <d v="2023-03-23T00:00:00"/>
    <s v="C-3-EDDY FAZ PACHECO"/>
    <n v="34200"/>
    <s v="PRODUCTOS QUIMICOS"/>
    <s v="SERVICIOS GENERALES"/>
    <s v="ISAAC ARMANDO ARISPE GONZALES "/>
    <s v="ADQ/BISO-P-010/2023"/>
    <d v="2023-03-27T00:00:00"/>
    <m/>
    <n v="304"/>
    <s v="BIEN"/>
    <x v="70"/>
    <n v="25023.599999999999"/>
    <x v="0"/>
    <x v="309"/>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m/>
    <n v="0"/>
    <n v="57.804597701149426"/>
    <n v="0"/>
    <n v="0"/>
    <n v="0"/>
    <d v="2023-05-14T00:00:00"/>
    <s v="JUL"/>
    <m/>
    <s v="GLG-EXPLO021/2015"/>
    <n v="5"/>
    <n v="400"/>
    <d v="2015-08-03T00:00:00"/>
    <n v="-45060"/>
    <n v="0"/>
    <n v="0"/>
    <n v="0"/>
    <n v="5082"/>
    <n v="4491"/>
    <d v="2015-08-17T00:00:00"/>
    <m/>
    <s v="AGO"/>
    <m/>
    <m/>
    <s v="INV"/>
    <s v="L"/>
    <s v="NORMAL"/>
    <s v="CONTRATO"/>
    <n v="308649"/>
    <n v="1933956"/>
    <n v="2058865"/>
    <s v="15-0517-00-622716-0-E"/>
    <m/>
    <s v="4TA CANCELACION"/>
  </r>
  <r>
    <x v="0"/>
    <x v="71"/>
    <m/>
    <s v="COTIZACION"/>
    <s v="MARZO"/>
    <d v="2023-03-23T00:00:00"/>
    <s v="C-3-EDDY FAZ PACHECO"/>
    <n v="34200"/>
    <s v="PRODUCTOS QUIMICOS"/>
    <s v="SERVICIOS GENERALES"/>
    <s v="ISAAC ARMANDO ARISPE GONZALES "/>
    <s v="ADQ/BISO-P-010/2023"/>
    <d v="2023-03-27T00:00:00"/>
    <m/>
    <n v="304"/>
    <s v="BIEN"/>
    <x v="70"/>
    <n v="25023.599999999999"/>
    <x v="1"/>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m/>
    <n v="0"/>
    <n v="57.804597701149426"/>
    <n v="0"/>
    <n v="0"/>
    <n v="0"/>
    <d v="2015-08-31T00:00:00"/>
    <s v="AGO"/>
    <m/>
    <s v="GLG-EXPLO024/2015"/>
    <n v="12"/>
    <n v="479"/>
    <d v="2015-09-08T00:00:00"/>
    <n v="-42247"/>
    <n v="0"/>
    <n v="0"/>
    <n v="0"/>
    <n v="5370"/>
    <n v="4818"/>
    <s v="27/10/2015"/>
    <m/>
    <s v="SEP"/>
    <m/>
    <m/>
    <s v="INV"/>
    <s v="L"/>
    <s v="NORMAL"/>
    <s v="CONTRATO"/>
    <n v="308649"/>
    <n v="1933956"/>
    <n v="2058865"/>
    <s v="15-0517-00-622716-0-E"/>
    <m/>
    <s v="AMPLIACION 31/08/2015 GG-049-A/2015"/>
  </r>
  <r>
    <x v="0"/>
    <x v="71"/>
    <m/>
    <s v="COTIZACION"/>
    <s v="MARZO"/>
    <d v="2023-03-23T00:00:00"/>
    <s v="C-3-EDDY FAZ PACHECO"/>
    <n v="34200"/>
    <s v="PRODUCTOS QUIMICOS"/>
    <s v="SERVICIOS GENERALES"/>
    <s v="ISAAC ARMANDO ARISPE GONZALES "/>
    <s v="ADQ/BISO-P-010/2023"/>
    <d v="2023-03-27T00:00:00"/>
    <m/>
    <n v="304"/>
    <s v="BIEN"/>
    <x v="70"/>
    <n v="25023.599999999999"/>
    <x v="2"/>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m/>
    <n v="0"/>
    <n v="57.804597701149426"/>
    <n v="0"/>
    <n v="0"/>
    <n v="0"/>
    <d v="2023-05-14T00:00:00"/>
    <s v="ABR"/>
    <m/>
    <n v="3099"/>
    <s v="479-480"/>
    <m/>
    <m/>
    <n v="-45060"/>
    <n v="0"/>
    <n v="0"/>
    <n v="0"/>
    <m/>
    <m/>
    <m/>
    <m/>
    <m/>
    <m/>
    <m/>
    <m/>
    <s v="L"/>
    <m/>
    <s v="CONTRATO"/>
    <m/>
    <s v="15-0517-00-568733-0-E"/>
    <m/>
    <n v="1748511"/>
    <m/>
    <n v="0"/>
  </r>
  <r>
    <x v="0"/>
    <x v="71"/>
    <m/>
    <s v="COTIZACION"/>
    <s v="MARZO"/>
    <d v="2023-03-23T00:00:00"/>
    <s v="C-3-EDDY FAZ PACHECO"/>
    <n v="34200"/>
    <s v="PRODUCTOS QUIMICOS"/>
    <s v="SERVICIOS GENERALES"/>
    <s v="ISAAC ARMANDO ARISPE GONZALES "/>
    <s v="ADQ/BISO-P-010/2023"/>
    <d v="2023-03-27T00:00:00"/>
    <m/>
    <n v="304"/>
    <s v="BIEN"/>
    <x v="70"/>
    <n v="25023.599999999999"/>
    <x v="3"/>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4"/>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5"/>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6"/>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7"/>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8"/>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9"/>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0"/>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1"/>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2"/>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3"/>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4"/>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5"/>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6"/>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m/>
    <n v="0"/>
    <n v="1.5977011494252873"/>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7"/>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m/>
    <n v="0"/>
    <n v="2.4224137931034484"/>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8"/>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m/>
    <n v="0"/>
    <n v="2.4224137931034484"/>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9"/>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0"/>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1"/>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2"/>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m/>
    <n v="0"/>
    <n v="2.6551724137931036"/>
    <n v="0"/>
    <n v="0"/>
    <n v="0"/>
    <d v="2023-05-14T00:00:00"/>
    <m/>
    <m/>
    <m/>
    <m/>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3"/>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m/>
    <n v="0"/>
    <n v="16.936781609195403"/>
    <n v="0"/>
    <n v="0"/>
    <n v="0"/>
    <d v="2023-05-14T00:00:00"/>
    <s v="ABR"/>
    <m/>
    <n v="3144"/>
    <m/>
    <m/>
    <m/>
    <n v="-45060"/>
    <n v="0"/>
    <n v="0"/>
    <n v="0"/>
    <m/>
    <m/>
    <m/>
    <m/>
    <m/>
    <m/>
    <m/>
    <s v="GASTO"/>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4"/>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m/>
    <n v="0"/>
    <n v="22.405172413793103"/>
    <n v="0"/>
    <n v="0"/>
    <n v="0"/>
    <d v="2023-05-14T00:00:00"/>
    <n v="98"/>
    <m/>
    <m/>
    <m/>
    <m/>
    <m/>
    <n v="-45060"/>
    <n v="0"/>
    <n v="0"/>
    <n v="0"/>
    <m/>
    <m/>
    <m/>
    <m/>
    <m/>
    <m/>
    <m/>
    <s v="GASTO"/>
    <s v="L"/>
    <m/>
    <s v="CONTRATO"/>
    <s v="-"/>
    <s v="-"/>
    <m/>
    <s v="-"/>
    <m/>
    <n v="0"/>
  </r>
  <r>
    <x v="0"/>
    <x v="71"/>
    <m/>
    <s v="COTIZACION"/>
    <s v="MARZO"/>
    <d v="2023-03-23T00:00:00"/>
    <s v="C-3-EDDY FAZ PACHECO"/>
    <n v="34200"/>
    <s v="PRODUCTOS QUIMICOS"/>
    <s v="SERVICIOS GENERALES"/>
    <s v="ISAAC ARMANDO ARISPE GONZALES "/>
    <s v="ADQ/BISO-P-010/2023"/>
    <d v="2023-03-27T00:00:00"/>
    <m/>
    <n v="304"/>
    <s v="BIEN"/>
    <x v="70"/>
    <n v="25023.599999999999"/>
    <x v="25"/>
    <x v="334"/>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m/>
    <n v="0"/>
    <n v="20.676724137931036"/>
    <n v="0"/>
    <n v="0"/>
    <n v="0"/>
    <d v="2023-05-14T00:00:00"/>
    <s v="ABR"/>
    <m/>
    <n v="3144"/>
    <m/>
    <m/>
    <m/>
    <n v="-45060"/>
    <n v="0"/>
    <n v="0"/>
    <n v="0"/>
    <m/>
    <m/>
    <m/>
    <m/>
    <m/>
    <m/>
    <m/>
    <m/>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6"/>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m/>
    <n v="0"/>
    <n v="27.415229885057471"/>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7"/>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8"/>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m/>
    <n v="0"/>
    <n v="1.3318965517241379"/>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9"/>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0"/>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m/>
    <n v="0"/>
    <n v="1.3318965517241379"/>
    <n v="0"/>
    <n v="0"/>
    <n v="0"/>
    <d v="2023-05-14T00:00:00"/>
    <s v="ABR"/>
    <m/>
    <n v="3084"/>
    <n v="121802"/>
    <m/>
    <d v="2015-04-20T00:00:00"/>
    <n v="-45060"/>
    <n v="0"/>
    <n v="0"/>
    <n v="0"/>
    <m/>
    <m/>
    <m/>
    <m/>
    <s v="ABR"/>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1"/>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m/>
    <n v="0"/>
    <n v="1.3318965517241379"/>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2"/>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m/>
    <n v="0"/>
    <n v="1.3318965517241379"/>
    <n v="0"/>
    <n v="0"/>
    <n v="0"/>
    <d v="2023-05-14T00:00:00"/>
    <m/>
    <m/>
    <m/>
    <m/>
    <m/>
    <m/>
    <n v="-45060"/>
    <n v="0"/>
    <n v="0"/>
    <n v="0"/>
    <m/>
    <m/>
    <m/>
    <m/>
    <m/>
    <m/>
    <m/>
    <s v="GASTO"/>
    <s v="L"/>
    <m/>
    <s v="CONTRATO"/>
    <n v="98"/>
    <m/>
    <m/>
    <s v="15-0517-00--0-E"/>
    <m/>
    <m/>
  </r>
  <r>
    <x v="0"/>
    <x v="71"/>
    <m/>
    <s v="COTIZACION"/>
    <s v="MARZO"/>
    <d v="2023-03-23T00:00:00"/>
    <s v="C-3-EDDY FAZ PACHECO"/>
    <n v="34200"/>
    <s v="PRODUCTOS QUIMICOS"/>
    <s v="SERVICIOS GENERALES"/>
    <s v="ISAAC ARMANDO ARISPE GONZALES "/>
    <s v="ADQ/BISO-P-010/2023"/>
    <d v="2023-03-27T00:00:00"/>
    <m/>
    <n v="304"/>
    <s v="BIEN"/>
    <x v="70"/>
    <n v="25023.599999999999"/>
    <x v="33"/>
    <x v="342"/>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m/>
    <n v="0"/>
    <n v="40.803160919540232"/>
    <n v="0"/>
    <n v="0"/>
    <n v="0"/>
    <d v="2023-05-14T00:00:00"/>
    <m/>
    <m/>
    <m/>
    <m/>
    <m/>
    <m/>
    <n v="-45060"/>
    <n v="0"/>
    <n v="0"/>
    <n v="0"/>
    <m/>
    <m/>
    <m/>
    <m/>
    <m/>
    <m/>
    <m/>
    <s v="GASTO"/>
    <m/>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4"/>
    <x v="34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m/>
    <n v="0"/>
    <n v="10.599137931034482"/>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5"/>
    <x v="344"/>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m/>
    <n v="0"/>
    <n v="0.49137931034482757"/>
    <n v="0"/>
    <n v="0"/>
    <n v="0"/>
    <d v="2023-05-14T00:00:00"/>
    <s v="ABR"/>
    <m/>
    <n v="3076"/>
    <n v="106"/>
    <m/>
    <m/>
    <n v="-45060"/>
    <n v="0"/>
    <n v="0"/>
    <n v="0"/>
    <m/>
    <m/>
    <m/>
    <m/>
    <m/>
    <m/>
    <m/>
    <s v="GASTO"/>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6"/>
    <x v="345"/>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m/>
    <n v="0"/>
    <n v="0.87356321839080464"/>
    <n v="0"/>
    <n v="0"/>
    <n v="0"/>
    <d v="2023-05-14T00:00:00"/>
    <s v="OCT"/>
    <m/>
    <n v="3786"/>
    <n v="11191"/>
    <n v="871"/>
    <d v="2015-12-18T00:00:00"/>
    <n v="-45060"/>
    <n v="0"/>
    <n v="0"/>
    <n v="0"/>
    <n v="5941"/>
    <n v="5321"/>
    <m/>
    <m/>
    <s v="DIC"/>
    <m/>
    <m/>
    <m/>
    <s v="L"/>
    <s v="NORMAL"/>
    <s v="CONTRATO"/>
    <n v="323867"/>
    <n v="1933924"/>
    <n v="2058577"/>
    <s v="15-0517-00-622709-0-E"/>
    <m/>
    <s v="GARANTIA CUMPLIMIENTO DE CONTRATO"/>
  </r>
  <r>
    <x v="0"/>
    <x v="71"/>
    <m/>
    <s v="COTIZACION"/>
    <s v="MARZO"/>
    <d v="2023-03-23T00:00:00"/>
    <s v="C-3-EDDY FAZ PACHECO"/>
    <n v="34200"/>
    <s v="PRODUCTOS QUIMICOS"/>
    <s v="SERVICIOS GENERALES"/>
    <s v="ISAAC ARMANDO ARISPE GONZALES "/>
    <s v="ADQ/BISO-P-010/2023"/>
    <d v="2023-03-27T00:00:00"/>
    <m/>
    <n v="304"/>
    <s v="BIEN"/>
    <x v="70"/>
    <n v="25023.599999999999"/>
    <x v="37"/>
    <x v="346"/>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m/>
    <n v="0"/>
    <n v="2.0301724137931036"/>
    <n v="0"/>
    <n v="0"/>
    <n v="0"/>
    <d v="2023-05-14T00:00:00"/>
    <s v="OCT"/>
    <m/>
    <n v="3786"/>
    <n v="11191"/>
    <n v="871"/>
    <d v="2015-12-18T00:00:00"/>
    <n v="-45060"/>
    <n v="0"/>
    <n v="0"/>
    <n v="0"/>
    <n v="5941"/>
    <n v="5321"/>
    <m/>
    <m/>
    <s v="DIC"/>
    <m/>
    <m/>
    <m/>
    <s v="L"/>
    <s v="NORMAL"/>
    <s v="CONTRATO"/>
    <n v="323867"/>
    <n v="1933924"/>
    <n v="2058577"/>
    <s v="15-0517-00-622709-0-E"/>
    <m/>
    <m/>
  </r>
  <r>
    <x v="0"/>
    <x v="71"/>
    <m/>
    <s v="COTIZACION"/>
    <s v="MARZO"/>
    <d v="2023-03-23T00:00:00"/>
    <s v="C-3-EDDY FAZ PACHECO"/>
    <n v="34200"/>
    <s v="PRODUCTOS QUIMICOS"/>
    <s v="SERVICIOS GENERALES"/>
    <s v="ISAAC ARMANDO ARISPE GONZALES "/>
    <s v="ADQ/BISO-P-010/2023"/>
    <d v="2023-03-27T00:00:00"/>
    <m/>
    <n v="304"/>
    <s v="BIEN"/>
    <x v="70"/>
    <n v="25023.599999999999"/>
    <x v="38"/>
    <x v="347"/>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m/>
    <n v="0"/>
    <n v="2.9540229885057467"/>
    <n v="0"/>
    <n v="0"/>
    <n v="0"/>
    <d v="2023-05-14T00:00:00"/>
    <s v="ABR"/>
    <m/>
    <n v="3118"/>
    <n v="223"/>
    <m/>
    <m/>
    <n v="-45060"/>
    <n v="0"/>
    <n v="0"/>
    <n v="0"/>
    <m/>
    <m/>
    <m/>
    <m/>
    <m/>
    <m/>
    <m/>
    <s v="GASTO"/>
    <s v="L"/>
    <m/>
    <s v="CONTRATO"/>
    <m/>
    <m/>
    <m/>
    <s v="15-0517-00--0-E"/>
    <m/>
    <m/>
  </r>
  <r>
    <x v="0"/>
    <x v="72"/>
    <m/>
    <s v="COTIZACION"/>
    <s v="MARZO"/>
    <d v="2023-03-28T00:00:00"/>
    <s v="C-3-EDDY FAZ PACHECO"/>
    <n v="34500"/>
    <s v="PRODUCTOS NO METALICOS Y PLASTICOS"/>
    <s v="MINA"/>
    <s v="MARCELINO VASQUEZ GUZMAN"/>
    <s v="ADQ/MINA-032/2023"/>
    <d v="2023-03-30T00:00:00"/>
    <m/>
    <n v="313"/>
    <s v="BIEN"/>
    <x v="71"/>
    <n v="69150"/>
    <x v="0"/>
    <x v="348"/>
    <x v="12"/>
    <x v="63"/>
    <x v="43"/>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m/>
    <n v="0"/>
    <n v="1.4798850574712645"/>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1"/>
    <x v="349"/>
    <x v="78"/>
    <x v="63"/>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2"/>
    <s v="Cuerda de nylon  de 1”_x000a_- Especificar longitud de los rollos_x000a_- Color azul._x000a_- Resistencia a la ruptura 7650 Kg-Fuerza "/>
    <s v="M"/>
    <n v="650"/>
    <n v="25"/>
    <n v="16250"/>
    <m/>
    <m/>
    <m/>
    <n v="0"/>
    <n v="3.5919540229885056"/>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2"/>
    <x v="350"/>
    <x v="10"/>
    <x v="63"/>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3"/>
    <s v="Cuerda de nylon  de 1/2”_x000a_- Especificar longitud de los rollos_x000a_- Color azul._x000a_- Resistencia a la ruptura 7650 Kg-Fuerza "/>
    <s v="M"/>
    <n v="500"/>
    <n v="6"/>
    <n v="3000"/>
    <m/>
    <m/>
    <m/>
    <n v="0"/>
    <n v="0.86206896551724144"/>
    <n v="0"/>
    <n v="0"/>
    <n v="0"/>
    <d v="1900-01-24T00:00:00"/>
    <s v="MAR"/>
    <m/>
    <n v="3069"/>
    <n v="1297"/>
    <m/>
    <m/>
    <n v="-25"/>
    <n v="0"/>
    <n v="0"/>
    <n v="0"/>
    <m/>
    <m/>
    <m/>
    <m/>
    <m/>
    <m/>
    <m/>
    <m/>
    <s v="L"/>
    <m/>
    <s v="OC"/>
    <m/>
    <m/>
    <m/>
    <s v="15-0517-00--0-E"/>
    <m/>
    <m/>
  </r>
  <r>
    <x v="0"/>
    <x v="73"/>
    <m/>
    <s v="COTIZACION"/>
    <s v="MARZO"/>
    <d v="2023-03-29T00:00:00"/>
    <s v="C-3-EDDY FAZ PACHECO"/>
    <n v="34200"/>
    <s v="PRODUCTOS QUIMICOS"/>
    <s v="SEGURIDAD INDUSTRIAL Y MEDIO AMBIENTE"/>
    <s v="DAVID BAGNER ZAMBRANA PINTO "/>
    <s v="SIMA-19/2023"/>
    <d v="2023-03-30T00:00:00"/>
    <m/>
    <n v="316"/>
    <s v="BIEN"/>
    <x v="72"/>
    <n v="21507.200000000001"/>
    <x v="0"/>
    <x v="351"/>
    <x v="79"/>
    <x v="64"/>
    <x v="44"/>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0"/>
    <d v="1899-12-30T00:00:00"/>
    <m/>
    <m/>
    <n v="3101"/>
    <n v="236"/>
    <m/>
    <m/>
    <n v="0"/>
    <n v="0"/>
    <n v="0"/>
    <n v="0"/>
    <m/>
    <m/>
    <m/>
    <m/>
    <m/>
    <m/>
    <m/>
    <s v="GASTO"/>
    <s v="L"/>
    <s v="NORMAL"/>
    <s v="OC"/>
    <m/>
    <s v="15-0517-00-580539-0-E"/>
    <m/>
    <n v="1792339"/>
    <m/>
    <m/>
  </r>
  <r>
    <x v="0"/>
    <x v="74"/>
    <m/>
    <s v="COTIZACION"/>
    <s v="ABRIL"/>
    <d v="2023-04-04T00:00:00"/>
    <s v="C-3-EDDY FAZ PACHECO"/>
    <n v="34800"/>
    <s v="HERRAMIENTAS MENORES"/>
    <s v="SEGURIDAD INDUSTRIAL Y MEDIO AMBIENTE"/>
    <s v="DAVID BAGNER ZAMBRANA PINTO "/>
    <s v="EMC-SIMA-039-2023"/>
    <d v="2023-04-13T00:00:00"/>
    <m/>
    <n v="334"/>
    <s v="BIEN"/>
    <x v="73"/>
    <n v="21924.26"/>
    <x v="0"/>
    <x v="352"/>
    <x v="8"/>
    <x v="18"/>
    <x v="45"/>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0"/>
    <d v="1899-12-30T00:00:00"/>
    <s v="ABR"/>
    <m/>
    <n v="3145"/>
    <n v="1614"/>
    <m/>
    <m/>
    <n v="0"/>
    <n v="0"/>
    <n v="0"/>
    <n v="0"/>
    <m/>
    <m/>
    <m/>
    <m/>
    <m/>
    <m/>
    <m/>
    <s v="GASTO"/>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1"/>
    <x v="353"/>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0"/>
    <d v="1899-12-30T00:00:00"/>
    <s v="ABR"/>
    <m/>
    <n v="3145"/>
    <n v="1614"/>
    <m/>
    <m/>
    <n v="0"/>
    <n v="0"/>
    <n v="0"/>
    <n v="0"/>
    <m/>
    <m/>
    <m/>
    <m/>
    <m/>
    <m/>
    <m/>
    <m/>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2"/>
    <x v="354"/>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3"/>
    <x v="355"/>
    <x v="8"/>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4"/>
    <x v="35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5"/>
    <x v="35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6"/>
    <x v="358"/>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7"/>
    <x v="359"/>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0"/>
    <d v="1899-12-30T00:00:00"/>
    <s v="NOV"/>
    <m/>
    <n v="3767"/>
    <n v="519"/>
    <n v="805"/>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8"/>
    <x v="360"/>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s v="SEGURIDAD INDUSTRIAL Y MEDIO AMBIENTE"/>
    <s v="DAVID BAGNER ZAMBRANA PINTO "/>
    <s v="EMC-SIMA-039-2023"/>
    <d v="2023-04-13T00:00:00"/>
    <m/>
    <n v="334"/>
    <s v="BIEN"/>
    <x v="73"/>
    <n v="21924.26"/>
    <x v="9"/>
    <x v="36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s v="SEGURIDAD INDUSTRIAL Y MEDIO AMBIENTE"/>
    <s v="DAVID BAGNER ZAMBRANA PINTO "/>
    <s v="EMC-SIMA-039-2023"/>
    <d v="2023-04-13T00:00:00"/>
    <m/>
    <n v="334"/>
    <s v="BIEN"/>
    <x v="73"/>
    <n v="21924.26"/>
    <x v="10"/>
    <x v="362"/>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1"/>
    <x v="363"/>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2"/>
    <x v="364"/>
    <x v="3"/>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s v="Jgo."/>
    <n v="12"/>
    <m/>
    <n v="0"/>
    <m/>
    <m/>
    <m/>
    <n v="0"/>
    <n v="0"/>
    <n v="0"/>
    <n v="0"/>
    <n v="0"/>
    <d v="1899-12-30T00:00:00"/>
    <m/>
    <m/>
    <m/>
    <m/>
    <m/>
    <m/>
    <n v="0"/>
    <n v="0"/>
    <n v="0"/>
    <n v="0"/>
    <m/>
    <m/>
    <m/>
    <m/>
    <m/>
    <m/>
    <m/>
    <m/>
    <s v="I"/>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3"/>
    <x v="365"/>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0"/>
    <m/>
    <n v="0"/>
    <m/>
    <m/>
    <m/>
    <n v="0"/>
    <n v="0"/>
    <n v="0"/>
    <n v="0"/>
    <n v="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s v="SEGURIDAD INDUSTRIAL Y MEDIO AMBIENTE"/>
    <s v="DAVID BAGNER ZAMBRANA PINTO "/>
    <s v="EMC-SIMA-039-2023"/>
    <d v="2023-04-13T00:00:00"/>
    <m/>
    <n v="334"/>
    <s v="BIEN"/>
    <x v="73"/>
    <n v="21924.26"/>
    <x v="14"/>
    <x v="366"/>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5"/>
    <m/>
    <n v="0"/>
    <m/>
    <m/>
    <m/>
    <n v="0"/>
    <n v="0"/>
    <n v="0"/>
    <n v="0"/>
    <n v="0"/>
    <d v="1899-12-30T00:00:00"/>
    <s v="AGO"/>
    <m/>
    <n v="3470"/>
    <n v="53"/>
    <n v="689"/>
    <d v="2015-11-20T00:00:00"/>
    <n v="0"/>
    <n v="0"/>
    <n v="0"/>
    <n v="0"/>
    <m/>
    <m/>
    <m/>
    <m/>
    <s v="NOV"/>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5"/>
    <x v="367"/>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0"/>
    <d v="1899-12-30T00:00:00"/>
    <m/>
    <m/>
    <m/>
    <m/>
    <m/>
    <m/>
    <n v="0"/>
    <n v="0"/>
    <n v="0"/>
    <n v="0"/>
    <m/>
    <m/>
    <m/>
    <m/>
    <m/>
    <m/>
    <m/>
    <s v="GASTO"/>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6"/>
    <x v="368"/>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7"/>
    <x v="36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0"/>
    <m/>
    <n v="0"/>
    <m/>
    <m/>
    <m/>
    <n v="0"/>
    <n v="0"/>
    <n v="0"/>
    <n v="0"/>
    <n v="0"/>
    <d v="1899-12-30T00:00:00"/>
    <s v="ABR"/>
    <m/>
    <n v="3090"/>
    <n v="752"/>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8"/>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0"/>
    <m/>
    <n v="0"/>
    <m/>
    <m/>
    <m/>
    <n v="0"/>
    <n v="0"/>
    <n v="0"/>
    <n v="0"/>
    <n v="0"/>
    <d v="1899-12-30T00:00:00"/>
    <s v="ABR"/>
    <m/>
    <n v="3100"/>
    <n v="2098"/>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9"/>
    <x v="37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s v="SEGURIDAD INDUSTRIAL Y MEDIO AMBIENTE"/>
    <s v="DAVID BAGNER ZAMBRANA PINTO "/>
    <s v="EMC-SIMA-039-2023"/>
    <d v="2023-04-13T00:00:00"/>
    <m/>
    <n v="334"/>
    <s v="BIEN"/>
    <x v="73"/>
    <n v="21924.26"/>
    <x v="20"/>
    <x v="37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1"/>
    <x v="37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s v="SEGURIDAD INDUSTRIAL Y MEDIO AMBIENTE"/>
    <s v="DAVID BAGNER ZAMBRANA PINTO "/>
    <s v="EMC-SIMA-039-2023"/>
    <d v="2023-04-13T00:00:00"/>
    <m/>
    <n v="334"/>
    <s v="BIEN"/>
    <x v="73"/>
    <n v="21924.26"/>
    <x v="22"/>
    <x v="374"/>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s v="Pzas."/>
    <n v="10"/>
    <m/>
    <m/>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3"/>
    <x v="375"/>
    <x v="16"/>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n v="1"/>
    <m/>
    <n v="0"/>
    <m/>
    <m/>
    <m/>
    <n v="0"/>
    <n v="0"/>
    <n v="0"/>
    <n v="0"/>
    <n v="0"/>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s v="SEGURIDAD INDUSTRIAL Y MEDIO AMBIENTE"/>
    <s v="DAVID BAGNER ZAMBRANA PINTO "/>
    <s v="EMC-SIMA-039-2023"/>
    <d v="2023-04-13T00:00:00"/>
    <m/>
    <n v="334"/>
    <s v="BIEN"/>
    <x v="73"/>
    <n v="21924.26"/>
    <x v="24"/>
    <x v="37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3"/>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s v="SEGURIDAD INDUSTRIAL Y MEDIO AMBIENTE"/>
    <s v="DAVID BAGNER ZAMBRANA PINTO "/>
    <s v="EMC-SIMA-039-2023"/>
    <d v="2023-04-13T00:00:00"/>
    <m/>
    <n v="334"/>
    <s v="BIEN"/>
    <x v="73"/>
    <n v="21924.26"/>
    <x v="25"/>
    <x v="37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0"/>
    <n v="0"/>
    <n v="0"/>
    <n v="0"/>
    <n v="0"/>
    <d v="1899-12-30T00:00:00"/>
    <s v="JUL"/>
    <m/>
    <s v=" -"/>
    <n v="1599"/>
    <m/>
    <m/>
    <n v="0"/>
    <n v="0"/>
    <n v="0"/>
    <n v="0"/>
    <m/>
    <n v="4604"/>
    <d v="2015-09-01T00:00:00"/>
    <m/>
    <m/>
    <m/>
    <m/>
    <s v="INV"/>
    <s v="I"/>
    <s v="NORMAL"/>
    <s v="OC"/>
    <m/>
    <m/>
    <m/>
    <s v="15-0517-00--0-E"/>
    <m/>
    <s v="CARTA DE CREDITO"/>
  </r>
  <r>
    <x v="0"/>
    <x v="75"/>
    <m/>
    <s v="COTIZACION"/>
    <s v="ABRIL"/>
    <d v="2023-04-04T00:00:00"/>
    <s v="C-3-EDDY FAZ PACHECO"/>
    <n v="43700"/>
    <s v="OTRAS MAQUINARIAS Y EQUIPO"/>
    <s v="SEGURIDAD INDUSTRIAL Y MEDIO AMBIENTE"/>
    <s v="DAVID BAGNER ZAMBRANA PINTO "/>
    <s v="EMC-SIMA-039-2023"/>
    <d v="2023-04-13T00:00:00"/>
    <m/>
    <n v="333"/>
    <s v="BIEN"/>
    <x v="74"/>
    <n v="35820.800000000003"/>
    <x v="0"/>
    <x v="378"/>
    <x v="16"/>
    <x v="18"/>
    <x v="46"/>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0"/>
    <n v="0"/>
    <n v="0"/>
    <n v="0"/>
    <n v="0"/>
    <d v="1899-12-30T00:00:00"/>
    <s v="JUL"/>
    <m/>
    <s v=" -"/>
    <n v="5542"/>
    <m/>
    <m/>
    <n v="0"/>
    <n v="0"/>
    <n v="0"/>
    <n v="0"/>
    <m/>
    <n v="4605"/>
    <d v="2015-09-01T00:00:00"/>
    <m/>
    <m/>
    <m/>
    <m/>
    <s v="INV"/>
    <s v="I"/>
    <s v="NORMAL"/>
    <s v="OC"/>
    <m/>
    <m/>
    <m/>
    <s v="15-0517-00--0-E"/>
    <m/>
    <s v="VENTA DE DIVIS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1"/>
    <x v="379"/>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0"/>
    <n v="0"/>
    <n v="0"/>
    <n v="0"/>
    <n v="0"/>
    <d v="1899-12-30T00:00:00"/>
    <s v="OCT"/>
    <m/>
    <s v=" -"/>
    <n v="14306"/>
    <m/>
    <m/>
    <n v="0"/>
    <n v="0"/>
    <n v="0"/>
    <n v="0"/>
    <m/>
    <n v="4845"/>
    <d v="2015-11-04T00:00:00"/>
    <m/>
    <m/>
    <m/>
    <m/>
    <s v="INV"/>
    <s v="I"/>
    <s v="NORMAL"/>
    <s v="OC"/>
    <m/>
    <m/>
    <m/>
    <s v="15-0517-00--0-E"/>
    <m/>
    <s v="COMISIONES BCB"/>
  </r>
  <r>
    <x v="0"/>
    <x v="75"/>
    <m/>
    <s v="COTIZACION"/>
    <s v="ABRIL"/>
    <d v="2023-04-04T00:00:00"/>
    <s v="C-3-EDDY FAZ PACHECO"/>
    <n v="43700"/>
    <s v="OTRAS MAQUINARIAS Y EQUIPO"/>
    <s v="SEGURIDAD INDUSTRIAL Y MEDIO AMBIENTE"/>
    <s v="DAVID BAGNER ZAMBRANA PINTO "/>
    <s v="EMC-SIMA-039-2023"/>
    <d v="2023-04-13T00:00:00"/>
    <m/>
    <n v="333"/>
    <s v="BIEN"/>
    <x v="74"/>
    <n v="35820.800000000003"/>
    <x v="2"/>
    <x v="380"/>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0"/>
    <n v="0"/>
    <n v="0"/>
    <n v="0"/>
    <n v="0"/>
    <d v="1899-12-30T00:00:00"/>
    <s v="OCT"/>
    <m/>
    <s v=" -"/>
    <s v="100926-291599"/>
    <m/>
    <m/>
    <n v="0"/>
    <n v="0"/>
    <n v="0"/>
    <n v="0"/>
    <m/>
    <m/>
    <d v="2015-10-30T00:00:00"/>
    <m/>
    <m/>
    <m/>
    <m/>
    <s v="INV"/>
    <s v="I"/>
    <s v="NORMAL"/>
    <s v="OC"/>
    <m/>
    <m/>
    <m/>
    <s v="15-0517-00--0-E"/>
    <m/>
    <s v="ENVIO DOCUMENTACION Y GIROS"/>
  </r>
  <r>
    <x v="0"/>
    <x v="75"/>
    <m/>
    <s v="COTIZACION"/>
    <s v="ABRIL"/>
    <d v="2023-04-04T00:00:00"/>
    <s v="C-3-EDDY FAZ PACHECO"/>
    <n v="43700"/>
    <s v="OTRAS MAQUINARIAS Y EQUIPO"/>
    <s v="SEGURIDAD INDUSTRIAL Y MEDIO AMBIENTE"/>
    <s v="DAVID BAGNER ZAMBRANA PINTO "/>
    <s v="EMC-SIMA-039-2023"/>
    <d v="2023-04-13T00:00:00"/>
    <m/>
    <n v="333"/>
    <s v="BIEN"/>
    <x v="74"/>
    <n v="35820.800000000003"/>
    <x v="3"/>
    <x v="38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0"/>
    <n v="0"/>
    <n v="0"/>
    <n v="0"/>
    <n v="0"/>
    <d v="1899-12-30T00:00:00"/>
    <s v="OCT"/>
    <m/>
    <s v=" -"/>
    <n v="62478954"/>
    <m/>
    <m/>
    <n v="0"/>
    <n v="0"/>
    <n v="0"/>
    <n v="0"/>
    <m/>
    <m/>
    <d v="2015-10-30T00:00:00"/>
    <m/>
    <m/>
    <m/>
    <m/>
    <s v="INV"/>
    <s v="I"/>
    <s v="NORMAL"/>
    <s v="OC"/>
    <m/>
    <m/>
    <m/>
    <s v="15-0517-00--0-E"/>
    <m/>
    <s v="LIQUIDACION ADUANA"/>
  </r>
  <r>
    <x v="0"/>
    <x v="75"/>
    <m/>
    <s v="COTIZACION"/>
    <s v="ABRIL"/>
    <d v="2023-04-04T00:00:00"/>
    <s v="C-3-EDDY FAZ PACHECO"/>
    <n v="43700"/>
    <s v="OTRAS MAQUINARIAS Y EQUIPO"/>
    <s v="SEGURIDAD INDUSTRIAL Y MEDIO AMBIENTE"/>
    <s v="DAVID BAGNER ZAMBRANA PINTO "/>
    <s v="EMC-SIMA-039-2023"/>
    <d v="2023-04-13T00:00:00"/>
    <m/>
    <n v="333"/>
    <s v="BIEN"/>
    <x v="74"/>
    <n v="35820.800000000003"/>
    <x v="4"/>
    <x v="38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0"/>
    <n v="0"/>
    <n v="0"/>
    <n v="0"/>
    <n v="0"/>
    <d v="1899-12-30T00:00:00"/>
    <s v="NOV"/>
    <m/>
    <s v=" -"/>
    <s v="7830-100926"/>
    <m/>
    <m/>
    <n v="0"/>
    <n v="0"/>
    <n v="0"/>
    <n v="0"/>
    <m/>
    <m/>
    <d v="2015-11-30T00:00:00"/>
    <m/>
    <m/>
    <m/>
    <m/>
    <s v="INV"/>
    <s v="I"/>
    <s v="NORMAL"/>
    <s v="OC"/>
    <m/>
    <m/>
    <m/>
    <s v="15-0517-00--0-E"/>
    <m/>
    <s v="ALMACENAMIENTO ADUAN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5"/>
    <x v="383"/>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0"/>
    <x v="384"/>
    <x v="16"/>
    <x v="54"/>
    <x v="47"/>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0"/>
    <n v="0"/>
    <n v="0"/>
    <n v="0"/>
    <n v="0"/>
    <d v="1899-12-30T00:00:00"/>
    <s v="NOV"/>
    <m/>
    <s v=" -"/>
    <n v="7372"/>
    <n v="932"/>
    <d v="2015-12-31T00:00:00"/>
    <n v="0"/>
    <n v="0"/>
    <n v="0"/>
    <n v="0"/>
    <m/>
    <m/>
    <m/>
    <m/>
    <s v="DIC"/>
    <m/>
    <m/>
    <s v="INV"/>
    <s v="I"/>
    <s v="NORMAL"/>
    <s v="OC"/>
    <m/>
    <m/>
    <m/>
    <s v="15-0517-00--0-E"/>
    <m/>
    <s v="TRANSPORTE A COLQUIRI"/>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1"/>
    <x v="385"/>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0"/>
    <n v="0"/>
    <n v="0"/>
    <n v="0"/>
    <n v="0"/>
    <d v="1899-12-30T00:00:00"/>
    <m/>
    <m/>
    <m/>
    <n v="6279"/>
    <m/>
    <m/>
    <n v="0"/>
    <n v="0"/>
    <n v="0"/>
    <n v="0"/>
    <m/>
    <n v="5283"/>
    <d v="2016-02-11T00:00:00"/>
    <m/>
    <m/>
    <m/>
    <m/>
    <s v="INV"/>
    <s v="I"/>
    <s v="NORMAL"/>
    <s v="OC"/>
    <m/>
    <m/>
    <m/>
    <s v="15-0517-00--0-E"/>
    <m/>
    <s v="COMISIONES BCB"/>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2"/>
    <x v="386"/>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0"/>
    <n v="0"/>
    <n v="0"/>
    <n v="0"/>
    <n v="0"/>
    <d v="1899-12-30T00:00:00"/>
    <m/>
    <m/>
    <m/>
    <n v="5066"/>
    <m/>
    <m/>
    <n v="0"/>
    <n v="0"/>
    <n v="0"/>
    <n v="0"/>
    <m/>
    <m/>
    <d v="2016-03-07T00:00:00"/>
    <m/>
    <m/>
    <m/>
    <m/>
    <s v="INV"/>
    <s v="I"/>
    <s v="NORMAL"/>
    <s v="OC"/>
    <m/>
    <m/>
    <m/>
    <s v="15-0517-00--0-E"/>
    <m/>
    <s v="LIQUIDACION ADUANA"/>
  </r>
  <r>
    <x v="0"/>
    <x v="77"/>
    <m/>
    <s v="COTIZACION"/>
    <s v="ABRIL"/>
    <d v="2023-04-14T00:00:00"/>
    <s v="C-3-EDDY FAZ PACHECO"/>
    <n v="39700"/>
    <s v="MATERIAL ELECTRICO"/>
    <s v="MANTENIMIENTO Y SERVICIOS"/>
    <s v="PERCY BORIS ROJAS BILBAO"/>
    <s v="ADQ.MANTTO Y SERV. 50/2023"/>
    <d v="2023-04-20T00:00:00"/>
    <m/>
    <n v="379"/>
    <s v="BIEN"/>
    <x v="76"/>
    <n v="44290"/>
    <x v="0"/>
    <x v="387"/>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m/>
    <n v="0"/>
    <n v="43.491379310344826"/>
    <n v="0"/>
    <n v="0"/>
    <n v="0"/>
    <d v="1900-01-13T00:00:00"/>
    <m/>
    <m/>
    <m/>
    <n v="5067"/>
    <m/>
    <m/>
    <n v="-14"/>
    <n v="0"/>
    <n v="0"/>
    <n v="0"/>
    <m/>
    <m/>
    <d v="2016-03-07T00:00:00"/>
    <m/>
    <m/>
    <m/>
    <m/>
    <s v="INV"/>
    <s v="I"/>
    <s v="NORMAL"/>
    <s v="CONTRATO"/>
    <m/>
    <m/>
    <m/>
    <s v="15-0517-00--0-E"/>
    <m/>
    <s v="DESADUANIZACION MOTOR"/>
  </r>
  <r>
    <x v="0"/>
    <x v="77"/>
    <m/>
    <s v="COTIZACION"/>
    <s v="ABRIL"/>
    <d v="2023-04-14T00:00:00"/>
    <s v="C-3-EDDY FAZ PACHECO"/>
    <n v="39700"/>
    <s v="MATERIAL ELECTRICO"/>
    <s v="MANTENIMIENTO Y SERVICIOS"/>
    <s v="PERCY BORIS ROJAS BILBAO"/>
    <s v="ADQ.MANTTO Y SERV. 50/2023"/>
    <d v="2023-04-20T00:00:00"/>
    <m/>
    <n v="379"/>
    <s v="BIEN"/>
    <x v="76"/>
    <n v="44290"/>
    <x v="1"/>
    <x v="388"/>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m/>
    <n v="0"/>
    <n v="58.836206896551722"/>
    <n v="0"/>
    <n v="0"/>
    <n v="0"/>
    <d v="1900-01-13T00:00:00"/>
    <m/>
    <m/>
    <m/>
    <m/>
    <m/>
    <m/>
    <n v="-14"/>
    <n v="0"/>
    <n v="0"/>
    <n v="0"/>
    <m/>
    <m/>
    <d v="2016-03-07T00:00:00"/>
    <m/>
    <m/>
    <m/>
    <m/>
    <s v="INV"/>
    <s v="I"/>
    <s v="NORMAL"/>
    <s v="CONTRATO"/>
    <m/>
    <m/>
    <m/>
    <s v="15-0517-00--0-E"/>
    <m/>
    <s v="ALMACENAMIENTO ADUANAS"/>
  </r>
  <r>
    <x v="0"/>
    <x v="77"/>
    <m/>
    <s v="COTIZACION"/>
    <s v="ABRIL"/>
    <d v="2023-04-14T00:00:00"/>
    <s v="C-3-EDDY FAZ PACHECO"/>
    <n v="39700"/>
    <s v="MATERIAL ELECTRICO"/>
    <s v="MANTENIMIENTO Y SERVICIOS"/>
    <s v="PERCY BORIS ROJAS BILBAO"/>
    <s v="ADQ.MANTTO Y SERV. 50/2023"/>
    <d v="2023-04-20T00:00:00"/>
    <m/>
    <n v="379"/>
    <s v="BIEN"/>
    <x v="76"/>
    <n v="44290"/>
    <x v="2"/>
    <x v="389"/>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m/>
    <n v="0"/>
    <n v="15.775862068965518"/>
    <n v="0"/>
    <n v="0"/>
    <n v="0"/>
    <d v="1900-01-13T00:00:00"/>
    <m/>
    <m/>
    <m/>
    <m/>
    <m/>
    <m/>
    <n v="-14"/>
    <n v="0"/>
    <n v="0"/>
    <n v="0"/>
    <m/>
    <m/>
    <d v="2016-03-07T00:00:00"/>
    <m/>
    <m/>
    <m/>
    <m/>
    <s v="INV"/>
    <s v="I"/>
    <s v="NORMAL"/>
    <s v="CONTRATO"/>
    <m/>
    <m/>
    <m/>
    <s v="15-0517-00--0-E"/>
    <m/>
    <s v="OTROS GASTOS"/>
  </r>
  <r>
    <x v="0"/>
    <x v="77"/>
    <m/>
    <s v="COTIZACION"/>
    <s v="ABRIL"/>
    <d v="2023-04-14T00:00:00"/>
    <s v="C-3-EDDY FAZ PACHECO"/>
    <n v="39700"/>
    <s v="MATERIAL ELECTRICO"/>
    <s v="MANTENIMIENTO Y SERVICIOS"/>
    <s v="PERCY BORIS ROJAS BILBAO"/>
    <s v="ADQ.MANTTO Y SERV. 50/2023"/>
    <d v="2023-04-20T00:00:00"/>
    <m/>
    <n v="379"/>
    <s v="BIEN"/>
    <x v="76"/>
    <n v="44290"/>
    <x v="3"/>
    <x v="390"/>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m/>
    <n v="0"/>
    <n v="27.71551724137931"/>
    <n v="0"/>
    <n v="0"/>
    <n v="0"/>
    <d v="1900-01-13T00:00:00"/>
    <m/>
    <m/>
    <m/>
    <n v="41102"/>
    <m/>
    <m/>
    <n v="-14"/>
    <n v="0"/>
    <n v="0"/>
    <n v="0"/>
    <m/>
    <m/>
    <m/>
    <m/>
    <m/>
    <m/>
    <m/>
    <s v="INV"/>
    <s v="I"/>
    <s v="NORMAL"/>
    <s v="CONTRATO"/>
    <m/>
    <m/>
    <m/>
    <s v="15-0517-00--0-E"/>
    <m/>
    <m/>
  </r>
  <r>
    <x v="0"/>
    <x v="77"/>
    <m/>
    <s v="COTIZACION"/>
    <s v="ABRIL"/>
    <d v="2023-04-14T00:00:00"/>
    <s v="C-3-EDDY FAZ PACHECO"/>
    <n v="39700"/>
    <s v="MATERIAL ELECTRICO"/>
    <s v="MANTENIMIENTO Y SERVICIOS"/>
    <s v="PERCY BORIS ROJAS BILBAO"/>
    <s v="ADQ.MANTTO Y SERV. 50/2023"/>
    <d v="2023-04-20T00:00:00"/>
    <m/>
    <n v="379"/>
    <s v="BIEN"/>
    <x v="76"/>
    <n v="44290"/>
    <x v="4"/>
    <x v="391"/>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m/>
    <n v="0"/>
    <n v="1.6020114942528736"/>
    <n v="0"/>
    <n v="0"/>
    <n v="0"/>
    <d v="1900-01-13T00:00:00"/>
    <m/>
    <m/>
    <m/>
    <m/>
    <m/>
    <m/>
    <n v="-14"/>
    <n v="0"/>
    <n v="0"/>
    <n v="0"/>
    <m/>
    <m/>
    <m/>
    <m/>
    <m/>
    <m/>
    <m/>
    <s v="INV"/>
    <s v="I"/>
    <s v="NORMAL"/>
    <s v="CONTRATO"/>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0"/>
    <x v="392"/>
    <x v="7"/>
    <x v="5"/>
    <x v="48"/>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
    <x v="39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m/>
    <n v="0"/>
    <n v="0"/>
    <n v="0"/>
    <n v="0"/>
    <n v="0"/>
    <d v="1899-12-30T00:00:00"/>
    <s v="JUL"/>
    <m/>
    <s v=" -"/>
    <n v="1781"/>
    <m/>
    <m/>
    <n v="0"/>
    <n v="0"/>
    <n v="0"/>
    <n v="0"/>
    <m/>
    <n v="4606"/>
    <d v="2015-09-01T00:00:00"/>
    <m/>
    <m/>
    <m/>
    <m/>
    <s v="INV"/>
    <s v="I"/>
    <s v="NORMAL"/>
    <s v="OC"/>
    <m/>
    <m/>
    <m/>
    <s v="15-0517-00--0-E"/>
    <m/>
    <s v="PAGO CARTA DE CREDITO"/>
  </r>
  <r>
    <x v="0"/>
    <x v="78"/>
    <m/>
    <s v="COTIZACION"/>
    <s v="ABRIL"/>
    <d v="2023-04-17T00:00:00"/>
    <s v="C-3-EDDY FAZ PACHECO"/>
    <n v="39800"/>
    <s v="OTROS REPUESTOS Y ACCESORIOS"/>
    <s v="MANTENIMIENTO Y SERVICIOS"/>
    <s v="PERCY BORIS ROJAS BILBAO"/>
    <s v="ADQ.MANTTO Y SERV. 53/2023"/>
    <d v="2023-04-20T00:00:00"/>
    <m/>
    <n v="393"/>
    <s v="BIEN"/>
    <x v="77"/>
    <n v="125361"/>
    <x v="2"/>
    <x v="394"/>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3"/>
    <s v="CONJUNTO PRECALENTADOR (12V) Nº DE PARTE 19850-17020 "/>
    <s v="PZA"/>
    <n v="8"/>
    <m/>
    <n v="0"/>
    <m/>
    <m/>
    <m/>
    <n v="0"/>
    <n v="0"/>
    <n v="0"/>
    <n v="0"/>
    <n v="0"/>
    <d v="1899-12-30T00:00:00"/>
    <s v="JUL"/>
    <m/>
    <s v=" -"/>
    <n v="5686"/>
    <m/>
    <m/>
    <n v="0"/>
    <n v="0"/>
    <n v="0"/>
    <n v="0"/>
    <m/>
    <n v="4607"/>
    <d v="2015-09-01T00:00:00"/>
    <m/>
    <m/>
    <m/>
    <m/>
    <s v="INV"/>
    <s v="I"/>
    <s v="NORMAL"/>
    <s v="OC"/>
    <m/>
    <m/>
    <m/>
    <s v="15-0517-00--0-E"/>
    <m/>
    <s v="COMISION EMISION CARTA DE CREDITO BCB"/>
  </r>
  <r>
    <x v="0"/>
    <x v="78"/>
    <m/>
    <s v="COTIZACION"/>
    <s v="ABRIL"/>
    <d v="2023-04-17T00:00:00"/>
    <s v="C-3-EDDY FAZ PACHECO"/>
    <n v="39800"/>
    <s v="OTROS REPUESTOS Y ACCESORIOS"/>
    <s v="MANTENIMIENTO Y SERVICIOS"/>
    <s v="PERCY BORIS ROJAS BILBAO"/>
    <s v="ADQ.MANTTO Y SERV. 53/2023"/>
    <d v="2023-04-20T00:00:00"/>
    <m/>
    <n v="393"/>
    <s v="BIEN"/>
    <x v="77"/>
    <n v="125361"/>
    <x v="3"/>
    <x v="39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4"/>
    <s v="CONJUNTO ALTERNADOR (12V) Nº DE PARTE 27060-17220 "/>
    <s v="PZA"/>
    <n v="2"/>
    <m/>
    <n v="0"/>
    <m/>
    <m/>
    <m/>
    <n v="0"/>
    <n v="0"/>
    <n v="0"/>
    <n v="0"/>
    <n v="0"/>
    <d v="2016-05-20T00:00:00"/>
    <m/>
    <m/>
    <m/>
    <n v="7081"/>
    <m/>
    <m/>
    <n v="-42510"/>
    <n v="0"/>
    <n v="0"/>
    <n v="0"/>
    <m/>
    <m/>
    <m/>
    <m/>
    <m/>
    <m/>
    <m/>
    <s v="INV"/>
    <s v="I"/>
    <s v="NORMAL"/>
    <s v="OC"/>
    <m/>
    <m/>
    <m/>
    <s v="15-0517-00--0-E"/>
    <m/>
    <s v="AMPLIACION GG111/2015 28/12/2015"/>
  </r>
  <r>
    <x v="0"/>
    <x v="78"/>
    <m/>
    <s v="COTIZACION"/>
    <s v="ABRIL"/>
    <d v="2023-04-17T00:00:00"/>
    <s v="C-3-EDDY FAZ PACHECO"/>
    <n v="39800"/>
    <s v="OTROS REPUESTOS Y ACCESORIOS"/>
    <s v="MANTENIMIENTO Y SERVICIOS"/>
    <s v="PERCY BORIS ROJAS BILBAO"/>
    <s v="ADQ.MANTTO Y SERV. 53/2023"/>
    <d v="2023-04-20T00:00:00"/>
    <m/>
    <n v="393"/>
    <s v="BIEN"/>
    <x v="77"/>
    <n v="125361"/>
    <x v="4"/>
    <x v="396"/>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5"/>
    <s v="CONJUNTO ARRANCADOR (12V) Nº DE PARTE 28100-17091 "/>
    <s v="PZA"/>
    <n v="2"/>
    <m/>
    <n v="0"/>
    <m/>
    <m/>
    <m/>
    <n v="0"/>
    <n v="0"/>
    <n v="0"/>
    <n v="0"/>
    <n v="0"/>
    <d v="2016-05-20T00:00:00"/>
    <m/>
    <m/>
    <m/>
    <n v="11660"/>
    <m/>
    <m/>
    <n v="-42510"/>
    <n v="0"/>
    <n v="0"/>
    <n v="0"/>
    <m/>
    <n v="5553"/>
    <d v="2016-04-12T00:00:00"/>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5"/>
    <x v="397"/>
    <x v="4"/>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6"/>
    <s v="JUEGO DE INJECTORES Nº DE PARTE 23600-19075 "/>
    <s v="JGO"/>
    <n v="8"/>
    <m/>
    <n v="0"/>
    <m/>
    <m/>
    <m/>
    <n v="0"/>
    <n v="0"/>
    <n v="0"/>
    <n v="0"/>
    <n v="0"/>
    <d v="2016-05-20T00:00:00"/>
    <m/>
    <m/>
    <m/>
    <m/>
    <s v="x"/>
    <d v="2016-06-07T00:00:00"/>
    <n v="-42510"/>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6"/>
    <x v="398"/>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7"/>
    <x v="399"/>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8"/>
    <x v="400"/>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9"/>
    <x v="401"/>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0"/>
    <x v="40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1"/>
    <x v="40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2"/>
    <x v="40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m/>
    <n v="0"/>
    <n v="0"/>
    <n v="0"/>
    <n v="0"/>
    <n v="0"/>
    <d v="1899-12-30T00:00:00"/>
    <s v="MAR"/>
    <m/>
    <n v="3019"/>
    <n v="472"/>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3"/>
    <x v="405"/>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4"/>
    <x v="406"/>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5"/>
    <x v="40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6"/>
    <x v="40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7"/>
    <x v="40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m/>
    <n v="0"/>
    <n v="0"/>
    <n v="0"/>
    <n v="0"/>
    <n v="0"/>
    <d v="2015-12-31T00:00:00"/>
    <s v="ABR"/>
    <m/>
    <m/>
    <n v="1612"/>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8"/>
    <x v="41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m/>
    <n v="0"/>
    <n v="0"/>
    <n v="0"/>
    <n v="0"/>
    <n v="0"/>
    <d v="2015-12-31T00:00:00"/>
    <s v="MAY"/>
    <m/>
    <m/>
    <n v="1634"/>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9"/>
    <x v="411"/>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m/>
    <n v="0"/>
    <n v="0"/>
    <n v="0"/>
    <n v="0"/>
    <n v="0"/>
    <d v="2015-12-31T00:00:00"/>
    <s v="JUN"/>
    <m/>
    <m/>
    <s v="1660-1647"/>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0"/>
    <x v="412"/>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m/>
    <n v="0"/>
    <n v="0"/>
    <n v="0"/>
    <n v="0"/>
    <n v="0"/>
    <d v="2015-12-31T00:00:00"/>
    <s v="JUL"/>
    <m/>
    <m/>
    <n v="1671"/>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1"/>
    <x v="413"/>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m/>
    <n v="0"/>
    <n v="0"/>
    <n v="0"/>
    <n v="0"/>
    <n v="0"/>
    <d v="2015-12-31T00:00:00"/>
    <s v="AGO"/>
    <m/>
    <m/>
    <s v="1684-1682"/>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2"/>
    <x v="41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m/>
    <n v="0"/>
    <n v="0"/>
    <n v="0"/>
    <n v="0"/>
    <n v="0"/>
    <d v="2015-12-31T00:00:00"/>
    <s v="SEP"/>
    <m/>
    <m/>
    <s v="1701-1697"/>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3"/>
    <x v="41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m/>
    <n v="0"/>
    <n v="0"/>
    <n v="0"/>
    <n v="0"/>
    <n v="0"/>
    <d v="2015-12-31T00:00:00"/>
    <s v="OCT"/>
    <m/>
    <m/>
    <n v="1710"/>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4"/>
    <x v="41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m/>
    <n v="0"/>
    <n v="0"/>
    <n v="0"/>
    <n v="0"/>
    <n v="0"/>
    <d v="2015-12-31T00:00:00"/>
    <s v="NOV"/>
    <m/>
    <m/>
    <s v="1723-1717"/>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5"/>
    <x v="41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m/>
    <n v="0"/>
    <n v="0"/>
    <n v="0"/>
    <n v="0"/>
    <n v="0"/>
    <d v="2015-12-31T00:00:00"/>
    <s v="DIC"/>
    <m/>
    <m/>
    <n v="1734"/>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6"/>
    <x v="41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m/>
    <n v="0"/>
    <n v="0"/>
    <n v="0"/>
    <n v="0"/>
    <n v="0"/>
    <d v="2015-12-31T00:00:00"/>
    <s v="ABR"/>
    <m/>
    <m/>
    <s v="1614-1601-1604"/>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7"/>
    <x v="419"/>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m/>
    <n v="0"/>
    <n v="0"/>
    <n v="0"/>
    <n v="0"/>
    <n v="0"/>
    <d v="2015-12-31T00:00:00"/>
    <s v="MAY"/>
    <m/>
    <m/>
    <s v="1632-1635-1636"/>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8"/>
    <x v="420"/>
    <x v="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m/>
    <n v="0"/>
    <n v="0"/>
    <n v="0"/>
    <n v="0"/>
    <n v="0"/>
    <d v="2015-12-31T00:00:00"/>
    <s v="JUN"/>
    <m/>
    <m/>
    <s v="1662-1651-1649"/>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9"/>
    <x v="40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m/>
    <n v="0"/>
    <n v="0"/>
    <n v="0"/>
    <n v="0"/>
    <n v="0"/>
    <d v="2015-12-31T00:00:00"/>
    <s v="JUL"/>
    <m/>
    <m/>
    <s v="1673-1675-1670"/>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0"/>
    <x v="40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m/>
    <n v="0"/>
    <n v="0"/>
    <n v="0"/>
    <n v="0"/>
    <n v="0"/>
    <d v="2015-12-31T00:00:00"/>
    <s v="AGO"/>
    <m/>
    <m/>
    <s v="1686-1685-1683"/>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1"/>
    <x v="421"/>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m/>
    <n v="0"/>
    <n v="0"/>
    <n v="0"/>
    <n v="0"/>
    <n v="0"/>
    <d v="2015-12-31T00:00:00"/>
    <s v="SEP"/>
    <m/>
    <m/>
    <s v="1700-1699-1698-1691"/>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2"/>
    <x v="42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m/>
    <n v="0"/>
    <n v="0"/>
    <n v="0"/>
    <n v="0"/>
    <n v="0"/>
    <d v="2015-12-31T00:00:00"/>
    <s v="OCT"/>
    <m/>
    <m/>
    <s v="1711-1709-1708-1707-1706"/>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3"/>
    <x v="423"/>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m/>
    <n v="0"/>
    <n v="0"/>
    <n v="0"/>
    <n v="0"/>
    <n v="0"/>
    <d v="2015-12-31T00:00:00"/>
    <s v="NOV"/>
    <m/>
    <m/>
    <s v="1718-1720-1721"/>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4"/>
    <x v="42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5"/>
    <s v="BEARING NEEDLE Nº DE PARTE 90364-33011 "/>
    <s v="PZA"/>
    <n v="4"/>
    <m/>
    <m/>
    <m/>
    <m/>
    <m/>
    <n v="0"/>
    <n v="0"/>
    <n v="0"/>
    <n v="0"/>
    <n v="0"/>
    <d v="2015-12-31T00:00:00"/>
    <s v="DIC"/>
    <m/>
    <m/>
    <s v="1730-1733-1735-1736"/>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5"/>
    <x v="425"/>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m/>
    <n v="0"/>
    <n v="0"/>
    <n v="0"/>
    <n v="0"/>
    <n v="0"/>
    <d v="1899-12-30T00:00:00"/>
    <s v="MAY"/>
    <m/>
    <n v="3255"/>
    <n v="2599"/>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6"/>
    <x v="426"/>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m/>
    <n v="0"/>
    <n v="0"/>
    <n v="0"/>
    <n v="0"/>
    <n v="0"/>
    <d v="1899-12-30T00:00:00"/>
    <s v="JUN"/>
    <m/>
    <n v="3265"/>
    <n v="2607"/>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7"/>
    <x v="427"/>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8"/>
    <m/>
    <s v="COTIZACION"/>
    <s v="ABRIL"/>
    <d v="2023-04-17T00:00:00"/>
    <s v="C-3-EDDY FAZ PACHECO"/>
    <n v="39800"/>
    <s v="OTROS REPUESTOS Y ACCESORIOS"/>
    <s v="MANTENIMIENTO Y SERVICIOS"/>
    <s v="PERCY BORIS ROJAS BILBAO"/>
    <s v="ADQ.MANTTO Y SERV. 53/2023"/>
    <d v="2023-04-20T00:00:00"/>
    <m/>
    <n v="393"/>
    <s v="BIEN"/>
    <x v="77"/>
    <n v="125361"/>
    <x v="38"/>
    <x v="42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39"/>
    <x v="42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0"/>
    <x v="43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1"/>
    <x v="431"/>
    <x v="29"/>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2"/>
    <x v="432"/>
    <x v="29"/>
    <x v="19"/>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3"/>
    <x v="433"/>
    <x v="9"/>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4"/>
    <x v="434"/>
    <x v="4"/>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5"/>
    <x v="435"/>
    <x v="8"/>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6"/>
    <x v="436"/>
    <x v="39"/>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7"/>
    <x v="437"/>
    <x v="29"/>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48"/>
    <x v="438"/>
    <x v="29"/>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79"/>
    <m/>
    <s v="COTIZACION"/>
    <s v="ABRIL"/>
    <d v="2023-04-14T00:00:00"/>
    <s v="C-3-EDDY FAZ PACHECO"/>
    <n v="25900"/>
    <s v="SERVICIOS MANUALES"/>
    <s v="INGENIERIA Y PLANIFICACION"/>
    <s v="HILARION PEÑARANDA COLQUE"/>
    <s v="CMB/EMC/O.CIV-ADQ/013/2023"/>
    <d v="2023-04-20T00:00:00"/>
    <m/>
    <n v="384"/>
    <s v="SERVICIO"/>
    <x v="78"/>
    <n v="91487.93"/>
    <x v="0"/>
    <x v="439"/>
    <x v="16"/>
    <x v="54"/>
    <x v="0"/>
    <x v="0"/>
    <x v="1"/>
    <s v="27/04/2023"/>
    <s v="27/04/2023"/>
    <s v="14:30"/>
    <s v="15:00"/>
    <s v="EDMY LYDIA MAGNE GUTIERREZ"/>
    <s v="MARTIN DAVID TALLACAGUA POLOMINO"/>
    <s v="EDMY LIDYA MAGNE GUTIERREZ"/>
    <m/>
    <m/>
    <m/>
    <m/>
    <m/>
    <m/>
    <m/>
    <n v="0"/>
    <m/>
    <m/>
    <m/>
    <n v="30"/>
    <m/>
    <m/>
    <m/>
    <m/>
    <m/>
    <m/>
    <m/>
    <s v="CLQ-23-CD-191/2023 CONSTRUCCION DUCHAS N-325 linea 44 (Solo mano de Obra)"/>
    <s v="CMB/EMC/O.CIV-ADQ/013/2023"/>
    <n v="25900"/>
    <n v="1"/>
    <s v="CONSTRUCCION DUCHAS N-325 linea 44 (Solo mano de Obra) "/>
    <s v="SERVICIO"/>
    <n v="1"/>
    <m/>
    <n v="0"/>
    <m/>
    <m/>
    <m/>
    <n v="0"/>
    <n v="0"/>
    <n v="0"/>
    <n v="0"/>
    <n v="0"/>
    <d v="1899-12-30T00:00:00"/>
    <s v="MAR"/>
    <m/>
    <n v="3004"/>
    <n v="595"/>
    <m/>
    <m/>
    <n v="0"/>
    <n v="0"/>
    <n v="0"/>
    <n v="0"/>
    <m/>
    <m/>
    <m/>
    <m/>
    <m/>
    <m/>
    <m/>
    <s v="GASTO"/>
    <s v="L"/>
    <m/>
    <s v="OC"/>
    <m/>
    <n v="1751220"/>
    <n v="1751224"/>
    <s v="15-0517-00-569500-0-E"/>
    <m/>
    <m/>
  </r>
  <r>
    <x v="0"/>
    <x v="80"/>
    <m/>
    <s v="COTIZACION"/>
    <s v="ABRIL"/>
    <d v="2023-04-19T00:00:00"/>
    <s v="C-3-EDDY FAZ PACHECO"/>
    <n v="43700"/>
    <s v="OTRAS MAQUINARIAS Y EQUIPO"/>
    <s v="MANTENIMIENTO Y SERVICIOS"/>
    <s v="PERCY BORIS ROJAS BILBAO"/>
    <s v="ADQ.MANTTO Y SERV. 57/2023"/>
    <d v="2023-04-25T00:00:00"/>
    <m/>
    <n v="399"/>
    <s v="BIEN"/>
    <x v="79"/>
    <n v="903500"/>
    <x v="0"/>
    <x v="440"/>
    <x v="7"/>
    <x v="5"/>
    <x v="49"/>
    <x v="5"/>
    <x v="0"/>
    <s v="03/05/2023"/>
    <s v="03/05/2023"/>
    <s v="14:30"/>
    <s v="15:00"/>
    <s v="RUBEN SALAZAR VILLCA"/>
    <s v="OSCAR ZABALA SOLIZ"/>
    <s v="RUBEN SALAZAR VILLCA"/>
    <m/>
    <m/>
    <m/>
    <m/>
    <m/>
    <m/>
    <m/>
    <n v="0"/>
    <m/>
    <m/>
    <m/>
    <n v="30"/>
    <m/>
    <m/>
    <m/>
    <m/>
    <m/>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m/>
    <n v="0"/>
    <n v="0"/>
    <n v="0"/>
    <n v="0"/>
    <n v="0"/>
    <d v="1899-12-30T00:00:00"/>
    <s v="ABR"/>
    <m/>
    <n v="3083"/>
    <n v="101"/>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1"/>
    <x v="441"/>
    <x v="16"/>
    <x v="5"/>
    <x v="0"/>
    <x v="5"/>
    <x v="0"/>
    <s v="03/05/2023"/>
    <s v="03/05/2023"/>
    <s v="14:30"/>
    <s v="15:00"/>
    <s v="RUBEN SALAZAR VILLCA"/>
    <s v="OSCAR ZABALA SOLIZ"/>
    <s v="RUBEN SALAZAR VILLCA"/>
    <m/>
    <m/>
    <m/>
    <m/>
    <m/>
    <m/>
    <m/>
    <n v="0"/>
    <m/>
    <m/>
    <m/>
    <n v="30"/>
    <m/>
    <m/>
    <m/>
    <m/>
    <m/>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m/>
    <n v="0"/>
    <n v="0"/>
    <n v="0"/>
    <n v="0"/>
    <n v="0"/>
    <d v="1899-12-30T00:00:00"/>
    <s v="ABR"/>
    <m/>
    <n v="3163"/>
    <n v="102"/>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2"/>
    <x v="442"/>
    <x v="16"/>
    <x v="5"/>
    <x v="0"/>
    <x v="5"/>
    <x v="0"/>
    <s v="03/05/2023"/>
    <s v="03/05/2023"/>
    <s v="14:30"/>
    <s v="15:00"/>
    <s v="RUBEN SALAZAR VILLCA"/>
    <s v="OSCAR ZABALA SOLIZ"/>
    <s v="RUBEN SALAZAR VILLCA"/>
    <m/>
    <m/>
    <m/>
    <m/>
    <m/>
    <m/>
    <m/>
    <n v="0"/>
    <m/>
    <m/>
    <m/>
    <n v="30"/>
    <m/>
    <m/>
    <m/>
    <m/>
    <m/>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m/>
    <n v="0"/>
    <n v="0"/>
    <n v="0"/>
    <n v="0"/>
    <n v="0"/>
    <d v="1899-12-30T00:00:00"/>
    <m/>
    <m/>
    <m/>
    <m/>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3"/>
    <x v="443"/>
    <x v="16"/>
    <x v="5"/>
    <x v="0"/>
    <x v="5"/>
    <x v="0"/>
    <s v="03/05/2023"/>
    <s v="03/05/2023"/>
    <s v="14:30"/>
    <s v="15:00"/>
    <s v="RUBEN SALAZAR VILLCA"/>
    <s v="OSCAR ZABALA SOLIZ"/>
    <s v="RUBEN SALAZAR VILLCA"/>
    <m/>
    <m/>
    <m/>
    <m/>
    <m/>
    <m/>
    <m/>
    <n v="0"/>
    <m/>
    <m/>
    <m/>
    <n v="30"/>
    <m/>
    <m/>
    <m/>
    <m/>
    <m/>
    <m/>
    <m/>
    <s v="CLQ-23-CD-197/2023 ADQUISICION MOTOR ELECTRICO, INDUCIDO DE 250VDC Y CONTROL PARA LOCOMOTORAS MINA DE LA EMPRESA MINERA COLQUIRI (MODALIDAD DE CONTRATACION DIRECTA)"/>
    <s v="ADQ.MANTTO Y SERV. 57/2023"/>
    <n v="43700"/>
    <n v="4"/>
    <s v="CONTROL TYPE LM 146J "/>
    <s v="PZA"/>
    <n v="1"/>
    <m/>
    <n v="0"/>
    <m/>
    <m/>
    <m/>
    <n v="0"/>
    <n v="0"/>
    <n v="0"/>
    <n v="0"/>
    <n v="0"/>
    <d v="1899-12-30T00:00:00"/>
    <s v="ABR"/>
    <m/>
    <n v="3083"/>
    <n v="101"/>
    <m/>
    <m/>
    <n v="0"/>
    <n v="0"/>
    <n v="0"/>
    <n v="0"/>
    <m/>
    <m/>
    <m/>
    <m/>
    <m/>
    <m/>
    <m/>
    <m/>
    <s v="L"/>
    <s v="NORMAL"/>
    <s v="OC"/>
    <m/>
    <s v="15-0517-00-569496-0-E"/>
    <m/>
    <n v="1776218"/>
    <m/>
    <m/>
  </r>
  <r>
    <x v="0"/>
    <x v="81"/>
    <m/>
    <s v="COTIZACION"/>
    <s v="ABRIL"/>
    <d v="2023-04-19T00:00:00"/>
    <s v="C-3-EDDY FAZ PACHECO"/>
    <n v="34800"/>
    <s v="HERRAMIENTAS MENORES"/>
    <s v="MINA"/>
    <s v="MARCELINO VASQUEZ GUZMAN"/>
    <s v="ADQ/MINA-037/2023"/>
    <d v="2023-04-25T00:00:00"/>
    <m/>
    <n v="405"/>
    <s v="BIEN"/>
    <x v="80"/>
    <n v="6368.4"/>
    <x v="0"/>
    <x v="444"/>
    <x v="59"/>
    <x v="10"/>
    <x v="50"/>
    <x v="0"/>
    <x v="1"/>
    <s v="03/05/2023"/>
    <s v="03/05/2023"/>
    <s v="14:30"/>
    <s v="15:00"/>
    <s v="JOSE ALFREDO MIRANDA TICONA "/>
    <s v="OSCAR ZABALA SOLIZ"/>
    <s v="JOSE ALFREDO MIRANDA TICONA "/>
    <m/>
    <m/>
    <m/>
    <m/>
    <m/>
    <m/>
    <m/>
    <n v="0"/>
    <m/>
    <m/>
    <m/>
    <n v="30"/>
    <m/>
    <m/>
    <m/>
    <m/>
    <m/>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m/>
    <n v="0"/>
    <n v="0"/>
    <n v="0"/>
    <n v="0"/>
    <n v="0"/>
    <d v="1899-12-30T00:00:00"/>
    <s v="ABR"/>
    <m/>
    <n v="3163"/>
    <n v="102"/>
    <m/>
    <m/>
    <n v="0"/>
    <n v="0"/>
    <n v="0"/>
    <n v="0"/>
    <m/>
    <m/>
    <m/>
    <m/>
    <m/>
    <m/>
    <m/>
    <m/>
    <s v="L"/>
    <s v="NORMAL"/>
    <s v="OC"/>
    <m/>
    <s v="15-0517-00-569496-0-E"/>
    <m/>
    <n v="1776218"/>
    <m/>
    <m/>
  </r>
  <r>
    <x v="0"/>
    <x v="82"/>
    <m/>
    <s v="COTIZACION"/>
    <s v="ABRIL"/>
    <d v="2023-04-20T00:00:00"/>
    <s v="C-3-EDDY FAZ PACHECO"/>
    <n v="25900"/>
    <s v="SERVICIOS MANUALES"/>
    <s v="INGENIERIA Y PLANIFICACION"/>
    <s v="HILARION PEÑARANDA COLQUE"/>
    <s v="CMB/EMC/O.CIV-ADQ/018/2023"/>
    <d v="2023-04-25T00:00:00"/>
    <m/>
    <n v="415"/>
    <s v="SERVICIO"/>
    <x v="81"/>
    <n v="73443.47"/>
    <x v="0"/>
    <x v="445"/>
    <x v="16"/>
    <x v="54"/>
    <x v="0"/>
    <x v="0"/>
    <x v="1"/>
    <s v="04/05/2023"/>
    <s v="04/05/2023"/>
    <s v="14:30"/>
    <s v="15:00"/>
    <s v="EDMY LYDIA MAGNE GUTIERREZ"/>
    <s v="HENRY LUNA CHINO"/>
    <s v="EDMY LIDYA MAGNE GUTIERREZ"/>
    <d v="2023-05-08T00:00:00"/>
    <s v="CMB/EMC/O.CIV-ADQ/INF-018/2023"/>
    <d v="2023-05-12T00:00:00"/>
    <s v="CD-200"/>
    <s v="CD-200"/>
    <s v="CD-200"/>
    <n v="71319.33"/>
    <s v="CD-200"/>
    <m/>
    <s v="GERMAN CHOQUE COLQUE"/>
    <m/>
    <n v="30"/>
    <n v="40"/>
    <m/>
    <d v="2023-05-02T00:00:00"/>
    <m/>
    <m/>
    <m/>
    <m/>
    <s v="CLQ-23-CD-200/2023 CONSTRUCCION CONTRAPISO BROCAL (N-535, N-600) - INTERIOR MINA (Solo Mano de Obra)"/>
    <s v="CMB/EMC/O.CIV-ADQ/018/2023"/>
    <n v="25900"/>
    <n v="1"/>
    <s v="CONSTRUCCION CONTRAPISO BROCAL (N-535, N-600) - INTERIOR MINA (Solo Mano de Obra) "/>
    <s v="SERVICIO"/>
    <n v="1"/>
    <n v="71319.33"/>
    <n v="71319.33"/>
    <m/>
    <m/>
    <m/>
    <n v="0"/>
    <n v="10247.030172413793"/>
    <n v="0"/>
    <n v="0"/>
    <n v="0"/>
    <d v="1900-02-08T00:00:00"/>
    <m/>
    <m/>
    <m/>
    <m/>
    <m/>
    <m/>
    <n v="-40"/>
    <n v="0"/>
    <n v="0"/>
    <n v="0"/>
    <m/>
    <m/>
    <m/>
    <m/>
    <m/>
    <m/>
    <m/>
    <m/>
    <s v="L"/>
    <s v="NORMAL"/>
    <s v="OC"/>
    <m/>
    <s v="15-0517-00-569496-0-E"/>
    <m/>
    <n v="1776218"/>
    <m/>
    <m/>
  </r>
  <r>
    <x v="0"/>
    <x v="83"/>
    <m/>
    <s v="COTIZACION"/>
    <s v="ABRIL"/>
    <d v="2023-04-20T00:00:00"/>
    <s v="C-3-EDDY FAZ PACHECO"/>
    <n v="25900"/>
    <s v="SERVICIOS MANUALES"/>
    <s v="INGENIERIA Y PLANIFICACION"/>
    <s v="HILARION PEÑARANDA COLQUE"/>
    <s v="CMB/EMC/O.CIV-ADQ/016/2023"/>
    <d v="2023-04-25T00:00:00"/>
    <m/>
    <n v="414"/>
    <s v="SERVICIO"/>
    <x v="82"/>
    <n v="100154.39"/>
    <x v="0"/>
    <x v="446"/>
    <x v="16"/>
    <x v="54"/>
    <x v="0"/>
    <x v="0"/>
    <x v="1"/>
    <s v="04/05/2023"/>
    <s v="04/05/2023"/>
    <s v="14:30"/>
    <s v="15:00"/>
    <s v="EDMY LYDIA MAGNE GUTIERREZ"/>
    <s v="HENRY LUNA CHINO"/>
    <s v="EDMY LIDYA MAGNE GUTIERREZ"/>
    <m/>
    <m/>
    <m/>
    <m/>
    <m/>
    <m/>
    <m/>
    <n v="0"/>
    <m/>
    <m/>
    <m/>
    <n v="30"/>
    <m/>
    <m/>
    <m/>
    <m/>
    <m/>
    <m/>
    <m/>
    <s v="CLQ-23-CD-201/2023 CONSTRUCCION BAÑOS - Planta Concentradora (Sector Molino SAG) Solo mano de Obra"/>
    <s v="CMB/EMC/O.CIV-ADQ/016/2023"/>
    <n v="25900"/>
    <n v="1"/>
    <s v="CONSTRUCCION BAÑOS - Planta Concentradora (Sector Molino SAG) Solo mano de Obra "/>
    <s v="SERVICIO"/>
    <n v="1"/>
    <m/>
    <n v="0"/>
    <m/>
    <m/>
    <m/>
    <n v="0"/>
    <n v="0"/>
    <n v="0"/>
    <n v="0"/>
    <n v="0"/>
    <d v="1899-12-30T00:00:00"/>
    <s v="ABR"/>
    <m/>
    <n v="3083"/>
    <n v="101"/>
    <m/>
    <m/>
    <n v="0"/>
    <n v="0"/>
    <n v="0"/>
    <n v="0"/>
    <m/>
    <m/>
    <m/>
    <m/>
    <m/>
    <m/>
    <m/>
    <m/>
    <s v="L"/>
    <s v="NORMAL"/>
    <s v="OC"/>
    <m/>
    <s v="15-0517-00-569496-0-E"/>
    <m/>
    <n v="1776218"/>
    <m/>
    <m/>
  </r>
  <r>
    <x v="0"/>
    <x v="84"/>
    <m/>
    <s v="COTIZACION"/>
    <s v="ABRIL"/>
    <d v="2023-04-20T00:00:00"/>
    <s v="C-3-EDDY FAZ PACHECO"/>
    <n v="34600"/>
    <s v="PRODUCTOS METÁLICOS"/>
    <s v="INGENIERIA Y PLANIFICACION"/>
    <s v="HILARION PEÑARANDA COLQUE"/>
    <s v="CMB/EMC/ING-PLA/0078/2023"/>
    <d v="2023-04-25T00:00:00"/>
    <m/>
    <n v="419"/>
    <s v="BIEN"/>
    <x v="83"/>
    <n v="31200"/>
    <x v="0"/>
    <x v="447"/>
    <x v="26"/>
    <x v="56"/>
    <x v="51"/>
    <x v="3"/>
    <x v="1"/>
    <s v="04/05/2023"/>
    <s v="04/05/2023"/>
    <s v="14:30"/>
    <s v="15:00"/>
    <s v="GLADYS ESCOBAR TORREZ"/>
    <s v="HENRY LUNA CHINO"/>
    <s v="GLADYS ESCOBAR TORREZ"/>
    <m/>
    <m/>
    <m/>
    <m/>
    <m/>
    <m/>
    <m/>
    <n v="0"/>
    <m/>
    <m/>
    <m/>
    <n v="30"/>
    <m/>
    <m/>
    <m/>
    <m/>
    <m/>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m/>
    <n v="0"/>
    <n v="0"/>
    <n v="0"/>
    <n v="0"/>
    <n v="0"/>
    <d v="1899-12-30T00:00:00"/>
    <s v="ABR"/>
    <m/>
    <n v="3163"/>
    <n v="102"/>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0"/>
    <x v="448"/>
    <x v="66"/>
    <x v="66"/>
    <x v="52"/>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m/>
    <n v="0"/>
    <n v="0"/>
    <n v="0"/>
    <n v="0"/>
    <n v="600"/>
    <d v="1899-12-30T00:00:00"/>
    <m/>
    <m/>
    <m/>
    <m/>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1"/>
    <x v="449"/>
    <x v="66"/>
    <x v="66"/>
    <x v="0"/>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2"/>
    <s v="Acero corrugado de Construcción 1/2” (12.7mm) "/>
    <s v="Barra"/>
    <n v="60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2"/>
    <x v="450"/>
    <x v="80"/>
    <x v="0"/>
    <x v="0"/>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3"/>
    <s v="Clavo Acero p/construcción 1 ½”  "/>
    <s v="Kg"/>
    <n v="5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3"/>
    <x v="451"/>
    <x v="5"/>
    <x v="0"/>
    <x v="0"/>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4"/>
    <s v="Clavo Acero p/construcción 2 ½” x 12 "/>
    <s v="Kg"/>
    <n v="100"/>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4"/>
    <x v="452"/>
    <x v="82"/>
    <x v="0"/>
    <x v="0"/>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5"/>
    <s v="Clavo Acero p/construcción 2 ½” x 10 "/>
    <s v="Kg"/>
    <n v="97"/>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5"/>
    <x v="453"/>
    <x v="1"/>
    <x v="66"/>
    <x v="0"/>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6"/>
    <s v="Tubería FG ½” "/>
    <s v="Barra"/>
    <n v="80"/>
    <m/>
    <n v="0"/>
    <m/>
    <m/>
    <m/>
    <n v="0"/>
    <n v="0"/>
    <n v="0"/>
    <n v="0"/>
    <n v="0"/>
    <d v="1899-12-30T00:00:00"/>
    <s v="MAR"/>
    <m/>
    <n v="3043"/>
    <n v="506"/>
    <m/>
    <m/>
    <n v="0"/>
    <n v="0"/>
    <n v="0"/>
    <n v="0"/>
    <m/>
    <m/>
    <m/>
    <m/>
    <m/>
    <m/>
    <m/>
    <m/>
    <s v="L"/>
    <m/>
    <s v="OC"/>
    <m/>
    <s v="15-0517-00-570834-0-E"/>
    <m/>
    <n v="1762515"/>
    <m/>
    <m/>
  </r>
  <r>
    <x v="0"/>
    <x v="86"/>
    <m/>
    <s v="COTIZACION"/>
    <s v="ABRIL"/>
    <d v="2023-04-26T00:00:00"/>
    <s v="C-3-EDDY FAZ PACHECO"/>
    <n v="25900"/>
    <s v="SERVICIOS MANUALES"/>
    <s v="INGENIERIA Y PLANIFICACION"/>
    <s v="HILARION PEÑARANDA COLQUE"/>
    <s v="CMB/EMC/O.CIV-ADQ/020/2023"/>
    <d v="2023-05-10T00:00:00"/>
    <m/>
    <n v="429"/>
    <s v="BIEN"/>
    <x v="85"/>
    <n v="45500"/>
    <x v="0"/>
    <x v="454"/>
    <x v="45"/>
    <x v="55"/>
    <x v="53"/>
    <x v="3"/>
    <x v="1"/>
    <s v="17/05/2023"/>
    <s v="17/05/2023"/>
    <s v="14:30"/>
    <s v="15:00"/>
    <s v="EDMY LYDIA MAGNE GUTIERREZ"/>
    <s v="MARIA JAQUELINE DURAN COSSIO"/>
    <s v="EDMY LIDYA MAGNE GUTIERREZ"/>
    <m/>
    <m/>
    <m/>
    <m/>
    <m/>
    <m/>
    <m/>
    <n v="0"/>
    <m/>
    <m/>
    <m/>
    <n v="30"/>
    <m/>
    <m/>
    <m/>
    <m/>
    <m/>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m/>
    <n v="0"/>
    <n v="0"/>
    <n v="0"/>
    <n v="0"/>
    <n v="0"/>
    <d v="1899-12-30T00:00:00"/>
    <s v="ABR"/>
    <m/>
    <n v="3133"/>
    <n v="551"/>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0"/>
    <x v="455"/>
    <x v="16"/>
    <x v="18"/>
    <x v="54"/>
    <x v="3"/>
    <x v="1"/>
    <s v="17/05/2023"/>
    <s v="17/05/2023"/>
    <s v="14:30"/>
    <s v="15:00"/>
    <s v="EDMY LYDIA MAGNE GUTIERREZ"/>
    <s v="MARIA JAQUELINE DURAN COSSIO"/>
    <s v="EDMY LIDYA MAGNE GUTIERREZ"/>
    <m/>
    <m/>
    <m/>
    <m/>
    <m/>
    <m/>
    <m/>
    <n v="0"/>
    <m/>
    <m/>
    <m/>
    <n v="30"/>
    <m/>
    <m/>
    <m/>
    <m/>
    <m/>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m/>
    <n v="0"/>
    <n v="0"/>
    <n v="0"/>
    <n v="0"/>
    <n v="-2"/>
    <d v="1899-12-30T00:00:00"/>
    <s v="MAR"/>
    <m/>
    <n v="3043"/>
    <n v="506"/>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1"/>
    <x v="456"/>
    <x v="7"/>
    <x v="18"/>
    <x v="0"/>
    <x v="3"/>
    <x v="1"/>
    <s v="17/05/2023"/>
    <s v="17/05/2023"/>
    <s v="14:30"/>
    <s v="15:00"/>
    <s v="EDMY LYDIA MAGNE GUTIERREZ"/>
    <s v="MARIA JAQUELINE DURAN COSSIO"/>
    <s v="EDMY LIDYA MAGNE GUTIERREZ"/>
    <m/>
    <m/>
    <m/>
    <m/>
    <m/>
    <m/>
    <m/>
    <n v="0"/>
    <m/>
    <m/>
    <m/>
    <n v="30"/>
    <m/>
    <m/>
    <m/>
    <m/>
    <m/>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m/>
    <n v="0"/>
    <n v="0"/>
    <n v="0"/>
    <n v="0"/>
    <n v="0"/>
    <d v="1899-12-30T00:00:00"/>
    <s v="MAR"/>
    <m/>
    <n v="3043"/>
    <n v="506"/>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2"/>
    <x v="457"/>
    <x v="71"/>
    <x v="18"/>
    <x v="0"/>
    <x v="3"/>
    <x v="1"/>
    <s v="17/05/2023"/>
    <s v="17/05/2023"/>
    <s v="14:30"/>
    <s v="15:00"/>
    <s v="EDMY LYDIA MAGNE GUTIERREZ"/>
    <s v="MARIA JAQUELINE DURAN COSSIO"/>
    <s v="EDMY LIDYA MAGNE GUTIERREZ"/>
    <m/>
    <m/>
    <m/>
    <m/>
    <m/>
    <m/>
    <m/>
    <n v="0"/>
    <m/>
    <m/>
    <m/>
    <n v="30"/>
    <m/>
    <m/>
    <m/>
    <m/>
    <m/>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0"/>
    <x v="458"/>
    <x v="59"/>
    <x v="18"/>
    <x v="55"/>
    <x v="0"/>
    <x v="1"/>
    <s v="18/05/2023"/>
    <s v="18/05/2023"/>
    <s v="14:30"/>
    <s v="15:00"/>
    <s v="JOSE ALFREDO MIRANDA TICONA "/>
    <s v="FRANZ GUILLERMO CARLOS FLORES ERGUETA "/>
    <s v="JOSE ALFREDO MIRANDA TICONA "/>
    <m/>
    <m/>
    <m/>
    <m/>
    <m/>
    <m/>
    <m/>
    <m/>
    <m/>
    <m/>
    <m/>
    <n v="30"/>
    <m/>
    <m/>
    <m/>
    <m/>
    <m/>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m/>
    <n v="0"/>
    <n v="0"/>
    <n v="0"/>
    <n v="0"/>
    <n v="14"/>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1"/>
    <x v="459"/>
    <x v="59"/>
    <x v="18"/>
    <x v="0"/>
    <x v="0"/>
    <x v="1"/>
    <s v="18/05/2023"/>
    <s v="18/05/2023"/>
    <s v="14:30"/>
    <s v="15:00"/>
    <s v="JOSE ALFREDO MIRANDA TICONA "/>
    <s v="FRANZ GUILLERMO CARLOS FLORES ERGUETA "/>
    <s v="JOSE ALFREDO MIRANDA TICONA "/>
    <m/>
    <m/>
    <m/>
    <m/>
    <m/>
    <m/>
    <m/>
    <m/>
    <m/>
    <m/>
    <m/>
    <n v="30"/>
    <m/>
    <m/>
    <m/>
    <m/>
    <m/>
    <m/>
    <m/>
    <s v="CLQ-23-CD-207/2023 ADQUISICION DE LLANTAS DE GOMA"/>
    <s v="ADQ/MINA-038/2023"/>
    <n v="34300"/>
    <n v="2"/>
    <s v="LLANTA DE GOMA CON HUELLA PANTANERA 7,5 R 16 CON CAMARA Y PONCHILLO DE FABRICACION RECIENTE 2022 EN ADELANTE  "/>
    <s v="PZA."/>
    <n v="15"/>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2"/>
    <x v="460"/>
    <x v="8"/>
    <x v="18"/>
    <x v="0"/>
    <x v="0"/>
    <x v="1"/>
    <s v="18/05/2023"/>
    <s v="18/05/2023"/>
    <s v="14:30"/>
    <s v="15:00"/>
    <s v="JOSE ALFREDO MIRANDA TICONA "/>
    <s v="FRANZ GUILLERMO CARLOS FLORES ERGUETA "/>
    <s v="JOSE ALFREDO MIRANDA TICONA "/>
    <m/>
    <m/>
    <m/>
    <m/>
    <m/>
    <m/>
    <m/>
    <m/>
    <m/>
    <m/>
    <m/>
    <n v="30"/>
    <m/>
    <m/>
    <m/>
    <m/>
    <m/>
    <m/>
    <m/>
    <s v="CLQ-23-CD-207/2023 ADQUISICION DE LLANTAS DE GOMA"/>
    <s v="ADQ/MINA-038/2023"/>
    <n v="34300"/>
    <n v="3"/>
    <s v="LLANTA DE GOMA 2,15/75R17,5 AT TODO TERRENO, TUBULAR PARA TOYOTA COASTER,  AÑO DE FABRICACION RECIENTE 2022 ADELANTE "/>
    <s v="PZA."/>
    <n v="0"/>
    <m/>
    <n v="0"/>
    <m/>
    <m/>
    <m/>
    <n v="0"/>
    <n v="0"/>
    <n v="0"/>
    <n v="0"/>
    <n v="6"/>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3"/>
    <x v="461"/>
    <x v="8"/>
    <x v="18"/>
    <x v="0"/>
    <x v="0"/>
    <x v="1"/>
    <s v="18/05/2023"/>
    <s v="18/05/2023"/>
    <s v="14:30"/>
    <s v="15:00"/>
    <s v="JOSE ALFREDO MIRANDA TICONA "/>
    <s v="FRANZ GUILLERMO CARLOS FLORES ERGUETA "/>
    <s v="JOSE ALFREDO MIRANDA TICONA "/>
    <m/>
    <m/>
    <m/>
    <m/>
    <m/>
    <m/>
    <m/>
    <m/>
    <m/>
    <m/>
    <m/>
    <n v="30"/>
    <m/>
    <m/>
    <m/>
    <m/>
    <m/>
    <m/>
    <m/>
    <s v="CLQ-23-CD-207/2023 ADQUISICION DE LLANTAS DE GOMA"/>
    <s v="ADQ/MINA-038/2023"/>
    <n v="34300"/>
    <n v="4"/>
    <s v="LLANTA DE GOMA PANTANERA, TUBULAR 265/70R19,5;  AÑO DE FABRICACION RECIENTE 2022 ADELANTE "/>
    <s v="PZA."/>
    <n v="6"/>
    <m/>
    <n v="0"/>
    <m/>
    <m/>
    <m/>
    <n v="0"/>
    <n v="0"/>
    <n v="0"/>
    <n v="0"/>
    <n v="0"/>
    <d v="1899-12-30T00:00:00"/>
    <s v="ABR"/>
    <m/>
    <n v="3133"/>
    <n v="551"/>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0"/>
    <x v="462"/>
    <x v="83"/>
    <x v="67"/>
    <x v="56"/>
    <x v="0"/>
    <x v="1"/>
    <s v="18/05/2023"/>
    <s v="18/05/2023"/>
    <s v="14:30"/>
    <s v="15:00"/>
    <s v="EDMY LYDIA MAGNE GUTIERREZ"/>
    <s v="FRANZ GUILLERMO CARLOS FLORES ERGUETA "/>
    <s v="EDMY LIDYA MAGNE GUTIERREZ"/>
    <m/>
    <m/>
    <m/>
    <m/>
    <m/>
    <m/>
    <m/>
    <m/>
    <m/>
    <m/>
    <m/>
    <n v="30"/>
    <m/>
    <m/>
    <m/>
    <m/>
    <m/>
    <m/>
    <m/>
    <s v="CLQ-23-CD-227/2023 MANTENIMIENTO ESTABILIZACION DE TALUDES - AREA DESMONTE (PIA PIA)"/>
    <s v="CMB/EMC/O.CIV-ADQ/026/2023"/>
    <n v="24300"/>
    <n v="1"/>
    <s v="Extraccion Material de Relleno con Transporte (dist. = 639 m.) SE ADJUNTA ESPECIFICACIONES TECNICAS Y/O TERMINOS DE REFERENCIA"/>
    <s v="M3"/>
    <n v="2"/>
    <m/>
    <n v="0"/>
    <m/>
    <m/>
    <m/>
    <n v="0"/>
    <n v="0"/>
    <n v="0"/>
    <n v="0"/>
    <n v="7197.44"/>
    <d v="1899-12-30T00:00:00"/>
    <s v="MAR"/>
    <m/>
    <n v="3043"/>
    <n v="506"/>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1"/>
    <x v="463"/>
    <x v="84"/>
    <x v="67"/>
    <x v="0"/>
    <x v="0"/>
    <x v="1"/>
    <s v="18/05/2023"/>
    <s v="18/05/2023"/>
    <s v="14:30"/>
    <s v="15:00"/>
    <s v="EDMY LYDIA MAGNE GUTIERREZ"/>
    <s v="FRANZ GUILLERMO CARLOS FLORES ERGUETA "/>
    <s v="EDMY LIDYA MAGNE GUTIERREZ"/>
    <m/>
    <m/>
    <m/>
    <m/>
    <m/>
    <m/>
    <m/>
    <m/>
    <m/>
    <m/>
    <m/>
    <n v="30"/>
    <m/>
    <m/>
    <m/>
    <m/>
    <m/>
    <m/>
    <m/>
    <s v="CLQ-23-CD-227/2023 MANTENIMIENTO ESTABILIZACION DE TALUDES - AREA DESMONTE (PIA PIA)"/>
    <s v="CMB/EMC/O.CIV-ADQ/026/2023"/>
    <n v="24300"/>
    <n v="2"/>
    <s v="Conformacion del TALUD (Preparacion Relleno, Colocacion y Tendido del Material) "/>
    <s v="M3"/>
    <n v="5759.55"/>
    <m/>
    <n v="0"/>
    <m/>
    <m/>
    <m/>
    <n v="0"/>
    <n v="0"/>
    <n v="0"/>
    <n v="0"/>
    <n v="0"/>
    <d v="1899-12-30T00:00:00"/>
    <s v="MAR"/>
    <m/>
    <n v="3043"/>
    <n v="506"/>
    <m/>
    <m/>
    <n v="0"/>
    <n v="0"/>
    <n v="0"/>
    <n v="0"/>
    <m/>
    <m/>
    <m/>
    <m/>
    <m/>
    <m/>
    <m/>
    <m/>
    <s v="L"/>
    <m/>
    <s v="OC"/>
    <m/>
    <s v="15-0517-00-570834-0-E"/>
    <m/>
    <n v="1762515"/>
    <m/>
    <m/>
  </r>
  <r>
    <x v="0"/>
    <x v="90"/>
    <m/>
    <s v="COTIZACION"/>
    <s v="MAYO"/>
    <d v="2023-05-10T00:00:00"/>
    <s v="C-3-EDDY FAZ PACHECO"/>
    <n v="25900"/>
    <s v="SERVICIOS MANUALES"/>
    <s v="INGENIERIA Y PLANIFICACION"/>
    <s v="NESTOR ROMAY CANAZA"/>
    <s v="CMB/EMC/O.CIV-ADQ/025/2023"/>
    <d v="2023-05-12T00:00:00"/>
    <m/>
    <n v="469"/>
    <s v="SERVICIO"/>
    <x v="89"/>
    <n v="90988.44"/>
    <x v="0"/>
    <x v="464"/>
    <x v="16"/>
    <x v="54"/>
    <x v="0"/>
    <x v="0"/>
    <x v="1"/>
    <s v="18/05/2023"/>
    <s v="18/05/2023"/>
    <s v="14:30"/>
    <s v="15:00"/>
    <s v="EDMY LYDIA MAGNE GUTIERREZ"/>
    <s v="FRANZ GUILLERMO CARLOS FLORES ERGUETA "/>
    <s v="EDMY LIDYA MAGNE GUTIERREZ"/>
    <m/>
    <m/>
    <m/>
    <m/>
    <m/>
    <m/>
    <m/>
    <m/>
    <m/>
    <m/>
    <m/>
    <n v="30"/>
    <m/>
    <m/>
    <m/>
    <m/>
    <m/>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m/>
    <n v="0"/>
    <n v="0"/>
    <n v="0"/>
    <n v="0"/>
    <n v="0"/>
    <d v="1899-12-30T00:00:00"/>
    <s v="MAR"/>
    <m/>
    <n v="3043"/>
    <n v="506"/>
    <m/>
    <m/>
    <n v="0"/>
    <n v="0"/>
    <n v="0"/>
    <n v="0"/>
    <m/>
    <m/>
    <m/>
    <m/>
    <m/>
    <m/>
    <m/>
    <m/>
    <s v="L"/>
    <m/>
    <s v="OC"/>
    <m/>
    <s v="15-0517-00-570834-0-E"/>
    <m/>
    <n v="1762515"/>
    <m/>
    <m/>
  </r>
  <r>
    <x v="0"/>
    <x v="91"/>
    <m/>
    <s v="COTIZACION"/>
    <s v="MAYO"/>
    <d v="2023-05-10T00:00:00"/>
    <s v="C-3-EDDY FAZ PACHECO"/>
    <n v="24200"/>
    <s v="MANTENIMIENTO Y REPARACION DE VIAS DE COMUNICACIÓN"/>
    <s v="INGENIERIA Y PLANIFICACION"/>
    <s v="NESTOR ROMAY CANAZA"/>
    <s v="CMB/EMC/O.CIV-ADQ/025/2023"/>
    <d v="2023-05-12T00:00:00"/>
    <m/>
    <n v="468"/>
    <s v="SERVICIO"/>
    <x v="90"/>
    <n v="31135"/>
    <x v="0"/>
    <x v="465"/>
    <x v="16"/>
    <x v="68"/>
    <x v="57"/>
    <x v="0"/>
    <x v="1"/>
    <s v="18/05/2023"/>
    <s v="18/05/2023"/>
    <s v="14:30"/>
    <s v="15:00"/>
    <s v="EDMY LYDIA MAGNE GUTIERREZ"/>
    <s v="FRANZ GUILLERMO CARLOS FLORES ERGUETA "/>
    <s v="EDMY LIDYA MAGNE GUTIERREZ"/>
    <m/>
    <m/>
    <m/>
    <m/>
    <m/>
    <m/>
    <m/>
    <m/>
    <m/>
    <m/>
    <m/>
    <n v="30"/>
    <m/>
    <m/>
    <m/>
    <m/>
    <m/>
    <m/>
    <m/>
    <s v="CLQ-23-CD-229/2023 MANTENIMIENTO CAMINO PATIO DE CONCENTRADOS - DIQUE DE COLAS "/>
    <s v="CMB/EMC/O.CIV-ADQ/025/2023"/>
    <n v="24200"/>
    <n v="1"/>
    <s v="Perfilado y conformación de corona Tiempo de Ejecución: 20 días Calendario._x000a_Lugar: Miner’s – Dique de Colas._x000a_Longitud: 1300m_x000a_CONDICIONES ADICIONALES_x000a_Experiencia General y Experiencia Especifica del proponente"/>
    <s v="m2"/>
    <n v="1"/>
    <m/>
    <n v="0"/>
    <m/>
    <m/>
    <m/>
    <n v="0"/>
    <n v="0"/>
    <n v="0"/>
    <n v="0"/>
    <n v="0"/>
    <d v="1899-12-30T00:00:00"/>
    <s v="MAR"/>
    <m/>
    <n v="3043"/>
    <n v="506"/>
    <m/>
    <m/>
    <n v="0"/>
    <n v="0"/>
    <n v="0"/>
    <n v="0"/>
    <m/>
    <m/>
    <m/>
    <m/>
    <m/>
    <m/>
    <m/>
    <m/>
    <s v="L"/>
    <m/>
    <s v="OC"/>
    <m/>
    <s v="15-0517-00-570834-0-E"/>
    <m/>
    <n v="1762515"/>
    <m/>
    <m/>
  </r>
  <r>
    <x v="0"/>
    <x v="92"/>
    <m/>
    <s v="COTIZACION"/>
    <s v="MAYO"/>
    <d v="2023-05-04T00:00:00"/>
    <s v="C-3-EDDY FAZ PACHECO"/>
    <n v="24120"/>
    <s v="MANTENIMIENTO Y REPARACION DE MAQUINARIA Y EQUIPOS"/>
    <s v="MANTENIMIENTO Y SERVICIOS"/>
    <s v="PERCY BORIS ROJAS BILBAO"/>
    <s v="ADQ.MANTTO Y SERV. 61/2023"/>
    <d v="2023-05-12T00:00:00"/>
    <m/>
    <n v="430"/>
    <s v="SERVICIO"/>
    <x v="91"/>
    <n v="198426.54"/>
    <x v="0"/>
    <x v="466"/>
    <x v="16"/>
    <x v="54"/>
    <x v="58"/>
    <x v="5"/>
    <x v="0"/>
    <s v="22/05/2023"/>
    <s v="22/05/2023"/>
    <s v="14:30"/>
    <s v="15:00"/>
    <s v="RUBEN SALAZAR VILLCA"/>
    <s v="PAMELA OLIVIA CAYO MAMANI"/>
    <s v="RUBEN SALAZAR VILLCA"/>
    <m/>
    <m/>
    <m/>
    <m/>
    <m/>
    <m/>
    <m/>
    <m/>
    <m/>
    <m/>
    <m/>
    <n v="30"/>
    <m/>
    <m/>
    <m/>
    <m/>
    <m/>
    <m/>
    <m/>
    <s v="CLQ-23-CD-212/2023 SERVICIO DE REPARACION DE BOMBAS SUMERGIBLES GRINDEX DE INTERIOR MINA DE LA EMPRESA MINERA COLQUIRI (MODALIDAD DE CONTRATACION DIRECTA)"/>
    <s v="ADQ.MANTTO Y SERV. 61/2023"/>
    <n v="24120"/>
    <n v="1"/>
    <s v="REPARACION BOMBA GRINDEX, MODELO MATADOR H INOX,  serie: 1910625 CONDICIONES ADICIONALES_x000a_-_x0009_Plazo de entrega: 20 días calendario_x000a_-_x0009_Lugar de entrega: almacenes Empresa Minera Colquiri_x000a_-_x0009_Garantía mínima: 1 año"/>
    <s v="SERVICIO"/>
    <n v="1"/>
    <m/>
    <n v="0"/>
    <m/>
    <m/>
    <m/>
    <n v="0"/>
    <n v="0"/>
    <n v="0"/>
    <n v="0"/>
    <n v="0"/>
    <d v="1899-12-30T00:00:00"/>
    <s v="ABR"/>
    <m/>
    <n v="3132"/>
    <n v="552"/>
    <m/>
    <m/>
    <n v="0"/>
    <n v="0"/>
    <n v="0"/>
    <n v="0"/>
    <m/>
    <m/>
    <m/>
    <m/>
    <m/>
    <m/>
    <m/>
    <m/>
    <s v="L"/>
    <m/>
    <s v="OC"/>
    <m/>
    <s v="15-0517-00-572606-0-E"/>
    <m/>
    <n v="1762517"/>
    <m/>
    <m/>
  </r>
  <r>
    <x v="0"/>
    <x v="92"/>
    <m/>
    <s v="COTIZACION"/>
    <s v="MAYO"/>
    <d v="2023-05-04T00:00:00"/>
    <s v="C-3-EDDY FAZ PACHECO"/>
    <n v="24120"/>
    <s v="MANTENIMIENTO Y REPARACION DE MAQUINARIA Y EQUIPOS"/>
    <s v="MANTENIMIENTO Y SERVICIOS"/>
    <s v="PERCY BORIS ROJAS BILBAO"/>
    <s v="ADQ.MANTTO Y SERV. 61/2023"/>
    <d v="2023-05-12T00:00:00"/>
    <m/>
    <n v="430"/>
    <s v="SERVICIO"/>
    <x v="91"/>
    <n v="198426.54"/>
    <x v="1"/>
    <x v="467"/>
    <x v="16"/>
    <x v="54"/>
    <x v="0"/>
    <x v="5"/>
    <x v="0"/>
    <s v="22/05/2023"/>
    <s v="22/05/2023"/>
    <s v="14:30"/>
    <s v="15:00"/>
    <s v="RUBEN SALAZAR VILLCA"/>
    <s v="PAMELA OLIVIA CAYO MAMANI"/>
    <s v="RUBEN SALAZAR VILLCA"/>
    <m/>
    <m/>
    <m/>
    <m/>
    <m/>
    <m/>
    <m/>
    <m/>
    <m/>
    <m/>
    <m/>
    <n v="30"/>
    <m/>
    <m/>
    <m/>
    <m/>
    <m/>
    <m/>
    <m/>
    <s v="CLQ-23-CD-212/2023 SERVICIO DE REPARACION DE BOMBAS SUMERGIBLES GRINDEX DE INTERIOR MINA DE LA EMPRESA MINERA COLQUIRI (MODALIDAD DE CONTRATACION DIRECTA)"/>
    <s v="ADQ.MANTTO Y SERV. 61/2023"/>
    <n v="24120"/>
    <n v="2"/>
    <s v="REPARACION BOMBA GRINDEX, MODELO MATADOR H INOX,  serie: 2118270 "/>
    <s v="SERVICIO"/>
    <n v="1"/>
    <m/>
    <n v="0"/>
    <m/>
    <m/>
    <m/>
    <n v="0"/>
    <n v="0"/>
    <n v="0"/>
    <n v="0"/>
    <n v="0"/>
    <d v="1899-12-30T00:00:00"/>
    <s v="ABR"/>
    <m/>
    <n v="3132"/>
    <n v="552"/>
    <m/>
    <m/>
    <n v="0"/>
    <n v="0"/>
    <n v="0"/>
    <n v="0"/>
    <m/>
    <m/>
    <m/>
    <m/>
    <m/>
    <m/>
    <m/>
    <m/>
    <s v="L"/>
    <m/>
    <s v="OC"/>
    <m/>
    <s v="15-0517-00-572606-0-E"/>
    <m/>
    <n v="1762517"/>
    <m/>
    <m/>
  </r>
  <r>
    <x v="0"/>
    <x v="92"/>
    <m/>
    <s v="COTIZACION"/>
    <s v="MAYO"/>
    <d v="2023-05-04T00:00:00"/>
    <s v="C-3-EDDY FAZ PACHECO"/>
    <n v="24120"/>
    <s v="MANTENIMIENTO Y REPARACION DE MAQUINARIA Y EQUIPOS"/>
    <s v="MANTENIMIENTO Y SERVICIOS"/>
    <s v="PERCY BORIS ROJAS BILBAO"/>
    <s v="ADQ.MANTTO Y SERV. 61/2023"/>
    <d v="2023-05-12T00:00:00"/>
    <m/>
    <n v="430"/>
    <s v="SERVICIO"/>
    <x v="91"/>
    <n v="198426.54"/>
    <x v="2"/>
    <x v="468"/>
    <x v="16"/>
    <x v="54"/>
    <x v="0"/>
    <x v="5"/>
    <x v="0"/>
    <s v="22/05/2023"/>
    <s v="22/05/2023"/>
    <s v="14:30"/>
    <s v="15:00"/>
    <s v="RUBEN SALAZAR VILLCA"/>
    <s v="PAMELA OLIVIA CAYO MAMANI"/>
    <s v="RUBEN SALAZAR VILLCA"/>
    <m/>
    <m/>
    <m/>
    <m/>
    <m/>
    <m/>
    <m/>
    <m/>
    <m/>
    <m/>
    <m/>
    <n v="30"/>
    <m/>
    <m/>
    <m/>
    <m/>
    <m/>
    <m/>
    <m/>
    <m/>
    <m/>
    <m/>
    <n v="3"/>
    <s v="REPARACION BOMBA GRINDEX, MODELO MATADOR H INOX,  serie: 1910623 "/>
    <s v="SERVICIO"/>
    <n v="1"/>
    <m/>
    <n v="0"/>
    <m/>
    <m/>
    <m/>
    <m/>
    <m/>
    <m/>
    <m/>
    <n v="0"/>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0"/>
    <x v="469"/>
    <x v="9"/>
    <x v="5"/>
    <x v="59"/>
    <x v="5"/>
    <x v="0"/>
    <s v="22/05/2023"/>
    <s v="22/05/2023"/>
    <s v="14:30"/>
    <s v="15:00"/>
    <s v="JOAQUIN ANDRES ZAPATA LAFUENTE"/>
    <s v="PAMELA OLIVIA CAYO MAMANI"/>
    <s v="JOAQUIN ANDRES ZAPATA LAFUENTE"/>
    <m/>
    <m/>
    <m/>
    <m/>
    <m/>
    <m/>
    <m/>
    <m/>
    <m/>
    <m/>
    <m/>
    <n v="30"/>
    <m/>
    <m/>
    <m/>
    <m/>
    <m/>
    <m/>
    <m/>
    <m/>
    <m/>
    <m/>
    <n v="1"/>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
    <x v="470"/>
    <x v="9"/>
    <x v="5"/>
    <x v="0"/>
    <x v="5"/>
    <x v="0"/>
    <s v="22/05/2023"/>
    <s v="22/05/2023"/>
    <s v="14:30"/>
    <s v="15:00"/>
    <s v="JOAQUIN ANDRES ZAPATA LAFUENTE"/>
    <s v="PAMELA OLIVIA CAYO MAMANI"/>
    <s v="JOAQUIN ANDRES ZAPATA LAFUENTE"/>
    <m/>
    <m/>
    <m/>
    <m/>
    <m/>
    <m/>
    <m/>
    <m/>
    <m/>
    <m/>
    <m/>
    <n v="30"/>
    <m/>
    <m/>
    <m/>
    <m/>
    <m/>
    <m/>
    <m/>
    <m/>
    <m/>
    <m/>
    <n v="2"/>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
    <x v="471"/>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3"/>
    <x v="472"/>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4"/>
    <x v="473"/>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5"/>
    <x v="474"/>
    <x v="8"/>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6"/>
    <x v="475"/>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7"/>
    <x v="476"/>
    <x v="4"/>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8"/>
    <x v="477"/>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9"/>
    <x v="478"/>
    <x v="4"/>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0"/>
    <x v="479"/>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1"/>
    <x v="480"/>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2"/>
    <x v="481"/>
    <x v="2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3"/>
    <x v="482"/>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4"/>
    <x v="483"/>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5"/>
    <x v="484"/>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6"/>
    <x v="485"/>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7"/>
    <x v="486"/>
    <x v="8"/>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8"/>
    <x v="487"/>
    <x v="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9"/>
    <x v="488"/>
    <x v="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0"/>
    <x v="489"/>
    <x v="16"/>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1"/>
    <x v="490"/>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2"/>
    <x v="491"/>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3"/>
    <x v="492"/>
    <x v="2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4"/>
    <x v="493"/>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5"/>
    <x v="494"/>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6"/>
    <x v="495"/>
    <x v="2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7"/>
    <x v="496"/>
    <x v="2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0"/>
    <x v="497"/>
    <x v="39"/>
    <x v="5"/>
    <x v="6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
    <x v="498"/>
    <x v="39"/>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2"/>
    <x v="499"/>
    <x v="39"/>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3"/>
    <x v="500"/>
    <x v="29"/>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4"/>
    <x v="501"/>
    <x v="16"/>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5"/>
    <x v="502"/>
    <x v="16"/>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6"/>
    <x v="503"/>
    <x v="7"/>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7"/>
    <x v="504"/>
    <x v="45"/>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8"/>
    <x v="505"/>
    <x v="7"/>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9"/>
    <x v="506"/>
    <x v="7"/>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0"/>
    <x v="507"/>
    <x v="16"/>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1"/>
    <x v="508"/>
    <x v="7"/>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2"/>
    <x v="509"/>
    <x v="7"/>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3"/>
    <x v="510"/>
    <x v="39"/>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4"/>
    <x v="511"/>
    <x v="16"/>
    <x v="5"/>
    <x v="0"/>
    <x v="5"/>
    <x v="0"/>
    <s v="22/05/2023"/>
    <s v="22/05/2023"/>
    <s v="14:30"/>
    <s v="15:00"/>
    <s v="RUBEN SALAZAR VILLCA"/>
    <s v="PAMELA OLIVIA CAYO MAMANI"/>
    <s v="RUBEN SALAZAR VILLCA"/>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0"/>
    <x v="512"/>
    <x v="23"/>
    <x v="63"/>
    <x v="61"/>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
    <x v="513"/>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2"/>
    <x v="514"/>
    <x v="28"/>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3"/>
    <x v="515"/>
    <x v="28"/>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4"/>
    <x v="516"/>
    <x v="28"/>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5"/>
    <x v="517"/>
    <x v="28"/>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6"/>
    <x v="518"/>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7"/>
    <x v="518"/>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8"/>
    <x v="519"/>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9"/>
    <x v="520"/>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0"/>
    <x v="521"/>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1"/>
    <x v="522"/>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2"/>
    <x v="523"/>
    <x v="23"/>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3"/>
    <x v="524"/>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4"/>
    <x v="525"/>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5"/>
    <x v="526"/>
    <x v="23"/>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6"/>
    <x v="527"/>
    <x v="36"/>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7"/>
    <x v="528"/>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8"/>
    <x v="529"/>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19"/>
    <x v="530"/>
    <x v="10"/>
    <x v="63"/>
    <x v="0"/>
    <x v="5"/>
    <x v="0"/>
    <s v="22/05/2023"/>
    <s v="22/05/2023"/>
    <s v="14:30"/>
    <s v="15:00"/>
    <s v="OSCAR MIRKO MIRANDA ROMERO "/>
    <s v="PAMELA OLIVIA CAYO MAMANI"/>
    <s v="OSCAR MIRKO MIRANDA ROMERO "/>
    <m/>
    <m/>
    <m/>
    <m/>
    <m/>
    <m/>
    <m/>
    <m/>
    <m/>
    <m/>
    <m/>
    <n v="30"/>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20"/>
    <x v="531"/>
    <x v="10"/>
    <x v="63"/>
    <x v="0"/>
    <x v="5"/>
    <x v="0"/>
    <s v="22/05/2023"/>
    <s v="22/05/2023"/>
    <s v="14:30"/>
    <s v="15:00"/>
    <s v="OSCAR MIRKO MIRANDA ROMERO "/>
    <s v="PAMELA OLIVIA CAYO MAMANI"/>
    <s v="OSCAR MIRKO MIRANDA ROMERO "/>
    <m/>
    <m/>
    <m/>
    <m/>
    <m/>
    <m/>
    <m/>
    <m/>
    <m/>
    <m/>
    <m/>
    <m/>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21"/>
    <x v="532"/>
    <x v="10"/>
    <x v="63"/>
    <x v="0"/>
    <x v="5"/>
    <x v="0"/>
    <s v="22/05/2023"/>
    <s v="22/05/2023"/>
    <s v="14:30"/>
    <s v="15:00"/>
    <s v="OSCAR MIRKO MIRANDA ROMERO "/>
    <s v="PAMELA OLIVIA CAYO MAMANI"/>
    <s v="OSCAR MIRKO MIRANDA ROMERO "/>
    <m/>
    <m/>
    <m/>
    <m/>
    <m/>
    <m/>
    <m/>
    <m/>
    <m/>
    <m/>
    <m/>
    <m/>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22"/>
    <x v="533"/>
    <x v="10"/>
    <x v="63"/>
    <x v="0"/>
    <x v="5"/>
    <x v="0"/>
    <s v="22/05/2023"/>
    <s v="22/05/2023"/>
    <s v="14:30"/>
    <s v="15:00"/>
    <s v="OSCAR MIRKO MIRANDA ROMERO "/>
    <s v="PAMELA OLIVIA CAYO MAMANI"/>
    <s v="OSCAR MIRKO MIRANDA ROMERO "/>
    <m/>
    <m/>
    <m/>
    <m/>
    <m/>
    <m/>
    <m/>
    <m/>
    <m/>
    <m/>
    <m/>
    <m/>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23"/>
    <x v="534"/>
    <x v="10"/>
    <x v="63"/>
    <x v="0"/>
    <x v="5"/>
    <x v="0"/>
    <s v="22/05/2023"/>
    <s v="22/05/2023"/>
    <s v="14:30"/>
    <s v="15:00"/>
    <s v="OSCAR MIRKO MIRANDA ROMERO "/>
    <s v="PAMELA OLIVIA CAYO MAMANI"/>
    <s v="OSCAR MIRKO MIRANDA ROMERO "/>
    <m/>
    <m/>
    <m/>
    <m/>
    <m/>
    <m/>
    <m/>
    <m/>
    <m/>
    <m/>
    <m/>
    <m/>
    <m/>
    <m/>
    <m/>
    <m/>
    <m/>
    <m/>
    <m/>
    <m/>
    <m/>
    <m/>
    <m/>
    <m/>
    <m/>
    <m/>
    <m/>
    <m/>
    <m/>
    <m/>
    <m/>
    <m/>
    <m/>
    <m/>
    <m/>
    <m/>
    <m/>
    <m/>
    <m/>
    <m/>
    <m/>
    <m/>
    <m/>
    <m/>
    <m/>
    <m/>
    <m/>
    <m/>
    <m/>
    <m/>
    <m/>
    <m/>
    <m/>
    <m/>
    <m/>
    <m/>
    <m/>
    <m/>
    <m/>
    <m/>
    <m/>
    <m/>
    <m/>
    <m/>
  </r>
  <r>
    <x v="0"/>
    <x v="95"/>
    <m/>
    <s v="COTIZACION"/>
    <s v="MAYO"/>
    <d v="2023-05-05T00:00:00"/>
    <s v="C-3-EDDY FAZ PACHECO"/>
    <n v="39700"/>
    <s v="MATERIAL ELECTRICO"/>
    <s v="MANTENIMIENTO Y SERVICIOS"/>
    <s v="PERCY BORIS ROJAS BILBAO"/>
    <s v="ADQ.MANTTO Y SERV. 67/2023"/>
    <d v="2023-05-12T00:00:00"/>
    <m/>
    <n v="451"/>
    <s v="BIEN"/>
    <x v="94"/>
    <n v="585501"/>
    <x v="24"/>
    <x v="535"/>
    <x v="10"/>
    <x v="63"/>
    <x v="0"/>
    <x v="5"/>
    <x v="0"/>
    <s v="22/05/2023"/>
    <s v="22/05/2023"/>
    <s v="14:30"/>
    <s v="15:00"/>
    <s v="OSCAR MIRKO MIRANDA ROMERO "/>
    <s v="PAMELA OLIVIA CAYO MAMANI"/>
    <s v="OSCAR MIRKO MIRANDA ROMERO "/>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0"/>
    <x v="96"/>
    <m/>
    <s v="COTIZACION"/>
    <m/>
    <m/>
    <s v="C-3-EDDY FAZ PACHECO"/>
    <m/>
    <e v="#N/A"/>
    <m/>
    <m/>
    <m/>
    <m/>
    <m/>
    <m/>
    <m/>
    <x v="95"/>
    <m/>
    <x v="61"/>
    <x v="38"/>
    <x v="46"/>
    <x v="20"/>
    <x v="0"/>
    <x v="11"/>
    <x v="4"/>
    <m/>
    <m/>
    <m/>
    <m/>
    <m/>
    <m/>
    <m/>
    <m/>
    <m/>
    <m/>
    <m/>
    <m/>
    <m/>
    <m/>
    <m/>
    <m/>
    <m/>
    <m/>
    <m/>
    <m/>
    <m/>
    <m/>
    <m/>
    <m/>
    <m/>
    <m/>
    <m/>
    <m/>
    <m/>
    <m/>
    <m/>
    <m/>
    <m/>
    <m/>
    <m/>
    <m/>
    <m/>
    <m/>
    <m/>
    <m/>
    <m/>
    <m/>
    <m/>
    <m/>
    <m/>
    <m/>
    <m/>
    <m/>
    <m/>
    <m/>
    <m/>
    <m/>
    <m/>
    <m/>
    <m/>
    <m/>
    <m/>
    <m/>
    <m/>
    <m/>
    <m/>
    <m/>
    <m/>
    <m/>
    <m/>
    <m/>
    <m/>
    <m/>
    <m/>
    <m/>
    <m/>
  </r>
  <r>
    <x v="1"/>
    <x v="96"/>
    <m/>
    <m/>
    <m/>
    <m/>
    <m/>
    <m/>
    <e v="#N/A"/>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s v=" "/>
    <m/>
    <m/>
    <m/>
    <m/>
    <m/>
    <m/>
    <m/>
    <m/>
    <m/>
    <m/>
    <m/>
    <m/>
    <m/>
    <m/>
    <m/>
    <m/>
    <m/>
    <m/>
    <m/>
    <m/>
    <m/>
    <m/>
    <m/>
    <m/>
    <m/>
    <m/>
    <m/>
    <m/>
    <m/>
    <m/>
    <m/>
    <m/>
    <m/>
    <m/>
    <m/>
    <m/>
    <m/>
    <m/>
    <m/>
    <m/>
  </r>
  <r>
    <x v="1"/>
    <x v="96"/>
    <m/>
    <m/>
    <m/>
    <m/>
    <m/>
    <m/>
    <m/>
    <m/>
    <m/>
    <m/>
    <m/>
    <m/>
    <m/>
    <m/>
    <x v="95"/>
    <m/>
    <x v="61"/>
    <x v="38"/>
    <x v="46"/>
    <x v="20"/>
    <x v="0"/>
    <x v="11"/>
    <x v="4"/>
    <m/>
    <m/>
    <m/>
    <m/>
    <m/>
    <m/>
    <m/>
    <m/>
    <m/>
    <m/>
    <m/>
    <m/>
    <m/>
    <m/>
    <m/>
    <m/>
    <m/>
    <m/>
    <m/>
    <m/>
    <m/>
    <m/>
    <m/>
    <m/>
    <m/>
    <m/>
    <m/>
    <m/>
    <m/>
    <m/>
    <s v=" "/>
    <m/>
    <m/>
    <m/>
    <m/>
    <m/>
    <m/>
    <m/>
    <m/>
    <m/>
    <m/>
    <m/>
    <m/>
    <m/>
    <m/>
    <m/>
    <m/>
    <m/>
    <m/>
    <m/>
    <m/>
    <m/>
    <m/>
    <m/>
    <m/>
    <m/>
    <m/>
    <m/>
    <m/>
    <m/>
    <m/>
    <m/>
    <m/>
    <m/>
    <m/>
    <m/>
    <m/>
    <m/>
    <m/>
    <m/>
    <m/>
  </r>
  <r>
    <x v="1"/>
    <x v="96"/>
    <m/>
    <m/>
    <m/>
    <m/>
    <m/>
    <m/>
    <m/>
    <m/>
    <m/>
    <m/>
    <m/>
    <m/>
    <m/>
    <m/>
    <x v="95"/>
    <m/>
    <x v="61"/>
    <x v="38"/>
    <x v="46"/>
    <x v="20"/>
    <x v="0"/>
    <x v="11"/>
    <x v="4"/>
    <m/>
    <m/>
    <m/>
    <m/>
    <m/>
    <m/>
    <m/>
    <m/>
    <m/>
    <m/>
    <m/>
    <m/>
    <m/>
    <m/>
    <m/>
    <m/>
    <m/>
    <m/>
    <m/>
    <m/>
    <m/>
    <m/>
    <m/>
    <m/>
    <m/>
    <m/>
    <m/>
    <m/>
    <m/>
    <m/>
    <s v=" "/>
    <m/>
    <m/>
    <m/>
    <m/>
    <m/>
    <m/>
    <m/>
    <m/>
    <m/>
    <m/>
    <m/>
    <m/>
    <m/>
    <m/>
    <m/>
    <m/>
    <m/>
    <m/>
    <m/>
    <m/>
    <m/>
    <m/>
    <m/>
    <m/>
    <m/>
    <m/>
    <m/>
    <m/>
    <m/>
    <m/>
    <m/>
    <m/>
    <m/>
    <m/>
    <m/>
    <m/>
    <m/>
    <m/>
    <m/>
    <m/>
  </r>
  <r>
    <x v="1"/>
    <x v="96"/>
    <m/>
    <m/>
    <m/>
    <m/>
    <m/>
    <m/>
    <m/>
    <m/>
    <m/>
    <m/>
    <m/>
    <m/>
    <m/>
    <m/>
    <x v="95"/>
    <m/>
    <x v="61"/>
    <x v="38"/>
    <x v="46"/>
    <x v="20"/>
    <x v="0"/>
    <x v="11"/>
    <x v="4"/>
    <m/>
    <m/>
    <m/>
    <m/>
    <m/>
    <m/>
    <m/>
    <m/>
    <m/>
    <m/>
    <m/>
    <m/>
    <m/>
    <m/>
    <m/>
    <m/>
    <m/>
    <m/>
    <m/>
    <m/>
    <m/>
    <m/>
    <m/>
    <m/>
    <m/>
    <m/>
    <m/>
    <m/>
    <m/>
    <m/>
    <s v=" "/>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s v="                                                                                                                                                                                                                                                                                                                                                                                                                                                                                                                                                                                                                                                                                                                                                                                         "/>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s v="                                                  "/>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n v="7.4753699999999998"/>
    <n v="0"/>
    <m/>
    <m/>
    <m/>
    <m/>
    <m/>
    <m/>
    <m/>
    <m/>
    <m/>
    <m/>
    <m/>
    <m/>
    <m/>
    <m/>
    <m/>
    <m/>
    <m/>
    <m/>
    <m/>
    <m/>
    <m/>
    <m/>
    <m/>
    <m/>
    <m/>
    <m/>
    <m/>
    <m/>
    <m/>
    <m/>
    <m/>
    <m/>
    <m/>
    <m/>
    <m/>
  </r>
  <r>
    <x v="0"/>
    <x v="96"/>
    <m/>
    <m/>
    <m/>
    <m/>
    <m/>
    <m/>
    <m/>
    <m/>
    <m/>
    <m/>
    <m/>
    <m/>
    <m/>
    <m/>
    <x v="95"/>
    <m/>
    <x v="61"/>
    <x v="38"/>
    <x v="46"/>
    <x v="20"/>
    <x v="0"/>
    <x v="11"/>
    <x v="4"/>
    <m/>
    <m/>
    <m/>
    <m/>
    <m/>
    <m/>
    <m/>
    <m/>
    <m/>
    <m/>
    <m/>
    <m/>
    <m/>
    <m/>
    <m/>
    <m/>
    <m/>
    <m/>
    <m/>
    <m/>
    <m/>
    <m/>
    <m/>
    <m/>
    <m/>
    <m/>
    <m/>
    <m/>
    <m/>
    <m/>
    <m/>
    <m/>
    <m/>
    <m/>
    <m/>
    <n v="0"/>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0"/>
    <x v="96"/>
    <m/>
    <m/>
    <m/>
    <m/>
    <m/>
    <m/>
    <m/>
    <m/>
    <m/>
    <m/>
    <m/>
    <m/>
    <m/>
    <m/>
    <x v="95"/>
    <m/>
    <x v="61"/>
    <x v="38"/>
    <x v="46"/>
    <x v="20"/>
    <x v="0"/>
    <x v="11"/>
    <x v="4"/>
    <m/>
    <m/>
    <m/>
    <m/>
    <m/>
    <m/>
    <m/>
    <m/>
    <m/>
    <m/>
    <m/>
    <m/>
    <m/>
    <m/>
    <m/>
    <m/>
    <m/>
    <m/>
    <m/>
    <m/>
    <m/>
    <m/>
    <m/>
    <m/>
    <m/>
    <m/>
    <m/>
    <m/>
    <m/>
    <m/>
    <m/>
    <m/>
    <m/>
    <m/>
    <m/>
    <m/>
    <m/>
    <m/>
    <m/>
    <m/>
    <m/>
    <m/>
    <m/>
    <m/>
    <m/>
    <m/>
    <m/>
    <m/>
    <m/>
    <m/>
    <m/>
    <m/>
    <m/>
    <m/>
    <m/>
    <m/>
    <m/>
    <m/>
    <m/>
    <m/>
    <m/>
    <m/>
    <m/>
    <m/>
    <m/>
    <m/>
    <m/>
    <m/>
    <m/>
    <m/>
    <m/>
  </r>
  <r>
    <x v="1"/>
    <x v="96"/>
    <m/>
    <m/>
    <m/>
    <m/>
    <m/>
    <m/>
    <m/>
    <m/>
    <m/>
    <m/>
    <m/>
    <m/>
    <m/>
    <m/>
    <x v="95"/>
    <m/>
    <x v="61"/>
    <x v="38"/>
    <x v="46"/>
    <x v="20"/>
    <x v="0"/>
    <x v="11"/>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946438C-29B4-4BAE-97C8-B8AA5C500D63}" name="Tabla dinámica1" cacheId="218"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30"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98">
        <item x="96"/>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97">
        <item x="95"/>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m="1" x="96"/>
        <item x="66"/>
        <item x="67"/>
        <item x="68"/>
        <item x="69"/>
        <item x="70"/>
        <item x="71"/>
        <item x="72"/>
        <item x="73"/>
        <item x="74"/>
        <item x="75"/>
        <item x="76"/>
        <item x="77"/>
        <item x="78"/>
        <item x="79"/>
        <item x="80"/>
        <item x="81"/>
        <item x="82"/>
        <item x="83"/>
        <item x="65"/>
        <item x="84"/>
        <item x="85"/>
        <item x="86"/>
        <item x="87"/>
        <item x="88"/>
        <item x="89"/>
        <item x="90"/>
        <item x="91"/>
        <item x="92"/>
        <item x="93"/>
        <item x="94"/>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593">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m="1" x="561"/>
        <item m="1" x="584"/>
        <item m="1" x="578"/>
        <item m="1" x="559"/>
        <item m="1" x="589"/>
        <item m="1" x="560"/>
        <item m="1" x="544"/>
        <item m="1" x="552"/>
        <item m="1" x="540"/>
        <item m="1" x="582"/>
        <item m="1" x="546"/>
        <item m="1" x="547"/>
        <item m="1" x="562"/>
        <item m="1" x="573"/>
        <item m="1" x="571"/>
        <item m="1" x="577"/>
        <item m="1" x="568"/>
        <item m="1" x="586"/>
        <item m="1" x="591"/>
        <item m="1" x="536"/>
        <item m="1" x="537"/>
        <item m="1" x="556"/>
        <item m="1" x="567"/>
        <item m="1" x="541"/>
        <item m="1" x="585"/>
        <item m="1" x="583"/>
        <item m="1" x="581"/>
        <item x="218"/>
        <item x="219"/>
        <item x="220"/>
        <item x="221"/>
        <item x="222"/>
        <item x="223"/>
        <item x="224"/>
        <item m="1" x="564"/>
        <item m="1" x="548"/>
        <item m="1" x="579"/>
        <item m="1" x="570"/>
        <item m="1" x="555"/>
        <item m="1" x="558"/>
        <item m="1" x="550"/>
        <item m="1" x="563"/>
        <item m="1" x="551"/>
        <item m="1" x="587"/>
        <item x="233"/>
        <item x="234"/>
        <item x="235"/>
        <item x="236"/>
        <item x="237"/>
        <item m="1" x="574"/>
        <item m="1" x="565"/>
        <item m="1" x="569"/>
        <item m="1" x="580"/>
        <item m="1" x="542"/>
        <item m="1" x="545"/>
        <item m="1" x="557"/>
        <item x="243"/>
        <item x="244"/>
        <item x="245"/>
        <item x="246"/>
        <item x="247"/>
        <item x="248"/>
        <item x="249"/>
        <item m="1" x="538"/>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m="1" x="566"/>
        <item m="1" x="539"/>
        <item x="287"/>
        <item x="288"/>
        <item x="289"/>
        <item x="290"/>
        <item m="1" x="590"/>
        <item m="1" x="572"/>
        <item m="1" x="588"/>
        <item x="295"/>
        <item x="296"/>
        <item x="297"/>
        <item x="298"/>
        <item x="299"/>
        <item x="300"/>
        <item x="301"/>
        <item x="302"/>
        <item x="303"/>
        <item x="304"/>
        <item x="305"/>
        <item x="306"/>
        <item x="250"/>
        <item x="251"/>
        <item x="252"/>
        <item x="253"/>
        <item m="1" x="592"/>
        <item m="1" x="549"/>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553"/>
        <item m="1" x="554"/>
        <item m="1" x="575"/>
        <item m="1" x="576"/>
        <item m="1" x="543"/>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sd="0" x="428"/>
        <item x="429"/>
        <item x="430"/>
        <item x="431"/>
        <item x="432"/>
        <item x="433"/>
        <item x="434"/>
        <item x="435"/>
        <item x="436"/>
        <item x="437"/>
        <item x="438"/>
        <item x="439"/>
        <item x="440"/>
        <item x="441"/>
        <item x="442"/>
        <item x="443"/>
        <item x="444"/>
        <item x="445"/>
        <item x="446"/>
        <item x="447"/>
        <item x="197"/>
        <item x="198"/>
        <item x="199"/>
        <item x="200"/>
        <item x="201"/>
        <item x="202"/>
        <item x="203"/>
        <item x="204"/>
        <item x="205"/>
        <item x="206"/>
        <item x="207"/>
        <item x="208"/>
        <item x="209"/>
        <item x="210"/>
        <item x="211"/>
        <item x="212"/>
        <item x="213"/>
        <item x="214"/>
        <item x="215"/>
        <item x="216"/>
        <item x="217"/>
        <item x="225"/>
        <item x="226"/>
        <item x="227"/>
        <item x="228"/>
        <item x="229"/>
        <item x="230"/>
        <item x="231"/>
        <item x="232"/>
        <item x="254"/>
        <item x="291"/>
        <item x="292"/>
        <item x="293"/>
        <item x="294"/>
        <item x="448"/>
        <item x="449"/>
        <item x="450"/>
        <item x="451"/>
        <item x="452"/>
        <item x="453"/>
        <item x="454"/>
        <item x="455"/>
        <item x="456"/>
        <item x="457"/>
        <item x="238"/>
        <item x="239"/>
        <item x="240"/>
        <item x="241"/>
        <item x="242"/>
        <item x="387"/>
        <item x="388"/>
        <item x="389"/>
        <item x="390"/>
        <item x="391"/>
        <item x="458"/>
        <item x="459"/>
        <item x="460"/>
        <item x="461"/>
        <item x="462"/>
        <item x="463"/>
        <item x="464"/>
        <item x="465"/>
        <item x="285"/>
        <item x="286"/>
        <item x="307"/>
        <item x="308"/>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s>
    </pivotField>
    <pivotField axis="axisRow" compact="0" outline="0" showAll="0" defaultSubtotal="0">
      <items count="86">
        <item x="16"/>
        <item x="7"/>
        <item x="45"/>
        <item x="29"/>
        <item x="27"/>
        <item x="8"/>
        <item x="71"/>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3"/>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m="1" x="85"/>
        <item x="70"/>
        <item x="72"/>
        <item x="76"/>
        <item x="74"/>
        <item x="82"/>
        <item x="83"/>
        <item x="84"/>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73">
        <item x="0"/>
        <item x="1"/>
        <item x="2"/>
        <item x="3"/>
        <item x="4"/>
        <item x="5"/>
        <item x="6"/>
        <item x="7"/>
        <item x="8"/>
        <item x="9"/>
        <item x="10"/>
        <item x="11"/>
        <item x="12"/>
        <item x="13"/>
        <item x="14"/>
        <item x="15"/>
        <item x="16"/>
        <item x="17"/>
        <item x="18"/>
        <item x="19"/>
        <item x="20"/>
        <item x="21"/>
        <item x="22"/>
        <item x="23"/>
        <item x="24"/>
        <item m="1" x="68"/>
        <item x="25"/>
        <item x="26"/>
        <item m="1" x="71"/>
        <item x="27"/>
        <item x="28"/>
        <item m="1" x="65"/>
        <item x="29"/>
        <item x="30"/>
        <item x="31"/>
        <item x="32"/>
        <item x="33"/>
        <item m="1" x="70"/>
        <item m="1" x="62"/>
        <item x="34"/>
        <item x="35"/>
        <item x="36"/>
        <item x="37"/>
        <item x="38"/>
        <item x="39"/>
        <item x="40"/>
        <item x="41"/>
        <item m="1" x="64"/>
        <item x="42"/>
        <item m="1" x="66"/>
        <item m="1" x="69"/>
        <item x="43"/>
        <item x="44"/>
        <item x="45"/>
        <item x="46"/>
        <item x="47"/>
        <item m="1" x="67"/>
        <item x="48"/>
        <item x="49"/>
        <item x="50"/>
        <item x="51"/>
        <item x="52"/>
        <item m="1" x="63"/>
        <item x="53"/>
        <item x="54"/>
        <item x="55"/>
        <item x="56"/>
        <item x="57"/>
        <item x="58"/>
        <item x="59"/>
        <item x="60"/>
        <item x="61"/>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6">
    <i>
      <x v="96"/>
      <x/>
      <x v="27"/>
      <x v="63"/>
      <x v="569"/>
      <x v="7"/>
      <x/>
      <x v="71"/>
    </i>
    <i r="1">
      <x v="1"/>
      <x v="30"/>
      <x v="63"/>
      <x v="570"/>
      <x v="7"/>
      <x/>
      <x/>
    </i>
    <i r="1">
      <x v="2"/>
      <x v="29"/>
      <x v="63"/>
      <x v="571"/>
      <x v="7"/>
      <x/>
      <x/>
    </i>
    <i r="1">
      <x v="3"/>
      <x v="29"/>
      <x v="63"/>
      <x v="572"/>
      <x v="7"/>
      <x/>
      <x/>
    </i>
    <i r="1">
      <x v="4"/>
      <x v="29"/>
      <x v="63"/>
      <x v="573"/>
      <x v="7"/>
      <x/>
      <x/>
    </i>
    <i r="1">
      <x v="5"/>
      <x v="29"/>
      <x v="63"/>
      <x v="574"/>
      <x v="7"/>
      <x/>
      <x/>
    </i>
    <i r="1">
      <x v="6"/>
      <x v="30"/>
      <x v="63"/>
      <x v="575"/>
      <x v="7"/>
      <x/>
      <x/>
    </i>
    <i r="1">
      <x v="7"/>
      <x v="30"/>
      <x v="63"/>
      <x v="575"/>
      <x v="7"/>
      <x/>
      <x/>
    </i>
    <i r="1">
      <x v="8"/>
      <x v="30"/>
      <x v="63"/>
      <x v="576"/>
      <x v="7"/>
      <x/>
      <x/>
    </i>
    <i r="1">
      <x v="9"/>
      <x v="30"/>
      <x v="63"/>
      <x v="577"/>
      <x v="7"/>
      <x/>
      <x/>
    </i>
    <i r="1">
      <x v="10"/>
      <x v="30"/>
      <x v="63"/>
      <x v="578"/>
      <x v="7"/>
      <x/>
      <x/>
    </i>
    <i r="1">
      <x v="11"/>
      <x v="30"/>
      <x v="63"/>
      <x v="579"/>
      <x v="7"/>
      <x/>
      <x/>
    </i>
    <i r="1">
      <x v="12"/>
      <x v="27"/>
      <x v="63"/>
      <x v="580"/>
      <x v="7"/>
      <x/>
      <x/>
    </i>
    <i r="1">
      <x v="13"/>
      <x v="30"/>
      <x v="63"/>
      <x v="581"/>
      <x v="7"/>
      <x/>
      <x/>
    </i>
    <i r="1">
      <x v="14"/>
      <x v="30"/>
      <x v="63"/>
      <x v="582"/>
      <x v="7"/>
      <x/>
      <x/>
    </i>
    <i r="1">
      <x v="15"/>
      <x v="27"/>
      <x v="63"/>
      <x v="583"/>
      <x v="7"/>
      <x/>
      <x/>
    </i>
    <i r="1">
      <x v="16"/>
      <x v="32"/>
      <x v="63"/>
      <x v="584"/>
      <x v="7"/>
      <x/>
      <x/>
    </i>
    <i r="1">
      <x v="17"/>
      <x v="30"/>
      <x v="63"/>
      <x v="585"/>
      <x v="7"/>
      <x/>
      <x/>
    </i>
    <i r="1">
      <x v="18"/>
      <x v="30"/>
      <x v="63"/>
      <x v="586"/>
      <x v="7"/>
      <x/>
      <x/>
    </i>
    <i r="1">
      <x v="19"/>
      <x v="30"/>
      <x v="63"/>
      <x v="587"/>
      <x v="7"/>
      <x/>
      <x/>
    </i>
    <i r="1">
      <x v="20"/>
      <x v="30"/>
      <x v="63"/>
      <x v="588"/>
      <x v="7"/>
      <x/>
      <x/>
    </i>
    <i r="1">
      <x v="21"/>
      <x v="30"/>
      <x v="63"/>
      <x v="589"/>
      <x v="7"/>
      <x/>
      <x/>
    </i>
    <i r="1">
      <x v="22"/>
      <x v="30"/>
      <x v="63"/>
      <x v="590"/>
      <x v="7"/>
      <x/>
      <x/>
    </i>
    <i r="1">
      <x v="23"/>
      <x v="30"/>
      <x v="63"/>
      <x v="591"/>
      <x v="7"/>
      <x/>
      <x/>
    </i>
    <i r="1">
      <x v="24"/>
      <x v="30"/>
      <x v="63"/>
      <x v="592"/>
      <x v="7"/>
      <x/>
      <x/>
    </i>
    <i t="grand">
      <x/>
    </i>
  </rowItems>
  <colItems count="1">
    <i/>
  </colItems>
  <pageFields count="2">
    <pageField fld="1" item="96"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73A5-1CF2-43A1-915E-841732B2B944}">
  <sheetPr codeName="Hoja27">
    <tabColor rgb="FF7030A0"/>
  </sheetPr>
  <dimension ref="B1:U155"/>
  <sheetViews>
    <sheetView tabSelected="1" zoomScale="80" zoomScaleNormal="80" zoomScaleSheetLayoutView="90" workbookViewId="0">
      <selection activeCell="G81" sqref="G81"/>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200</v>
      </c>
      <c r="Q5" t="s">
        <v>16</v>
      </c>
      <c r="R5" t="s">
        <v>17</v>
      </c>
      <c r="S5" t="s">
        <v>18</v>
      </c>
      <c r="T5" t="s">
        <v>19</v>
      </c>
      <c r="U5" t="s">
        <v>20</v>
      </c>
    </row>
    <row r="6" spans="2:21" ht="35.25" customHeight="1" x14ac:dyDescent="0.25">
      <c r="C6" s="7"/>
      <c r="D6" s="8" t="str">
        <f>"N° "&amp;O1&amp;"/2023"</f>
        <v>N° CD-225/2023</v>
      </c>
      <c r="E6" s="9"/>
      <c r="F6" s="9"/>
      <c r="O6">
        <v>2</v>
      </c>
      <c r="P6">
        <v>500</v>
      </c>
      <c r="Q6" t="s">
        <v>16</v>
      </c>
      <c r="R6" t="s">
        <v>21</v>
      </c>
      <c r="S6" t="s">
        <v>18</v>
      </c>
      <c r="T6" t="s">
        <v>19</v>
      </c>
      <c r="U6" t="s">
        <v>22</v>
      </c>
    </row>
    <row r="7" spans="2:21" ht="90" customHeight="1" x14ac:dyDescent="0.25">
      <c r="B7" s="10" t="str">
        <f>N5</f>
        <v>CLQ-23-CD-225/2023 ADQUISICION DE CONDUCTORES ELECTRICOS DE BAJA TENSION PARA TALLER ELECTRICO DE LA EMPRESA MINERA COLQUIRI (MODALIDAD DE CONTRATACION DIRECTA)</v>
      </c>
      <c r="C7" s="10"/>
      <c r="D7" s="10"/>
      <c r="E7" s="10"/>
      <c r="F7" s="10"/>
      <c r="G7" s="10"/>
      <c r="H7" s="10"/>
      <c r="I7" s="10"/>
      <c r="J7" s="10"/>
      <c r="K7" s="10"/>
      <c r="L7" s="10"/>
      <c r="O7">
        <v>3</v>
      </c>
      <c r="P7">
        <v>400</v>
      </c>
      <c r="Q7" t="s">
        <v>16</v>
      </c>
      <c r="R7" t="s">
        <v>23</v>
      </c>
      <c r="S7" t="s">
        <v>18</v>
      </c>
      <c r="T7" t="s">
        <v>19</v>
      </c>
      <c r="U7" t="s">
        <v>22</v>
      </c>
    </row>
    <row r="8" spans="2:21" ht="5.25" customHeight="1" x14ac:dyDescent="0.35">
      <c r="B8" s="11"/>
      <c r="C8" s="11"/>
      <c r="D8" s="11"/>
      <c r="E8" s="11"/>
      <c r="F8" s="11"/>
      <c r="G8" s="11"/>
      <c r="H8" s="11"/>
      <c r="I8" s="11"/>
      <c r="J8" s="11"/>
      <c r="K8" s="12"/>
      <c r="L8" s="12"/>
      <c r="O8">
        <v>4</v>
      </c>
      <c r="P8">
        <v>400</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400</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400</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500</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500</v>
      </c>
      <c r="Q12" t="s">
        <v>16</v>
      </c>
      <c r="R12" t="s">
        <v>33</v>
      </c>
      <c r="S12" t="s">
        <v>18</v>
      </c>
      <c r="T12" t="s">
        <v>19</v>
      </c>
      <c r="U12" t="s">
        <v>22</v>
      </c>
    </row>
    <row r="13" spans="2:21" ht="21.75" customHeight="1" x14ac:dyDescent="0.25">
      <c r="B13" s="36" t="s">
        <v>34</v>
      </c>
      <c r="C13" s="36"/>
      <c r="D13" s="36"/>
      <c r="E13" s="36"/>
      <c r="F13" s="36"/>
      <c r="G13" s="36"/>
      <c r="H13" s="36"/>
      <c r="I13" s="36"/>
      <c r="J13" s="36"/>
      <c r="K13" s="36"/>
      <c r="L13" s="36"/>
      <c r="O13">
        <v>9</v>
      </c>
      <c r="P13">
        <v>500</v>
      </c>
      <c r="Q13" t="s">
        <v>16</v>
      </c>
      <c r="R13" t="s">
        <v>35</v>
      </c>
      <c r="S13" t="s">
        <v>18</v>
      </c>
      <c r="T13" t="s">
        <v>19</v>
      </c>
      <c r="U13" t="s">
        <v>22</v>
      </c>
    </row>
    <row r="14" spans="2:21" ht="8.25" customHeight="1" x14ac:dyDescent="0.25">
      <c r="B14" s="19"/>
      <c r="C14" s="19"/>
      <c r="D14" s="19"/>
      <c r="E14" s="19"/>
      <c r="F14" s="19"/>
      <c r="G14" s="19"/>
      <c r="H14" s="19"/>
      <c r="I14" s="19"/>
      <c r="J14" s="19"/>
      <c r="K14" s="19"/>
      <c r="L14" s="19"/>
      <c r="O14">
        <v>10</v>
      </c>
      <c r="P14">
        <v>500</v>
      </c>
      <c r="Q14" t="s">
        <v>16</v>
      </c>
      <c r="R14" t="s">
        <v>36</v>
      </c>
      <c r="S14" t="s">
        <v>18</v>
      </c>
      <c r="T14" t="s">
        <v>19</v>
      </c>
      <c r="U14" t="s">
        <v>22</v>
      </c>
    </row>
    <row r="15" spans="2:21" ht="16.5" customHeight="1" x14ac:dyDescent="0.35">
      <c r="B15" s="37"/>
      <c r="C15" s="38" t="s">
        <v>37</v>
      </c>
      <c r="D15" s="39"/>
      <c r="E15" s="39"/>
      <c r="F15" s="39"/>
      <c r="G15" s="40"/>
      <c r="H15" s="40"/>
      <c r="I15" s="40"/>
      <c r="J15" s="40"/>
      <c r="K15" s="40"/>
      <c r="O15">
        <v>11</v>
      </c>
      <c r="P15">
        <v>500</v>
      </c>
      <c r="Q15" t="s">
        <v>16</v>
      </c>
      <c r="R15" t="s">
        <v>38</v>
      </c>
      <c r="S15" t="s">
        <v>18</v>
      </c>
      <c r="T15" t="s">
        <v>19</v>
      </c>
      <c r="U15" t="s">
        <v>22</v>
      </c>
    </row>
    <row r="16" spans="2:21" ht="9.75" customHeight="1" thickBot="1" x14ac:dyDescent="0.3">
      <c r="B16" s="37"/>
      <c r="C16" s="41"/>
      <c r="D16" s="42"/>
      <c r="E16" s="42"/>
      <c r="F16" s="42"/>
      <c r="G16" s="43"/>
      <c r="H16" s="43"/>
      <c r="I16" s="43"/>
      <c r="J16" s="43"/>
      <c r="K16" s="43"/>
      <c r="O16">
        <v>12</v>
      </c>
      <c r="P16">
        <v>500</v>
      </c>
      <c r="Q16" t="s">
        <v>16</v>
      </c>
      <c r="R16" t="s">
        <v>39</v>
      </c>
      <c r="S16" t="s">
        <v>18</v>
      </c>
      <c r="T16" t="s">
        <v>19</v>
      </c>
      <c r="U16" t="s">
        <v>22</v>
      </c>
    </row>
    <row r="17" spans="2:21" ht="35.25" customHeight="1" thickBot="1" x14ac:dyDescent="0.3">
      <c r="B17" s="37"/>
      <c r="C17" s="44" t="s">
        <v>40</v>
      </c>
      <c r="D17" s="45"/>
      <c r="E17" s="45"/>
      <c r="F17" s="46"/>
      <c r="G17" s="47"/>
      <c r="H17" s="47"/>
      <c r="I17" s="47"/>
      <c r="J17" s="47"/>
      <c r="K17" s="48"/>
      <c r="O17">
        <v>13</v>
      </c>
      <c r="P17">
        <v>200</v>
      </c>
      <c r="Q17" t="s">
        <v>16</v>
      </c>
      <c r="R17" t="s">
        <v>41</v>
      </c>
      <c r="S17" t="s">
        <v>18</v>
      </c>
      <c r="T17" t="s">
        <v>19</v>
      </c>
      <c r="U17" t="s">
        <v>22</v>
      </c>
    </row>
    <row r="18" spans="2:21" ht="8.25" customHeight="1" thickBot="1" x14ac:dyDescent="0.45">
      <c r="C18" s="49"/>
      <c r="D18" s="50"/>
      <c r="E18" s="51"/>
      <c r="F18" s="51"/>
      <c r="G18" s="51"/>
      <c r="H18" s="50"/>
      <c r="I18" s="50"/>
      <c r="J18" s="50"/>
      <c r="K18" s="52"/>
      <c r="L18" s="43"/>
      <c r="O18">
        <v>14</v>
      </c>
      <c r="P18">
        <v>500</v>
      </c>
      <c r="Q18" t="s">
        <v>16</v>
      </c>
      <c r="R18" t="s">
        <v>42</v>
      </c>
      <c r="S18" t="s">
        <v>18</v>
      </c>
      <c r="T18" t="s">
        <v>19</v>
      </c>
      <c r="U18" t="s">
        <v>22</v>
      </c>
    </row>
    <row r="19" spans="2:21" s="61" customFormat="1" ht="29.25" customHeight="1" thickBot="1" x14ac:dyDescent="0.5">
      <c r="B19" s="53"/>
      <c r="C19" s="54"/>
      <c r="D19" s="55" t="s">
        <v>43</v>
      </c>
      <c r="E19" s="56"/>
      <c r="F19" s="57"/>
      <c r="G19" s="58"/>
      <c r="H19" s="59"/>
      <c r="I19" s="59"/>
      <c r="J19" s="59"/>
      <c r="K19" s="60"/>
      <c r="N19"/>
      <c r="O19">
        <v>15</v>
      </c>
      <c r="P19">
        <v>500</v>
      </c>
      <c r="Q19" t="s">
        <v>16</v>
      </c>
      <c r="R19" t="s">
        <v>44</v>
      </c>
      <c r="S19" t="s">
        <v>18</v>
      </c>
      <c r="T19" t="s">
        <v>19</v>
      </c>
      <c r="U19" t="s">
        <v>22</v>
      </c>
    </row>
    <row r="20" spans="2:21" ht="9" customHeight="1" thickBot="1" x14ac:dyDescent="0.35">
      <c r="B20" s="41"/>
      <c r="C20" s="62"/>
      <c r="D20" s="42"/>
      <c r="E20" s="42"/>
      <c r="F20" s="42"/>
      <c r="G20" s="63"/>
      <c r="K20" s="64"/>
      <c r="O20">
        <v>16</v>
      </c>
      <c r="P20">
        <v>200</v>
      </c>
      <c r="Q20" t="s">
        <v>16</v>
      </c>
      <c r="R20" t="s">
        <v>45</v>
      </c>
      <c r="S20" t="s">
        <v>18</v>
      </c>
      <c r="T20" t="s">
        <v>19</v>
      </c>
      <c r="U20" t="s">
        <v>22</v>
      </c>
    </row>
    <row r="21" spans="2:21" s="61" customFormat="1" ht="29.25" customHeight="1" thickBot="1" x14ac:dyDescent="0.5">
      <c r="B21" s="53"/>
      <c r="C21" s="54"/>
      <c r="D21" s="55" t="s">
        <v>46</v>
      </c>
      <c r="E21" s="56"/>
      <c r="F21" s="57"/>
      <c r="G21" s="58"/>
      <c r="H21" s="59"/>
      <c r="I21" s="59"/>
      <c r="J21" s="59"/>
      <c r="K21" s="60"/>
      <c r="N21"/>
      <c r="O21">
        <v>17</v>
      </c>
      <c r="P21">
        <v>1000</v>
      </c>
      <c r="Q21" t="s">
        <v>16</v>
      </c>
      <c r="R21" t="s">
        <v>47</v>
      </c>
      <c r="S21" t="s">
        <v>18</v>
      </c>
      <c r="T21" t="s">
        <v>19</v>
      </c>
      <c r="U21" t="s">
        <v>22</v>
      </c>
    </row>
    <row r="22" spans="2:21" ht="7.5" customHeight="1" thickBot="1" x14ac:dyDescent="0.35">
      <c r="B22" s="41"/>
      <c r="C22" s="62"/>
      <c r="D22" s="42"/>
      <c r="E22" s="42"/>
      <c r="F22" s="42"/>
      <c r="G22" s="63"/>
      <c r="K22" s="64"/>
      <c r="O22">
        <v>18</v>
      </c>
      <c r="P22">
        <v>500</v>
      </c>
      <c r="Q22" t="s">
        <v>16</v>
      </c>
      <c r="R22" t="s">
        <v>48</v>
      </c>
      <c r="S22" t="s">
        <v>18</v>
      </c>
      <c r="T22" t="s">
        <v>19</v>
      </c>
      <c r="U22" t="s">
        <v>22</v>
      </c>
    </row>
    <row r="23" spans="2:21" s="61" customFormat="1" ht="29.25" customHeight="1" thickBot="1" x14ac:dyDescent="0.5">
      <c r="B23" s="53"/>
      <c r="C23" s="54"/>
      <c r="D23" s="55" t="s">
        <v>49</v>
      </c>
      <c r="E23" s="56"/>
      <c r="F23" s="57"/>
      <c r="G23" s="65"/>
      <c r="H23" s="66"/>
      <c r="I23" s="66"/>
      <c r="J23" s="66"/>
      <c r="K23" s="67"/>
      <c r="N23"/>
      <c r="O23">
        <v>19</v>
      </c>
      <c r="P23">
        <v>500</v>
      </c>
      <c r="Q23" t="s">
        <v>16</v>
      </c>
      <c r="R23" t="s">
        <v>50</v>
      </c>
      <c r="S23" t="s">
        <v>18</v>
      </c>
      <c r="T23" t="s">
        <v>19</v>
      </c>
      <c r="U23" t="s">
        <v>22</v>
      </c>
    </row>
    <row r="24" spans="2:21" ht="9" customHeight="1" thickBot="1" x14ac:dyDescent="0.35">
      <c r="B24" s="41"/>
      <c r="C24" s="62"/>
      <c r="D24" s="42"/>
      <c r="E24" s="42"/>
      <c r="F24" s="42"/>
      <c r="G24" s="63"/>
      <c r="K24" s="64"/>
      <c r="O24">
        <v>20</v>
      </c>
      <c r="P24">
        <v>500</v>
      </c>
      <c r="Q24" t="s">
        <v>16</v>
      </c>
      <c r="R24" t="s">
        <v>51</v>
      </c>
      <c r="S24" t="s">
        <v>18</v>
      </c>
      <c r="T24" t="s">
        <v>19</v>
      </c>
      <c r="U24" t="s">
        <v>22</v>
      </c>
    </row>
    <row r="25" spans="2:21" s="61" customFormat="1" ht="29.25" customHeight="1" thickBot="1" x14ac:dyDescent="0.5">
      <c r="B25" s="68"/>
      <c r="C25" s="54"/>
      <c r="D25" s="69" t="s">
        <v>52</v>
      </c>
      <c r="E25" s="69"/>
      <c r="F25" s="70"/>
      <c r="G25" s="58"/>
      <c r="H25" s="59"/>
      <c r="I25" s="59"/>
      <c r="J25" s="59"/>
      <c r="K25" s="60"/>
      <c r="N25"/>
      <c r="O25">
        <v>21</v>
      </c>
      <c r="P25">
        <v>500</v>
      </c>
      <c r="Q25" t="s">
        <v>16</v>
      </c>
      <c r="R25" t="s">
        <v>53</v>
      </c>
      <c r="S25" t="s">
        <v>18</v>
      </c>
      <c r="T25" t="s">
        <v>19</v>
      </c>
      <c r="U25" t="s">
        <v>22</v>
      </c>
    </row>
    <row r="26" spans="2:21" ht="9" customHeight="1" thickBot="1" x14ac:dyDescent="0.35">
      <c r="B26" s="41"/>
      <c r="C26" s="62"/>
      <c r="D26" s="41"/>
      <c r="E26" s="41"/>
      <c r="F26" s="41"/>
      <c r="G26" s="63"/>
      <c r="K26" s="64"/>
      <c r="O26">
        <v>22</v>
      </c>
      <c r="P26">
        <v>500</v>
      </c>
      <c r="Q26" t="s">
        <v>16</v>
      </c>
      <c r="R26" t="s">
        <v>54</v>
      </c>
      <c r="S26" t="s">
        <v>18</v>
      </c>
      <c r="T26" t="s">
        <v>19</v>
      </c>
      <c r="U26" t="s">
        <v>22</v>
      </c>
    </row>
    <row r="27" spans="2:21" s="61" customFormat="1" ht="29.25" customHeight="1" thickBot="1" x14ac:dyDescent="0.5">
      <c r="B27" s="53"/>
      <c r="C27" s="54"/>
      <c r="D27" s="55" t="s">
        <v>55</v>
      </c>
      <c r="E27" s="56"/>
      <c r="F27" s="57"/>
      <c r="G27" s="65"/>
      <c r="H27" s="66"/>
      <c r="I27" s="66"/>
      <c r="J27" s="66"/>
      <c r="K27" s="67"/>
      <c r="N27"/>
      <c r="O27">
        <v>23</v>
      </c>
      <c r="P27">
        <v>500</v>
      </c>
      <c r="Q27" t="s">
        <v>16</v>
      </c>
      <c r="R27" t="s">
        <v>56</v>
      </c>
      <c r="S27" t="s">
        <v>18</v>
      </c>
      <c r="T27" t="s">
        <v>19</v>
      </c>
      <c r="U27" t="s">
        <v>22</v>
      </c>
    </row>
    <row r="28" spans="2:21" ht="9" customHeight="1" thickBot="1" x14ac:dyDescent="0.35">
      <c r="B28" s="41"/>
      <c r="C28" s="71"/>
      <c r="D28" s="72"/>
      <c r="E28" s="72"/>
      <c r="F28" s="41"/>
      <c r="G28" s="63"/>
      <c r="K28" s="64"/>
      <c r="O28">
        <v>24</v>
      </c>
      <c r="P28">
        <v>500</v>
      </c>
      <c r="Q28" t="s">
        <v>16</v>
      </c>
      <c r="R28" t="s">
        <v>57</v>
      </c>
      <c r="S28" t="s">
        <v>18</v>
      </c>
      <c r="T28" t="s">
        <v>19</v>
      </c>
      <c r="U28" t="s">
        <v>22</v>
      </c>
    </row>
    <row r="29" spans="2:21" s="61" customFormat="1" ht="29.25" customHeight="1" thickBot="1" x14ac:dyDescent="0.5">
      <c r="B29" s="53"/>
      <c r="C29" s="54"/>
      <c r="D29" s="55" t="s">
        <v>58</v>
      </c>
      <c r="E29" s="56"/>
      <c r="F29" s="57"/>
      <c r="G29" s="65"/>
      <c r="H29" s="66"/>
      <c r="I29" s="66"/>
      <c r="J29" s="66"/>
      <c r="K29" s="67"/>
      <c r="N29"/>
      <c r="O29">
        <v>25</v>
      </c>
      <c r="P29">
        <v>500</v>
      </c>
      <c r="Q29" t="s">
        <v>16</v>
      </c>
      <c r="R29" t="s">
        <v>59</v>
      </c>
      <c r="S29" t="s">
        <v>18</v>
      </c>
      <c r="T29" t="s">
        <v>19</v>
      </c>
      <c r="U29" t="s">
        <v>22</v>
      </c>
    </row>
    <row r="30" spans="2:21" ht="9.75" customHeight="1" thickBot="1" x14ac:dyDescent="0.35">
      <c r="B30" s="41"/>
      <c r="C30" s="73"/>
      <c r="D30" s="74"/>
      <c r="E30" s="75"/>
      <c r="F30" s="76"/>
      <c r="G30" s="63"/>
      <c r="K30" s="64"/>
      <c r="N30" t="s">
        <v>60</v>
      </c>
    </row>
    <row r="31" spans="2:21" s="61" customFormat="1" ht="29.25" customHeight="1" thickBot="1" x14ac:dyDescent="0.5">
      <c r="B31" s="53"/>
      <c r="C31" s="54"/>
      <c r="D31" s="55" t="s">
        <v>61</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62</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63</v>
      </c>
      <c r="D35" s="86"/>
      <c r="E35" s="86"/>
      <c r="F35" s="86"/>
      <c r="G35" s="86"/>
      <c r="H35" s="86"/>
      <c r="I35" s="86"/>
      <c r="J35" s="86"/>
      <c r="K35" s="87"/>
    </row>
    <row r="36" spans="2:21" ht="21" customHeight="1" x14ac:dyDescent="0.25">
      <c r="B36" s="41"/>
      <c r="C36" s="88" t="s">
        <v>64</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65</v>
      </c>
      <c r="D38" s="95"/>
      <c r="E38" s="95"/>
      <c r="F38" s="95"/>
      <c r="G38" s="96"/>
      <c r="H38" s="97"/>
      <c r="I38" s="97"/>
      <c r="J38" s="97"/>
      <c r="K38" s="98"/>
    </row>
    <row r="39" spans="2:21" ht="25.5" customHeight="1" x14ac:dyDescent="0.25">
      <c r="B39" s="41"/>
      <c r="C39" s="99" t="s">
        <v>66</v>
      </c>
      <c r="D39" s="75"/>
      <c r="E39" s="75"/>
      <c r="F39" s="75"/>
      <c r="G39" s="100"/>
      <c r="H39" s="83"/>
      <c r="I39" s="83"/>
      <c r="J39" s="83"/>
      <c r="K39" s="101"/>
    </row>
    <row r="40" spans="2:21" ht="25.5" customHeight="1" x14ac:dyDescent="0.25">
      <c r="B40" s="41"/>
      <c r="C40" s="102" t="s">
        <v>67</v>
      </c>
      <c r="D40" s="103"/>
      <c r="E40" s="103"/>
      <c r="F40" s="103"/>
      <c r="G40" s="103"/>
      <c r="H40" s="103"/>
      <c r="I40" s="103"/>
      <c r="J40" s="103"/>
      <c r="K40" s="104"/>
    </row>
    <row r="41" spans="2:21" ht="25.5" customHeight="1" x14ac:dyDescent="0.25">
      <c r="B41" s="41"/>
      <c r="C41" s="102" t="s">
        <v>68</v>
      </c>
      <c r="D41" s="103"/>
      <c r="E41" s="103"/>
      <c r="F41" s="103"/>
      <c r="G41" s="103"/>
      <c r="H41" s="103"/>
      <c r="I41" s="103"/>
      <c r="J41" s="103"/>
      <c r="K41" s="104"/>
    </row>
    <row r="42" spans="2:21" ht="25.5" customHeight="1" x14ac:dyDescent="0.25">
      <c r="B42" s="41"/>
      <c r="C42" s="102" t="s">
        <v>69</v>
      </c>
      <c r="D42" s="103"/>
      <c r="E42" s="103"/>
      <c r="F42" s="103"/>
      <c r="G42" s="103"/>
      <c r="H42" s="103"/>
      <c r="I42" s="103"/>
      <c r="J42" s="103"/>
      <c r="K42" s="104"/>
    </row>
    <row r="43" spans="2:21" ht="25.5" customHeight="1" x14ac:dyDescent="0.25">
      <c r="B43" s="41"/>
      <c r="C43" s="102" t="s">
        <v>70</v>
      </c>
      <c r="D43" s="103"/>
      <c r="E43" s="103"/>
      <c r="F43" s="103"/>
      <c r="G43" s="103"/>
      <c r="H43" s="103"/>
      <c r="I43" s="103"/>
      <c r="J43" s="103"/>
      <c r="K43" s="104"/>
    </row>
    <row r="44" spans="2:21" ht="25.5" customHeight="1" x14ac:dyDescent="0.25">
      <c r="B44" s="41"/>
      <c r="C44" s="102" t="s">
        <v>71</v>
      </c>
      <c r="D44" s="103"/>
      <c r="E44" s="103"/>
      <c r="F44" s="103"/>
      <c r="G44" s="103"/>
      <c r="H44" s="103"/>
      <c r="I44" s="103"/>
      <c r="J44" s="103"/>
      <c r="K44" s="104"/>
    </row>
    <row r="45" spans="2:21" ht="25.5" customHeight="1" x14ac:dyDescent="0.25">
      <c r="B45" s="41"/>
      <c r="C45" s="102" t="s">
        <v>72</v>
      </c>
      <c r="D45" s="103"/>
      <c r="E45" s="103"/>
      <c r="F45" s="103"/>
      <c r="G45" s="103"/>
      <c r="H45" s="103"/>
      <c r="I45" s="103"/>
      <c r="J45" s="103"/>
      <c r="K45" s="104"/>
    </row>
    <row r="46" spans="2:21" ht="25.5" customHeight="1" x14ac:dyDescent="0.25">
      <c r="B46" s="41"/>
      <c r="C46" s="102" t="s">
        <v>73</v>
      </c>
      <c r="D46" s="103"/>
      <c r="E46" s="103"/>
      <c r="F46" s="103"/>
      <c r="G46" s="103"/>
      <c r="H46" s="103"/>
      <c r="I46" s="103"/>
      <c r="J46" s="103"/>
      <c r="K46" s="104"/>
    </row>
    <row r="47" spans="2:21" ht="25.5" customHeight="1" x14ac:dyDescent="0.25">
      <c r="B47" s="41"/>
      <c r="C47" s="102" t="s">
        <v>74</v>
      </c>
      <c r="D47" s="103"/>
      <c r="E47" s="103"/>
      <c r="F47" s="103"/>
      <c r="G47" s="103"/>
      <c r="H47" s="103"/>
      <c r="I47" s="103"/>
      <c r="J47" s="103"/>
      <c r="K47" s="104"/>
    </row>
    <row r="48" spans="2:21" ht="25.5" customHeight="1" x14ac:dyDescent="0.25">
      <c r="C48" s="105" t="s">
        <v>75</v>
      </c>
      <c r="D48" s="106"/>
      <c r="E48" s="106"/>
      <c r="F48" s="106"/>
      <c r="G48" s="106"/>
      <c r="H48" s="106"/>
      <c r="I48" s="106"/>
      <c r="J48" s="106"/>
      <c r="K48" s="107"/>
    </row>
    <row r="49" spans="2:21" ht="86.25" customHeight="1" x14ac:dyDescent="0.25"/>
    <row r="50" spans="2:21" ht="39" customHeight="1" x14ac:dyDescent="0.3">
      <c r="B50" s="108" t="s">
        <v>76</v>
      </c>
      <c r="C50" s="108"/>
      <c r="D50" s="108"/>
      <c r="E50" s="108"/>
      <c r="F50" s="108"/>
      <c r="G50" s="108"/>
      <c r="H50" s="108"/>
      <c r="I50" s="108"/>
      <c r="J50" s="108"/>
      <c r="K50" s="108"/>
      <c r="L50" s="108"/>
    </row>
    <row r="53" spans="2:21" ht="23.25" x14ac:dyDescent="0.35">
      <c r="B53" s="109" t="s">
        <v>77</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40%, PROPUESTA TECNICA 35% Y COSTO 25%)</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78</v>
      </c>
      <c r="C57" s="119"/>
      <c r="D57" s="119"/>
      <c r="E57" s="119"/>
      <c r="F57" s="120"/>
      <c r="G57" s="121" t="s">
        <v>79</v>
      </c>
      <c r="H57" s="122"/>
      <c r="I57" s="122"/>
      <c r="J57" s="122"/>
      <c r="K57" s="122"/>
      <c r="L57" s="123"/>
    </row>
    <row r="58" spans="2:21" s="33" customFormat="1" ht="25.5" x14ac:dyDescent="0.25">
      <c r="B58" s="124" t="s">
        <v>80</v>
      </c>
      <c r="C58" s="125" t="s">
        <v>81</v>
      </c>
      <c r="D58" s="126" t="s">
        <v>82</v>
      </c>
      <c r="E58" s="126" t="s">
        <v>83</v>
      </c>
      <c r="F58" s="126" t="s">
        <v>84</v>
      </c>
      <c r="G58" s="126" t="s">
        <v>85</v>
      </c>
      <c r="H58" s="126" t="s">
        <v>86</v>
      </c>
      <c r="I58" s="126" t="s">
        <v>87</v>
      </c>
      <c r="J58" s="126" t="s">
        <v>88</v>
      </c>
      <c r="K58" s="126" t="s">
        <v>89</v>
      </c>
      <c r="L58" s="127" t="s">
        <v>90</v>
      </c>
      <c r="N58"/>
      <c r="O58"/>
      <c r="P58"/>
      <c r="Q58"/>
      <c r="R58"/>
      <c r="S58"/>
      <c r="T58"/>
      <c r="U58"/>
    </row>
    <row r="59" spans="2:21" ht="52.5" customHeight="1" x14ac:dyDescent="0.25">
      <c r="B59" s="128">
        <f>O5</f>
        <v>1</v>
      </c>
      <c r="C59" s="129">
        <f>P5</f>
        <v>200</v>
      </c>
      <c r="D59" s="130" t="str">
        <f>Q5</f>
        <v>M</v>
      </c>
      <c r="E59" s="131" t="str">
        <f>R5</f>
        <v xml:space="preserve">CABLE DE SOLDAR 70 MM2 750V 70°C </v>
      </c>
      <c r="F59" s="194" t="str">
        <f>U5</f>
        <v>CONDICIONES TÉCNICAS
Plazo de entrega: 50 días calendario
Certificación: debe contar con certificación de la calidad del material utilizado.
Ficha técnica: adjuntar de cada ítem
Lugar de entrega: Almacenes de la Empresa Minera Colquiri.
Garantía mínima de 1 año.</v>
      </c>
      <c r="G59" s="132"/>
      <c r="H59" s="133"/>
      <c r="I59" s="133"/>
      <c r="J59" s="133"/>
      <c r="K59" s="133"/>
      <c r="L59" s="134"/>
    </row>
    <row r="60" spans="2:21" ht="52.5" customHeight="1" x14ac:dyDescent="0.25">
      <c r="B60" s="128">
        <f t="shared" ref="B60:E120" si="0">O6</f>
        <v>2</v>
      </c>
      <c r="C60" s="129">
        <f t="shared" si="0"/>
        <v>500</v>
      </c>
      <c r="D60" s="130" t="str">
        <f t="shared" si="0"/>
        <v>M</v>
      </c>
      <c r="E60" s="131" t="str">
        <f t="shared" si="0"/>
        <v>CABLE DE ALUMINIO EESC AISLACION XLPE CUADRUPLEX N° 2 AWG</v>
      </c>
      <c r="F60" s="195"/>
      <c r="G60" s="132"/>
      <c r="H60" s="133"/>
      <c r="I60" s="133"/>
      <c r="J60" s="133"/>
      <c r="K60" s="133"/>
      <c r="L60" s="134"/>
    </row>
    <row r="61" spans="2:21" ht="52.5" customHeight="1" x14ac:dyDescent="0.25">
      <c r="B61" s="128">
        <f t="shared" si="0"/>
        <v>3</v>
      </c>
      <c r="C61" s="129">
        <f t="shared" si="0"/>
        <v>400</v>
      </c>
      <c r="D61" s="130" t="str">
        <f t="shared" si="0"/>
        <v>M</v>
      </c>
      <c r="E61" s="131" t="str">
        <f t="shared" si="0"/>
        <v xml:space="preserve">CABLE FLEX 1 X 1 MM2 750V 70°C AZUL </v>
      </c>
      <c r="F61" s="195"/>
      <c r="G61" s="132"/>
      <c r="H61" s="133"/>
      <c r="I61" s="133"/>
      <c r="J61" s="133"/>
      <c r="K61" s="133"/>
      <c r="L61" s="134"/>
    </row>
    <row r="62" spans="2:21" ht="52.5" customHeight="1" x14ac:dyDescent="0.25">
      <c r="B62" s="128">
        <f t="shared" si="0"/>
        <v>4</v>
      </c>
      <c r="C62" s="129">
        <f t="shared" si="0"/>
        <v>400</v>
      </c>
      <c r="D62" s="130" t="str">
        <f t="shared" si="0"/>
        <v>M</v>
      </c>
      <c r="E62" s="131" t="str">
        <f t="shared" si="0"/>
        <v xml:space="preserve">CABLE FLEX 1 X 1 MM2 750V 70°C ROJO </v>
      </c>
      <c r="F62" s="195"/>
      <c r="G62" s="132"/>
      <c r="H62" s="133"/>
      <c r="I62" s="133"/>
      <c r="J62" s="133"/>
      <c r="K62" s="133"/>
      <c r="L62" s="134"/>
    </row>
    <row r="63" spans="2:21" ht="52.5" customHeight="1" x14ac:dyDescent="0.25">
      <c r="B63" s="128">
        <f t="shared" si="0"/>
        <v>5</v>
      </c>
      <c r="C63" s="129">
        <f t="shared" si="0"/>
        <v>400</v>
      </c>
      <c r="D63" s="130" t="str">
        <f t="shared" si="0"/>
        <v>M</v>
      </c>
      <c r="E63" s="131" t="str">
        <f t="shared" si="0"/>
        <v xml:space="preserve">CABLE FLEX 1 X 1 MM2 750V 70°C AMARILLO </v>
      </c>
      <c r="F63" s="195"/>
      <c r="G63" s="132"/>
      <c r="H63" s="133"/>
      <c r="I63" s="133"/>
      <c r="J63" s="133"/>
      <c r="K63" s="133"/>
      <c r="L63" s="134"/>
    </row>
    <row r="64" spans="2:21" ht="52.5" customHeight="1" x14ac:dyDescent="0.25">
      <c r="B64" s="128">
        <f t="shared" si="0"/>
        <v>6</v>
      </c>
      <c r="C64" s="129">
        <f t="shared" si="0"/>
        <v>400</v>
      </c>
      <c r="D64" s="130" t="str">
        <f t="shared" si="0"/>
        <v>M</v>
      </c>
      <c r="E64" s="131" t="str">
        <f t="shared" si="0"/>
        <v xml:space="preserve">CABLE FLEX 1 X 1 MM2 750V 70°C NEGRO </v>
      </c>
      <c r="F64" s="195"/>
      <c r="G64" s="132"/>
      <c r="H64" s="133"/>
      <c r="I64" s="133"/>
      <c r="J64" s="133"/>
      <c r="K64" s="133"/>
      <c r="L64" s="134"/>
    </row>
    <row r="65" spans="2:12" ht="52.5" customHeight="1" x14ac:dyDescent="0.25">
      <c r="B65" s="128">
        <f t="shared" si="0"/>
        <v>7</v>
      </c>
      <c r="C65" s="129">
        <f t="shared" si="0"/>
        <v>500</v>
      </c>
      <c r="D65" s="130" t="str">
        <f t="shared" si="0"/>
        <v>M</v>
      </c>
      <c r="E65" s="131" t="str">
        <f t="shared" si="0"/>
        <v xml:space="preserve">CABLE FLEX 1 X 2.5 MM2 750V 70°C </v>
      </c>
      <c r="F65" s="195"/>
      <c r="G65" s="132"/>
      <c r="H65" s="133"/>
      <c r="I65" s="133"/>
      <c r="J65" s="133"/>
      <c r="K65" s="133"/>
      <c r="L65" s="134"/>
    </row>
    <row r="66" spans="2:12" ht="52.5" customHeight="1" x14ac:dyDescent="0.25">
      <c r="B66" s="128">
        <f t="shared" si="0"/>
        <v>8</v>
      </c>
      <c r="C66" s="129">
        <f t="shared" si="0"/>
        <v>500</v>
      </c>
      <c r="D66" s="130" t="str">
        <f t="shared" si="0"/>
        <v>M</v>
      </c>
      <c r="E66" s="131" t="str">
        <f t="shared" si="0"/>
        <v xml:space="preserve">CABLE FLEX 1 X 2.5 MM2 750V 70°C </v>
      </c>
      <c r="F66" s="195"/>
      <c r="G66" s="132"/>
      <c r="H66" s="133"/>
      <c r="I66" s="133"/>
      <c r="J66" s="133"/>
      <c r="K66" s="133"/>
      <c r="L66" s="134"/>
    </row>
    <row r="67" spans="2:12" ht="52.5" customHeight="1" x14ac:dyDescent="0.25">
      <c r="B67" s="128">
        <f t="shared" si="0"/>
        <v>9</v>
      </c>
      <c r="C67" s="129">
        <f t="shared" si="0"/>
        <v>500</v>
      </c>
      <c r="D67" s="130" t="str">
        <f t="shared" si="0"/>
        <v>M</v>
      </c>
      <c r="E67" s="131" t="str">
        <f t="shared" si="0"/>
        <v xml:space="preserve">CABLE FLEX 1 X 4 MM2 750V 70°C BLANCO </v>
      </c>
      <c r="F67" s="195"/>
      <c r="G67" s="132"/>
      <c r="H67" s="133"/>
      <c r="I67" s="133"/>
      <c r="J67" s="133"/>
      <c r="K67" s="133"/>
      <c r="L67" s="134"/>
    </row>
    <row r="68" spans="2:12" ht="52.5" customHeight="1" x14ac:dyDescent="0.25">
      <c r="B68" s="128">
        <f t="shared" si="0"/>
        <v>10</v>
      </c>
      <c r="C68" s="129">
        <f t="shared" si="0"/>
        <v>500</v>
      </c>
      <c r="D68" s="130" t="str">
        <f t="shared" si="0"/>
        <v>M</v>
      </c>
      <c r="E68" s="131" t="str">
        <f t="shared" si="0"/>
        <v xml:space="preserve">CABLE FLEX 1 X 4 MM2 750V 70°C NEGRO </v>
      </c>
      <c r="F68" s="195"/>
      <c r="G68" s="132"/>
      <c r="H68" s="133"/>
      <c r="I68" s="133"/>
      <c r="J68" s="133"/>
      <c r="K68" s="133"/>
      <c r="L68" s="134"/>
    </row>
    <row r="69" spans="2:12" ht="52.5" customHeight="1" x14ac:dyDescent="0.25">
      <c r="B69" s="128">
        <f t="shared" si="0"/>
        <v>11</v>
      </c>
      <c r="C69" s="129">
        <f t="shared" si="0"/>
        <v>500</v>
      </c>
      <c r="D69" s="130" t="str">
        <f t="shared" si="0"/>
        <v>M</v>
      </c>
      <c r="E69" s="131" t="str">
        <f t="shared" si="0"/>
        <v xml:space="preserve">CABLE FLEX 1 X 2.5 MM2 750V 70°C VD/AM </v>
      </c>
      <c r="F69" s="195"/>
      <c r="G69" s="132"/>
      <c r="H69" s="133"/>
      <c r="I69" s="133"/>
      <c r="J69" s="133"/>
      <c r="K69" s="133"/>
      <c r="L69" s="134"/>
    </row>
    <row r="70" spans="2:12" ht="52.5" customHeight="1" x14ac:dyDescent="0.25">
      <c r="B70" s="128">
        <f t="shared" si="0"/>
        <v>12</v>
      </c>
      <c r="C70" s="129">
        <f t="shared" si="0"/>
        <v>500</v>
      </c>
      <c r="D70" s="130" t="str">
        <f t="shared" si="0"/>
        <v>M</v>
      </c>
      <c r="E70" s="131" t="str">
        <f t="shared" si="0"/>
        <v xml:space="preserve">CABLE FLEX 1 X 6 MM2 750V 70°C VD/AM </v>
      </c>
      <c r="F70" s="195"/>
      <c r="G70" s="132"/>
      <c r="H70" s="133"/>
      <c r="I70" s="133"/>
      <c r="J70" s="133"/>
      <c r="K70" s="133"/>
      <c r="L70" s="134"/>
    </row>
    <row r="71" spans="2:12" ht="52.5" customHeight="1" x14ac:dyDescent="0.25">
      <c r="B71" s="128">
        <f t="shared" si="0"/>
        <v>13</v>
      </c>
      <c r="C71" s="129">
        <f t="shared" si="0"/>
        <v>200</v>
      </c>
      <c r="D71" s="130" t="str">
        <f t="shared" si="0"/>
        <v>M</v>
      </c>
      <c r="E71" s="131" t="str">
        <f t="shared" si="0"/>
        <v>CABLE FLEX 1 X 10 MM2 750V 70°C VERDE AMARILLO</v>
      </c>
      <c r="F71" s="195"/>
      <c r="G71" s="132"/>
      <c r="H71" s="133"/>
      <c r="I71" s="133"/>
      <c r="J71" s="133"/>
      <c r="K71" s="133"/>
      <c r="L71" s="134"/>
    </row>
    <row r="72" spans="2:12" ht="52.5" customHeight="1" x14ac:dyDescent="0.25">
      <c r="B72" s="128">
        <f t="shared" si="0"/>
        <v>14</v>
      </c>
      <c r="C72" s="129">
        <f t="shared" si="0"/>
        <v>500</v>
      </c>
      <c r="D72" s="130" t="str">
        <f t="shared" si="0"/>
        <v>M</v>
      </c>
      <c r="E72" s="131" t="str">
        <f t="shared" si="0"/>
        <v xml:space="preserve">CABLE FLEX 1 X 10 MM2 750V 70°C NEGRO </v>
      </c>
      <c r="F72" s="195"/>
      <c r="G72" s="132"/>
      <c r="H72" s="133"/>
      <c r="I72" s="133"/>
      <c r="J72" s="133"/>
      <c r="K72" s="133"/>
      <c r="L72" s="134"/>
    </row>
    <row r="73" spans="2:12" ht="52.5" customHeight="1" x14ac:dyDescent="0.25">
      <c r="B73" s="128">
        <f t="shared" si="0"/>
        <v>15</v>
      </c>
      <c r="C73" s="129">
        <f t="shared" si="0"/>
        <v>500</v>
      </c>
      <c r="D73" s="130" t="str">
        <f t="shared" si="0"/>
        <v>M</v>
      </c>
      <c r="E73" s="131" t="str">
        <f t="shared" si="0"/>
        <v>CABLE FLEX 750V 1 X 25 MM2</v>
      </c>
      <c r="F73" s="195"/>
      <c r="G73" s="132"/>
      <c r="H73" s="133"/>
      <c r="I73" s="133"/>
      <c r="J73" s="133"/>
      <c r="K73" s="133"/>
      <c r="L73" s="134"/>
    </row>
    <row r="74" spans="2:12" ht="52.5" customHeight="1" x14ac:dyDescent="0.25">
      <c r="B74" s="128">
        <f t="shared" si="0"/>
        <v>16</v>
      </c>
      <c r="C74" s="129">
        <f t="shared" si="0"/>
        <v>200</v>
      </c>
      <c r="D74" s="130" t="str">
        <f t="shared" si="0"/>
        <v>M</v>
      </c>
      <c r="E74" s="131" t="str">
        <f t="shared" si="0"/>
        <v xml:space="preserve">CABLE FLEX 1 X 50 MM2 0.6/1KV 90°C NEGRO </v>
      </c>
      <c r="F74" s="195"/>
      <c r="G74" s="132"/>
      <c r="H74" s="133"/>
      <c r="I74" s="133"/>
      <c r="J74" s="133"/>
      <c r="K74" s="133"/>
      <c r="L74" s="134"/>
    </row>
    <row r="75" spans="2:12" ht="52.5" customHeight="1" x14ac:dyDescent="0.25">
      <c r="B75" s="128">
        <f t="shared" si="0"/>
        <v>17</v>
      </c>
      <c r="C75" s="129">
        <f t="shared" si="0"/>
        <v>1000</v>
      </c>
      <c r="D75" s="130" t="str">
        <f t="shared" si="0"/>
        <v>M</v>
      </c>
      <c r="E75" s="131" t="str">
        <f t="shared" si="0"/>
        <v xml:space="preserve">CABLE FLEXIBLE 2 X 2.5 MM2 0.6/1KV 90°C </v>
      </c>
      <c r="F75" s="195"/>
      <c r="G75" s="132"/>
      <c r="H75" s="133"/>
      <c r="I75" s="133"/>
      <c r="J75" s="133"/>
      <c r="K75" s="133"/>
      <c r="L75" s="134"/>
    </row>
    <row r="76" spans="2:12" ht="52.5" customHeight="1" x14ac:dyDescent="0.25">
      <c r="B76" s="128">
        <f t="shared" si="0"/>
        <v>18</v>
      </c>
      <c r="C76" s="129">
        <f t="shared" si="0"/>
        <v>500</v>
      </c>
      <c r="D76" s="130" t="str">
        <f t="shared" si="0"/>
        <v>M</v>
      </c>
      <c r="E76" s="131" t="str">
        <f t="shared" si="0"/>
        <v xml:space="preserve">CABLE FLEXIBLE 2 X 6 MM2 0.6/1KV 90°C </v>
      </c>
      <c r="F76" s="195"/>
      <c r="G76" s="132"/>
      <c r="H76" s="133"/>
      <c r="I76" s="133"/>
      <c r="J76" s="133"/>
      <c r="K76" s="133"/>
      <c r="L76" s="134"/>
    </row>
    <row r="77" spans="2:12" ht="52.5" customHeight="1" x14ac:dyDescent="0.25">
      <c r="B77" s="128">
        <f t="shared" si="0"/>
        <v>19</v>
      </c>
      <c r="C77" s="129">
        <f t="shared" si="0"/>
        <v>500</v>
      </c>
      <c r="D77" s="130" t="str">
        <f t="shared" si="0"/>
        <v>M</v>
      </c>
      <c r="E77" s="131" t="str">
        <f t="shared" si="0"/>
        <v xml:space="preserve">CABLE FLEXIBLE 3 X 4 MM2 0.6/1KV 90°C </v>
      </c>
      <c r="F77" s="195"/>
      <c r="G77" s="132"/>
      <c r="H77" s="133"/>
      <c r="I77" s="133"/>
      <c r="J77" s="133"/>
      <c r="K77" s="133"/>
      <c r="L77" s="134"/>
    </row>
    <row r="78" spans="2:12" ht="52.5" customHeight="1" x14ac:dyDescent="0.25">
      <c r="B78" s="128">
        <f t="shared" si="0"/>
        <v>20</v>
      </c>
      <c r="C78" s="129">
        <f t="shared" si="0"/>
        <v>500</v>
      </c>
      <c r="D78" s="130" t="str">
        <f t="shared" si="0"/>
        <v>M</v>
      </c>
      <c r="E78" s="131" t="str">
        <f t="shared" si="0"/>
        <v xml:space="preserve">CABLE FLEXIBLE 3 X 16 MM2 0.6/1KV 90°C </v>
      </c>
      <c r="F78" s="195"/>
      <c r="G78" s="132"/>
      <c r="H78" s="133"/>
      <c r="I78" s="133"/>
      <c r="J78" s="133"/>
      <c r="K78" s="133"/>
      <c r="L78" s="134"/>
    </row>
    <row r="79" spans="2:12" ht="52.5" customHeight="1" x14ac:dyDescent="0.25">
      <c r="B79" s="128">
        <f t="shared" si="0"/>
        <v>21</v>
      </c>
      <c r="C79" s="129">
        <f t="shared" si="0"/>
        <v>500</v>
      </c>
      <c r="D79" s="130" t="str">
        <f t="shared" si="0"/>
        <v>M</v>
      </c>
      <c r="E79" s="131" t="str">
        <f t="shared" si="0"/>
        <v xml:space="preserve">CABLE FLEXIBLE 3 X 25 MM2 0.6/1KV 90°C </v>
      </c>
      <c r="F79" s="195"/>
      <c r="G79" s="132"/>
      <c r="H79" s="133"/>
      <c r="I79" s="133"/>
      <c r="J79" s="133"/>
      <c r="K79" s="133"/>
      <c r="L79" s="134"/>
    </row>
    <row r="80" spans="2:12" ht="52.5" customHeight="1" x14ac:dyDescent="0.25">
      <c r="B80" s="128">
        <f t="shared" si="0"/>
        <v>22</v>
      </c>
      <c r="C80" s="129">
        <f t="shared" si="0"/>
        <v>500</v>
      </c>
      <c r="D80" s="130" t="str">
        <f t="shared" si="0"/>
        <v>M</v>
      </c>
      <c r="E80" s="131" t="str">
        <f t="shared" si="0"/>
        <v>CABLE FLEXIBLE 3 X 35 MM2 0.6/1KV 90°C</v>
      </c>
      <c r="F80" s="195"/>
      <c r="G80" s="132"/>
      <c r="H80" s="133"/>
      <c r="I80" s="133"/>
      <c r="J80" s="133"/>
      <c r="K80" s="133"/>
      <c r="L80" s="134"/>
    </row>
    <row r="81" spans="2:12" ht="52.5" customHeight="1" x14ac:dyDescent="0.25">
      <c r="B81" s="128">
        <f t="shared" si="0"/>
        <v>23</v>
      </c>
      <c r="C81" s="129">
        <f t="shared" si="0"/>
        <v>500</v>
      </c>
      <c r="D81" s="130" t="str">
        <f t="shared" si="0"/>
        <v>M</v>
      </c>
      <c r="E81" s="131" t="str">
        <f t="shared" si="0"/>
        <v xml:space="preserve">CABLE FLEXIBLE 3 X 50 MM2 0.6/1KV 90°C </v>
      </c>
      <c r="F81" s="195"/>
      <c r="G81" s="132"/>
      <c r="H81" s="133"/>
      <c r="I81" s="133"/>
      <c r="J81" s="133"/>
      <c r="K81" s="133"/>
      <c r="L81" s="134"/>
    </row>
    <row r="82" spans="2:12" ht="52.5" customHeight="1" x14ac:dyDescent="0.25">
      <c r="B82" s="128">
        <f t="shared" si="0"/>
        <v>24</v>
      </c>
      <c r="C82" s="129">
        <f t="shared" si="0"/>
        <v>500</v>
      </c>
      <c r="D82" s="130" t="str">
        <f t="shared" si="0"/>
        <v>M</v>
      </c>
      <c r="E82" s="131" t="str">
        <f t="shared" si="0"/>
        <v xml:space="preserve">CABLE FLEXIBLE 3 X 70 MM2 0.6/1KV 90°C </v>
      </c>
      <c r="F82" s="195"/>
      <c r="G82" s="132"/>
      <c r="H82" s="133"/>
      <c r="I82" s="133"/>
      <c r="J82" s="133"/>
      <c r="K82" s="133"/>
      <c r="L82" s="134"/>
    </row>
    <row r="83" spans="2:12" ht="52.5" customHeight="1" x14ac:dyDescent="0.25">
      <c r="B83" s="128">
        <f t="shared" si="0"/>
        <v>25</v>
      </c>
      <c r="C83" s="129">
        <f t="shared" si="0"/>
        <v>500</v>
      </c>
      <c r="D83" s="130" t="str">
        <f t="shared" si="0"/>
        <v>M</v>
      </c>
      <c r="E83" s="131" t="str">
        <f t="shared" si="0"/>
        <v xml:space="preserve">CABLE FLEXIBLE 3 X 95 MM2 0.6/1KV 90°C </v>
      </c>
      <c r="F83" s="196"/>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ref="F60:F120" si="1">U30</f>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91</v>
      </c>
      <c r="C136" s="137"/>
      <c r="D136" s="137"/>
      <c r="E136" s="137"/>
      <c r="F136" s="137"/>
      <c r="G136" s="137"/>
      <c r="H136" s="137"/>
      <c r="I136" s="137"/>
      <c r="J136" s="137"/>
      <c r="K136" s="138"/>
      <c r="L136" s="134"/>
    </row>
    <row r="137" spans="2:12" ht="15.75" thickBot="1" x14ac:dyDescent="0.3">
      <c r="B137" s="139" t="s">
        <v>92</v>
      </c>
      <c r="C137" s="140"/>
      <c r="D137" s="140"/>
      <c r="E137" s="140"/>
      <c r="F137" s="140"/>
      <c r="G137" s="140"/>
      <c r="H137" s="140"/>
      <c r="I137" s="140"/>
      <c r="J137" s="140"/>
      <c r="K137" s="140"/>
      <c r="L137" s="141"/>
    </row>
    <row r="138" spans="2:12" ht="18.75" x14ac:dyDescent="0.3">
      <c r="B138" s="103" t="s">
        <v>93</v>
      </c>
      <c r="C138" s="142"/>
      <c r="D138" s="142"/>
      <c r="E138" s="142"/>
      <c r="F138" s="142"/>
      <c r="G138" s="142"/>
      <c r="H138" s="142"/>
      <c r="I138" s="142"/>
      <c r="J138" s="142"/>
      <c r="K138" s="142"/>
    </row>
    <row r="139" spans="2:12" ht="18.75" x14ac:dyDescent="0.25">
      <c r="B139" s="103" t="s">
        <v>94</v>
      </c>
      <c r="C139" s="103"/>
      <c r="D139" s="103"/>
      <c r="E139" s="103"/>
      <c r="F139" s="103"/>
      <c r="G139" s="103"/>
      <c r="H139" s="103"/>
      <c r="I139" s="103"/>
      <c r="J139" s="103"/>
      <c r="K139" s="103"/>
      <c r="L139" s="103"/>
    </row>
    <row r="140" spans="2:12" ht="21" x14ac:dyDescent="0.25">
      <c r="B140" s="143" t="s">
        <v>95</v>
      </c>
      <c r="C140" s="143"/>
      <c r="D140" s="143"/>
      <c r="E140" s="143"/>
      <c r="F140" s="144"/>
      <c r="G140" s="145"/>
      <c r="H140" s="146"/>
      <c r="I140" s="146"/>
      <c r="J140" s="146"/>
      <c r="K140" s="146"/>
      <c r="L140" s="146"/>
    </row>
    <row r="141" spans="2:12" ht="80.25" customHeight="1" x14ac:dyDescent="0.25">
      <c r="B141" s="147" t="s">
        <v>96</v>
      </c>
      <c r="C141" s="148"/>
      <c r="D141" s="148"/>
      <c r="E141" s="148"/>
      <c r="F141" s="148"/>
      <c r="G141" s="148"/>
      <c r="H141" s="148"/>
      <c r="I141" s="148"/>
      <c r="J141" s="148"/>
      <c r="K141" s="148"/>
      <c r="L141" s="149"/>
    </row>
    <row r="142" spans="2:12" ht="18.75" x14ac:dyDescent="0.25">
      <c r="B142" s="150" t="s">
        <v>97</v>
      </c>
      <c r="C142" s="151"/>
      <c r="D142" s="151"/>
      <c r="E142" s="151"/>
      <c r="F142" s="152"/>
      <c r="G142" s="153"/>
      <c r="H142" s="154"/>
      <c r="I142" s="154"/>
      <c r="J142" s="154"/>
      <c r="K142" s="154"/>
      <c r="L142" s="155"/>
    </row>
    <row r="143" spans="2:12" ht="18.75" x14ac:dyDescent="0.25">
      <c r="B143" s="156" t="s">
        <v>98</v>
      </c>
      <c r="C143" s="157"/>
      <c r="D143" s="157"/>
      <c r="E143" s="157"/>
      <c r="F143" s="158"/>
      <c r="G143" s="159" t="s">
        <v>99</v>
      </c>
      <c r="H143" s="160"/>
      <c r="I143" s="160"/>
      <c r="J143" s="160"/>
      <c r="K143" s="160"/>
      <c r="L143" s="161"/>
    </row>
    <row r="144" spans="2:12" ht="18.75" x14ac:dyDescent="0.25">
      <c r="B144" s="156" t="s">
        <v>100</v>
      </c>
      <c r="C144" s="157"/>
      <c r="D144" s="157"/>
      <c r="E144" s="157"/>
      <c r="F144" s="158"/>
      <c r="G144" s="162"/>
      <c r="H144" s="163"/>
      <c r="I144" s="163"/>
      <c r="J144" s="163"/>
      <c r="K144" s="163"/>
      <c r="L144" s="164"/>
    </row>
    <row r="145" spans="2:12" ht="24.75" customHeight="1" x14ac:dyDescent="0.25">
      <c r="B145" s="165" t="s">
        <v>101</v>
      </c>
      <c r="C145" s="166"/>
      <c r="D145" s="166"/>
      <c r="E145" s="166"/>
      <c r="F145" s="166"/>
      <c r="G145" s="166"/>
      <c r="H145" s="166"/>
      <c r="I145" s="166"/>
      <c r="J145" s="166"/>
      <c r="K145" s="166"/>
      <c r="L145" s="167"/>
    </row>
    <row r="146" spans="2:12" ht="19.5" thickBot="1" x14ac:dyDescent="0.3">
      <c r="B146" s="168" t="s">
        <v>102</v>
      </c>
      <c r="C146" s="169"/>
      <c r="D146" s="169"/>
      <c r="E146" s="169"/>
      <c r="F146" s="170"/>
      <c r="G146" s="171"/>
      <c r="H146" s="172"/>
      <c r="I146" s="172"/>
      <c r="J146" s="172"/>
      <c r="K146" s="172"/>
      <c r="L146" s="173"/>
    </row>
    <row r="147" spans="2:12" ht="21" x14ac:dyDescent="0.35">
      <c r="B147" s="174" t="s">
        <v>65</v>
      </c>
      <c r="C147" s="50"/>
      <c r="D147" s="50"/>
      <c r="E147" s="50"/>
      <c r="F147" s="175"/>
      <c r="G147" s="176"/>
      <c r="H147" s="176"/>
      <c r="I147" s="176"/>
      <c r="J147" s="176"/>
      <c r="K147" s="177"/>
      <c r="L147" s="178"/>
    </row>
    <row r="148" spans="2:12" ht="18.75" x14ac:dyDescent="0.3">
      <c r="B148" s="179" t="s">
        <v>103</v>
      </c>
      <c r="C148" s="180"/>
      <c r="D148" s="180"/>
      <c r="E148" s="180"/>
      <c r="F148" s="180"/>
      <c r="G148" s="180"/>
      <c r="H148" s="180"/>
      <c r="I148" s="180"/>
      <c r="J148" s="180"/>
      <c r="K148" s="180"/>
      <c r="L148" s="181"/>
    </row>
    <row r="149" spans="2:12" ht="18.75" x14ac:dyDescent="0.3">
      <c r="B149" s="179" t="s">
        <v>104</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105</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106</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107</v>
      </c>
      <c r="C155" s="193"/>
      <c r="D155" s="193"/>
      <c r="E155" s="193"/>
      <c r="F155" s="193"/>
      <c r="G155" s="193"/>
      <c r="H155" s="193"/>
      <c r="I155" s="193"/>
      <c r="J155" s="193"/>
      <c r="K155" s="193"/>
      <c r="L155" s="193"/>
    </row>
  </sheetData>
  <mergeCells count="60">
    <mergeCell ref="B155:L155"/>
    <mergeCell ref="F59:F83"/>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5F8AFAEA-8D43-48F2-B7A3-0C27A421E181}"/>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2023-05-15T20:09:49Z</cp:lastPrinted>
  <dcterms:created xsi:type="dcterms:W3CDTF">2023-05-15T20:09:05Z</dcterms:created>
  <dcterms:modified xsi:type="dcterms:W3CDTF">2023-05-15T20:12:46Z</dcterms:modified>
</cp:coreProperties>
</file>