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28 CONSTRUCCION TANQUE DE ALMACENAMIENTO DE AGUA (Interior Mina NIV-535, linea 56) - Solo Mano de obra\"/>
    </mc:Choice>
  </mc:AlternateContent>
  <xr:revisionPtr revIDLastSave="0" documentId="13_ncr:1_{F4C2861F-0134-48FC-B9C3-B970BE342705}" xr6:coauthVersionLast="47" xr6:coauthVersionMax="47" xr10:uidLastSave="{00000000-0000-0000-0000-000000000000}"/>
  <bookViews>
    <workbookView xWindow="-120" yWindow="-120" windowWidth="29040" windowHeight="15990" xr2:uid="{9CFC4153-DE81-4C4C-B3A5-30E6C28A96A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5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E89" i="1"/>
  <c r="D89" i="1"/>
  <c r="C89" i="1"/>
  <c r="B89" i="1"/>
  <c r="E88" i="1"/>
  <c r="D88" i="1"/>
  <c r="C88" i="1"/>
  <c r="B88" i="1"/>
  <c r="E87" i="1"/>
  <c r="D87" i="1"/>
  <c r="C87" i="1"/>
  <c r="B87" i="1"/>
  <c r="E86" i="1"/>
  <c r="D86" i="1"/>
  <c r="C86" i="1"/>
  <c r="B86" i="1"/>
  <c r="E85" i="1"/>
  <c r="D85" i="1"/>
  <c r="C85" i="1"/>
  <c r="B85" i="1"/>
  <c r="F55" i="1"/>
  <c r="F54" i="1"/>
  <c r="B7" i="1"/>
  <c r="D6" i="1"/>
</calcChain>
</file>

<file path=xl/sharedStrings.xml><?xml version="1.0" encoding="utf-8"?>
<sst xmlns="http://schemas.openxmlformats.org/spreadsheetml/2006/main" count="160" uniqueCount="143">
  <si>
    <t xml:space="preserve">Nº </t>
  </si>
  <si>
    <t>CD-228</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</si>
  <si>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</si>
  <si>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</si>
  <si>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</si>
  <si>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</si>
  <si>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</si>
  <si>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</si>
  <si>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</si>
  <si>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</si>
  <si>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</si>
  <si>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</si>
  <si>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</si>
  <si>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</si>
  <si>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</si>
  <si>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CLQ-23-CD-228/2023 CONSTRUCCION TANQUE DE ALMACENAMIENTO DE AGUA (Interior Mina NIV-535, linea 56) - Solo Mano de obra</t>
  </si>
  <si>
    <t>SERVICIO</t>
  </si>
  <si>
    <t>CONSTRUCCION TANQUE DE ALMACENAMIENTO DE AGUA (Interior Mina NIV-535, linea 56) - Solo Mano de obra</t>
  </si>
  <si>
    <t xml:space="preserve">Calidad, Propuesta Técnica y Costo. </t>
  </si>
  <si>
    <t>Por el Total</t>
  </si>
  <si>
    <t>(en blanco)</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</si>
  <si>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</si>
  <si>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</si>
  <si>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</si>
  <si>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</si>
  <si>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</si>
  <si>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</si>
  <si>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</si>
  <si>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</si>
  <si>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</si>
  <si>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</si>
  <si>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</si>
  <si>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</si>
  <si>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</si>
  <si>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</si>
  <si>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</si>
  <si>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</si>
  <si>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</si>
  <si>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</si>
  <si>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</si>
  <si>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</si>
  <si>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</si>
  <si>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</si>
  <si>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</si>
  <si>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</si>
  <si>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</si>
  <si>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</si>
  <si>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</si>
  <si>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</si>
  <si>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</si>
  <si>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</si>
  <si>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</si>
  <si>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</si>
  <si>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</si>
  <si>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</si>
  <si>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</si>
  <si>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</si>
  <si>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</si>
  <si>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</si>
  <si>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</si>
  <si>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</si>
  <si>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</si>
  <si>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</si>
  <si>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</si>
  <si>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</si>
  <si>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</si>
  <si>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</si>
  <si>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</si>
  <si>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</si>
  <si>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</si>
  <si>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</si>
  <si>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</si>
  <si>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</si>
  <si>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</si>
  <si>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</si>
  <si>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</si>
  <si>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</si>
  <si>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</si>
  <si>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</si>
  <si>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</si>
  <si>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</si>
  <si>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</si>
  <si>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TRABAJOS PRELIMINARES</t>
  </si>
  <si>
    <t>A</t>
  </si>
  <si>
    <t>TP-001</t>
  </si>
  <si>
    <t>Glb.</t>
  </si>
  <si>
    <t>Internacion de Material de Construcción desde Superficie a Interior Mina NIV-535, linea 56 (Embolsado , carguio y transporte).</t>
  </si>
  <si>
    <t>MOVIMIENTO DE TIERRAS</t>
  </si>
  <si>
    <t>B</t>
  </si>
  <si>
    <t>MT-001</t>
  </si>
  <si>
    <t>MT-002</t>
  </si>
  <si>
    <t>M3</t>
  </si>
  <si>
    <t>Excavación terreno duro</t>
  </si>
  <si>
    <t>Desquinche de Roca con equipo 0-1 metro</t>
  </si>
  <si>
    <t>C</t>
  </si>
  <si>
    <t>OBRA GRUESA</t>
  </si>
  <si>
    <t>OG-001</t>
  </si>
  <si>
    <t>OG-002</t>
  </si>
  <si>
    <t>OG-003</t>
  </si>
  <si>
    <t>OG-004</t>
  </si>
  <si>
    <t>OG-005</t>
  </si>
  <si>
    <t>OG-006</t>
  </si>
  <si>
    <t>M2</t>
  </si>
  <si>
    <t>Soladura de piedra + emboqiullado</t>
  </si>
  <si>
    <t>Hormigon pobre de nivelación</t>
  </si>
  <si>
    <t>Zapatas de Ho.Ao.</t>
  </si>
  <si>
    <t>Columnas de Ho.Ao.</t>
  </si>
  <si>
    <t>Hormigon Armado (losa de fondo)</t>
  </si>
  <si>
    <t>Hormigon Armado (Muro Tanque Elev.)</t>
  </si>
  <si>
    <t>D</t>
  </si>
  <si>
    <t>OBRA FINA</t>
  </si>
  <si>
    <t>OF-001</t>
  </si>
  <si>
    <t>OF-002</t>
  </si>
  <si>
    <t>Revoque Interior Impermeable</t>
  </si>
  <si>
    <t>Revoque Exterior de Cemento Impermeable</t>
  </si>
  <si>
    <t>E</t>
  </si>
  <si>
    <t>IH-001</t>
  </si>
  <si>
    <t>IH-002</t>
  </si>
  <si>
    <t>IH-003</t>
  </si>
  <si>
    <t>IH-004</t>
  </si>
  <si>
    <t>IH-005</t>
  </si>
  <si>
    <t>IH-006</t>
  </si>
  <si>
    <t>Camara de Salida Ho.Co. Dosif.: 1:2:2  60 x 60 cm + Tapa metalica</t>
  </si>
  <si>
    <t>Camara desarenadora (0,70 x 2,10 x 0,3m)</t>
  </si>
  <si>
    <t>Instalación Tuberias FG incluye accesorios</t>
  </si>
  <si>
    <t>Coloc. accesorios p/camara de Salida</t>
  </si>
  <si>
    <t>Coloc. accesorios Rebose y limpieza</t>
  </si>
  <si>
    <t>Prueba de Carguio</t>
  </si>
  <si>
    <t>Pza.</t>
  </si>
  <si>
    <t>Ml.</t>
  </si>
  <si>
    <t>glb</t>
  </si>
  <si>
    <t>F</t>
  </si>
  <si>
    <t>OBRAS COMPLEMENTARIAS</t>
  </si>
  <si>
    <t>OC-001</t>
  </si>
  <si>
    <t>OC-002</t>
  </si>
  <si>
    <t>OC-003</t>
  </si>
  <si>
    <t>Fab. Y coloc. Escalera metalica + guardacuerpo FG d=1"</t>
  </si>
  <si>
    <t>Fab. Y coloc. Escalera metalica interior</t>
  </si>
  <si>
    <t>Limpieza General</t>
  </si>
  <si>
    <t>glb.</t>
  </si>
  <si>
    <t>EMPRESA MINERA COLQUIRI PROV. INQUISIVI-LA PAZ  BOLIVIA</t>
  </si>
  <si>
    <t>Tiempo de Ejecución: 100 días Calendario.
Lugar: Interior Mina
Personal Mínimo Requerido: Residente de Obra con Licenciatura en Ing. Civil. Permanencia PERMANENTE
DOCUMENTOS DE LA PROPUESTA ECONÓMICA
Los documentos a presentar en la propuesta económica son:
a)	Presupuesto por Ítem y Presupuesto General de la Obra, para todas las actividades a ejecutar, describiendo unidades y cantidades conforme a los Volúmenes de Obra requeridos.
b)	Análisis de Precios Unitarios, conteniendo todos los ítems de manera coherente con las especificaciones técnicas requeridas por la entidad convocante, y cumpliendo las leyes sociales y tributarias vigentes. .(DE USO OBLIGATORIO incidencia IVA 14.94% e Incidencia IT 3.09% ).
CONDICIONES ADICIONALES
Experiencia General y Experiencia Especifica del proponente (con Respaldo)</t>
  </si>
  <si>
    <t>30 de Mayo de 2023 ,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</si>
</sst>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3">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2" fontId="30" fillId="0" borderId="1" xfId="0"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22" fillId="6" borderId="9" xfId="0" applyFont="1" applyFill="1" applyBorder="1"/>
    <xf numFmtId="0" fontId="23" fillId="0" borderId="10" xfId="0" applyFont="1" applyBorder="1"/>
    <xf numFmtId="0" fontId="23" fillId="0" borderId="11" xfId="0" applyFont="1" applyBorder="1"/>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13" fillId="0" borderId="0" xfId="0" applyFont="1" applyAlignment="1">
      <alignment horizontal="center" wrapText="1"/>
    </xf>
    <xf numFmtId="0" fontId="32" fillId="0" borderId="28"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xdr:colOff>
      <xdr:row>84</xdr:row>
      <xdr:rowOff>11905</xdr:rowOff>
    </xdr:from>
    <xdr:to>
      <xdr:col>5</xdr:col>
      <xdr:colOff>4191815</xdr:colOff>
      <xdr:row>135</xdr:row>
      <xdr:rowOff>23812</xdr:rowOff>
    </xdr:to>
    <xdr:pic>
      <xdr:nvPicPr>
        <xdr:cNvPr id="47" name="Imagen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3"/>
        <a:stretch>
          <a:fillRect/>
        </a:stretch>
      </xdr:blipFill>
      <xdr:spPr>
        <a:xfrm>
          <a:off x="261937" y="36111655"/>
          <a:ext cx="9537722" cy="25717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58.448104166666" createdVersion="8" refreshedVersion="8" minRefreshableVersion="3" recordCount="8988" xr:uid="{BF833182-2DAA-4BEB-8B13-190AE7622AE1}">
  <cacheSource type="worksheet">
    <worksheetSource ref="A2:CR32491"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9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5-1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5-13T00:00:00"/>
    </cacheField>
    <cacheField name="MES-REC" numFmtId="0">
      <sharedItems containsNonDate="0" containsString="0" containsBlank="1"/>
    </cacheField>
    <cacheField name="CERTF presup" numFmtId="0">
      <sharedItems containsString="0" containsBlank="1" containsNumber="1" containsInteger="1" minValue="2" maxValue="469"/>
    </cacheField>
    <cacheField name="SERV/BIEN/OBRA" numFmtId="0">
      <sharedItems containsBlank="1"/>
    </cacheField>
    <cacheField name="CONCEPTO" numFmtId="0">
      <sharedItems containsBlank="1" count="9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m/>
        <s v="CLQ-23-CD-155/2023 INSTALACION TINGLADO (DEPOSITO DE CORES)"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51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Tuberia industrial de acero negro SCH 80 Ø = 3/4&quot; X 6 m" u="1"/>
        <s v="Tuberia industrial de acero negro SCH 80 Ø = 4&quot; X 6 m" u="1"/>
        <s v="Esmeril" u="1"/>
        <s v="Barra redonda lisa de bronce SAE 64 Ø = 2 1/2&quot;X 0,3 m" u="1"/>
        <s v="Perfil estructural de acero en &quot;C&quot;3&quot;X1.1/2&quot;X1.1/2&quot;, esp 1/4&quot;, largo 6 m - Perfil conformado U: UF 80.5" u="1"/>
        <s v="PUMP CHARGE No. PARTE 5541743200" u="1"/>
        <s v="CABLECANAL CONECTOR UNION UNIVERSAL COMPLETO (PERNOS Y ARANDELAS)" u="1"/>
        <s v="Barra redonda lisa de bronce SAE 64 Dext = 105 mm; Dint = 50 mm; L=0,3 m" u="1"/>
        <s v="TANDEM PUMP No. PARTE 5537340500" u="1"/>
        <s v="Barra sólida cuadrada de acero ASTM A36; dimensiones: 2&quot; X 2&quot; X 6 m" u="1"/>
        <s v="Barra sólida cuadrada de acero ASTM A36; dimensiones: 3&quot; X 3&quot; X 6 m" u="1"/>
        <s v="GUANTES NEOPRENO LIZO" u="1"/>
        <s v="GUANTES CABRETILLA (CON FORRO Y SIN FORRO)" u="1"/>
        <s v="PORTACABLE DE LAMPARA PARA CASCO MINERO" u="1"/>
        <s v="Barra redonda lisa de bronce SAE 64 Dext = 90 mm; Dint = 40 mm; L=0,3 m" u="1"/>
        <s v="CABLECANAL RECTO TIPO ESCALERA, PESADO 10X24 cm X 2 m CINCADO" u="1"/>
        <s v="CABLECANAL RECTO TIPO ESCALERA, PESADO 10X34 cm X 2 m CINCADO" u="1"/>
        <s v="GUANTES CUERO CAÑO LARGO" u="1"/>
        <s v="Fierro liso, acero ASTM A36 Ø = 5/8&quot; X 6 m" u="1"/>
        <s v="HYDRAULIC PUMP No. PARTE 5541849600" u="1"/>
        <s v="GUANTES CUERO CAÑO CORTA" u="1"/>
        <s v="Barra redonda lisa de acero SAE 1045 Ø= 3&quot;X2 m." u="1"/>
        <s v="Barra redonda lisa de acero SAE 1045 Ø= 5&quot;X2 m." u="1"/>
        <s v="Barra de acero cromado SAE 1045 Ø=50 mmX2m" u="1"/>
        <s v="Cañería galvanizada SCH 40 Ø = 1&quot; X 6 m" u="1"/>
        <s v="GUANTES DE LANA CON PALMA ENGOMADA" u="1"/>
        <s v="GUANTES NEOPRENO RUGOZO" u="1"/>
        <s v="TANDEM PUMP No. PARTE 5580101859" u="1"/>
        <s v="Metal Blanco Babbit ASTM B23 para trabajo pesado en barras de 2 kg" u="1"/>
        <s v="Cañería galvanizada SCH 80 Ø = 2&quot; X 6 m" u="1"/>
        <s v="GEAR MOTOR No. PARTE 5580029713" u="1"/>
        <s v="GUANTES NITRILO 727" u="1"/>
        <s v="Cañería galvanizada SCH 40 Ø = 3&quot; X 6 m" u="1"/>
        <s v="BOBINA DE CIERRE ABB P/EMAX2 YC E1.2..E6.2 120..127 VAC/DC, 1SDA073685R1" u="1"/>
        <s v="Cañería galvanizada SCH 40 Ø = 1/2&quot; X 6 m" u="1"/>
        <s v="GEAR PUMP No. PARTE 5580101908" u="1"/>
        <s v="CABLECANAL TAPA PLANA RECTA P/10X24 cm X 2 m CINCADO" u="1"/>
        <s v="CABLECANAL TAPA PLANA RECTA P/10X34 cm X 2 m CINCADO" u="1"/>
        <s v="Cañería galvanizada SCH 40 Ø = 3/4&quot; X 6 m" u="1"/>
        <s v="Barra redonda lisa de acero ASTM A36 Ø = 2 1/4&quot;X6 m." u="1"/>
        <s v="GUANTES NITRILO TEJIDO CON PALMA CUVIERTA DE NITRILO 377" u="1"/>
        <s v="GEAR PUMP  No. PARTE 5580003156" u="1"/>
        <s v="Perfil estructural de acero en &quot;I&quot; (Perfil de alas paralelas W): 200 X 100 mm; espesor 8 mm, largo 12 m." u="1"/>
        <s v="Barra sólida cuadrada de acero ASTM A36 dimensiones: 1/2&quot;X 1/2&quot; X 6 m"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haredItems>
    </cacheField>
    <cacheField name="CANT" numFmtId="0">
      <sharedItems containsBlank="1" containsMixedTypes="1" containsNumber="1" minValue="0" maxValue="120000" count="8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7199.44"/>
        <n v="5759.55"/>
        <n v="1512"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 v="Barra"/>
        <s v="M3"/>
      </sharedItems>
    </cacheField>
    <cacheField name="TEXTO ADICIONAL" numFmtId="0">
      <sharedItems containsBlank="1" count="6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CONDICIONES ADICIONALES _x000a_Se considera el origen genuino (original) de todos los materiales solicitados." u="1"/>
        <s v="El precio Unitario debe incluir la instalación en Obra._x000a_Lugar de Entrega: Planta Concentradora (patio de concentrados)_x000a_Tiempo de Entrega: 15 días calendario, después de la notificación"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4-28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4-28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containsInteger="1" minValue="0" maxValue="20100"/>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0T00:00:00"/>
    </cacheField>
    <cacheField name="CASTIGO" numFmtId="0">
      <sharedItems containsString="0" containsBlank="1" containsNumber="1" containsInteger="1" minValue="-45251" maxValue="1"/>
    </cacheField>
    <cacheField name="VALOR CASTIGO" numFmtId="0">
      <sharedItems containsString="0" containsBlank="1" containsNumber="1" minValue="-25781.25" maxValue="22.5"/>
    </cacheField>
    <cacheField name="RETENCION 7%" numFmtId="4">
      <sharedItems containsString="0" containsBlank="1" containsNumber="1" minValue="0" maxValue="1407.0000000000002"/>
    </cacheField>
    <cacheField name="BS CTB" numFmtId="4">
      <sharedItems containsString="0" containsBlank="1" containsNumber="1" minValue="0" maxValue="4361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8">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e v="#REF!"/>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e v="#REF!"/>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e v="#REF!"/>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e v="#REF!"/>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e v="#REF!"/>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e v="#REF!"/>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e v="#REF!"/>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e v="#REF!"/>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e v="#REF!"/>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0"/>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e v="#REF!"/>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e v="#REF!"/>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e v="#REF!"/>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e v="#REF!"/>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e v="#REF!"/>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e v="#REF!"/>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e v="#REF!"/>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e v="#REF!"/>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e v="#REF!"/>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e v="#REF!"/>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e v="#REF!"/>
    <d v="2023-05-22T00:00:00"/>
    <s v="ABR"/>
    <m/>
    <n v="3161"/>
    <n v="142"/>
    <m/>
    <d v="2015-07-01T00:00:00"/>
    <n v="-45068"/>
    <n v="0"/>
    <n v="0"/>
    <n v="0"/>
    <m/>
    <m/>
    <m/>
    <m/>
    <s v="JUL"/>
    <m/>
    <m/>
    <m/>
    <s v="L"/>
    <s v="NORMAL"/>
    <s v="CONTRATO"/>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0"/>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m/>
    <s v="HUGO OVICO CAMPOS MAMANI"/>
    <m/>
    <n v="30"/>
    <n v="247"/>
    <m/>
    <d v="2023-03-12T00:00:00"/>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0"/>
    <d v="1900-09-03T00:00:00"/>
    <s v="ABR"/>
    <m/>
    <n v="3110"/>
    <n v="823"/>
    <m/>
    <m/>
    <n v="-247"/>
    <n v="0"/>
    <n v="0"/>
    <n v="0"/>
    <m/>
    <m/>
    <m/>
    <m/>
    <m/>
    <m/>
    <m/>
    <m/>
    <s v="L"/>
    <s v="NORMAL"/>
    <s v="OC"/>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1"/>
    <s v="Overol tipo piloto "/>
    <s v="Pzas"/>
    <n v="875"/>
    <n v="150"/>
    <n v="131250"/>
    <m/>
    <m/>
    <m/>
    <n v="0"/>
    <n v="21.551724137931036"/>
    <n v="0"/>
    <n v="0"/>
    <n v="0"/>
    <d v="1900-01-29T00:00:00"/>
    <m/>
    <m/>
    <s v="2974-2992"/>
    <s v="2069-2080"/>
    <m/>
    <m/>
    <n v="-3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2"/>
    <s v="Batas de laboratorio "/>
    <s v="Pzas"/>
    <n v="26"/>
    <n v="120"/>
    <n v="3120"/>
    <m/>
    <m/>
    <m/>
    <n v="0"/>
    <n v="17.241379310344829"/>
    <n v="0"/>
    <n v="0"/>
    <n v="0"/>
    <d v="1900-01-29T00:00:00"/>
    <m/>
    <m/>
    <s v="2974-2992"/>
    <s v="2069-2080"/>
    <m/>
    <m/>
    <n v="-3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0"/>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6"/>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7"/>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8"/>
    <x v="67"/>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29"/>
    <x v="68"/>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0"/>
    <x v="69"/>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0"/>
    <d v="1900-01-24T00:00:00"/>
    <s v="ABR"/>
    <m/>
    <n v="3110"/>
    <n v="823"/>
    <m/>
    <m/>
    <n v="-25"/>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1"/>
    <x v="28"/>
    <x v="10"/>
    <x v="27"/>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m/>
    <m/>
    <m/>
    <n v="0"/>
    <n v="1.7241379310344829"/>
    <n v="0"/>
    <n v="0"/>
    <n v="0"/>
    <d v="1900-01-29T00:00:00"/>
    <s v="ABR"/>
    <m/>
    <n v="3110"/>
    <n v="823"/>
    <m/>
    <m/>
    <n v="-3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32"/>
    <x v="70"/>
    <x v="10"/>
    <x v="0"/>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0"/>
    <d v="1900-01-29T00:00:00"/>
    <s v="ABR"/>
    <m/>
    <n v="3110"/>
    <n v="823"/>
    <m/>
    <m/>
    <n v="-3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33"/>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34"/>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35"/>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36"/>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37"/>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38"/>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39"/>
    <x v="3"/>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40"/>
    <x v="2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41"/>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0"/>
    <d v="1900-02-03T00:00:00"/>
    <m/>
    <m/>
    <m/>
    <m/>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42"/>
    <x v="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0"/>
    <d v="1900-02-03T00:00:00"/>
    <m/>
    <m/>
    <m/>
    <m/>
    <m/>
    <m/>
    <n v="-35"/>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43"/>
    <x v="16"/>
    <x v="54"/>
    <x v="29"/>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m/>
    <n v="79"/>
    <d v="2023-05-09T00:00:00"/>
    <n v="1"/>
    <n v="22.5"/>
    <n v="315.00000000000006"/>
    <n v="4162.5"/>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44"/>
    <x v="16"/>
    <x v="54"/>
    <x v="30"/>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45"/>
    <x v="71"/>
    <x v="5"/>
    <x v="31"/>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46"/>
    <x v="16"/>
    <x v="5"/>
    <x v="32"/>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47"/>
    <x v="9"/>
    <x v="5"/>
    <x v="33"/>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48"/>
    <x v="72"/>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49"/>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5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5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5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54"/>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55"/>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56"/>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57"/>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58"/>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60"/>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61"/>
    <x v="22"/>
    <x v="10"/>
    <x v="34"/>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6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6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6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6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6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6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6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7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7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7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73"/>
    <x v="7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7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7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7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7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8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83"/>
    <x v="8"/>
    <x v="10"/>
    <x v="35"/>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84"/>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0"/>
    <m/>
    <s v="COTIZACION"/>
    <s v="MARZO"/>
    <d v="2023-03-14T00:00:00"/>
    <s v="C-3-EDDY FAZ PACHECO"/>
    <n v="34800"/>
    <s v="HERRAMIENTAS MENORES"/>
    <s v="INGENIERIA Y PLANIFICACION"/>
    <s v="HILARION PEÑARANDA COLQUE"/>
    <s v="CMB/EMC/ING-PLA/0050/2023"/>
    <d v="2023-03-22T00:00:00"/>
    <m/>
    <n v="264"/>
    <s v="BIEN"/>
    <x v="59"/>
    <n v="44625"/>
    <x v="0"/>
    <x v="285"/>
    <x v="38"/>
    <x v="56"/>
    <x v="37"/>
    <x v="8"/>
    <x v="1"/>
    <s v="30/03/2023"/>
    <s v="30/03/2023"/>
    <s v="14:30"/>
    <s v="15:00"/>
    <s v="HILARION PEÑARANDA COLQUE"/>
    <s v="PAMELA OLIVIA CAYO MAMANI"/>
    <s v="HILARION PEÑARANDA COLQUE "/>
    <d v="2023-04-03T00:00:00"/>
    <s v="CMB/EMC/ING-PLA/0070/2023"/>
    <d v="2023-04-17T00:00:00"/>
    <s v="CD-132"/>
    <s v="CD-132"/>
    <s v="CD-132"/>
    <n v="44625"/>
    <s v="CD-132"/>
    <m/>
    <s v="INTERQUIMICA INDUSTRIAL S.A."/>
    <m/>
    <n v="30"/>
    <m/>
    <m/>
    <m/>
    <m/>
    <s v="COLQUIRI"/>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35"/>
    <m/>
    <n v="0"/>
    <m/>
    <m/>
    <m/>
    <n v="0"/>
    <n v="0"/>
    <n v="0"/>
    <n v="0"/>
    <n v="0"/>
    <d v="1899-12-30T00:00:00"/>
    <s v="MAR"/>
    <m/>
    <n v="3041"/>
    <n v="216"/>
    <m/>
    <m/>
    <n v="0"/>
    <n v="0"/>
    <n v="0"/>
    <n v="0"/>
    <m/>
    <m/>
    <m/>
    <m/>
    <m/>
    <m/>
    <m/>
    <m/>
    <s v="L"/>
    <m/>
    <s v="OC"/>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86"/>
    <x v="45"/>
    <x v="56"/>
    <x v="38"/>
    <x v="0"/>
    <x v="0"/>
    <s v="30/03/2023"/>
    <s v="30/03/2023"/>
    <s v="14:30"/>
    <s v="15:00"/>
    <s v="JOSE ALFREDO MIRANDA TICONA "/>
    <s v="PAMELA OLIVIA CAYO MAMANI"/>
    <s v="JOSE ALFREDO MIRANDA TICONA "/>
    <m/>
    <m/>
    <m/>
    <m/>
    <m/>
    <m/>
    <m/>
    <n v="0"/>
    <m/>
    <m/>
    <m/>
    <n v="30"/>
    <m/>
    <m/>
    <m/>
    <m/>
    <s v="COLQUIRI"/>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m/>
    <n v="0"/>
    <m/>
    <m/>
    <m/>
    <n v="0"/>
    <n v="0"/>
    <n v="0"/>
    <n v="0"/>
    <n v="0"/>
    <d v="1899-12-30T00:00:00"/>
    <s v="MAR"/>
    <m/>
    <n v="3045"/>
    <n v="217"/>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87"/>
    <x v="16"/>
    <x v="56"/>
    <x v="39"/>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8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89"/>
    <x v="7"/>
    <x v="56"/>
    <x v="40"/>
    <x v="5"/>
    <x v="1"/>
    <s v="30/03/2023"/>
    <s v="30/03/2023"/>
    <s v="14:30"/>
    <s v="15:00"/>
    <s v="FRANZ LOZANO MARZA"/>
    <s v="PAMELA OLIVIA CAYO MAMANI"/>
    <s v="FRANZ LOZANO MARZA"/>
    <m/>
    <m/>
    <m/>
    <m/>
    <m/>
    <m/>
    <m/>
    <n v="0"/>
    <m/>
    <m/>
    <m/>
    <n v="30"/>
    <m/>
    <m/>
    <m/>
    <m/>
    <s v="COLQUIRI"/>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m/>
    <m/>
    <m/>
    <n v="0"/>
    <n v="0"/>
    <n v="0"/>
    <n v="0"/>
    <n v="0"/>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290"/>
    <x v="7"/>
    <x v="56"/>
    <x v="41"/>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292"/>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4"/>
    <d v="2023-03-23T00:00:00"/>
    <m/>
    <n v="294"/>
    <s v="BIEN"/>
    <x v="64"/>
    <n v="15374.14"/>
    <x v="3"/>
    <x v="294"/>
    <x v="74"/>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295"/>
    <x v="16"/>
    <x v="54"/>
    <x v="0"/>
    <x v="0"/>
    <x v="1"/>
    <s v="30/03/2023"/>
    <s v="30/03/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296"/>
    <x v="16"/>
    <x v="60"/>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297"/>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298"/>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299"/>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0"/>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01"/>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02"/>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03"/>
    <x v="45"/>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04"/>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05"/>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06"/>
    <x v="16"/>
    <x v="54"/>
    <x v="42"/>
    <x v="9"/>
    <x v="1"/>
    <s v="29/03/2023"/>
    <s v="29/03/2023"/>
    <s v="14:30"/>
    <s v="15:00"/>
    <s v="MARIA JAQUELINE DURAN COSSIO"/>
    <s v="MARIA JAQUELINE DURAN COSSIO"/>
    <s v="MARIA JAQUELINE DURAN COSSIO"/>
    <d v="2023-03-29T00:00:00"/>
    <s v="REC-45/2023"/>
    <d v="2023-03-29T00:00:00"/>
    <s v="CM-11"/>
    <s v="CM-11"/>
    <s v="CM-11"/>
    <n v="47583"/>
    <s v="CM-11"/>
    <m/>
    <s v="ALBERTO CALDERON ALVAREZ"/>
    <m/>
    <n v="30"/>
    <m/>
    <m/>
    <m/>
    <m/>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m/>
    <m/>
    <m/>
    <n v="0"/>
    <n v="0"/>
    <n v="0"/>
    <n v="0"/>
    <n v="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07"/>
    <x v="75"/>
    <x v="62"/>
    <x v="43"/>
    <x v="10"/>
    <x v="1"/>
    <s v="04/04/2023"/>
    <s v="04/04/2023"/>
    <s v="14:30"/>
    <s v="15:00"/>
    <s v="FRANZ RICHARD HUAYTA APAZA "/>
    <s v="MARTIN DAVID TALLACAGUA POLOMINO"/>
    <s v="FRANZ RICHARD HUAYTA APAZA "/>
    <m/>
    <m/>
    <m/>
    <m/>
    <m/>
    <m/>
    <m/>
    <n v="0"/>
    <m/>
    <m/>
    <m/>
    <n v="30"/>
    <m/>
    <m/>
    <m/>
    <m/>
    <s v="COLQUIRI"/>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n v="70"/>
    <m/>
    <n v="0"/>
    <m/>
    <m/>
    <m/>
    <n v="0"/>
    <n v="0"/>
    <n v="0"/>
    <n v="0"/>
    <n v="0"/>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08"/>
    <x v="76"/>
    <x v="63"/>
    <x v="44"/>
    <x v="10"/>
    <x v="1"/>
    <s v="04/04/2023"/>
    <s v="04/04/2023"/>
    <s v="14:30"/>
    <s v="15:00"/>
    <s v="FRANZ RICHARD HUAYTA APAZA "/>
    <s v="MARTIN DAVID TALLACAGUA POLOMINO"/>
    <s v="FRANZ RICHARD HUAYTA APAZA"/>
    <m/>
    <m/>
    <m/>
    <m/>
    <m/>
    <m/>
    <m/>
    <n v="0"/>
    <m/>
    <m/>
    <m/>
    <n v="30"/>
    <m/>
    <m/>
    <m/>
    <m/>
    <s v="COLQUIRI"/>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n v="149"/>
    <m/>
    <n v="0"/>
    <m/>
    <m/>
    <m/>
    <n v="0"/>
    <n v="0"/>
    <n v="0"/>
    <n v="0"/>
    <n v="0"/>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09"/>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34"/>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42"/>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44"/>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45"/>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46"/>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47"/>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0"/>
    <x v="348"/>
    <x v="12"/>
    <x v="64"/>
    <x v="45"/>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49"/>
    <x v="78"/>
    <x v="64"/>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2"/>
    <s v="Cuerda de nylon  de 1”_x000a_- Especificar longitud de los rollos_x000a_- Color azul._x000a_- Resistencia a la ruptura 7650 Kg-Fuerza "/>
    <s v="M"/>
    <n v="650"/>
    <n v="25"/>
    <n v="16250"/>
    <m/>
    <m/>
    <m/>
    <n v="0"/>
    <n v="3.5919540229885056"/>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0"/>
    <x v="10"/>
    <x v="64"/>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3"/>
    <s v="Cuerda de nylon  de 1/2”_x000a_- Especificar longitud de los rollos_x000a_- Color azul._x000a_- Resistencia a la ruptura 7650 Kg-Fuerza "/>
    <s v="M"/>
    <n v="500"/>
    <n v="6"/>
    <n v="3000"/>
    <m/>
    <m/>
    <m/>
    <n v="0"/>
    <n v="0.86206896551724144"/>
    <n v="0"/>
    <n v="0"/>
    <n v="0"/>
    <d v="1900-01-24T00:00:00"/>
    <s v="MAR"/>
    <m/>
    <n v="3069"/>
    <n v="1297"/>
    <m/>
    <m/>
    <n v="-25"/>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51"/>
    <x v="79"/>
    <x v="65"/>
    <x v="46"/>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52"/>
    <x v="8"/>
    <x v="18"/>
    <x v="47"/>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5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54"/>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55"/>
    <x v="8"/>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5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5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58"/>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59"/>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0"/>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6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62"/>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63"/>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64"/>
    <x v="3"/>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65"/>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66"/>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6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6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75"/>
    <x v="16"/>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7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7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78"/>
    <x v="16"/>
    <x v="18"/>
    <x v="48"/>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7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84"/>
    <x v="16"/>
    <x v="54"/>
    <x v="49"/>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8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86"/>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1900-01-13T00:00:00"/>
    <m/>
    <m/>
    <m/>
    <n v="5067"/>
    <m/>
    <m/>
    <n v="-14"/>
    <n v="0"/>
    <n v="0"/>
    <n v="0"/>
    <m/>
    <m/>
    <d v="2016-03-07T00:00:00"/>
    <m/>
    <m/>
    <m/>
    <m/>
    <s v="INV"/>
    <s v="I"/>
    <s v="NORMAL"/>
    <s v="CONTRATO"/>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88"/>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1900-01-13T00:00:00"/>
    <m/>
    <m/>
    <m/>
    <m/>
    <m/>
    <m/>
    <n v="-14"/>
    <n v="0"/>
    <n v="0"/>
    <n v="0"/>
    <m/>
    <m/>
    <d v="2016-03-07T00:00:00"/>
    <m/>
    <m/>
    <m/>
    <m/>
    <s v="INV"/>
    <s v="I"/>
    <s v="NORMAL"/>
    <s v="CONTRATO"/>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1900-01-13T00:00:00"/>
    <m/>
    <m/>
    <m/>
    <m/>
    <m/>
    <m/>
    <n v="-14"/>
    <n v="0"/>
    <n v="0"/>
    <n v="0"/>
    <m/>
    <m/>
    <d v="2016-03-07T00:00:00"/>
    <m/>
    <m/>
    <m/>
    <m/>
    <s v="INV"/>
    <s v="I"/>
    <s v="NORMAL"/>
    <s v="CONTRATO"/>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0"/>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1900-01-13T00:00:00"/>
    <m/>
    <m/>
    <m/>
    <n v="41102"/>
    <m/>
    <m/>
    <n v="-14"/>
    <n v="0"/>
    <n v="0"/>
    <n v="0"/>
    <m/>
    <m/>
    <m/>
    <m/>
    <m/>
    <m/>
    <m/>
    <s v="INV"/>
    <s v="I"/>
    <s v="NORMAL"/>
    <s v="CONTRATO"/>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391"/>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1900-01-13T00:00:00"/>
    <m/>
    <m/>
    <m/>
    <m/>
    <m/>
    <m/>
    <n v="-14"/>
    <n v="0"/>
    <n v="0"/>
    <n v="0"/>
    <m/>
    <m/>
    <m/>
    <m/>
    <m/>
    <m/>
    <m/>
    <s v="INV"/>
    <s v="I"/>
    <s v="NORMAL"/>
    <s v="CONTRATO"/>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392"/>
    <x v="7"/>
    <x v="5"/>
    <x v="5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39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394"/>
    <x v="4"/>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395"/>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396"/>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397"/>
    <x v="4"/>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398"/>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399"/>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0"/>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01"/>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02"/>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0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04"/>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05"/>
    <x v="8"/>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06"/>
    <x v="8"/>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07"/>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0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09"/>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0"/>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11"/>
    <x v="3"/>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12"/>
    <x v="3"/>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13"/>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14"/>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15"/>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16"/>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17"/>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1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19"/>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0"/>
    <x v="9"/>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02"/>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0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21"/>
    <x v="29"/>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22"/>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23"/>
    <x v="4"/>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24"/>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25"/>
    <x v="8"/>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26"/>
    <x v="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27"/>
    <x v="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2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29"/>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0"/>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31"/>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32"/>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33"/>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34"/>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35"/>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36"/>
    <x v="3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3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3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MANUALES"/>
    <s v="INGENIERIA Y PLANIFICACION"/>
    <s v="HILARION PEÑARANDA COLQUE"/>
    <s v="CMB/EMC/O.CIV-ADQ/013/2023"/>
    <d v="2023-04-20T00:00:00"/>
    <m/>
    <n v="384"/>
    <s v="SERVICIO"/>
    <x v="78"/>
    <n v="91487.93"/>
    <x v="0"/>
    <x v="439"/>
    <x v="16"/>
    <x v="54"/>
    <x v="0"/>
    <x v="0"/>
    <x v="1"/>
    <s v="27/04/2023"/>
    <s v="27/04/2023"/>
    <s v="14:30"/>
    <s v="15:00"/>
    <s v="EDMY LYDIA MAGNE GUTIERREZ"/>
    <s v="MARTIN DAVID TALLACAGUA POLOMINO"/>
    <s v="EDMY LIDYA MAGNE GUTIERREZ"/>
    <m/>
    <m/>
    <m/>
    <m/>
    <m/>
    <m/>
    <m/>
    <n v="0"/>
    <m/>
    <m/>
    <m/>
    <m/>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0"/>
    <x v="7"/>
    <x v="5"/>
    <x v="51"/>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41"/>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42"/>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43"/>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44"/>
    <x v="59"/>
    <x v="10"/>
    <x v="52"/>
    <x v="0"/>
    <x v="1"/>
    <s v="03/05/2023"/>
    <s v="03/05/2023"/>
    <s v="14:30"/>
    <s v="15:00"/>
    <s v="JOSE ALFREDO MIRANDA TICONA "/>
    <s v="OSCAR ZABALA SOLIZ"/>
    <s v="JOSE ALFREDO MIRANDA TICONA "/>
    <m/>
    <m/>
    <m/>
    <m/>
    <m/>
    <m/>
    <m/>
    <n v="0"/>
    <m/>
    <m/>
    <m/>
    <m/>
    <m/>
    <m/>
    <m/>
    <m/>
    <m/>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2"/>
    <m/>
    <s v="COTIZACION"/>
    <s v="ABRIL"/>
    <d v="2023-04-20T00:00:00"/>
    <s v="C-3-EDDY FAZ PACHECO"/>
    <n v="25900"/>
    <s v="SERVICIOS MANUALES"/>
    <s v="INGENIERIA Y PLANIFICACION"/>
    <s v="HILARION PEÑARANDA COLQUE"/>
    <s v="CMB/EMC/O.CIV-ADQ/018/2023"/>
    <d v="2023-04-25T00:00:00"/>
    <m/>
    <n v="415"/>
    <s v="SERVICIO"/>
    <x v="81"/>
    <n v="73443.47"/>
    <x v="0"/>
    <x v="445"/>
    <x v="16"/>
    <x v="54"/>
    <x v="0"/>
    <x v="0"/>
    <x v="1"/>
    <s v="04/05/2023"/>
    <s v="04/05/2023"/>
    <s v="14:30"/>
    <s v="15:00"/>
    <s v="EDMY LYDIA MAGNE GUTIERREZ"/>
    <s v="HENRY LUNA CHINO"/>
    <s v="EDMY LIDYA MAGNE GUTIERREZ"/>
    <m/>
    <m/>
    <m/>
    <m/>
    <m/>
    <m/>
    <m/>
    <n v="0"/>
    <m/>
    <m/>
    <m/>
    <m/>
    <m/>
    <m/>
    <m/>
    <m/>
    <m/>
    <m/>
    <m/>
    <s v="CLQ-23-CD-200/2023 CONSTRUCCION CONTRAPISO BROCAL (N-535, N-600) - INTERIOR MINA (Solo Mano de Obra)"/>
    <s v="CMB/EMC/O.CIV-ADQ/018/2023"/>
    <n v="25900"/>
    <n v="1"/>
    <s v="CONSTRUCCION CONTRAPISO BROCAL (N-535, N-600) - INTERIOR MINA (Solo Mano de Obra) "/>
    <s v="SERVICIO"/>
    <n v="1"/>
    <m/>
    <n v="0"/>
    <m/>
    <m/>
    <m/>
    <n v="0"/>
    <n v="0"/>
    <n v="0"/>
    <n v="0"/>
    <n v="0"/>
    <d v="1899-12-30T00:00:00"/>
    <m/>
    <m/>
    <m/>
    <m/>
    <m/>
    <m/>
    <n v="0"/>
    <n v="0"/>
    <n v="0"/>
    <n v="0"/>
    <m/>
    <m/>
    <m/>
    <m/>
    <m/>
    <m/>
    <m/>
    <m/>
    <s v="L"/>
    <s v="NORMAL"/>
    <s v="OC"/>
    <m/>
    <s v="15-0517-00-569496-0-E"/>
    <m/>
    <n v="1776218"/>
    <m/>
    <m/>
  </r>
  <r>
    <x v="0"/>
    <x v="83"/>
    <m/>
    <s v="COTIZACION"/>
    <s v="ABRIL"/>
    <d v="2023-04-20T00:00:00"/>
    <s v="C-3-EDDY FAZ PACHECO"/>
    <n v="25900"/>
    <s v="SERVICIOS MANUALES"/>
    <s v="INGENIERIA Y PLANIFICACION"/>
    <s v="HILARION PEÑARANDA COLQUE"/>
    <s v="CMB/EMC/O.CIV-ADQ/016/2023"/>
    <d v="2023-04-25T00:00:00"/>
    <m/>
    <n v="414"/>
    <s v="SERVICIO"/>
    <x v="82"/>
    <n v="100154.39"/>
    <x v="0"/>
    <x v="446"/>
    <x v="16"/>
    <x v="54"/>
    <x v="0"/>
    <x v="0"/>
    <x v="1"/>
    <s v="04/05/2023"/>
    <s v="04/05/2023"/>
    <s v="14:30"/>
    <s v="15:00"/>
    <s v="EDMY LYDIA MAGNE GUTIERREZ"/>
    <s v="HENRY LUNA CHINO"/>
    <s v="EDMY LIDYA MAGNE GUTIERREZ"/>
    <m/>
    <m/>
    <m/>
    <m/>
    <m/>
    <m/>
    <m/>
    <n v="0"/>
    <m/>
    <m/>
    <m/>
    <m/>
    <m/>
    <m/>
    <m/>
    <m/>
    <m/>
    <m/>
    <m/>
    <s v="CLQ-23-CD-201/2023 CONSTRUCCION BAÑOS - Planta Concentradora (Sector Molino SAG) Solo mano de Obra"/>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4"/>
    <m/>
    <s v="COTIZACION"/>
    <s v="ABRIL"/>
    <d v="2023-04-20T00:00:00"/>
    <s v="C-3-EDDY FAZ PACHECO"/>
    <n v="34600"/>
    <s v="PRODUCTOS METÁLICOS"/>
    <s v="INGENIERIA Y PLANIFICACION"/>
    <s v="HILARION PEÑARANDA COLQUE"/>
    <s v="CMB/EMC/ING-PLA/0078/2023"/>
    <d v="2023-04-25T00:00:00"/>
    <m/>
    <n v="419"/>
    <s v="BIEN"/>
    <x v="83"/>
    <n v="31200"/>
    <x v="0"/>
    <x v="447"/>
    <x v="26"/>
    <x v="56"/>
    <x v="53"/>
    <x v="3"/>
    <x v="1"/>
    <s v="04/05/2023"/>
    <s v="04/05/2023"/>
    <s v="14:30"/>
    <s v="15:00"/>
    <s v="GLADYS ESCOBAR TORREZ"/>
    <s v="HENRY LUNA CHINO"/>
    <s v="GLADYS ESCOBAR TORREZ"/>
    <m/>
    <m/>
    <m/>
    <m/>
    <m/>
    <m/>
    <m/>
    <n v="0"/>
    <m/>
    <m/>
    <m/>
    <m/>
    <m/>
    <m/>
    <m/>
    <m/>
    <m/>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0"/>
    <x v="448"/>
    <x v="66"/>
    <x v="67"/>
    <x v="54"/>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1"/>
    <x v="449"/>
    <x v="66"/>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2"/>
    <x v="450"/>
    <x v="80"/>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3"/>
    <x v="451"/>
    <x v="5"/>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4"/>
    <x v="452"/>
    <x v="82"/>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5"/>
    <x v="453"/>
    <x v="1"/>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6"/>
    <m/>
    <s v="COTIZACION"/>
    <s v="ABRIL"/>
    <d v="2023-04-26T00:00:00"/>
    <s v="C-3-EDDY FAZ PACHECO"/>
    <n v="25900"/>
    <s v="SERVICIOS MANUALES"/>
    <s v="INGENIERIA Y PLANIFICACION"/>
    <s v="HILARION PEÑARANDA COLQUE"/>
    <s v="CMB/EMC/O.CIV-ADQ/020/2023"/>
    <d v="2023-05-10T00:00:00"/>
    <m/>
    <n v="429"/>
    <s v="BIEN"/>
    <x v="85"/>
    <n v="45500"/>
    <x v="0"/>
    <x v="454"/>
    <x v="45"/>
    <x v="55"/>
    <x v="55"/>
    <x v="3"/>
    <x v="1"/>
    <s v="17/05/2023"/>
    <s v="17/05/2023"/>
    <s v="14:30"/>
    <s v="15:00"/>
    <s v="EDMY LYDIA MAGNE GUTIERREZ"/>
    <s v="MARIA JAQUELINE DURAN COSSIO"/>
    <s v="EDMY LIDYA MAGNE GUTIERREZ"/>
    <m/>
    <m/>
    <m/>
    <m/>
    <m/>
    <m/>
    <m/>
    <n v="0"/>
    <m/>
    <m/>
    <m/>
    <m/>
    <m/>
    <m/>
    <m/>
    <m/>
    <m/>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0"/>
    <x v="455"/>
    <x v="16"/>
    <x v="18"/>
    <x v="56"/>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1"/>
    <x v="456"/>
    <x v="7"/>
    <x v="18"/>
    <x v="0"/>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2"/>
    <x v="457"/>
    <x v="71"/>
    <x v="18"/>
    <x v="0"/>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0"/>
    <x v="458"/>
    <x v="59"/>
    <x v="18"/>
    <x v="57"/>
    <x v="0"/>
    <x v="1"/>
    <s v="18/05/2023"/>
    <s v="18/05/2023"/>
    <s v="14:30"/>
    <s v="15:00"/>
    <s v="JOSE ALFREDO MIRANDA TICONA "/>
    <s v="FRANZ GUILLERMO CARLOS FLORES ERGUETA "/>
    <s v="JOSE ALFREDO MIRANDA TICONA "/>
    <m/>
    <m/>
    <m/>
    <m/>
    <m/>
    <m/>
    <m/>
    <m/>
    <m/>
    <m/>
    <m/>
    <m/>
    <m/>
    <m/>
    <m/>
    <m/>
    <m/>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1"/>
    <x v="459"/>
    <x v="59"/>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2"/>
    <x v="460"/>
    <x v="8"/>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3"/>
    <x v="461"/>
    <x v="8"/>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0"/>
    <x v="462"/>
    <x v="83"/>
    <x v="68"/>
    <x v="58"/>
    <x v="0"/>
    <x v="1"/>
    <s v="18/05/2023"/>
    <s v="18/05/2023"/>
    <s v="14:30"/>
    <s v="15:00"/>
    <s v="EDMY LYDIA MAGNE GUTIERREZ"/>
    <s v="FRANZ GUILLERMO CARLOS FLORES ERGUETA "/>
    <s v="EDMY LIDYA MAGNE GUTIERREZ"/>
    <m/>
    <m/>
    <m/>
    <m/>
    <m/>
    <m/>
    <m/>
    <m/>
    <m/>
    <m/>
    <m/>
    <m/>
    <m/>
    <m/>
    <m/>
    <m/>
    <m/>
    <m/>
    <m/>
    <s v="CLQ-23-CD-227/2023 MANTENIMIENTO ESTABILIZACION DE TALUDES - AREA DESMONTE (PIA PIA)"/>
    <s v="CMB/EMC/O.CIV-ADQ/026/2023"/>
    <n v="24300"/>
    <n v="1"/>
    <s v="Extraccion Material de Relleno con Transporte (dist. = 639 m.) SE ADJUNTA ESPECIFICACIONES TECNICAS Y/O TERMINOS DE REFERENCIA"/>
    <s v="M3"/>
    <n v="2"/>
    <m/>
    <n v="0"/>
    <m/>
    <m/>
    <m/>
    <n v="0"/>
    <n v="0"/>
    <n v="0"/>
    <n v="0"/>
    <n v="7197.44"/>
    <d v="1899-12-30T00:00:00"/>
    <s v="MAR"/>
    <m/>
    <n v="3043"/>
    <n v="506"/>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1"/>
    <x v="463"/>
    <x v="84"/>
    <x v="68"/>
    <x v="0"/>
    <x v="0"/>
    <x v="1"/>
    <s v="18/05/2023"/>
    <s v="18/05/2023"/>
    <s v="14:30"/>
    <s v="15:00"/>
    <s v="EDMY LYDIA MAGNE GUTIERREZ"/>
    <s v="FRANZ GUILLERMO CARLOS FLORES ERGUETA "/>
    <s v="EDMY LIDYA MAGNE GUTIERREZ"/>
    <m/>
    <m/>
    <m/>
    <m/>
    <m/>
    <m/>
    <m/>
    <m/>
    <m/>
    <m/>
    <m/>
    <m/>
    <m/>
    <m/>
    <m/>
    <m/>
    <m/>
    <m/>
    <m/>
    <s v="CLQ-23-CD-227/2023 MANTENIMIENTO ESTABILIZACION DE TALUDES - AREA DESMONTE (PIA PIA)"/>
    <s v="CMB/EMC/O.CIV-ADQ/026/2023"/>
    <n v="24300"/>
    <n v="2"/>
    <s v="Conformacion del TALUD (Preparacion Relleno, Colocacion y Tendido del Material) "/>
    <s v="M3"/>
    <n v="5759.55"/>
    <m/>
    <n v="0"/>
    <m/>
    <m/>
    <m/>
    <n v="0"/>
    <n v="0"/>
    <n v="0"/>
    <n v="0"/>
    <n v="0"/>
    <d v="1899-12-30T00:00:00"/>
    <s v="MAR"/>
    <m/>
    <n v="3043"/>
    <n v="506"/>
    <m/>
    <m/>
    <n v="0"/>
    <n v="0"/>
    <n v="0"/>
    <n v="0"/>
    <m/>
    <m/>
    <m/>
    <m/>
    <m/>
    <m/>
    <m/>
    <m/>
    <s v="L"/>
    <m/>
    <s v="OC"/>
    <m/>
    <s v="15-0517-00-570834-0-E"/>
    <m/>
    <n v="1762515"/>
    <m/>
    <m/>
  </r>
  <r>
    <x v="0"/>
    <x v="90"/>
    <m/>
    <s v="COTIZACION"/>
    <s v="MAYO"/>
    <d v="2023-05-10T00:00:00"/>
    <s v="C-3-EDDY FAZ PACHECO"/>
    <n v="25900"/>
    <s v="SERVICIOS MANUALES"/>
    <s v="INGENIERIA Y PLANIFICACION"/>
    <s v="NESTOR ROMAY CANAZA"/>
    <s v="CMB/EMC/O.CIV-ADQ/025/2023"/>
    <d v="2023-05-12T00:00:00"/>
    <m/>
    <n v="469"/>
    <s v="SERVICIO"/>
    <x v="89"/>
    <n v="90988.44"/>
    <x v="0"/>
    <x v="464"/>
    <x v="16"/>
    <x v="54"/>
    <x v="0"/>
    <x v="0"/>
    <x v="1"/>
    <s v="18/05/2023"/>
    <s v="18/05/2023"/>
    <s v="14:30"/>
    <s v="15:00"/>
    <s v="EDMY LYDIA MAGNE GUTIERREZ"/>
    <s v="FRANZ GUILLERMO CARLOS FLORES ERGUETA "/>
    <s v="EDMY LIDYA MAGNE GUTIERREZ"/>
    <m/>
    <m/>
    <m/>
    <m/>
    <m/>
    <m/>
    <m/>
    <m/>
    <m/>
    <m/>
    <m/>
    <m/>
    <m/>
    <m/>
    <m/>
    <m/>
    <m/>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m/>
    <n v="0"/>
    <n v="0"/>
    <n v="0"/>
    <n v="0"/>
    <n v="0"/>
    <d v="1899-12-30T00:00:00"/>
    <s v="MAR"/>
    <m/>
    <n v="3043"/>
    <n v="506"/>
    <m/>
    <m/>
    <n v="0"/>
    <n v="0"/>
    <n v="0"/>
    <n v="0"/>
    <m/>
    <m/>
    <m/>
    <m/>
    <m/>
    <m/>
    <m/>
    <m/>
    <s v="L"/>
    <m/>
    <s v="OC"/>
    <m/>
    <s v="15-0517-00-570834-0-E"/>
    <m/>
    <n v="1762515"/>
    <m/>
    <m/>
  </r>
  <r>
    <x v="0"/>
    <x v="91"/>
    <m/>
    <s v="COTIZACION"/>
    <m/>
    <m/>
    <s v="C-3-EDDY FAZ PACHECO"/>
    <m/>
    <e v="#N/A"/>
    <m/>
    <m/>
    <m/>
    <m/>
    <m/>
    <m/>
    <m/>
    <x v="90"/>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91"/>
    <m/>
    <s v="COTIZACION"/>
    <m/>
    <m/>
    <s v="C-3-EDDY FAZ PACHECO"/>
    <m/>
    <e v="#N/A"/>
    <m/>
    <m/>
    <m/>
    <m/>
    <m/>
    <m/>
    <m/>
    <x v="90"/>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91"/>
    <m/>
    <s v="COTIZACION"/>
    <m/>
    <m/>
    <s v="C-3-EDDY FAZ PACHECO"/>
    <m/>
    <e v="#N/A"/>
    <m/>
    <m/>
    <m/>
    <m/>
    <m/>
    <m/>
    <m/>
    <x v="90"/>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1"/>
    <x v="91"/>
    <m/>
    <m/>
    <m/>
    <m/>
    <m/>
    <m/>
    <e v="#N/A"/>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s v=" "/>
    <m/>
    <m/>
    <m/>
    <m/>
    <m/>
    <m/>
    <m/>
    <m/>
    <m/>
    <m/>
    <m/>
    <m/>
    <m/>
    <m/>
    <m/>
    <m/>
    <m/>
    <m/>
    <m/>
    <m/>
    <m/>
    <m/>
    <m/>
    <m/>
    <m/>
    <m/>
    <m/>
    <m/>
    <m/>
    <m/>
    <m/>
    <m/>
    <m/>
    <m/>
    <m/>
    <m/>
    <m/>
    <m/>
    <m/>
    <m/>
  </r>
  <r>
    <x v="1"/>
    <x v="91"/>
    <m/>
    <m/>
    <m/>
    <m/>
    <m/>
    <m/>
    <m/>
    <m/>
    <m/>
    <m/>
    <m/>
    <m/>
    <m/>
    <m/>
    <x v="90"/>
    <m/>
    <x v="61"/>
    <x v="38"/>
    <x v="46"/>
    <x v="20"/>
    <x v="0"/>
    <x v="11"/>
    <x v="4"/>
    <m/>
    <m/>
    <m/>
    <m/>
    <m/>
    <m/>
    <m/>
    <m/>
    <m/>
    <m/>
    <m/>
    <m/>
    <m/>
    <m/>
    <m/>
    <m/>
    <m/>
    <m/>
    <m/>
    <m/>
    <m/>
    <m/>
    <m/>
    <m/>
    <m/>
    <m/>
    <m/>
    <m/>
    <m/>
    <m/>
    <s v=" "/>
    <m/>
    <m/>
    <m/>
    <m/>
    <m/>
    <m/>
    <m/>
    <m/>
    <m/>
    <m/>
    <m/>
    <m/>
    <m/>
    <m/>
    <m/>
    <m/>
    <m/>
    <m/>
    <m/>
    <m/>
    <m/>
    <m/>
    <m/>
    <m/>
    <m/>
    <m/>
    <m/>
    <m/>
    <m/>
    <m/>
    <m/>
    <m/>
    <m/>
    <m/>
    <m/>
    <m/>
    <m/>
    <m/>
    <m/>
    <m/>
  </r>
  <r>
    <x v="1"/>
    <x v="91"/>
    <m/>
    <m/>
    <m/>
    <m/>
    <m/>
    <m/>
    <m/>
    <m/>
    <m/>
    <m/>
    <m/>
    <m/>
    <m/>
    <m/>
    <x v="90"/>
    <m/>
    <x v="61"/>
    <x v="38"/>
    <x v="46"/>
    <x v="20"/>
    <x v="0"/>
    <x v="11"/>
    <x v="4"/>
    <m/>
    <m/>
    <m/>
    <m/>
    <m/>
    <m/>
    <m/>
    <m/>
    <m/>
    <m/>
    <m/>
    <m/>
    <m/>
    <m/>
    <m/>
    <m/>
    <m/>
    <m/>
    <m/>
    <m/>
    <m/>
    <m/>
    <m/>
    <m/>
    <m/>
    <m/>
    <m/>
    <m/>
    <m/>
    <m/>
    <s v=" "/>
    <m/>
    <m/>
    <m/>
    <m/>
    <m/>
    <m/>
    <m/>
    <m/>
    <m/>
    <m/>
    <m/>
    <m/>
    <m/>
    <m/>
    <m/>
    <m/>
    <m/>
    <m/>
    <m/>
    <m/>
    <m/>
    <m/>
    <m/>
    <m/>
    <m/>
    <m/>
    <m/>
    <m/>
    <m/>
    <m/>
    <m/>
    <m/>
    <m/>
    <m/>
    <m/>
    <m/>
    <m/>
    <m/>
    <m/>
    <m/>
  </r>
  <r>
    <x v="1"/>
    <x v="91"/>
    <m/>
    <m/>
    <m/>
    <m/>
    <m/>
    <m/>
    <m/>
    <m/>
    <m/>
    <m/>
    <m/>
    <m/>
    <m/>
    <m/>
    <x v="90"/>
    <m/>
    <x v="61"/>
    <x v="38"/>
    <x v="46"/>
    <x v="20"/>
    <x v="0"/>
    <x v="11"/>
    <x v="4"/>
    <m/>
    <m/>
    <m/>
    <m/>
    <m/>
    <m/>
    <m/>
    <m/>
    <m/>
    <m/>
    <m/>
    <m/>
    <m/>
    <m/>
    <m/>
    <m/>
    <m/>
    <m/>
    <m/>
    <m/>
    <m/>
    <m/>
    <m/>
    <m/>
    <m/>
    <m/>
    <m/>
    <m/>
    <m/>
    <m/>
    <s v=" "/>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s v="                                                                                                                                                                                                                                                                                                                                                                                                                                                                                                                                                                                                                                                                                                                                                                                         "/>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s v="                                                  "/>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n v="7.4753699999999998"/>
    <n v="0"/>
    <m/>
    <m/>
    <m/>
    <m/>
    <m/>
    <m/>
    <m/>
    <m/>
    <m/>
    <m/>
    <m/>
    <m/>
    <m/>
    <m/>
    <m/>
    <m/>
    <m/>
    <m/>
    <m/>
    <m/>
    <m/>
    <m/>
    <m/>
    <m/>
    <m/>
    <m/>
    <m/>
    <m/>
    <m/>
    <m/>
    <m/>
    <m/>
    <m/>
    <m/>
    <m/>
  </r>
  <r>
    <x v="0"/>
    <x v="91"/>
    <m/>
    <m/>
    <m/>
    <m/>
    <m/>
    <m/>
    <m/>
    <m/>
    <m/>
    <m/>
    <m/>
    <m/>
    <m/>
    <m/>
    <x v="90"/>
    <m/>
    <x v="61"/>
    <x v="38"/>
    <x v="46"/>
    <x v="20"/>
    <x v="0"/>
    <x v="11"/>
    <x v="4"/>
    <m/>
    <m/>
    <m/>
    <m/>
    <m/>
    <m/>
    <m/>
    <m/>
    <m/>
    <m/>
    <m/>
    <m/>
    <m/>
    <m/>
    <m/>
    <m/>
    <m/>
    <m/>
    <m/>
    <m/>
    <m/>
    <m/>
    <m/>
    <m/>
    <m/>
    <m/>
    <m/>
    <m/>
    <m/>
    <m/>
    <m/>
    <m/>
    <m/>
    <m/>
    <m/>
    <n v="0"/>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8DD0AB3-F2C4-43A5-9825-F94025C95661}" name="Tabla dinámica1" cacheId="15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93">
        <item x="9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92">
        <item x="90"/>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m="1" x="91"/>
        <item x="66"/>
        <item x="67"/>
        <item x="68"/>
        <item x="69"/>
        <item x="70"/>
        <item x="71"/>
        <item x="72"/>
        <item x="73"/>
        <item x="74"/>
        <item x="75"/>
        <item x="76"/>
        <item x="77"/>
        <item x="78"/>
        <item x="79"/>
        <item x="80"/>
        <item x="81"/>
        <item x="82"/>
        <item x="83"/>
        <item x="65"/>
        <item x="84"/>
        <item x="85"/>
        <item x="86"/>
        <item x="87"/>
        <item x="88"/>
        <item x="89"/>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51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488"/>
        <item m="1" x="510"/>
        <item m="1" x="504"/>
        <item m="1" x="486"/>
        <item m="1" x="515"/>
        <item m="1" x="487"/>
        <item m="1" x="472"/>
        <item m="1" x="479"/>
        <item m="1" x="468"/>
        <item m="1" x="508"/>
        <item m="1" x="474"/>
        <item m="1" x="475"/>
        <item m="1" x="489"/>
        <item m="1" x="499"/>
        <item m="1" x="497"/>
        <item m="1" x="503"/>
        <item m="1" x="494"/>
        <item m="1" x="512"/>
        <item m="1" x="517"/>
        <item m="1" x="465"/>
        <item m="1" x="466"/>
        <item m="1" x="483"/>
        <item m="1" x="493"/>
        <item m="1" x="469"/>
        <item m="1" x="511"/>
        <item m="1" x="509"/>
        <item m="1" x="507"/>
        <item x="218"/>
        <item x="219"/>
        <item x="220"/>
        <item x="221"/>
        <item x="222"/>
        <item x="223"/>
        <item x="224"/>
        <item m="1" x="491"/>
        <item m="1" x="476"/>
        <item m="1" x="505"/>
        <item m="1" x="496"/>
        <item m="1" x="482"/>
        <item m="1" x="485"/>
        <item m="1" x="477"/>
        <item m="1" x="490"/>
        <item m="1" x="478"/>
        <item m="1" x="513"/>
        <item x="233"/>
        <item x="234"/>
        <item x="235"/>
        <item x="236"/>
        <item x="237"/>
        <item m="1" x="500"/>
        <item m="1" x="492"/>
        <item m="1" x="495"/>
        <item m="1" x="506"/>
        <item m="1" x="470"/>
        <item m="1" x="473"/>
        <item m="1" x="484"/>
        <item x="243"/>
        <item x="244"/>
        <item x="245"/>
        <item x="246"/>
        <item x="247"/>
        <item x="248"/>
        <item x="249"/>
        <item m="1" x="467"/>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m="1" x="516"/>
        <item m="1" x="498"/>
        <item m="1" x="514"/>
        <item x="295"/>
        <item x="296"/>
        <item x="297"/>
        <item x="298"/>
        <item x="299"/>
        <item x="300"/>
        <item x="301"/>
        <item x="302"/>
        <item x="303"/>
        <item x="304"/>
        <item x="305"/>
        <item x="306"/>
        <item x="250"/>
        <item x="251"/>
        <item x="252"/>
        <item x="253"/>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480"/>
        <item m="1" x="481"/>
        <item m="1" x="501"/>
        <item m="1" x="502"/>
        <item m="1" x="47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 x="462"/>
        <item x="463"/>
        <item x="464"/>
      </items>
    </pivotField>
    <pivotField axis="axisRow" compact="0" outline="0" showAll="0" defaultSubtotal="0">
      <items count="86">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85"/>
        <item x="70"/>
        <item x="72"/>
        <item x="76"/>
        <item x="74"/>
        <item x="82"/>
        <item x="83"/>
        <item x="84"/>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68">
        <item x="0"/>
        <item x="1"/>
        <item x="2"/>
        <item x="3"/>
        <item x="4"/>
        <item x="5"/>
        <item x="6"/>
        <item x="7"/>
        <item x="8"/>
        <item x="9"/>
        <item x="10"/>
        <item x="11"/>
        <item x="12"/>
        <item x="13"/>
        <item x="14"/>
        <item x="15"/>
        <item x="16"/>
        <item x="17"/>
        <item x="18"/>
        <item x="19"/>
        <item x="20"/>
        <item x="21"/>
        <item x="22"/>
        <item x="23"/>
        <item x="24"/>
        <item m="1" x="64"/>
        <item x="25"/>
        <item x="26"/>
        <item m="1" x="66"/>
        <item x="27"/>
        <item x="28"/>
        <item m="1" x="62"/>
        <item x="29"/>
        <item x="30"/>
        <item x="31"/>
        <item x="32"/>
        <item x="33"/>
        <item m="1" x="65"/>
        <item m="1" x="59"/>
        <item x="34"/>
        <item x="35"/>
        <item x="36"/>
        <item x="37"/>
        <item x="38"/>
        <item x="39"/>
        <item x="40"/>
        <item x="41"/>
        <item m="1" x="61"/>
        <item x="42"/>
        <item x="43"/>
        <item x="44"/>
        <item x="45"/>
        <item x="46"/>
        <item x="47"/>
        <item x="48"/>
        <item x="49"/>
        <item m="1" x="63"/>
        <item x="50"/>
        <item x="51"/>
        <item x="52"/>
        <item x="53"/>
        <item x="54"/>
        <item m="1" x="60"/>
        <item x="55"/>
        <item x="56"/>
        <item x="57"/>
        <item x="58"/>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91"/>
      <x/>
      <x/>
      <x v="54"/>
      <x v="517"/>
      <x/>
      <x v="2"/>
      <x/>
    </i>
    <i t="grand">
      <x/>
    </i>
  </rowItems>
  <colItems count="1">
    <i/>
  </colItems>
  <pageFields count="2">
    <pageField fld="1" item="9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F4B81-A3F0-4CAC-A58E-C3018AA1C9E2}">
  <sheetPr codeName="Hoja27">
    <tabColor rgb="FF7030A0"/>
  </sheetPr>
  <dimension ref="B1:U155"/>
  <sheetViews>
    <sheetView tabSelected="1" topLeftCell="A136" zoomScale="80" zoomScaleNormal="80" zoomScaleSheetLayoutView="90" workbookViewId="0">
      <selection activeCell="F10" sqref="F1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0.5703125" bestFit="1" customWidth="1"/>
  </cols>
  <sheetData>
    <row r="1" spans="2:21" x14ac:dyDescent="0.25">
      <c r="N1" t="s">
        <v>0</v>
      </c>
      <c r="O1" t="s">
        <v>1</v>
      </c>
    </row>
    <row r="2" spans="2:21" ht="81" customHeight="1" x14ac:dyDescent="0.25">
      <c r="C2" s="1"/>
      <c r="D2" s="1"/>
      <c r="E2" s="105" t="s">
        <v>2</v>
      </c>
      <c r="F2" s="105"/>
      <c r="G2" s="105"/>
      <c r="H2" s="105"/>
      <c r="I2" s="1"/>
      <c r="L2" s="1"/>
      <c r="N2" t="s">
        <v>3</v>
      </c>
      <c r="O2" s="2">
        <v>2023</v>
      </c>
    </row>
    <row r="3" spans="2:21" ht="13.5" customHeight="1" x14ac:dyDescent="0.25">
      <c r="B3" s="3"/>
      <c r="C3" s="3"/>
      <c r="D3" s="3"/>
      <c r="E3" s="105"/>
      <c r="F3" s="105"/>
      <c r="G3" s="105"/>
      <c r="H3" s="105"/>
      <c r="I3" s="3"/>
      <c r="J3" s="3"/>
      <c r="K3" s="4" t="s">
        <v>4</v>
      </c>
    </row>
    <row r="4" spans="2:21" ht="13.5" customHeight="1" x14ac:dyDescent="0.25">
      <c r="B4" s="3"/>
      <c r="C4" s="3"/>
      <c r="D4" s="3"/>
      <c r="E4" s="105"/>
      <c r="F4" s="105"/>
      <c r="G4" s="105"/>
      <c r="H4" s="105"/>
      <c r="I4" s="3"/>
      <c r="J4" s="3"/>
      <c r="K4" s="5" t="s">
        <v>5</v>
      </c>
      <c r="N4" t="s">
        <v>6</v>
      </c>
      <c r="O4" t="s">
        <v>7</v>
      </c>
      <c r="P4" t="s">
        <v>8</v>
      </c>
      <c r="Q4" t="s">
        <v>9</v>
      </c>
      <c r="R4" t="s">
        <v>10</v>
      </c>
      <c r="S4" t="s">
        <v>11</v>
      </c>
      <c r="T4" t="s">
        <v>12</v>
      </c>
      <c r="U4" t="s">
        <v>13</v>
      </c>
    </row>
    <row r="5" spans="2:21" ht="13.5" customHeight="1" x14ac:dyDescent="0.25">
      <c r="B5" s="3"/>
      <c r="C5" s="3"/>
      <c r="D5" s="3"/>
      <c r="E5" s="105"/>
      <c r="F5" s="105"/>
      <c r="G5" s="105"/>
      <c r="H5" s="105"/>
      <c r="I5" s="3"/>
      <c r="J5" s="3"/>
      <c r="K5" s="5" t="s">
        <v>14</v>
      </c>
      <c r="N5" t="s">
        <v>15</v>
      </c>
      <c r="O5">
        <v>1</v>
      </c>
      <c r="P5">
        <v>1</v>
      </c>
      <c r="Q5" t="s">
        <v>16</v>
      </c>
      <c r="R5" t="s">
        <v>17</v>
      </c>
      <c r="S5" t="s">
        <v>18</v>
      </c>
      <c r="T5" t="s">
        <v>19</v>
      </c>
      <c r="U5" t="s">
        <v>20</v>
      </c>
    </row>
    <row r="6" spans="2:21" ht="35.25" customHeight="1" x14ac:dyDescent="0.25">
      <c r="C6" s="6"/>
      <c r="D6" s="7" t="str">
        <f>"N° "&amp;O1&amp;"/2023"</f>
        <v>N° CD-228/2023</v>
      </c>
      <c r="E6" s="8"/>
      <c r="F6" s="8"/>
      <c r="N6" t="s">
        <v>21</v>
      </c>
    </row>
    <row r="7" spans="2:21" ht="90" customHeight="1" x14ac:dyDescent="0.25">
      <c r="B7" s="106" t="str">
        <f>N5</f>
        <v>CLQ-23-CD-228/2023 CONSTRUCCION TANQUE DE ALMACENAMIENTO DE AGUA (Interior Mina NIV-535, linea 56) - Solo Mano de obra</v>
      </c>
      <c r="C7" s="106"/>
      <c r="D7" s="106"/>
      <c r="E7" s="106"/>
      <c r="F7" s="106"/>
      <c r="G7" s="106"/>
      <c r="H7" s="106"/>
      <c r="I7" s="106"/>
      <c r="J7" s="106"/>
      <c r="K7" s="106"/>
      <c r="L7" s="106"/>
    </row>
    <row r="8" spans="2:21" ht="5.25" customHeight="1" x14ac:dyDescent="0.35">
      <c r="B8" s="9"/>
      <c r="C8" s="9"/>
      <c r="D8" s="9"/>
      <c r="E8" s="9"/>
      <c r="F8" s="9"/>
      <c r="G8" s="9"/>
      <c r="H8" s="9"/>
      <c r="I8" s="9"/>
      <c r="J8" s="9"/>
      <c r="K8" s="10"/>
      <c r="L8" s="10"/>
    </row>
    <row r="9" spans="2:21" s="6" customFormat="1" ht="28.5" customHeight="1" x14ac:dyDescent="0.25">
      <c r="B9" s="11"/>
      <c r="C9" s="107" t="s">
        <v>22</v>
      </c>
      <c r="D9" s="108"/>
      <c r="E9" s="109"/>
      <c r="F9" s="110" t="s">
        <v>142</v>
      </c>
      <c r="G9" s="111"/>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07" t="s">
        <v>23</v>
      </c>
      <c r="D11" s="108"/>
      <c r="E11" s="109"/>
      <c r="F11" s="112" t="s">
        <v>24</v>
      </c>
      <c r="G11" s="113"/>
      <c r="H11" s="18" t="s">
        <v>25</v>
      </c>
      <c r="I11" s="114" t="s">
        <v>26</v>
      </c>
      <c r="J11" s="115"/>
      <c r="K11" s="116"/>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17" t="s">
        <v>27</v>
      </c>
      <c r="C13" s="117"/>
      <c r="D13" s="117"/>
      <c r="E13" s="117"/>
      <c r="F13" s="117"/>
      <c r="G13" s="117"/>
      <c r="H13" s="117"/>
      <c r="I13" s="117"/>
      <c r="J13" s="117"/>
      <c r="K13" s="117"/>
      <c r="L13" s="117"/>
    </row>
    <row r="14" spans="2:21" ht="8.25" customHeight="1" x14ac:dyDescent="0.25">
      <c r="B14" s="12"/>
      <c r="C14" s="12"/>
      <c r="D14" s="12"/>
      <c r="E14" s="12"/>
      <c r="F14" s="12"/>
      <c r="G14" s="12"/>
      <c r="H14" s="12"/>
      <c r="I14" s="12"/>
      <c r="J14" s="12"/>
      <c r="K14" s="12"/>
      <c r="L14" s="12"/>
    </row>
    <row r="15" spans="2:21" ht="16.5" customHeight="1" x14ac:dyDescent="0.35">
      <c r="B15" s="24"/>
      <c r="C15" s="118" t="s">
        <v>28</v>
      </c>
      <c r="D15" s="119"/>
      <c r="E15" s="119"/>
      <c r="F15" s="119"/>
      <c r="G15" s="120"/>
      <c r="H15" s="120"/>
      <c r="I15" s="120"/>
      <c r="J15" s="120"/>
      <c r="K15" s="120"/>
    </row>
    <row r="16" spans="2:21" ht="9.75" customHeight="1" thickBot="1" x14ac:dyDescent="0.3">
      <c r="B16" s="24"/>
      <c r="C16" s="25"/>
      <c r="D16" s="26"/>
      <c r="E16" s="26"/>
      <c r="F16" s="26"/>
      <c r="G16" s="27"/>
      <c r="H16" s="27"/>
      <c r="I16" s="27"/>
      <c r="J16" s="27"/>
      <c r="K16" s="27"/>
    </row>
    <row r="17" spans="2:21" ht="35.25" customHeight="1" thickBot="1" x14ac:dyDescent="0.3">
      <c r="B17" s="24"/>
      <c r="C17" s="121" t="s">
        <v>29</v>
      </c>
      <c r="D17" s="122"/>
      <c r="E17" s="122"/>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30</v>
      </c>
      <c r="E19" s="38"/>
      <c r="F19" s="39"/>
      <c r="G19" s="123"/>
      <c r="H19" s="124"/>
      <c r="I19" s="124"/>
      <c r="J19" s="124"/>
      <c r="K19" s="125"/>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31</v>
      </c>
      <c r="E21" s="38"/>
      <c r="F21" s="39"/>
      <c r="G21" s="123"/>
      <c r="H21" s="124"/>
      <c r="I21" s="124"/>
      <c r="J21" s="124"/>
      <c r="K21" s="125"/>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32</v>
      </c>
      <c r="E23" s="38"/>
      <c r="F23" s="39"/>
      <c r="G23" s="102"/>
      <c r="H23" s="103"/>
      <c r="I23" s="103"/>
      <c r="J23" s="103"/>
      <c r="K23" s="104"/>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29" t="s">
        <v>33</v>
      </c>
      <c r="E25" s="129"/>
      <c r="F25" s="130"/>
      <c r="G25" s="123"/>
      <c r="H25" s="124"/>
      <c r="I25" s="124"/>
      <c r="J25" s="124"/>
      <c r="K25" s="125"/>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34</v>
      </c>
      <c r="E27" s="38"/>
      <c r="F27" s="39"/>
      <c r="G27" s="102"/>
      <c r="H27" s="103"/>
      <c r="I27" s="103"/>
      <c r="J27" s="103"/>
      <c r="K27" s="104"/>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35</v>
      </c>
      <c r="E29" s="38"/>
      <c r="F29" s="39"/>
      <c r="G29" s="102"/>
      <c r="H29" s="103"/>
      <c r="I29" s="103"/>
      <c r="J29" s="103"/>
      <c r="K29" s="104"/>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36</v>
      </c>
      <c r="E31" s="38"/>
      <c r="F31" s="35"/>
      <c r="G31" s="102"/>
      <c r="H31" s="103"/>
      <c r="I31" s="103"/>
      <c r="J31" s="103"/>
      <c r="K31" s="104"/>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29" t="s">
        <v>37</v>
      </c>
      <c r="E33" s="129"/>
      <c r="F33" s="54"/>
      <c r="G33" s="102"/>
      <c r="H33" s="103"/>
      <c r="I33" s="103"/>
      <c r="J33" s="103"/>
      <c r="K33" s="104"/>
      <c r="N33"/>
      <c r="O33"/>
      <c r="P33"/>
      <c r="Q33"/>
      <c r="R33"/>
      <c r="S33"/>
      <c r="T33"/>
      <c r="U33"/>
    </row>
    <row r="34" spans="2:21" ht="10.5" customHeight="1" x14ac:dyDescent="0.25">
      <c r="B34" s="25"/>
      <c r="C34" s="55"/>
      <c r="D34" s="56"/>
      <c r="E34" s="56"/>
      <c r="F34" s="57"/>
      <c r="G34" s="58"/>
      <c r="K34" s="43"/>
    </row>
    <row r="35" spans="2:21" ht="40.5" customHeight="1" x14ac:dyDescent="0.25">
      <c r="B35" s="25"/>
      <c r="C35" s="131" t="s">
        <v>38</v>
      </c>
      <c r="D35" s="132"/>
      <c r="E35" s="132"/>
      <c r="F35" s="132"/>
      <c r="G35" s="132"/>
      <c r="H35" s="132"/>
      <c r="I35" s="132"/>
      <c r="J35" s="132"/>
      <c r="K35" s="133"/>
    </row>
    <row r="36" spans="2:21" ht="21" customHeight="1" x14ac:dyDescent="0.25">
      <c r="B36" s="25"/>
      <c r="C36" s="134" t="s">
        <v>39</v>
      </c>
      <c r="D36" s="135"/>
      <c r="E36" s="135"/>
      <c r="F36" s="135"/>
      <c r="G36" s="135"/>
      <c r="H36" s="135"/>
      <c r="I36" s="135"/>
      <c r="J36" s="135"/>
      <c r="K36" s="136"/>
    </row>
    <row r="37" spans="2:21" ht="10.5" customHeight="1" x14ac:dyDescent="0.25">
      <c r="B37" s="25"/>
      <c r="C37" s="59"/>
      <c r="D37" s="60"/>
      <c r="E37" s="60"/>
      <c r="F37" s="60"/>
      <c r="G37" s="60"/>
      <c r="H37" s="60"/>
      <c r="I37" s="60"/>
      <c r="J37" s="60"/>
      <c r="K37" s="61"/>
    </row>
    <row r="38" spans="2:21" ht="27" customHeight="1" x14ac:dyDescent="0.35">
      <c r="B38" s="25"/>
      <c r="C38" s="62" t="s">
        <v>40</v>
      </c>
      <c r="D38" s="63"/>
      <c r="E38" s="63"/>
      <c r="F38" s="63"/>
      <c r="G38" s="64"/>
      <c r="H38" s="65"/>
      <c r="I38" s="65"/>
      <c r="J38" s="65"/>
      <c r="K38" s="66"/>
    </row>
    <row r="39" spans="2:21" ht="25.5" customHeight="1" x14ac:dyDescent="0.25">
      <c r="B39" s="25"/>
      <c r="C39" s="67" t="s">
        <v>41</v>
      </c>
      <c r="D39" s="49"/>
      <c r="E39" s="49"/>
      <c r="F39" s="49"/>
      <c r="G39" s="68"/>
      <c r="H39" s="57"/>
      <c r="I39" s="57"/>
      <c r="J39" s="57"/>
      <c r="K39" s="69"/>
    </row>
    <row r="40" spans="2:21" ht="25.5" customHeight="1" x14ac:dyDescent="0.25">
      <c r="B40" s="25"/>
      <c r="C40" s="126" t="s">
        <v>42</v>
      </c>
      <c r="D40" s="127"/>
      <c r="E40" s="127"/>
      <c r="F40" s="127"/>
      <c r="G40" s="127"/>
      <c r="H40" s="127"/>
      <c r="I40" s="127"/>
      <c r="J40" s="127"/>
      <c r="K40" s="128"/>
    </row>
    <row r="41" spans="2:21" ht="25.5" customHeight="1" x14ac:dyDescent="0.25">
      <c r="B41" s="25"/>
      <c r="C41" s="126" t="s">
        <v>43</v>
      </c>
      <c r="D41" s="127"/>
      <c r="E41" s="127"/>
      <c r="F41" s="127"/>
      <c r="G41" s="127"/>
      <c r="H41" s="127"/>
      <c r="I41" s="127"/>
      <c r="J41" s="127"/>
      <c r="K41" s="128"/>
    </row>
    <row r="42" spans="2:21" ht="25.5" customHeight="1" x14ac:dyDescent="0.25">
      <c r="B42" s="25"/>
      <c r="C42" s="126" t="s">
        <v>44</v>
      </c>
      <c r="D42" s="127"/>
      <c r="E42" s="127"/>
      <c r="F42" s="127"/>
      <c r="G42" s="127"/>
      <c r="H42" s="127"/>
      <c r="I42" s="127"/>
      <c r="J42" s="127"/>
      <c r="K42" s="128"/>
    </row>
    <row r="43" spans="2:21" ht="25.5" customHeight="1" x14ac:dyDescent="0.25">
      <c r="B43" s="25"/>
      <c r="C43" s="126" t="s">
        <v>45</v>
      </c>
      <c r="D43" s="127"/>
      <c r="E43" s="127"/>
      <c r="F43" s="127"/>
      <c r="G43" s="127"/>
      <c r="H43" s="127"/>
      <c r="I43" s="127"/>
      <c r="J43" s="127"/>
      <c r="K43" s="128"/>
    </row>
    <row r="44" spans="2:21" ht="25.5" customHeight="1" x14ac:dyDescent="0.25">
      <c r="B44" s="25"/>
      <c r="C44" s="126" t="s">
        <v>46</v>
      </c>
      <c r="D44" s="127"/>
      <c r="E44" s="127"/>
      <c r="F44" s="127"/>
      <c r="G44" s="127"/>
      <c r="H44" s="127"/>
      <c r="I44" s="127"/>
      <c r="J44" s="127"/>
      <c r="K44" s="128"/>
    </row>
    <row r="45" spans="2:21" ht="25.5" customHeight="1" x14ac:dyDescent="0.25">
      <c r="B45" s="25"/>
      <c r="C45" s="126" t="s">
        <v>47</v>
      </c>
      <c r="D45" s="127"/>
      <c r="E45" s="127"/>
      <c r="F45" s="127"/>
      <c r="G45" s="127"/>
      <c r="H45" s="127"/>
      <c r="I45" s="127"/>
      <c r="J45" s="127"/>
      <c r="K45" s="128"/>
    </row>
    <row r="46" spans="2:21" ht="25.5" customHeight="1" x14ac:dyDescent="0.25">
      <c r="B46" s="25"/>
      <c r="C46" s="126" t="s">
        <v>48</v>
      </c>
      <c r="D46" s="127"/>
      <c r="E46" s="127"/>
      <c r="F46" s="127"/>
      <c r="G46" s="127"/>
      <c r="H46" s="127"/>
      <c r="I46" s="127"/>
      <c r="J46" s="127"/>
      <c r="K46" s="128"/>
    </row>
    <row r="47" spans="2:21" ht="25.5" customHeight="1" x14ac:dyDescent="0.25">
      <c r="B47" s="25"/>
      <c r="C47" s="126" t="s">
        <v>49</v>
      </c>
      <c r="D47" s="127"/>
      <c r="E47" s="127"/>
      <c r="F47" s="127"/>
      <c r="G47" s="127"/>
      <c r="H47" s="127"/>
      <c r="I47" s="127"/>
      <c r="J47" s="127"/>
      <c r="K47" s="128"/>
    </row>
    <row r="48" spans="2:21" ht="25.5" customHeight="1" x14ac:dyDescent="0.25">
      <c r="C48" s="143" t="s">
        <v>50</v>
      </c>
      <c r="D48" s="144"/>
      <c r="E48" s="144"/>
      <c r="F48" s="144"/>
      <c r="G48" s="144"/>
      <c r="H48" s="144"/>
      <c r="I48" s="144"/>
      <c r="J48" s="144"/>
      <c r="K48" s="145"/>
    </row>
    <row r="49" spans="2:21" ht="86.25" customHeight="1" x14ac:dyDescent="0.25"/>
    <row r="50" spans="2:21" ht="39" customHeight="1" x14ac:dyDescent="0.3">
      <c r="B50" s="146" t="s">
        <v>51</v>
      </c>
      <c r="C50" s="146"/>
      <c r="D50" s="146"/>
      <c r="E50" s="146"/>
      <c r="F50" s="146"/>
      <c r="G50" s="146"/>
      <c r="H50" s="146"/>
      <c r="I50" s="146"/>
      <c r="J50" s="146"/>
      <c r="K50" s="146"/>
      <c r="L50" s="146"/>
    </row>
    <row r="53" spans="2:21" ht="23.25" x14ac:dyDescent="0.35">
      <c r="B53" s="147" t="s">
        <v>52</v>
      </c>
      <c r="C53" s="148"/>
      <c r="D53" s="148"/>
      <c r="E53" s="148"/>
      <c r="F53" s="148"/>
      <c r="G53" s="148"/>
      <c r="H53" s="148"/>
      <c r="I53" s="148"/>
      <c r="J53" s="148"/>
      <c r="K53" s="148"/>
    </row>
    <row r="54" spans="2:21" ht="23.25" x14ac:dyDescent="0.35">
      <c r="B54" s="149" t="s">
        <v>11</v>
      </c>
      <c r="C54" s="150"/>
      <c r="D54" s="150"/>
      <c r="E54" s="151"/>
      <c r="F54" s="152" t="str">
        <f>S5</f>
        <v xml:space="preserve">Calidad, Propuesta Técnica y Costo. </v>
      </c>
      <c r="G54" s="153"/>
      <c r="H54" s="71"/>
      <c r="I54" s="71"/>
      <c r="J54" s="71"/>
      <c r="K54" s="71"/>
    </row>
    <row r="55" spans="2:21" ht="23.25" x14ac:dyDescent="0.35">
      <c r="B55" s="149" t="s">
        <v>12</v>
      </c>
      <c r="C55" s="150"/>
      <c r="D55" s="150"/>
      <c r="E55" s="151"/>
      <c r="F55" s="152" t="str">
        <f>+T5</f>
        <v>Por el Total</v>
      </c>
      <c r="G55" s="153"/>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37" t="s">
        <v>53</v>
      </c>
      <c r="C57" s="138"/>
      <c r="D57" s="138"/>
      <c r="E57" s="138"/>
      <c r="F57" s="139"/>
      <c r="G57" s="140" t="s">
        <v>54</v>
      </c>
      <c r="H57" s="141"/>
      <c r="I57" s="141"/>
      <c r="J57" s="141"/>
      <c r="K57" s="141"/>
      <c r="L57" s="142"/>
    </row>
    <row r="58" spans="2:21" s="21" customFormat="1" ht="25.5" x14ac:dyDescent="0.25">
      <c r="B58" s="72" t="s">
        <v>55</v>
      </c>
      <c r="C58" s="73" t="s">
        <v>56</v>
      </c>
      <c r="D58" s="74" t="s">
        <v>57</v>
      </c>
      <c r="E58" s="74" t="s">
        <v>58</v>
      </c>
      <c r="F58" s="74" t="s">
        <v>59</v>
      </c>
      <c r="G58" s="74" t="s">
        <v>60</v>
      </c>
      <c r="H58" s="74" t="s">
        <v>61</v>
      </c>
      <c r="I58" s="74" t="s">
        <v>62</v>
      </c>
      <c r="J58" s="74" t="s">
        <v>63</v>
      </c>
      <c r="K58" s="74" t="s">
        <v>64</v>
      </c>
      <c r="L58" s="75" t="s">
        <v>65</v>
      </c>
      <c r="N58"/>
      <c r="O58"/>
      <c r="P58"/>
      <c r="Q58"/>
      <c r="R58"/>
      <c r="S58"/>
      <c r="T58"/>
      <c r="U58"/>
    </row>
    <row r="59" spans="2:21" ht="55.5" customHeight="1" x14ac:dyDescent="0.25">
      <c r="B59" s="177" t="s">
        <v>83</v>
      </c>
      <c r="C59" s="178"/>
      <c r="D59" s="179"/>
      <c r="E59" s="101" t="s">
        <v>82</v>
      </c>
      <c r="F59" s="180" t="s">
        <v>141</v>
      </c>
      <c r="G59" s="80"/>
      <c r="H59" s="81"/>
      <c r="I59" s="81"/>
      <c r="J59" s="81"/>
      <c r="K59" s="81"/>
      <c r="L59" s="82"/>
    </row>
    <row r="60" spans="2:21" ht="55.5" customHeight="1" x14ac:dyDescent="0.25">
      <c r="B60" s="76" t="s">
        <v>84</v>
      </c>
      <c r="C60" s="99">
        <v>1</v>
      </c>
      <c r="D60" s="99" t="s">
        <v>85</v>
      </c>
      <c r="E60" s="79" t="s">
        <v>86</v>
      </c>
      <c r="F60" s="181"/>
      <c r="G60" s="80"/>
      <c r="H60" s="81"/>
      <c r="I60" s="81"/>
      <c r="J60" s="81"/>
      <c r="K60" s="81"/>
      <c r="L60" s="82"/>
    </row>
    <row r="61" spans="2:21" ht="55.5" customHeight="1" x14ac:dyDescent="0.25">
      <c r="B61" s="177" t="s">
        <v>88</v>
      </c>
      <c r="C61" s="178"/>
      <c r="D61" s="179"/>
      <c r="E61" s="101" t="s">
        <v>87</v>
      </c>
      <c r="F61" s="181"/>
      <c r="G61" s="80"/>
      <c r="H61" s="81"/>
      <c r="I61" s="81"/>
      <c r="J61" s="81"/>
      <c r="K61" s="81"/>
      <c r="L61" s="82"/>
    </row>
    <row r="62" spans="2:21" ht="55.5" customHeight="1" x14ac:dyDescent="0.25">
      <c r="B62" s="76" t="s">
        <v>89</v>
      </c>
      <c r="C62" s="100">
        <v>24.312000000000001</v>
      </c>
      <c r="D62" s="99" t="s">
        <v>91</v>
      </c>
      <c r="E62" s="79" t="s">
        <v>92</v>
      </c>
      <c r="F62" s="181"/>
      <c r="G62" s="80"/>
      <c r="H62" s="81"/>
      <c r="I62" s="81"/>
      <c r="J62" s="81"/>
      <c r="K62" s="81"/>
      <c r="L62" s="82"/>
    </row>
    <row r="63" spans="2:21" ht="55.5" customHeight="1" x14ac:dyDescent="0.25">
      <c r="B63" s="76" t="s">
        <v>90</v>
      </c>
      <c r="C63" s="100">
        <v>16</v>
      </c>
      <c r="D63" s="99" t="s">
        <v>91</v>
      </c>
      <c r="E63" s="79" t="s">
        <v>93</v>
      </c>
      <c r="F63" s="181"/>
      <c r="G63" s="80"/>
      <c r="H63" s="81"/>
      <c r="I63" s="81"/>
      <c r="J63" s="81"/>
      <c r="K63" s="81"/>
      <c r="L63" s="82"/>
    </row>
    <row r="64" spans="2:21" ht="55.5" customHeight="1" x14ac:dyDescent="0.25">
      <c r="B64" s="177" t="s">
        <v>94</v>
      </c>
      <c r="C64" s="178"/>
      <c r="D64" s="179"/>
      <c r="E64" s="101" t="s">
        <v>95</v>
      </c>
      <c r="F64" s="181"/>
      <c r="G64" s="80"/>
      <c r="H64" s="81"/>
      <c r="I64" s="81"/>
      <c r="J64" s="81"/>
      <c r="K64" s="81"/>
      <c r="L64" s="82"/>
    </row>
    <row r="65" spans="2:12" ht="55.5" customHeight="1" x14ac:dyDescent="0.25">
      <c r="B65" s="76" t="s">
        <v>96</v>
      </c>
      <c r="C65" s="100">
        <v>58.24</v>
      </c>
      <c r="D65" s="99" t="s">
        <v>102</v>
      </c>
      <c r="E65" s="79" t="s">
        <v>103</v>
      </c>
      <c r="F65" s="181"/>
      <c r="G65" s="80"/>
      <c r="H65" s="81"/>
      <c r="I65" s="81"/>
      <c r="J65" s="81"/>
      <c r="K65" s="81"/>
      <c r="L65" s="82"/>
    </row>
    <row r="66" spans="2:12" ht="55.5" customHeight="1" x14ac:dyDescent="0.25">
      <c r="B66" s="76" t="s">
        <v>97</v>
      </c>
      <c r="C66" s="100">
        <v>58.24</v>
      </c>
      <c r="D66" s="99" t="s">
        <v>102</v>
      </c>
      <c r="E66" s="79" t="s">
        <v>104</v>
      </c>
      <c r="F66" s="181"/>
      <c r="G66" s="80"/>
      <c r="H66" s="81"/>
      <c r="I66" s="81"/>
      <c r="J66" s="81"/>
      <c r="K66" s="81"/>
      <c r="L66" s="82"/>
    </row>
    <row r="67" spans="2:12" ht="55.5" customHeight="1" x14ac:dyDescent="0.25">
      <c r="B67" s="76" t="s">
        <v>98</v>
      </c>
      <c r="C67" s="100">
        <v>1.6</v>
      </c>
      <c r="D67" s="99" t="s">
        <v>91</v>
      </c>
      <c r="E67" s="79" t="s">
        <v>105</v>
      </c>
      <c r="F67" s="181"/>
      <c r="G67" s="80"/>
      <c r="H67" s="81"/>
      <c r="I67" s="81"/>
      <c r="J67" s="81"/>
      <c r="K67" s="81"/>
      <c r="L67" s="82"/>
    </row>
    <row r="68" spans="2:12" ht="55.5" customHeight="1" x14ac:dyDescent="0.25">
      <c r="B68" s="76" t="s">
        <v>99</v>
      </c>
      <c r="C68" s="100">
        <v>1.044</v>
      </c>
      <c r="D68" s="99" t="s">
        <v>91</v>
      </c>
      <c r="E68" s="79" t="s">
        <v>106</v>
      </c>
      <c r="F68" s="181"/>
      <c r="G68" s="80"/>
      <c r="H68" s="81"/>
      <c r="I68" s="81"/>
      <c r="J68" s="81"/>
      <c r="K68" s="81"/>
      <c r="L68" s="82"/>
    </row>
    <row r="69" spans="2:12" ht="55.5" customHeight="1" x14ac:dyDescent="0.25">
      <c r="B69" s="76" t="s">
        <v>100</v>
      </c>
      <c r="C69" s="100">
        <v>10.368000000000002</v>
      </c>
      <c r="D69" s="99" t="s">
        <v>91</v>
      </c>
      <c r="E69" s="79" t="s">
        <v>107</v>
      </c>
      <c r="F69" s="181"/>
      <c r="G69" s="80"/>
      <c r="H69" s="81"/>
      <c r="I69" s="81"/>
      <c r="J69" s="81"/>
      <c r="K69" s="81"/>
      <c r="L69" s="82"/>
    </row>
    <row r="70" spans="2:12" ht="55.5" customHeight="1" x14ac:dyDescent="0.25">
      <c r="B70" s="76" t="s">
        <v>101</v>
      </c>
      <c r="C70" s="100">
        <v>21.6</v>
      </c>
      <c r="D70" s="99" t="s">
        <v>91</v>
      </c>
      <c r="E70" s="79" t="s">
        <v>108</v>
      </c>
      <c r="F70" s="181"/>
      <c r="G70" s="80"/>
      <c r="H70" s="81"/>
      <c r="I70" s="81"/>
      <c r="J70" s="81"/>
      <c r="K70" s="81"/>
      <c r="L70" s="82"/>
    </row>
    <row r="71" spans="2:12" ht="55.5" customHeight="1" x14ac:dyDescent="0.25">
      <c r="B71" s="177" t="s">
        <v>109</v>
      </c>
      <c r="C71" s="178"/>
      <c r="D71" s="179"/>
      <c r="E71" s="101" t="s">
        <v>110</v>
      </c>
      <c r="F71" s="181"/>
      <c r="G71" s="80"/>
      <c r="H71" s="81"/>
      <c r="I71" s="81"/>
      <c r="J71" s="81"/>
      <c r="K71" s="81"/>
      <c r="L71" s="82"/>
    </row>
    <row r="72" spans="2:12" ht="55.5" customHeight="1" x14ac:dyDescent="0.25">
      <c r="B72" s="76" t="s">
        <v>111</v>
      </c>
      <c r="C72" s="100">
        <v>111.88</v>
      </c>
      <c r="D72" s="99" t="s">
        <v>102</v>
      </c>
      <c r="E72" s="79" t="s">
        <v>113</v>
      </c>
      <c r="F72" s="181"/>
      <c r="G72" s="80"/>
      <c r="H72" s="81"/>
      <c r="I72" s="81"/>
      <c r="J72" s="81"/>
      <c r="K72" s="81"/>
      <c r="L72" s="82"/>
    </row>
    <row r="73" spans="2:12" ht="55.5" customHeight="1" x14ac:dyDescent="0.25">
      <c r="B73" s="76" t="s">
        <v>112</v>
      </c>
      <c r="C73" s="100">
        <v>74</v>
      </c>
      <c r="D73" s="99" t="s">
        <v>102</v>
      </c>
      <c r="E73" s="79" t="s">
        <v>114</v>
      </c>
      <c r="F73" s="181"/>
      <c r="G73" s="80"/>
      <c r="H73" s="81"/>
      <c r="I73" s="81"/>
      <c r="J73" s="81"/>
      <c r="K73" s="81"/>
      <c r="L73" s="82"/>
    </row>
    <row r="74" spans="2:12" ht="55.5" customHeight="1" x14ac:dyDescent="0.25">
      <c r="B74" s="177" t="s">
        <v>115</v>
      </c>
      <c r="C74" s="178"/>
      <c r="D74" s="179"/>
      <c r="E74" s="101" t="s">
        <v>110</v>
      </c>
      <c r="F74" s="181"/>
      <c r="G74" s="80"/>
      <c r="H74" s="81"/>
      <c r="I74" s="81"/>
      <c r="J74" s="81"/>
      <c r="K74" s="81"/>
      <c r="L74" s="82"/>
    </row>
    <row r="75" spans="2:12" ht="55.5" customHeight="1" x14ac:dyDescent="0.25">
      <c r="B75" s="76" t="s">
        <v>116</v>
      </c>
      <c r="C75" s="100">
        <v>1</v>
      </c>
      <c r="D75" s="99" t="s">
        <v>128</v>
      </c>
      <c r="E75" s="79" t="s">
        <v>122</v>
      </c>
      <c r="F75" s="181"/>
      <c r="G75" s="80"/>
      <c r="H75" s="81"/>
      <c r="I75" s="81"/>
      <c r="J75" s="81"/>
      <c r="K75" s="81"/>
      <c r="L75" s="82"/>
    </row>
    <row r="76" spans="2:12" ht="55.5" customHeight="1" x14ac:dyDescent="0.25">
      <c r="B76" s="76" t="s">
        <v>117</v>
      </c>
      <c r="C76" s="100">
        <v>1</v>
      </c>
      <c r="D76" s="99" t="s">
        <v>128</v>
      </c>
      <c r="E76" s="79" t="s">
        <v>123</v>
      </c>
      <c r="F76" s="181"/>
      <c r="G76" s="80"/>
      <c r="H76" s="81"/>
      <c r="I76" s="81"/>
      <c r="J76" s="81"/>
      <c r="K76" s="81"/>
      <c r="L76" s="82"/>
    </row>
    <row r="77" spans="2:12" ht="55.5" customHeight="1" x14ac:dyDescent="0.25">
      <c r="B77" s="76" t="s">
        <v>118</v>
      </c>
      <c r="C77" s="100">
        <v>3.2</v>
      </c>
      <c r="D77" s="99" t="s">
        <v>129</v>
      </c>
      <c r="E77" s="79" t="s">
        <v>124</v>
      </c>
      <c r="F77" s="181"/>
      <c r="G77" s="80"/>
      <c r="H77" s="81"/>
      <c r="I77" s="81"/>
      <c r="J77" s="81"/>
      <c r="K77" s="81"/>
      <c r="L77" s="82"/>
    </row>
    <row r="78" spans="2:12" ht="55.5" customHeight="1" x14ac:dyDescent="0.25">
      <c r="B78" s="76" t="s">
        <v>119</v>
      </c>
      <c r="C78" s="100">
        <v>1</v>
      </c>
      <c r="D78" s="78" t="s">
        <v>130</v>
      </c>
      <c r="E78" s="79" t="s">
        <v>125</v>
      </c>
      <c r="F78" s="181"/>
      <c r="G78" s="80"/>
      <c r="H78" s="81"/>
      <c r="I78" s="81"/>
      <c r="J78" s="81"/>
      <c r="K78" s="81"/>
      <c r="L78" s="82"/>
    </row>
    <row r="79" spans="2:12" ht="55.5" customHeight="1" x14ac:dyDescent="0.25">
      <c r="B79" s="76" t="s">
        <v>120</v>
      </c>
      <c r="C79" s="100">
        <v>1</v>
      </c>
      <c r="D79" s="78" t="s">
        <v>130</v>
      </c>
      <c r="E79" s="79" t="s">
        <v>126</v>
      </c>
      <c r="F79" s="181"/>
      <c r="G79" s="80"/>
      <c r="H79" s="81"/>
      <c r="I79" s="81"/>
      <c r="J79" s="81"/>
      <c r="K79" s="81"/>
      <c r="L79" s="82"/>
    </row>
    <row r="80" spans="2:12" ht="55.5" customHeight="1" x14ac:dyDescent="0.25">
      <c r="B80" s="76" t="s">
        <v>121</v>
      </c>
      <c r="C80" s="100">
        <v>1</v>
      </c>
      <c r="D80" s="78" t="s">
        <v>130</v>
      </c>
      <c r="E80" s="79" t="s">
        <v>127</v>
      </c>
      <c r="F80" s="181"/>
      <c r="G80" s="80"/>
      <c r="H80" s="81"/>
      <c r="I80" s="81"/>
      <c r="J80" s="81"/>
      <c r="K80" s="81"/>
      <c r="L80" s="82"/>
    </row>
    <row r="81" spans="2:12" ht="55.5" customHeight="1" x14ac:dyDescent="0.25">
      <c r="B81" s="177" t="s">
        <v>131</v>
      </c>
      <c r="C81" s="178"/>
      <c r="D81" s="179"/>
      <c r="E81" s="101" t="s">
        <v>132</v>
      </c>
      <c r="F81" s="181"/>
      <c r="G81" s="80"/>
      <c r="H81" s="81"/>
      <c r="I81" s="81"/>
      <c r="J81" s="81"/>
      <c r="K81" s="81"/>
      <c r="L81" s="82"/>
    </row>
    <row r="82" spans="2:12" ht="55.5" customHeight="1" x14ac:dyDescent="0.25">
      <c r="B82" s="76" t="s">
        <v>133</v>
      </c>
      <c r="C82" s="100">
        <v>1</v>
      </c>
      <c r="D82" s="78" t="s">
        <v>128</v>
      </c>
      <c r="E82" s="79" t="s">
        <v>136</v>
      </c>
      <c r="F82" s="181"/>
      <c r="G82" s="80"/>
      <c r="H82" s="81"/>
      <c r="I82" s="81"/>
      <c r="J82" s="81"/>
      <c r="K82" s="81"/>
      <c r="L82" s="82"/>
    </row>
    <row r="83" spans="2:12" ht="55.5" customHeight="1" x14ac:dyDescent="0.25">
      <c r="B83" s="76" t="s">
        <v>134</v>
      </c>
      <c r="C83" s="100">
        <v>1</v>
      </c>
      <c r="D83" s="78" t="s">
        <v>128</v>
      </c>
      <c r="E83" s="79" t="s">
        <v>137</v>
      </c>
      <c r="F83" s="181"/>
      <c r="G83" s="80"/>
      <c r="H83" s="81"/>
      <c r="I83" s="81"/>
      <c r="J83" s="81"/>
      <c r="K83" s="81"/>
      <c r="L83" s="82"/>
    </row>
    <row r="84" spans="2:12" ht="55.5" customHeight="1" x14ac:dyDescent="0.25">
      <c r="B84" s="76" t="s">
        <v>135</v>
      </c>
      <c r="C84" s="100">
        <v>1</v>
      </c>
      <c r="D84" s="78" t="s">
        <v>139</v>
      </c>
      <c r="E84" s="79" t="s">
        <v>138</v>
      </c>
      <c r="F84" s="181"/>
      <c r="G84" s="80"/>
      <c r="H84" s="81"/>
      <c r="I84" s="81"/>
      <c r="J84" s="81"/>
      <c r="K84" s="81"/>
      <c r="L84" s="82"/>
    </row>
    <row r="85" spans="2:12" ht="40.5" customHeight="1" x14ac:dyDescent="0.25">
      <c r="B85" s="76">
        <f t="shared" ref="B85:E120" si="0">O31</f>
        <v>0</v>
      </c>
      <c r="C85" s="77">
        <f t="shared" si="0"/>
        <v>0</v>
      </c>
      <c r="D85" s="78">
        <f t="shared" si="0"/>
        <v>0</v>
      </c>
      <c r="E85" s="79">
        <f t="shared" si="0"/>
        <v>0</v>
      </c>
      <c r="F85" s="181"/>
      <c r="G85" s="80"/>
      <c r="H85" s="81"/>
      <c r="I85" s="81"/>
      <c r="J85" s="81"/>
      <c r="K85" s="81"/>
      <c r="L85" s="82"/>
    </row>
    <row r="86" spans="2:12" ht="40.5" customHeight="1" x14ac:dyDescent="0.25">
      <c r="B86" s="76">
        <f t="shared" si="0"/>
        <v>0</v>
      </c>
      <c r="C86" s="77">
        <f t="shared" si="0"/>
        <v>0</v>
      </c>
      <c r="D86" s="78">
        <f t="shared" si="0"/>
        <v>0</v>
      </c>
      <c r="E86" s="79">
        <f t="shared" si="0"/>
        <v>0</v>
      </c>
      <c r="F86" s="181"/>
      <c r="G86" s="80"/>
      <c r="H86" s="81"/>
      <c r="I86" s="81"/>
      <c r="J86" s="81"/>
      <c r="K86" s="81"/>
      <c r="L86" s="82"/>
    </row>
    <row r="87" spans="2:12" ht="40.5" customHeight="1" x14ac:dyDescent="0.25">
      <c r="B87" s="76">
        <f t="shared" si="0"/>
        <v>0</v>
      </c>
      <c r="C87" s="77">
        <f t="shared" si="0"/>
        <v>0</v>
      </c>
      <c r="D87" s="78">
        <f t="shared" si="0"/>
        <v>0</v>
      </c>
      <c r="E87" s="79">
        <f t="shared" si="0"/>
        <v>0</v>
      </c>
      <c r="F87" s="181"/>
      <c r="G87" s="80"/>
      <c r="H87" s="81"/>
      <c r="I87" s="81"/>
      <c r="J87" s="81"/>
      <c r="K87" s="81"/>
      <c r="L87" s="82"/>
    </row>
    <row r="88" spans="2:12" ht="40.5" customHeight="1" x14ac:dyDescent="0.25">
      <c r="B88" s="76">
        <f t="shared" si="0"/>
        <v>0</v>
      </c>
      <c r="C88" s="77">
        <f t="shared" si="0"/>
        <v>0</v>
      </c>
      <c r="D88" s="78">
        <f t="shared" si="0"/>
        <v>0</v>
      </c>
      <c r="E88" s="79">
        <f t="shared" si="0"/>
        <v>0</v>
      </c>
      <c r="F88" s="181"/>
      <c r="G88" s="80"/>
      <c r="H88" s="81"/>
      <c r="I88" s="81"/>
      <c r="J88" s="81"/>
      <c r="K88" s="81"/>
      <c r="L88" s="82"/>
    </row>
    <row r="89" spans="2:12" ht="40.5" customHeight="1" x14ac:dyDescent="0.25">
      <c r="B89" s="76">
        <f t="shared" si="0"/>
        <v>0</v>
      </c>
      <c r="C89" s="77">
        <f t="shared" si="0"/>
        <v>0</v>
      </c>
      <c r="D89" s="78">
        <f t="shared" si="0"/>
        <v>0</v>
      </c>
      <c r="E89" s="79">
        <f t="shared" si="0"/>
        <v>0</v>
      </c>
      <c r="F89" s="182"/>
      <c r="G89" s="80"/>
      <c r="H89" s="81"/>
      <c r="I89" s="81"/>
      <c r="J89" s="81"/>
      <c r="K89" s="81"/>
      <c r="L89" s="82"/>
    </row>
    <row r="90" spans="2:12" ht="40.5" hidden="1" customHeight="1" x14ac:dyDescent="0.25">
      <c r="B90" s="76">
        <f t="shared" si="0"/>
        <v>0</v>
      </c>
      <c r="C90" s="77">
        <f t="shared" si="0"/>
        <v>0</v>
      </c>
      <c r="D90" s="78">
        <f t="shared" si="0"/>
        <v>0</v>
      </c>
      <c r="E90" s="79">
        <f t="shared" si="0"/>
        <v>0</v>
      </c>
      <c r="F90" s="79">
        <f t="shared" ref="F90:F120" si="1">U36</f>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si="0"/>
        <v>0</v>
      </c>
      <c r="C94" s="77">
        <f t="shared" si="0"/>
        <v>0</v>
      </c>
      <c r="D94" s="78">
        <f t="shared" si="0"/>
        <v>0</v>
      </c>
      <c r="E94" s="79">
        <f t="shared" si="0"/>
        <v>0</v>
      </c>
      <c r="F94" s="79">
        <f t="shared" si="1"/>
        <v>0</v>
      </c>
      <c r="G94" s="80"/>
      <c r="H94" s="81"/>
      <c r="I94" s="81"/>
      <c r="J94" s="81"/>
      <c r="K94" s="81"/>
      <c r="L94" s="82"/>
    </row>
    <row r="95" spans="2:12" ht="40.5" hidden="1" customHeight="1" x14ac:dyDescent="0.25">
      <c r="B95" s="76">
        <f t="shared" si="0"/>
        <v>0</v>
      </c>
      <c r="C95" s="77">
        <f t="shared" si="0"/>
        <v>0</v>
      </c>
      <c r="D95" s="78">
        <f t="shared" si="0"/>
        <v>0</v>
      </c>
      <c r="E95" s="79">
        <f t="shared" si="0"/>
        <v>0</v>
      </c>
      <c r="F95" s="79">
        <f t="shared" si="1"/>
        <v>0</v>
      </c>
      <c r="G95" s="80"/>
      <c r="H95" s="81"/>
      <c r="I95" s="81"/>
      <c r="J95" s="81"/>
      <c r="K95" s="81"/>
      <c r="L95" s="82"/>
    </row>
    <row r="96" spans="2:12" ht="40.5" hidden="1" customHeight="1" x14ac:dyDescent="0.25">
      <c r="B96" s="76">
        <f t="shared" si="0"/>
        <v>0</v>
      </c>
      <c r="C96" s="77">
        <f t="shared" si="0"/>
        <v>0</v>
      </c>
      <c r="D96" s="78">
        <f t="shared" si="0"/>
        <v>0</v>
      </c>
      <c r="E96" s="79">
        <f t="shared" si="0"/>
        <v>0</v>
      </c>
      <c r="F96" s="79">
        <f t="shared" si="1"/>
        <v>0</v>
      </c>
      <c r="G96" s="80"/>
      <c r="H96" s="81"/>
      <c r="I96" s="81"/>
      <c r="J96" s="81"/>
      <c r="K96" s="81"/>
      <c r="L96" s="82"/>
    </row>
    <row r="97" spans="2:12" ht="40.5" hidden="1" customHeight="1" x14ac:dyDescent="0.25">
      <c r="B97" s="76">
        <f t="shared" si="0"/>
        <v>0</v>
      </c>
      <c r="C97" s="77">
        <f t="shared" si="0"/>
        <v>0</v>
      </c>
      <c r="D97" s="78">
        <f t="shared" si="0"/>
        <v>0</v>
      </c>
      <c r="E97" s="79">
        <f t="shared" si="0"/>
        <v>0</v>
      </c>
      <c r="F97" s="79">
        <f t="shared" si="1"/>
        <v>0</v>
      </c>
      <c r="G97" s="80"/>
      <c r="H97" s="81"/>
      <c r="I97" s="81"/>
      <c r="J97" s="81"/>
      <c r="K97" s="81"/>
      <c r="L97" s="82"/>
    </row>
    <row r="98" spans="2:12" ht="40.5" hidden="1" customHeight="1" x14ac:dyDescent="0.25">
      <c r="B98" s="76">
        <f t="shared" si="0"/>
        <v>0</v>
      </c>
      <c r="C98" s="77">
        <f t="shared" si="0"/>
        <v>0</v>
      </c>
      <c r="D98" s="78">
        <f t="shared" si="0"/>
        <v>0</v>
      </c>
      <c r="E98" s="79">
        <f t="shared" si="0"/>
        <v>0</v>
      </c>
      <c r="F98" s="79">
        <f t="shared" si="1"/>
        <v>0</v>
      </c>
      <c r="G98" s="80"/>
      <c r="H98" s="81"/>
      <c r="I98" s="81"/>
      <c r="J98" s="81"/>
      <c r="K98" s="81"/>
      <c r="L98" s="82"/>
    </row>
    <row r="99" spans="2:12" ht="40.5" hidden="1" customHeight="1" x14ac:dyDescent="0.25">
      <c r="B99" s="76">
        <f t="shared" si="0"/>
        <v>0</v>
      </c>
      <c r="C99" s="77">
        <f t="shared" si="0"/>
        <v>0</v>
      </c>
      <c r="D99" s="78">
        <f t="shared" si="0"/>
        <v>0</v>
      </c>
      <c r="E99" s="79">
        <f t="shared" si="0"/>
        <v>0</v>
      </c>
      <c r="F99" s="79">
        <f t="shared" si="1"/>
        <v>0</v>
      </c>
      <c r="G99" s="80"/>
      <c r="H99" s="81"/>
      <c r="I99" s="81"/>
      <c r="J99" s="81"/>
      <c r="K99" s="81"/>
      <c r="L99" s="82"/>
    </row>
    <row r="100" spans="2:12" ht="40.5" hidden="1" customHeight="1" x14ac:dyDescent="0.25">
      <c r="B100" s="76">
        <f t="shared" si="0"/>
        <v>0</v>
      </c>
      <c r="C100" s="77">
        <f t="shared" si="0"/>
        <v>0</v>
      </c>
      <c r="D100" s="78">
        <f t="shared" si="0"/>
        <v>0</v>
      </c>
      <c r="E100" s="79">
        <f t="shared" si="0"/>
        <v>0</v>
      </c>
      <c r="F100" s="79">
        <f t="shared" si="1"/>
        <v>0</v>
      </c>
      <c r="G100" s="80"/>
      <c r="H100" s="81"/>
      <c r="I100" s="81"/>
      <c r="J100" s="81"/>
      <c r="K100" s="81"/>
      <c r="L100" s="82"/>
    </row>
    <row r="101" spans="2:12" ht="40.5" hidden="1" customHeight="1" x14ac:dyDescent="0.25">
      <c r="B101" s="76">
        <f t="shared" si="0"/>
        <v>0</v>
      </c>
      <c r="C101" s="77">
        <f t="shared" si="0"/>
        <v>0</v>
      </c>
      <c r="D101" s="78">
        <f t="shared" si="0"/>
        <v>0</v>
      </c>
      <c r="E101" s="79">
        <f t="shared" si="0"/>
        <v>0</v>
      </c>
      <c r="F101" s="79">
        <f t="shared" si="1"/>
        <v>0</v>
      </c>
      <c r="G101" s="80"/>
      <c r="H101" s="81"/>
      <c r="I101" s="81"/>
      <c r="J101" s="81"/>
      <c r="K101" s="81"/>
      <c r="L101" s="82"/>
    </row>
    <row r="102" spans="2:12" ht="40.5" hidden="1" customHeight="1" x14ac:dyDescent="0.25">
      <c r="B102" s="76">
        <f t="shared" si="0"/>
        <v>0</v>
      </c>
      <c r="C102" s="77">
        <f t="shared" si="0"/>
        <v>0</v>
      </c>
      <c r="D102" s="78">
        <f t="shared" si="0"/>
        <v>0</v>
      </c>
      <c r="E102" s="79">
        <f t="shared" si="0"/>
        <v>0</v>
      </c>
      <c r="F102" s="79">
        <f t="shared" si="1"/>
        <v>0</v>
      </c>
      <c r="G102" s="80"/>
      <c r="H102" s="81"/>
      <c r="I102" s="81"/>
      <c r="J102" s="81"/>
      <c r="K102" s="81"/>
      <c r="L102" s="82"/>
    </row>
    <row r="103" spans="2:12" ht="40.5" hidden="1" customHeight="1" x14ac:dyDescent="0.25">
      <c r="B103" s="76">
        <f t="shared" si="0"/>
        <v>0</v>
      </c>
      <c r="C103" s="77">
        <f t="shared" si="0"/>
        <v>0</v>
      </c>
      <c r="D103" s="78">
        <f t="shared" si="0"/>
        <v>0</v>
      </c>
      <c r="E103" s="79">
        <f t="shared" si="0"/>
        <v>0</v>
      </c>
      <c r="F103" s="79">
        <f t="shared" si="1"/>
        <v>0</v>
      </c>
      <c r="G103" s="80"/>
      <c r="H103" s="81"/>
      <c r="I103" s="81"/>
      <c r="J103" s="81"/>
      <c r="K103" s="81"/>
      <c r="L103" s="82"/>
    </row>
    <row r="104" spans="2:12" ht="40.5" hidden="1" customHeight="1" x14ac:dyDescent="0.25">
      <c r="B104" s="76">
        <f t="shared" si="0"/>
        <v>0</v>
      </c>
      <c r="C104" s="77">
        <f t="shared" si="0"/>
        <v>0</v>
      </c>
      <c r="D104" s="78">
        <f t="shared" si="0"/>
        <v>0</v>
      </c>
      <c r="E104" s="79">
        <f t="shared" si="0"/>
        <v>0</v>
      </c>
      <c r="F104" s="79">
        <f t="shared" si="1"/>
        <v>0</v>
      </c>
      <c r="G104" s="80"/>
      <c r="H104" s="81"/>
      <c r="I104" s="81"/>
      <c r="J104" s="81"/>
      <c r="K104" s="81"/>
      <c r="L104" s="82"/>
    </row>
    <row r="105" spans="2:12" ht="40.5" hidden="1" customHeight="1" x14ac:dyDescent="0.25">
      <c r="B105" s="76">
        <f t="shared" si="0"/>
        <v>0</v>
      </c>
      <c r="C105" s="77">
        <f t="shared" si="0"/>
        <v>0</v>
      </c>
      <c r="D105" s="78">
        <f t="shared" si="0"/>
        <v>0</v>
      </c>
      <c r="E105" s="79">
        <f t="shared" si="0"/>
        <v>0</v>
      </c>
      <c r="F105" s="79">
        <f t="shared" si="1"/>
        <v>0</v>
      </c>
      <c r="G105" s="80"/>
      <c r="H105" s="81"/>
      <c r="I105" s="81"/>
      <c r="J105" s="81"/>
      <c r="K105" s="81"/>
      <c r="L105" s="82"/>
    </row>
    <row r="106" spans="2:12" ht="40.5" hidden="1" customHeight="1" x14ac:dyDescent="0.25">
      <c r="B106" s="76">
        <f t="shared" si="0"/>
        <v>0</v>
      </c>
      <c r="C106" s="77">
        <f t="shared" si="0"/>
        <v>0</v>
      </c>
      <c r="D106" s="78">
        <f t="shared" si="0"/>
        <v>0</v>
      </c>
      <c r="E106" s="79">
        <f t="shared" si="0"/>
        <v>0</v>
      </c>
      <c r="F106" s="79">
        <f t="shared" si="1"/>
        <v>0</v>
      </c>
      <c r="G106" s="80"/>
      <c r="H106" s="81"/>
      <c r="I106" s="81"/>
      <c r="J106" s="81"/>
      <c r="K106" s="81"/>
      <c r="L106" s="82"/>
    </row>
    <row r="107" spans="2:12" ht="40.5" hidden="1" customHeight="1" x14ac:dyDescent="0.25">
      <c r="B107" s="76">
        <f t="shared" si="0"/>
        <v>0</v>
      </c>
      <c r="C107" s="77">
        <f t="shared" si="0"/>
        <v>0</v>
      </c>
      <c r="D107" s="78">
        <f t="shared" si="0"/>
        <v>0</v>
      </c>
      <c r="E107" s="79">
        <f t="shared" si="0"/>
        <v>0</v>
      </c>
      <c r="F107" s="79">
        <f t="shared" si="1"/>
        <v>0</v>
      </c>
      <c r="G107" s="80"/>
      <c r="H107" s="81"/>
      <c r="I107" s="81"/>
      <c r="J107" s="81"/>
      <c r="K107" s="81"/>
      <c r="L107" s="82"/>
    </row>
    <row r="108" spans="2:12" ht="40.5" hidden="1" customHeight="1" x14ac:dyDescent="0.25">
      <c r="B108" s="76">
        <f t="shared" si="0"/>
        <v>0</v>
      </c>
      <c r="C108" s="77">
        <f t="shared" si="0"/>
        <v>0</v>
      </c>
      <c r="D108" s="78">
        <f t="shared" si="0"/>
        <v>0</v>
      </c>
      <c r="E108" s="79">
        <f t="shared" si="0"/>
        <v>0</v>
      </c>
      <c r="F108" s="79">
        <f t="shared" si="1"/>
        <v>0</v>
      </c>
      <c r="G108" s="80"/>
      <c r="H108" s="81"/>
      <c r="I108" s="81"/>
      <c r="J108" s="81"/>
      <c r="K108" s="81"/>
      <c r="L108" s="82"/>
    </row>
    <row r="109" spans="2:12" ht="40.5" hidden="1" customHeight="1" x14ac:dyDescent="0.25">
      <c r="B109" s="76">
        <f t="shared" si="0"/>
        <v>0</v>
      </c>
      <c r="C109" s="77">
        <f t="shared" si="0"/>
        <v>0</v>
      </c>
      <c r="D109" s="78">
        <f t="shared" si="0"/>
        <v>0</v>
      </c>
      <c r="E109" s="79">
        <f t="shared" si="0"/>
        <v>0</v>
      </c>
      <c r="F109" s="79">
        <f t="shared" si="1"/>
        <v>0</v>
      </c>
      <c r="G109" s="80"/>
      <c r="H109" s="81"/>
      <c r="I109" s="81"/>
      <c r="J109" s="81"/>
      <c r="K109" s="81"/>
      <c r="L109" s="82"/>
    </row>
    <row r="110" spans="2:12" ht="40.5" hidden="1" customHeight="1" x14ac:dyDescent="0.25">
      <c r="B110" s="76">
        <f t="shared" si="0"/>
        <v>0</v>
      </c>
      <c r="C110" s="77">
        <f t="shared" si="0"/>
        <v>0</v>
      </c>
      <c r="D110" s="78">
        <f t="shared" si="0"/>
        <v>0</v>
      </c>
      <c r="E110" s="79">
        <f t="shared" si="0"/>
        <v>0</v>
      </c>
      <c r="F110" s="79">
        <f t="shared" si="1"/>
        <v>0</v>
      </c>
      <c r="G110" s="80"/>
      <c r="H110" s="81"/>
      <c r="I110" s="81"/>
      <c r="J110" s="81"/>
      <c r="K110" s="81"/>
      <c r="L110" s="82"/>
    </row>
    <row r="111" spans="2:12" ht="40.5" hidden="1" customHeight="1" x14ac:dyDescent="0.25">
      <c r="B111" s="76">
        <f t="shared" si="0"/>
        <v>0</v>
      </c>
      <c r="C111" s="77">
        <f t="shared" si="0"/>
        <v>0</v>
      </c>
      <c r="D111" s="78">
        <f t="shared" si="0"/>
        <v>0</v>
      </c>
      <c r="E111" s="79">
        <f t="shared" si="0"/>
        <v>0</v>
      </c>
      <c r="F111" s="79">
        <f t="shared" si="1"/>
        <v>0</v>
      </c>
      <c r="G111" s="80"/>
      <c r="H111" s="81"/>
      <c r="I111" s="81"/>
      <c r="J111" s="81"/>
      <c r="K111" s="81"/>
      <c r="L111" s="82"/>
    </row>
    <row r="112" spans="2:12" ht="40.5" hidden="1" customHeight="1" x14ac:dyDescent="0.25">
      <c r="B112" s="76">
        <f t="shared" si="0"/>
        <v>0</v>
      </c>
      <c r="C112" s="77">
        <f t="shared" si="0"/>
        <v>0</v>
      </c>
      <c r="D112" s="78">
        <f t="shared" si="0"/>
        <v>0</v>
      </c>
      <c r="E112" s="79">
        <f t="shared" si="0"/>
        <v>0</v>
      </c>
      <c r="F112" s="79">
        <f t="shared" si="1"/>
        <v>0</v>
      </c>
      <c r="G112" s="80"/>
      <c r="H112" s="81"/>
      <c r="I112" s="81"/>
      <c r="J112" s="81"/>
      <c r="K112" s="81"/>
      <c r="L112" s="82"/>
    </row>
    <row r="113" spans="2:12" ht="40.5" hidden="1" customHeight="1" x14ac:dyDescent="0.25">
      <c r="B113" s="76">
        <f t="shared" si="0"/>
        <v>0</v>
      </c>
      <c r="C113" s="77">
        <f t="shared" si="0"/>
        <v>0</v>
      </c>
      <c r="D113" s="78">
        <f t="shared" si="0"/>
        <v>0</v>
      </c>
      <c r="E113" s="79">
        <f t="shared" si="0"/>
        <v>0</v>
      </c>
      <c r="F113" s="79">
        <f t="shared" si="1"/>
        <v>0</v>
      </c>
      <c r="G113" s="80"/>
      <c r="H113" s="81"/>
      <c r="I113" s="81"/>
      <c r="J113" s="81"/>
      <c r="K113" s="81"/>
      <c r="L113" s="82"/>
    </row>
    <row r="114" spans="2:12" ht="40.5" hidden="1" customHeight="1" x14ac:dyDescent="0.25">
      <c r="B114" s="76">
        <f t="shared" si="0"/>
        <v>0</v>
      </c>
      <c r="C114" s="77">
        <f t="shared" si="0"/>
        <v>0</v>
      </c>
      <c r="D114" s="78">
        <f t="shared" si="0"/>
        <v>0</v>
      </c>
      <c r="E114" s="79">
        <f t="shared" si="0"/>
        <v>0</v>
      </c>
      <c r="F114" s="79">
        <f t="shared" si="1"/>
        <v>0</v>
      </c>
      <c r="G114" s="80"/>
      <c r="H114" s="81"/>
      <c r="I114" s="81"/>
      <c r="J114" s="81"/>
      <c r="K114" s="81"/>
      <c r="L114" s="82"/>
    </row>
    <row r="115" spans="2:12" ht="40.5" hidden="1" customHeight="1" x14ac:dyDescent="0.25">
      <c r="B115" s="76">
        <f t="shared" si="0"/>
        <v>0</v>
      </c>
      <c r="C115" s="77">
        <f t="shared" si="0"/>
        <v>0</v>
      </c>
      <c r="D115" s="78">
        <f t="shared" si="0"/>
        <v>0</v>
      </c>
      <c r="E115" s="79">
        <f t="shared" si="0"/>
        <v>0</v>
      </c>
      <c r="F115" s="79">
        <f t="shared" si="1"/>
        <v>0</v>
      </c>
      <c r="G115" s="80"/>
      <c r="H115" s="81"/>
      <c r="I115" s="81"/>
      <c r="J115" s="81"/>
      <c r="K115" s="81"/>
      <c r="L115" s="82"/>
    </row>
    <row r="116" spans="2:12" ht="40.5" hidden="1" customHeight="1" x14ac:dyDescent="0.25">
      <c r="B116" s="76">
        <f t="shared" si="0"/>
        <v>0</v>
      </c>
      <c r="C116" s="77">
        <f t="shared" si="0"/>
        <v>0</v>
      </c>
      <c r="D116" s="78">
        <f t="shared" si="0"/>
        <v>0</v>
      </c>
      <c r="E116" s="79">
        <f t="shared" si="0"/>
        <v>0</v>
      </c>
      <c r="F116" s="79">
        <f t="shared" si="1"/>
        <v>0</v>
      </c>
      <c r="G116" s="80"/>
      <c r="H116" s="81"/>
      <c r="I116" s="81"/>
      <c r="J116" s="81"/>
      <c r="K116" s="81"/>
      <c r="L116" s="82"/>
    </row>
    <row r="117" spans="2:12" ht="40.5" hidden="1" customHeight="1" x14ac:dyDescent="0.25">
      <c r="B117" s="76">
        <f t="shared" si="0"/>
        <v>0</v>
      </c>
      <c r="C117" s="77">
        <f t="shared" si="0"/>
        <v>0</v>
      </c>
      <c r="D117" s="78">
        <f t="shared" si="0"/>
        <v>0</v>
      </c>
      <c r="E117" s="79">
        <f t="shared" si="0"/>
        <v>0</v>
      </c>
      <c r="F117" s="79">
        <f t="shared" si="1"/>
        <v>0</v>
      </c>
      <c r="G117" s="80"/>
      <c r="H117" s="81"/>
      <c r="I117" s="81"/>
      <c r="J117" s="81"/>
      <c r="K117" s="81"/>
      <c r="L117" s="82"/>
    </row>
    <row r="118" spans="2:12" ht="40.5" hidden="1" customHeight="1" x14ac:dyDescent="0.25">
      <c r="B118" s="76">
        <f t="shared" si="0"/>
        <v>0</v>
      </c>
      <c r="C118" s="77">
        <f t="shared" si="0"/>
        <v>0</v>
      </c>
      <c r="D118" s="78">
        <f t="shared" si="0"/>
        <v>0</v>
      </c>
      <c r="E118" s="79">
        <f t="shared" si="0"/>
        <v>0</v>
      </c>
      <c r="F118" s="79">
        <f t="shared" si="1"/>
        <v>0</v>
      </c>
      <c r="G118" s="80"/>
      <c r="H118" s="81"/>
      <c r="I118" s="81"/>
      <c r="J118" s="81"/>
      <c r="K118" s="81"/>
      <c r="L118" s="82"/>
    </row>
    <row r="119" spans="2:12" ht="40.5" hidden="1" customHeight="1" x14ac:dyDescent="0.25">
      <c r="B119" s="76">
        <f t="shared" si="0"/>
        <v>0</v>
      </c>
      <c r="C119" s="77">
        <f t="shared" si="0"/>
        <v>0</v>
      </c>
      <c r="D119" s="78">
        <f t="shared" si="0"/>
        <v>0</v>
      </c>
      <c r="E119" s="79">
        <f t="shared" si="0"/>
        <v>0</v>
      </c>
      <c r="F119" s="79">
        <f t="shared" si="1"/>
        <v>0</v>
      </c>
      <c r="G119" s="80"/>
      <c r="H119" s="81"/>
      <c r="I119" s="81"/>
      <c r="J119" s="81"/>
      <c r="K119" s="81"/>
      <c r="L119" s="82"/>
    </row>
    <row r="120" spans="2:12" ht="40.5" hidden="1" customHeight="1" x14ac:dyDescent="0.25">
      <c r="B120" s="76">
        <f t="shared" si="0"/>
        <v>0</v>
      </c>
      <c r="C120" s="77">
        <f t="shared" si="0"/>
        <v>0</v>
      </c>
      <c r="D120" s="78">
        <f t="shared" si="0"/>
        <v>0</v>
      </c>
      <c r="E120" s="79">
        <f t="shared" si="0"/>
        <v>0</v>
      </c>
      <c r="F120" s="79">
        <f t="shared" si="1"/>
        <v>0</v>
      </c>
      <c r="G120" s="80"/>
      <c r="H120" s="81"/>
      <c r="I120" s="81"/>
      <c r="J120" s="81"/>
      <c r="K120" s="81"/>
      <c r="L120" s="82"/>
    </row>
    <row r="121" spans="2:12" ht="40.5" hidden="1" customHeight="1" x14ac:dyDescent="0.25">
      <c r="B121" s="76">
        <f t="shared" ref="B121:E135" si="2">O66</f>
        <v>0</v>
      </c>
      <c r="C121" s="83">
        <f t="shared" si="2"/>
        <v>0</v>
      </c>
      <c r="D121" s="78">
        <f t="shared" si="2"/>
        <v>0</v>
      </c>
      <c r="E121" s="79">
        <f t="shared" si="2"/>
        <v>0</v>
      </c>
      <c r="F121" s="79"/>
      <c r="G121" s="80"/>
      <c r="H121" s="81"/>
      <c r="I121" s="81"/>
      <c r="J121" s="81"/>
      <c r="K121" s="81"/>
      <c r="L121" s="82"/>
    </row>
    <row r="122" spans="2:12" ht="40.5" hidden="1" customHeight="1" x14ac:dyDescent="0.25">
      <c r="B122" s="76">
        <f t="shared" si="2"/>
        <v>0</v>
      </c>
      <c r="C122" s="83">
        <f t="shared" si="2"/>
        <v>0</v>
      </c>
      <c r="D122" s="78">
        <f t="shared" si="2"/>
        <v>0</v>
      </c>
      <c r="E122" s="79">
        <f t="shared" si="2"/>
        <v>0</v>
      </c>
      <c r="F122" s="79">
        <f t="shared" ref="F122:F135" si="3">U67</f>
        <v>0</v>
      </c>
      <c r="G122" s="80"/>
      <c r="H122" s="81"/>
      <c r="I122" s="81"/>
      <c r="J122" s="81"/>
      <c r="K122" s="81"/>
      <c r="L122" s="82"/>
    </row>
    <row r="123" spans="2:12" ht="40.5" hidden="1" customHeight="1" x14ac:dyDescent="0.25">
      <c r="B123" s="76">
        <f t="shared" si="2"/>
        <v>0</v>
      </c>
      <c r="C123" s="83">
        <f t="shared" si="2"/>
        <v>0</v>
      </c>
      <c r="D123" s="78">
        <f t="shared" si="2"/>
        <v>0</v>
      </c>
      <c r="E123" s="79">
        <f t="shared" si="2"/>
        <v>0</v>
      </c>
      <c r="F123" s="79">
        <f t="shared" si="3"/>
        <v>0</v>
      </c>
      <c r="G123" s="80"/>
      <c r="H123" s="81"/>
      <c r="I123" s="81"/>
      <c r="J123" s="81"/>
      <c r="K123" s="81"/>
      <c r="L123" s="82"/>
    </row>
    <row r="124" spans="2:12" ht="40.5" hidden="1" customHeight="1" x14ac:dyDescent="0.25">
      <c r="B124" s="76">
        <f t="shared" si="2"/>
        <v>0</v>
      </c>
      <c r="C124" s="83">
        <f t="shared" si="2"/>
        <v>0</v>
      </c>
      <c r="D124" s="78">
        <f t="shared" si="2"/>
        <v>0</v>
      </c>
      <c r="E124" s="79">
        <f t="shared" si="2"/>
        <v>0</v>
      </c>
      <c r="F124" s="79">
        <f t="shared" si="3"/>
        <v>0</v>
      </c>
      <c r="G124" s="80"/>
      <c r="H124" s="81"/>
      <c r="I124" s="81"/>
      <c r="J124" s="81"/>
      <c r="K124" s="81"/>
      <c r="L124" s="82"/>
    </row>
    <row r="125" spans="2:12" ht="40.5" hidden="1" customHeight="1" x14ac:dyDescent="0.25">
      <c r="B125" s="76">
        <f t="shared" si="2"/>
        <v>0</v>
      </c>
      <c r="C125" s="83">
        <f t="shared" si="2"/>
        <v>0</v>
      </c>
      <c r="D125" s="78">
        <f t="shared" si="2"/>
        <v>0</v>
      </c>
      <c r="E125" s="79">
        <f t="shared" si="2"/>
        <v>0</v>
      </c>
      <c r="F125" s="79">
        <f t="shared" si="3"/>
        <v>0</v>
      </c>
      <c r="G125" s="80"/>
      <c r="H125" s="81"/>
      <c r="I125" s="81"/>
      <c r="J125" s="81"/>
      <c r="K125" s="81"/>
      <c r="L125" s="82"/>
    </row>
    <row r="126" spans="2:12" ht="40.5" hidden="1" customHeight="1" x14ac:dyDescent="0.25">
      <c r="B126" s="76">
        <f t="shared" si="2"/>
        <v>0</v>
      </c>
      <c r="C126" s="83">
        <f t="shared" si="2"/>
        <v>0</v>
      </c>
      <c r="D126" s="78">
        <f t="shared" si="2"/>
        <v>0</v>
      </c>
      <c r="E126" s="79">
        <f t="shared" si="2"/>
        <v>0</v>
      </c>
      <c r="F126" s="79">
        <f t="shared" si="3"/>
        <v>0</v>
      </c>
      <c r="G126" s="80"/>
      <c r="H126" s="81"/>
      <c r="I126" s="81"/>
      <c r="J126" s="81"/>
      <c r="K126" s="81"/>
      <c r="L126" s="82"/>
    </row>
    <row r="127" spans="2:12" ht="40.5" hidden="1" customHeight="1" x14ac:dyDescent="0.25">
      <c r="B127" s="76">
        <f t="shared" si="2"/>
        <v>0</v>
      </c>
      <c r="C127" s="83">
        <f t="shared" si="2"/>
        <v>0</v>
      </c>
      <c r="D127" s="78">
        <f t="shared" si="2"/>
        <v>0</v>
      </c>
      <c r="E127" s="79">
        <f t="shared" si="2"/>
        <v>0</v>
      </c>
      <c r="F127" s="79">
        <f t="shared" si="3"/>
        <v>0</v>
      </c>
      <c r="G127" s="80"/>
      <c r="H127" s="81"/>
      <c r="I127" s="81"/>
      <c r="J127" s="81"/>
      <c r="K127" s="81"/>
      <c r="L127" s="82"/>
    </row>
    <row r="128" spans="2:12" ht="40.5" hidden="1" customHeight="1" x14ac:dyDescent="0.25">
      <c r="B128" s="76">
        <f t="shared" si="2"/>
        <v>0</v>
      </c>
      <c r="C128" s="83">
        <f t="shared" si="2"/>
        <v>0</v>
      </c>
      <c r="D128" s="78">
        <f t="shared" si="2"/>
        <v>0</v>
      </c>
      <c r="E128" s="79">
        <f t="shared" si="2"/>
        <v>0</v>
      </c>
      <c r="F128" s="79">
        <f t="shared" si="3"/>
        <v>0</v>
      </c>
      <c r="G128" s="80"/>
      <c r="H128" s="81"/>
      <c r="I128" s="81"/>
      <c r="J128" s="81"/>
      <c r="K128" s="81"/>
      <c r="L128" s="82"/>
    </row>
    <row r="129" spans="2:12" ht="40.5" hidden="1" customHeight="1" x14ac:dyDescent="0.25">
      <c r="B129" s="76">
        <f t="shared" si="2"/>
        <v>0</v>
      </c>
      <c r="C129" s="83">
        <f t="shared" si="2"/>
        <v>0</v>
      </c>
      <c r="D129" s="78">
        <f t="shared" si="2"/>
        <v>0</v>
      </c>
      <c r="E129" s="79">
        <f t="shared" si="2"/>
        <v>0</v>
      </c>
      <c r="F129" s="79">
        <f t="shared" si="3"/>
        <v>0</v>
      </c>
      <c r="G129" s="80"/>
      <c r="H129" s="81"/>
      <c r="I129" s="81"/>
      <c r="J129" s="81"/>
      <c r="K129" s="81"/>
      <c r="L129" s="82"/>
    </row>
    <row r="130" spans="2:12" ht="40.5" hidden="1" customHeight="1" x14ac:dyDescent="0.25">
      <c r="B130" s="76">
        <f t="shared" si="2"/>
        <v>0</v>
      </c>
      <c r="C130" s="83">
        <f t="shared" si="2"/>
        <v>0</v>
      </c>
      <c r="D130" s="78">
        <f t="shared" si="2"/>
        <v>0</v>
      </c>
      <c r="E130" s="79">
        <f t="shared" si="2"/>
        <v>0</v>
      </c>
      <c r="F130" s="79">
        <f t="shared" si="3"/>
        <v>0</v>
      </c>
      <c r="G130" s="80"/>
      <c r="H130" s="81"/>
      <c r="I130" s="81"/>
      <c r="J130" s="81"/>
      <c r="K130" s="81"/>
      <c r="L130" s="82"/>
    </row>
    <row r="131" spans="2:12" ht="40.5" hidden="1" customHeight="1" x14ac:dyDescent="0.25">
      <c r="B131" s="76">
        <f t="shared" si="2"/>
        <v>0</v>
      </c>
      <c r="C131" s="83">
        <f t="shared" si="2"/>
        <v>0</v>
      </c>
      <c r="D131" s="78">
        <f t="shared" si="2"/>
        <v>0</v>
      </c>
      <c r="E131" s="79">
        <f t="shared" si="2"/>
        <v>0</v>
      </c>
      <c r="F131" s="79">
        <f t="shared" si="3"/>
        <v>0</v>
      </c>
      <c r="G131" s="80"/>
      <c r="H131" s="81"/>
      <c r="I131" s="81"/>
      <c r="J131" s="81"/>
      <c r="K131" s="81"/>
      <c r="L131" s="82"/>
    </row>
    <row r="132" spans="2:12" ht="40.5" hidden="1" customHeight="1" x14ac:dyDescent="0.25">
      <c r="B132" s="76">
        <f t="shared" si="2"/>
        <v>0</v>
      </c>
      <c r="C132" s="83">
        <f t="shared" si="2"/>
        <v>0</v>
      </c>
      <c r="D132" s="78">
        <f t="shared" si="2"/>
        <v>0</v>
      </c>
      <c r="E132" s="79">
        <f t="shared" si="2"/>
        <v>0</v>
      </c>
      <c r="F132" s="79">
        <f t="shared" si="3"/>
        <v>0</v>
      </c>
      <c r="G132" s="80"/>
      <c r="H132" s="81"/>
      <c r="I132" s="81"/>
      <c r="J132" s="81"/>
      <c r="K132" s="81"/>
      <c r="L132" s="82"/>
    </row>
    <row r="133" spans="2:12" ht="40.5" hidden="1" customHeight="1" x14ac:dyDescent="0.25">
      <c r="B133" s="76">
        <f t="shared" si="2"/>
        <v>0</v>
      </c>
      <c r="C133" s="83">
        <f t="shared" si="2"/>
        <v>0</v>
      </c>
      <c r="D133" s="78">
        <f t="shared" si="2"/>
        <v>0</v>
      </c>
      <c r="E133" s="79">
        <f t="shared" si="2"/>
        <v>0</v>
      </c>
      <c r="F133" s="79">
        <f t="shared" si="3"/>
        <v>0</v>
      </c>
      <c r="G133" s="80"/>
      <c r="H133" s="81"/>
      <c r="I133" s="81"/>
      <c r="J133" s="81"/>
      <c r="K133" s="81"/>
      <c r="L133" s="82"/>
    </row>
    <row r="134" spans="2:12" ht="40.5" hidden="1" customHeight="1" x14ac:dyDescent="0.25">
      <c r="B134" s="76">
        <f t="shared" si="2"/>
        <v>0</v>
      </c>
      <c r="C134" s="83">
        <f t="shared" si="2"/>
        <v>0</v>
      </c>
      <c r="D134" s="78">
        <f t="shared" si="2"/>
        <v>0</v>
      </c>
      <c r="E134" s="79">
        <f t="shared" si="2"/>
        <v>0</v>
      </c>
      <c r="F134" s="79">
        <f t="shared" si="3"/>
        <v>0</v>
      </c>
      <c r="G134" s="80"/>
      <c r="H134" s="81"/>
      <c r="I134" s="81"/>
      <c r="J134" s="81"/>
      <c r="K134" s="81"/>
      <c r="L134" s="82"/>
    </row>
    <row r="135" spans="2:12" ht="40.5" hidden="1" customHeight="1" x14ac:dyDescent="0.25">
      <c r="B135" s="76">
        <f t="shared" si="2"/>
        <v>0</v>
      </c>
      <c r="C135" s="83">
        <f t="shared" si="2"/>
        <v>0</v>
      </c>
      <c r="D135" s="78">
        <f t="shared" si="2"/>
        <v>0</v>
      </c>
      <c r="E135" s="79">
        <f t="shared" si="2"/>
        <v>0</v>
      </c>
      <c r="F135" s="79">
        <f t="shared" si="3"/>
        <v>0</v>
      </c>
      <c r="G135" s="80"/>
      <c r="H135" s="81"/>
      <c r="I135" s="81"/>
      <c r="J135" s="81"/>
      <c r="K135" s="81"/>
      <c r="L135" s="82"/>
    </row>
    <row r="136" spans="2:12" x14ac:dyDescent="0.25">
      <c r="B136" s="154" t="s">
        <v>66</v>
      </c>
      <c r="C136" s="155"/>
      <c r="D136" s="155"/>
      <c r="E136" s="155"/>
      <c r="F136" s="155"/>
      <c r="G136" s="155"/>
      <c r="H136" s="155"/>
      <c r="I136" s="155"/>
      <c r="J136" s="155"/>
      <c r="K136" s="156"/>
      <c r="L136" s="82"/>
    </row>
    <row r="137" spans="2:12" ht="15.75" thickBot="1" x14ac:dyDescent="0.3">
      <c r="B137" s="157" t="s">
        <v>67</v>
      </c>
      <c r="C137" s="158"/>
      <c r="D137" s="158"/>
      <c r="E137" s="158"/>
      <c r="F137" s="158"/>
      <c r="G137" s="158"/>
      <c r="H137" s="158"/>
      <c r="I137" s="158"/>
      <c r="J137" s="158"/>
      <c r="K137" s="158"/>
      <c r="L137" s="159"/>
    </row>
    <row r="138" spans="2:12" ht="18.75" x14ac:dyDescent="0.3">
      <c r="B138" s="127" t="s">
        <v>68</v>
      </c>
      <c r="C138" s="160"/>
      <c r="D138" s="160"/>
      <c r="E138" s="160"/>
      <c r="F138" s="160"/>
      <c r="G138" s="160"/>
      <c r="H138" s="160"/>
      <c r="I138" s="160"/>
      <c r="J138" s="160"/>
      <c r="K138" s="160"/>
    </row>
    <row r="139" spans="2:12" ht="18.75" x14ac:dyDescent="0.25">
      <c r="B139" s="127" t="s">
        <v>69</v>
      </c>
      <c r="C139" s="127"/>
      <c r="D139" s="127"/>
      <c r="E139" s="127"/>
      <c r="F139" s="127"/>
      <c r="G139" s="127"/>
      <c r="H139" s="127"/>
      <c r="I139" s="127"/>
      <c r="J139" s="127"/>
      <c r="K139" s="127"/>
      <c r="L139" s="127"/>
    </row>
    <row r="140" spans="2:12" ht="21" x14ac:dyDescent="0.25">
      <c r="B140" s="161" t="s">
        <v>70</v>
      </c>
      <c r="C140" s="161"/>
      <c r="D140" s="161"/>
      <c r="E140" s="161"/>
      <c r="F140" s="84"/>
      <c r="G140" s="162"/>
      <c r="H140" s="163"/>
      <c r="I140" s="163"/>
      <c r="J140" s="163"/>
      <c r="K140" s="163"/>
      <c r="L140" s="163"/>
    </row>
    <row r="141" spans="2:12" ht="80.25" customHeight="1" x14ac:dyDescent="0.25">
      <c r="B141" s="197" t="s">
        <v>71</v>
      </c>
      <c r="C141" s="198"/>
      <c r="D141" s="198"/>
      <c r="E141" s="198"/>
      <c r="F141" s="198"/>
      <c r="G141" s="198"/>
      <c r="H141" s="198"/>
      <c r="I141" s="198"/>
      <c r="J141" s="198"/>
      <c r="K141" s="198"/>
      <c r="L141" s="199"/>
    </row>
    <row r="142" spans="2:12" ht="18.75" x14ac:dyDescent="0.25">
      <c r="B142" s="200" t="s">
        <v>72</v>
      </c>
      <c r="C142" s="201"/>
      <c r="D142" s="201"/>
      <c r="E142" s="201"/>
      <c r="F142" s="202"/>
      <c r="G142" s="164"/>
      <c r="H142" s="165"/>
      <c r="I142" s="165"/>
      <c r="J142" s="165"/>
      <c r="K142" s="165"/>
      <c r="L142" s="166"/>
    </row>
    <row r="143" spans="2:12" ht="18.75" x14ac:dyDescent="0.25">
      <c r="B143" s="167" t="s">
        <v>73</v>
      </c>
      <c r="C143" s="168"/>
      <c r="D143" s="168"/>
      <c r="E143" s="168"/>
      <c r="F143" s="169"/>
      <c r="G143" s="170" t="s">
        <v>140</v>
      </c>
      <c r="H143" s="171"/>
      <c r="I143" s="171"/>
      <c r="J143" s="171"/>
      <c r="K143" s="171"/>
      <c r="L143" s="172"/>
    </row>
    <row r="144" spans="2:12" ht="18.75" x14ac:dyDescent="0.25">
      <c r="B144" s="167" t="s">
        <v>74</v>
      </c>
      <c r="C144" s="168"/>
      <c r="D144" s="168"/>
      <c r="E144" s="168"/>
      <c r="F144" s="169"/>
      <c r="G144" s="173"/>
      <c r="H144" s="174"/>
      <c r="I144" s="174"/>
      <c r="J144" s="174"/>
      <c r="K144" s="174"/>
      <c r="L144" s="175"/>
    </row>
    <row r="145" spans="2:12" ht="24.75" customHeight="1" x14ac:dyDescent="0.25">
      <c r="B145" s="183" t="s">
        <v>75</v>
      </c>
      <c r="C145" s="184"/>
      <c r="D145" s="184"/>
      <c r="E145" s="184"/>
      <c r="F145" s="184"/>
      <c r="G145" s="184"/>
      <c r="H145" s="184"/>
      <c r="I145" s="184"/>
      <c r="J145" s="184"/>
      <c r="K145" s="184"/>
      <c r="L145" s="185"/>
    </row>
    <row r="146" spans="2:12" ht="19.5" thickBot="1" x14ac:dyDescent="0.3">
      <c r="B146" s="186" t="s">
        <v>76</v>
      </c>
      <c r="C146" s="187"/>
      <c r="D146" s="187"/>
      <c r="E146" s="187"/>
      <c r="F146" s="188"/>
      <c r="G146" s="189"/>
      <c r="H146" s="190"/>
      <c r="I146" s="190"/>
      <c r="J146" s="190"/>
      <c r="K146" s="190"/>
      <c r="L146" s="191"/>
    </row>
    <row r="147" spans="2:12" ht="21" x14ac:dyDescent="0.35">
      <c r="B147" s="85" t="s">
        <v>40</v>
      </c>
      <c r="C147" s="32"/>
      <c r="D147" s="32"/>
      <c r="E147" s="32"/>
      <c r="F147" s="86"/>
      <c r="G147" s="87"/>
      <c r="H147" s="87"/>
      <c r="I147" s="87"/>
      <c r="J147" s="87"/>
      <c r="K147" s="88"/>
      <c r="L147" s="89"/>
    </row>
    <row r="148" spans="2:12" ht="18.75" x14ac:dyDescent="0.3">
      <c r="B148" s="192" t="s">
        <v>77</v>
      </c>
      <c r="C148" s="193"/>
      <c r="D148" s="193"/>
      <c r="E148" s="193"/>
      <c r="F148" s="193"/>
      <c r="G148" s="193"/>
      <c r="H148" s="193"/>
      <c r="I148" s="193"/>
      <c r="J148" s="193"/>
      <c r="K148" s="193"/>
      <c r="L148" s="194"/>
    </row>
    <row r="149" spans="2:12" ht="18.75" x14ac:dyDescent="0.3">
      <c r="B149" s="192" t="s">
        <v>78</v>
      </c>
      <c r="C149" s="193"/>
      <c r="D149" s="193"/>
      <c r="E149" s="193"/>
      <c r="F149" s="193"/>
      <c r="G149" s="193"/>
      <c r="H149" s="193"/>
      <c r="I149" s="193"/>
      <c r="J149" s="193"/>
      <c r="K149" s="193"/>
      <c r="L149" s="194"/>
    </row>
    <row r="150" spans="2:12" ht="19.5" thickBot="1" x14ac:dyDescent="0.35">
      <c r="B150" s="90"/>
      <c r="C150" s="91"/>
      <c r="D150" s="91"/>
      <c r="E150" s="91"/>
      <c r="F150" s="92"/>
      <c r="G150" s="93"/>
      <c r="H150" s="93"/>
      <c r="I150" s="93"/>
      <c r="J150" s="93"/>
      <c r="K150" s="93"/>
      <c r="L150" s="94"/>
    </row>
    <row r="151" spans="2:12" ht="19.5" thickBot="1" x14ac:dyDescent="0.3">
      <c r="B151" s="195" t="s">
        <v>79</v>
      </c>
      <c r="C151" s="196"/>
      <c r="D151" s="196"/>
      <c r="E151" s="196"/>
      <c r="F151" s="196"/>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80</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176" t="s">
        <v>81</v>
      </c>
      <c r="C155" s="176"/>
      <c r="D155" s="176"/>
      <c r="E155" s="176"/>
      <c r="F155" s="176"/>
      <c r="G155" s="176"/>
      <c r="H155" s="176"/>
      <c r="I155" s="176"/>
      <c r="J155" s="176"/>
      <c r="K155" s="176"/>
      <c r="L155" s="176"/>
    </row>
  </sheetData>
  <mergeCells count="66">
    <mergeCell ref="B155:L155"/>
    <mergeCell ref="B59:D59"/>
    <mergeCell ref="B61:D61"/>
    <mergeCell ref="B64:D64"/>
    <mergeCell ref="B71:D71"/>
    <mergeCell ref="B74:D74"/>
    <mergeCell ref="B81:D81"/>
    <mergeCell ref="F59:F89"/>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7:F57"/>
    <mergeCell ref="G57:L57"/>
    <mergeCell ref="C44:K44"/>
    <mergeCell ref="C45:K45"/>
    <mergeCell ref="C46:K46"/>
    <mergeCell ref="C47:K47"/>
    <mergeCell ref="C48:K48"/>
    <mergeCell ref="B50:L50"/>
    <mergeCell ref="B53:K53"/>
    <mergeCell ref="B54:E54"/>
    <mergeCell ref="F54:G54"/>
    <mergeCell ref="B55:E55"/>
    <mergeCell ref="F55:G55"/>
    <mergeCell ref="C43:K43"/>
    <mergeCell ref="D25:F25"/>
    <mergeCell ref="G25:K25"/>
    <mergeCell ref="G27:K27"/>
    <mergeCell ref="G29:K29"/>
    <mergeCell ref="G31:K31"/>
    <mergeCell ref="D33:E33"/>
    <mergeCell ref="G33:K33"/>
    <mergeCell ref="C35:K35"/>
    <mergeCell ref="C36:K36"/>
    <mergeCell ref="C40:K40"/>
    <mergeCell ref="C41:K41"/>
    <mergeCell ref="C42:K42"/>
    <mergeCell ref="G23:K23"/>
    <mergeCell ref="E2:H5"/>
    <mergeCell ref="B7:L7"/>
    <mergeCell ref="C9:E9"/>
    <mergeCell ref="F9:G9"/>
    <mergeCell ref="C11:E11"/>
    <mergeCell ref="F11:G11"/>
    <mergeCell ref="I11:K11"/>
    <mergeCell ref="B13:L13"/>
    <mergeCell ref="C15:K15"/>
    <mergeCell ref="C17:E17"/>
    <mergeCell ref="G19:K19"/>
    <mergeCell ref="G21:K21"/>
  </mergeCells>
  <hyperlinks>
    <hyperlink ref="I11" r:id="rId2" xr:uid="{B9F5AC2F-6B74-4989-9885-8B344B781F53}"/>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2023-05-12T15:41:14Z</cp:lastPrinted>
  <dcterms:created xsi:type="dcterms:W3CDTF">2023-05-12T14:45:49Z</dcterms:created>
  <dcterms:modified xsi:type="dcterms:W3CDTF">2023-05-23T21:59:33Z</dcterms:modified>
</cp:coreProperties>
</file>