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43 ADQUISICION DE CONECTORES PERMANENTES PARA EQUIPOS HIDRAULICOS (AREA TRUCKLESS)\"/>
    </mc:Choice>
  </mc:AlternateContent>
  <xr:revisionPtr revIDLastSave="0" documentId="13_ncr:1_{684B8789-8C48-453B-8A3B-C56E0B5C8883}" xr6:coauthVersionLast="47" xr6:coauthVersionMax="47" xr10:uidLastSave="{00000000-0000-0000-0000-000000000000}"/>
  <bookViews>
    <workbookView xWindow="-120" yWindow="-120" windowWidth="29040" windowHeight="15990" xr2:uid="{B389C344-5479-4133-8C4F-60276AB67D79}"/>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3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<sst xmlns="http://schemas.openxmlformats.org/spreadsheetml/2006/main" count="137" uniqueCount="96">
  <si>
    <t xml:space="preserve">Nº </t>
  </si>
  <si>
    <t>CD-243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</si>
  <si>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</si>
  <si>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</si>
  <si>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</si>
  <si>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</si>
  <si>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</si>
  <si>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</si>
  <si>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</si>
  <si>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</si>
  <si>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</si>
  <si>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</si>
  <si>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</si>
  <si>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</si>
  <si>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</si>
  <si>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CLQ-23-CD-243/2023 ADQUISICION DE CONECTORES PERMANENTES PARA EQUIPOS HIDRAULICOS (AREA TRUCKLESS) DE LA EMPRESA MINERA COLQUIRI (MODALIDAD DE CONTRATACION DIRECTA)</t>
  </si>
  <si>
    <t>PZA</t>
  </si>
  <si>
    <t>Conector permanente para manguera 1/4'' recto 04U-604</t>
  </si>
  <si>
    <t>CALIDAD PROPUESTA TECNICA Y COSTO (CALIDAD 35%, PROPUESTA TECNICA 35% Y COSTO 30%)</t>
  </si>
  <si>
    <t>Por Item</t>
  </si>
  <si>
    <t>LAS CONDICIONES TECNICAS SE ADJUNTA EN PDF</t>
  </si>
  <si>
    <t>Conector permanente para manguera codo 90° 1/4'' 04U-664</t>
  </si>
  <si>
    <t>CALIDAD PROPUESTA TECNICA Y COSTO (CALIDAD 40%, PROPUESTA TECNICA 35% Y COSTO 25%)</t>
  </si>
  <si>
    <t>(en blanco)</t>
  </si>
  <si>
    <t>Conector permanente para manguera 3/8'' recto 06U-606</t>
  </si>
  <si>
    <t>Conector permanente para manguera codo 90° 3/8'' 06U-666</t>
  </si>
  <si>
    <t>Fecha lÍmite de presentaccion de propuestas</t>
  </si>
  <si>
    <t>Conector permanente para manguera 1/2'' recto 08U-608</t>
  </si>
  <si>
    <t>Conector permanente para manguera codo 90° 1/2'' 08U-668</t>
  </si>
  <si>
    <t>Encargado de atender consultas</t>
  </si>
  <si>
    <t>Eddy Faz Pacheco</t>
  </si>
  <si>
    <t>e-mail:</t>
  </si>
  <si>
    <t>epacheco@colquiri.gob.bo</t>
  </si>
  <si>
    <t>Conector permanente para manguera 5/8'' recto 10U-610</t>
  </si>
  <si>
    <t>Conector permanente para manguera 3/4'' recto 12U-612</t>
  </si>
  <si>
    <t xml:space="preserve">PRESENTACIÓN DE PROPUESTA </t>
  </si>
  <si>
    <t>Conector permanente para manguera codo 90° 3/4'' 12U-672</t>
  </si>
  <si>
    <t>Conector permanente para manguera 1'' 16U-616</t>
  </si>
  <si>
    <t>1.-IDENTIFICACION DEL PROPONENTE</t>
  </si>
  <si>
    <t>Conector permanente para manguera codo 90° 1'' 16U-676</t>
  </si>
  <si>
    <t>Total general</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</si>
  <si>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</si>
  <si>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</si>
  <si>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</si>
  <si>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</si>
  <si>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</si>
  <si>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</si>
  <si>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</si>
  <si>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</si>
  <si>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</si>
  <si>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</si>
  <si>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</si>
  <si>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</si>
  <si>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</si>
  <si>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</si>
  <si>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</si>
  <si>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</si>
  <si>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</si>
  <si>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</si>
  <si>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</si>
  <si>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</si>
  <si>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</si>
  <si>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</si>
  <si>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</si>
  <si>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</si>
  <si>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</si>
  <si>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</si>
  <si>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</si>
  <si>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</si>
  <si>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</si>
  <si>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</si>
  <si>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</si>
  <si>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</si>
  <si>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</si>
  <si>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</si>
  <si>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</si>
  <si>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</si>
  <si>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</si>
  <si>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</si>
  <si>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</si>
  <si>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</si>
  <si>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</si>
  <si>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</si>
  <si>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</si>
  <si>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</si>
  <si>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</si>
  <si>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</si>
  <si>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</si>
  <si>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</si>
  <si>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</si>
  <si>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</si>
  <si>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</si>
  <si>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</si>
  <si>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</si>
  <si>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</si>
  <si>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01 de Junio de 2023,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</si>
</sst>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72.348361805554" createdVersion="8" refreshedVersion="8" minRefreshableVersion="3" recordCount="8987" xr:uid="{A180F719-85E1-442B-9505-69668AE075F9}">
  <cacheSource type="worksheet">
    <worksheetSource ref="A2:CR32999"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35"/>
        <s v="CD-236"/>
        <s v="CD-237"/>
        <s v="CD-238"/>
        <s v="CD-239"/>
        <s v="CD-240"/>
        <s v="CD-241"/>
        <s v="CD-242"/>
        <s v="CD-244"/>
        <s v="CD-245"/>
        <s v="CD-246"/>
        <s v="CD-247"/>
        <s v="CD-248"/>
        <s v="CD-249"/>
        <s v="CD-250"/>
        <s v="CD-251"/>
        <s v="CD-252"/>
        <s v="CD-253"/>
        <s v="CD-254"/>
        <s v="CD-255"/>
        <s v="CD-256"/>
        <s v="CD-257"/>
        <s v="CD-258"/>
        <s v="CD-259"/>
        <s v="CD-260"/>
        <s v="CD-261"/>
        <s v="CD-262"/>
        <s v="CD-263"/>
        <s v="CD-264"/>
        <s v="CD-265"/>
        <s v="CD-266"/>
        <s v="CD-267"/>
        <s v="CD-268"/>
        <s v="CD-269"/>
        <s v="CD-270"/>
        <s v="CD-271"/>
        <s v="CD-272"/>
        <s v="CD-273"/>
        <s v="CD-274"/>
        <s v="CD-275"/>
        <s v="CD-276"/>
        <s v="CD-277"/>
        <s v="CD-278"/>
        <s v="CD-279"/>
        <s v="CD-280"/>
        <s v="CD-281"/>
        <s v="CD-282"/>
        <s v="CD-283"/>
        <s v="CD-284"/>
        <s v="CD-285"/>
        <s v="CD-286"/>
        <s v="CD-287"/>
        <s v="CD-288"/>
        <s v="CD-289"/>
        <s v="CD-290"/>
        <s v="CD-291"/>
        <s v="CD-292"/>
        <s v="CD-293"/>
        <s v="CD-294"/>
        <s v="CD-295"/>
        <m/>
        <s v="ANPE-08.2"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1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28T00:00:00"/>
    </cacheField>
    <cacheField name="MES-REC" numFmtId="0">
      <sharedItems containsNonDate="0" containsString="0" containsBlank="1"/>
    </cacheField>
    <cacheField name="CERTF presup" numFmtId="0">
      <sharedItems containsString="0" containsBlank="1" containsNumber="1" containsInteger="1" minValue="2" maxValue="526"/>
    </cacheField>
    <cacheField name="SERV/BIEN/OBRA" numFmtId="0">
      <sharedItems containsBlank="1"/>
    </cacheField>
    <cacheField name="CONCEPTO" numFmtId="0">
      <sharedItems containsBlank="1" count="9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m/>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68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
        <s v="ALAMBRE DE COBRE ESMALTADO REDONDO N°16 AWG, 200°C"/>
        <s v="ALAMBRE DE COBRE ESMALTADO REDONDO N°17 AWG, 200°C"/>
        <s v="ALAMBRE DE COBRE ESMALTADO REDONDO N°18 AWG, 200°C"/>
        <s v="ALAMBRE DE COBRE ESMALTADO REDONDO N°19 AWG, 200°C"/>
        <s v="BARNIZ TRANSPARENTE, 1 LITRO"/>
        <s v="PAPEL MYLAR 025MM"/>
        <s v="PAPEL MYLAR 030MM"/>
        <s v="PAPEL MYLAR 035MM"/>
        <s v="ESPAGUETTI  130 °C 1,5/2KV 0,80 MM"/>
        <s v="ESPAGUETTI  130 °C 1,5/2KV 1,0 MM"/>
        <s v="ESPAGUETTI  130 °C 1,5/2KV 2,0 MM"/>
        <s v="ESPAGUETTI  130 °C 1,5/2KV 3,0 MM"/>
        <s v="ESPAGUETTI  130 °C 1,5/2KV 4,0 MM"/>
        <s v="ESPAGUETTI  130 °C 1,5/2KV 5,0 MM"/>
        <s v="ESPAGUETTI  130 °C 1,5/2KV 6,0 MM"/>
        <s v="ESPAGUETTI  130 °C 1,5/2KV 8,0 MM"/>
        <s v="ESPAGUETTI  130 °C 1,5/2KV 10 MM"/>
        <s v="ESPAGUETTI  130 °C 1,5/2KV 12 MM"/>
        <s v="ESPAGUETTI  130 °C 1,5/2KV 14 MM"/>
        <s v="ESPAGUETTI  130 °C 1,5/2KV 16 MM"/>
        <s v="ESPAGUETTI 180 ºC 1.5KV 1 MM"/>
        <s v="ESPAGUETTI 180 ºC 1.5KV 2 MM"/>
        <s v="ESPAGUETTI 180 ºC 1.5KV 3 MM"/>
        <s v="ESPAGUETTI 180 ºC 1.5KV 4 MM"/>
        <s v="ESPAGUETTI 180 ºC 1.5KV 5 MM"/>
        <s v="ESPAGUETTI 180 ºC 1.5KV 6 MM"/>
        <s v="ESPAGUETTI 180 ºC 1.5KV 8 MM"/>
        <s v="ESPAGUETTI 180 ºC 1.5KV 10 MM"/>
        <s v="ESPAGUETTI 180 ºC 1.5KV 12 MM"/>
        <s v="ESPAGUETTI 180 ºC 1.5KV 14 MM"/>
        <s v="CINTA AISLANTE ELECTRICA DE VINILO DE ALTA PERFORMANCE 3/4&quot;X 20 M"/>
        <s v="CINTA DE VIDRIO C/ADHESIVO 3/4&quot; X 36Y"/>
        <s v="CINTA CAMBRAY C/ADHESIVO 19 MM X 18 M"/>
        <s v="CINTA VULCANIZANTE 3/4&quot; X 9,2 M"/>
        <s v="CINTA SEMICONDUCTORA 19MM X 4,57 M"/>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ector permanente para manguera 1/4'' recto 04U-604"/>
        <s v="Conector permanente para manguera codo 90° 1/4'' 04U-664"/>
        <s v="Conector permanente para manguera 3/8'' recto 06U-606"/>
        <s v="Conector permanente para manguera codo 90° 3/8'' 06U-666"/>
        <s v="Conector permanente para manguera 1/2'' recto 08U-608"/>
        <s v="Conector permanente para manguera codo 90° 1/2'' 08U-668"/>
        <s v="Conector permanente para manguera 5/8'' recto 10U-610"/>
        <s v="Conector permanente para manguera 3/4'' recto 12U-612"/>
        <s v="Conector permanente para manguera codo 90° 3/4'' 12U-672"/>
        <s v="Conector permanente para manguera 1'' 16U-616"/>
        <s v="Conector permanente para manguera codo 90° 1'' 16U-676"/>
        <s v="CONECTOR RESORTE SWY25"/>
        <s v="CONECTOR RESORTE SWY26"/>
        <s v="CONECTOR RESORTE SWY27"/>
        <s v="CONECTOR RESORTE SWY28"/>
        <s v="CONECTOR RESORTE SWY29"/>
        <s v="CONECTOR RESORTE SWY30"/>
        <s v="CONECTOR RESORTE SWY31"/>
        <s v="CONECTOR RESORTE SWY32"/>
        <s v="CONECTOR RESORTE SWY34"/>
        <s v="CONECTOR RESORTE SWY35"/>
        <s v="CONECTOR RESORTE SWY36"/>
        <s v="CONECTOR RESORTE SWY37"/>
        <s v="CONECTOR RESORTE SWY38"/>
        <s v="CONECTOR RESORTE SWY39"/>
        <s v="CONECTOR RESORTE SWY40"/>
        <s v="CONECTOR RESORTE SWY41"/>
        <s v="CONECTOR RESORTE SWY42"/>
        <s v="CONECTOR RESORTE SWY43"/>
        <s v="CONECTOR RESORTE SWY44"/>
        <s v="CONECTOR RESORTE SWY45"/>
        <s v="CONECTOR RESORTE SWY46"/>
        <s v="CONECTOR RESORTE SWY47"/>
        <s v="CONECTOR RESORTE SWY48"/>
        <s v="CONECTOR RESORTE SWY49"/>
        <s v="CONECTOR RESORTE SWY50"/>
        <s v="CONECTOR RESORTE SWY51"/>
        <s v="CONECTOR RESORTE SWY52"/>
        <s v="CONECTOR RESORTE SWY53"/>
        <s v="CONECTOR RESORTE SWY54"/>
        <s v="CONECTOR RESORTE SWY55"/>
        <s v="CONECTOR RESORTE SWY56"/>
        <s v="CONECTOR RESORTE SWY57"/>
        <s v="CONECTOR RESORTE SWY58"/>
        <s v="CONECTOR RESORTE SWY59"/>
        <s v="CONECTOR RESORTE SWY60"/>
        <s v="CONECTOR RESORTE SWY61"/>
        <s v="CONECTOR RESORTE SWY62"/>
        <s v="CONECTOR RESORTE SWY63"/>
        <s v="CONECTOR RESORTE SWY64"/>
        <s v="CONECTOR RESORTE SWY65"/>
        <s v="CONECTOR RESORTE SWY66"/>
        <s v="CONECTOR RESORTE SWY67"/>
        <s v="CONECTOR RESORTE SWY68"/>
        <s v="CONECTOR RESORTE SWY69"/>
        <s v="CONECTOR RESORTE SWY70"/>
        <s v="CONECTOR RESORTE SWY71"/>
        <s v="CONECTOR RESORTE SWY72"/>
        <s v="CONECTOR RESORTE SWY73"/>
        <s v="CONECTOR RESORTE SWY74"/>
        <s v="CONECTOR RESORTE SWY75"/>
        <s v="CONECTOR RESORTE SWY76"/>
        <s v="CONECTOR RESORTE SWY77"/>
        <s v="CONECTOR RESORTE SWY78"/>
        <s v="CONECTOR RESORTE SWY79"/>
        <s v="CONECTOR RESORTE SWY80"/>
        <s v="CONECTOR RESORTE SWY81"/>
        <s v="CONECTOR RESORTE SWY82"/>
        <s v="CONECTOR RESORTE SWY83"/>
        <s v="CONECTOR RESORTE SWY84"/>
        <s v="CONECTOR RESORTE SWY85"/>
        <s v="CONECTOR RESORTE SWY33" u="1"/>
      </sharedItems>
    </cacheField>
    <cacheField name="CANT" numFmtId="0">
      <sharedItems containsBlank="1" containsMixedTypes="1" containsNumber="1" minValue="0" maxValue="120000" count="153">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7199.44"/>
        <n v="5759.55"/>
        <n v="6500"/>
        <n v="14"/>
        <n v="306"/>
        <n v="240"/>
        <n v="350"/>
        <n v="105"/>
        <n v="90"/>
        <n v="190"/>
        <n v="380"/>
        <n v="87"/>
        <n v="312"/>
        <n v="313"/>
        <n v="314"/>
        <n v="315"/>
        <n v="316"/>
        <n v="317"/>
        <n v="318"/>
        <n v="319"/>
        <n v="321"/>
        <n v="322"/>
        <n v="323"/>
        <n v="324"/>
        <n v="325"/>
        <n v="327"/>
        <n v="328"/>
        <n v="329"/>
        <n v="330"/>
        <n v="331"/>
        <n v="332"/>
        <n v="333"/>
        <n v="334"/>
        <n v="335"/>
        <n v="336"/>
        <n v="337"/>
        <n v="338"/>
        <n v="339"/>
        <n v="341"/>
        <n v="342"/>
        <n v="343"/>
        <n v="344"/>
        <n v="345"/>
        <n v="346"/>
        <n v="347"/>
        <n v="348"/>
        <n v="349"/>
        <n v="351"/>
        <n v="352"/>
        <n v="353"/>
        <n v="354"/>
        <n v="355"/>
        <n v="356"/>
        <n v="357"/>
        <n v="358"/>
        <n v="359"/>
        <n v="360"/>
        <n v="361"/>
        <n v="362"/>
        <n v="363"/>
        <n v="364"/>
        <n v="365"/>
        <n v="366"/>
        <n v="367"/>
        <n v="368"/>
        <n v="369"/>
        <n v="370"/>
        <n v="371"/>
        <n v="372"/>
        <n v="320"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6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ADICIONALES_x000a_•_x0009_Plazo de entrega: 30 días calendario_x000a_•_x0009_Lugar de entrega: Almacenes de la Empresa Minera Colquiri._x000a_•_x0009_Garantía mínima de 1 año_x000a_SE ADJUNTA CONDICIONES TECNICAS (PDF)"/>
        <s v="LAS CONDICIONES TECNICAS SE ADJUNTA EN PDF"/>
      </sharedItems>
    </cacheField>
    <cacheField name="Método de Selección y Adjudicación:" numFmtId="0">
      <sharedItems containsBlank="1" count="13">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s v="CALIDAD PROPUESTA TECNICA Y COSTO (CALIDAD 35%, PROPUESTA TECNICA 35% Y COSTO 30%)"/>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5-09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5-03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627"/>
    </cacheField>
    <cacheField name="BS" numFmtId="4">
      <sharedItems containsString="0" containsBlank="1" containsNumber="1" minValue="0" maxValue="142636.23000000001"/>
    </cacheField>
    <cacheField name="C/U USD" numFmtId="0">
      <sharedItems containsString="0" containsBlank="1" containsNumber="1" minValue="0" maxValue="35476.918103448275"/>
    </cacheField>
    <cacheField name="TOTAL USD" numFmtId="0">
      <sharedItems containsString="0" containsBlank="1" containsNumber="1" minValue="0" maxValue="20493.711206896551"/>
    </cacheField>
    <cacheField name="ALMACEN" numFmtId="0">
      <sharedItems containsString="0" containsBlank="1" containsNumber="1" minValue="0" maxValue="17829.528749999998"/>
    </cacheField>
    <cacheField name="FALTANTE" numFmtId="0">
      <sharedItems containsBlank="1" containsMixedTypes="1" containsNumber="1" minValue="-28" maxValue="120000"/>
    </cacheField>
    <cacheField name="FECHA DE LLEGADA" numFmtId="0">
      <sharedItems containsNonDate="0" containsDate="1" containsString="0" containsBlank="1" minDate="1899-12-30T00:00:00" maxDate="2024-06-1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911570346"/>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7T00:00:00"/>
    </cacheField>
    <cacheField name="CASTIGO" numFmtId="0">
      <sharedItems containsString="0" containsBlank="1" containsNumber="1" containsInteger="1" minValue="-45454" maxValue="1"/>
    </cacheField>
    <cacheField name="VALOR CASTIGO" numFmtId="0">
      <sharedItems containsString="0" containsBlank="1" containsNumber="1" minValue="-25781.25" maxValue="22.5"/>
    </cacheField>
    <cacheField name="RETENCION 7%" numFmtId="4">
      <sharedItems containsString="0" containsBlank="1" containsNumber="1" minValue="0" maxValue="9984.5361000000012"/>
    </cacheField>
    <cacheField name="BS CTB" numFmtId="4">
      <sharedItems containsString="0" containsBlank="1" containsNumber="1" minValue="0" maxValue="140496.68655000001"/>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7">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15-04-2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15-04-2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1"/>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m/>
    <n v="0"/>
    <n v="21.551724137931036"/>
    <n v="0"/>
    <n v="0"/>
    <n v="875"/>
    <d v="2023-06-14T00:00:00"/>
    <m/>
    <m/>
    <s v="2974-2992"/>
    <s v="2069-2080"/>
    <m/>
    <m/>
    <n v="-45091"/>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m/>
    <n v="0"/>
    <n v="17.241379310344829"/>
    <n v="0"/>
    <n v="0"/>
    <n v="26"/>
    <d v="2023-06-14T00:00:00"/>
    <m/>
    <m/>
    <s v="2974-2992"/>
    <s v="2069-2080"/>
    <m/>
    <m/>
    <n v="-45091"/>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600"/>
    <d v="2023-06-12T00:00:00"/>
    <m/>
    <m/>
    <s v="2974-2992"/>
    <s v="2069-2080"/>
    <m/>
    <m/>
    <n v="-45089"/>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6"/>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300"/>
    <d v="2023-05-28T00:00:00"/>
    <s v="ABR"/>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300"/>
    <d v="2023-05-28T00:00:00"/>
    <s v="ABR"/>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8"/>
    <x v="67"/>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33"/>
    <d v="2023-05-24T00:00:00"/>
    <s v="ABR"/>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120"/>
    <d v="2023-05-24T00:00:00"/>
    <s v="ABR"/>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0"/>
    <x v="69"/>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205"/>
    <d v="2023-06-12T00:00:00"/>
    <s v="ABR"/>
    <m/>
    <n v="3110"/>
    <n v="823"/>
    <m/>
    <m/>
    <n v="-45089"/>
    <n v="0"/>
    <n v="0"/>
    <n v="0"/>
    <m/>
    <m/>
    <m/>
    <m/>
    <m/>
    <m/>
    <m/>
    <m/>
    <s v="L"/>
    <s v="NORMAL"/>
    <s v="CONTRATO"/>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1"/>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m/>
    <n v="0"/>
    <n v="1.7241379310344829"/>
    <n v="0"/>
    <n v="0"/>
    <n v="400"/>
    <d v="2023-05-28T00:00:00"/>
    <s v="ABR"/>
    <m/>
    <n v="3110"/>
    <n v="823"/>
    <m/>
    <m/>
    <n v="-45074"/>
    <n v="0"/>
    <n v="0"/>
    <n v="0"/>
    <m/>
    <m/>
    <m/>
    <m/>
    <m/>
    <m/>
    <m/>
    <m/>
    <s v="L"/>
    <s v="NORMAL"/>
    <s v="CONTRATO"/>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32"/>
    <x v="70"/>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65"/>
    <d v="2023-05-28T00:00:00"/>
    <s v="ABR"/>
    <m/>
    <n v="3110"/>
    <n v="823"/>
    <m/>
    <m/>
    <n v="-45074"/>
    <n v="0"/>
    <n v="0"/>
    <n v="0"/>
    <m/>
    <m/>
    <m/>
    <m/>
    <m/>
    <m/>
    <m/>
    <m/>
    <s v="L"/>
    <s v="NORMAL"/>
    <s v="CONTRATO"/>
    <m/>
    <s v="15-0517-00-580553-0-E"/>
    <m/>
    <n v="1792351"/>
    <m/>
    <m/>
  </r>
  <r>
    <x v="0"/>
    <x v="47"/>
    <m/>
    <s v="COTIZACION"/>
    <s v="MARZO"/>
    <d v="2023-03-07T00:00:00"/>
    <s v="C-3-EDDY FAZ PACHECO"/>
    <n v="39700"/>
    <s v="UTILES Y MATERIAL ELECTRICO"/>
    <s v="MANTENIMIENTO Y SERVICIOS"/>
    <s v="PERCY BORIS ROJAS BILBAO"/>
    <s v="ADQ.MANTTO Y SERV. 17/2023"/>
    <d v="2023-03-10T00:00:00"/>
    <m/>
    <n v="219"/>
    <s v="BIEN"/>
    <x v="46"/>
    <n v="112599"/>
    <x v="0"/>
    <x v="233"/>
    <x v="45"/>
    <x v="5"/>
    <x v="27"/>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3"/>
    <d v="1899-12-30T00:00:00"/>
    <m/>
    <m/>
    <s v="2974-2992"/>
    <s v="2069-2080"/>
    <m/>
    <m/>
    <n v="0"/>
    <n v="0"/>
    <n v="0"/>
    <n v="0"/>
    <m/>
    <m/>
    <m/>
    <m/>
    <m/>
    <m/>
    <m/>
    <m/>
    <s v="L"/>
    <s v="NORMAL"/>
    <s v="OC"/>
    <m/>
    <s v="15-0517-00-580553-0-E"/>
    <m/>
    <n v="1792351"/>
    <m/>
    <m/>
  </r>
  <r>
    <x v="0"/>
    <x v="47"/>
    <m/>
    <s v="COTIZACION"/>
    <s v="MARZO"/>
    <d v="2023-03-07T00:00:00"/>
    <s v="C-3-EDDY FAZ PACHECO"/>
    <n v="39700"/>
    <s v="UTILES Y MATERIAL ELECTRICO"/>
    <s v="MANTENIMIENTO Y SERVICIOS"/>
    <s v="PERCY BORIS ROJAS BILBAO"/>
    <s v="ADQ.MANTTO Y SERV. 17/2023"/>
    <d v="2023-03-10T00:00:00"/>
    <m/>
    <n v="219"/>
    <s v="BIEN"/>
    <x v="46"/>
    <n v="112599"/>
    <x v="1"/>
    <x v="234"/>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3"/>
    <d v="1899-12-30T00:00:00"/>
    <m/>
    <m/>
    <s v="2974-2992"/>
    <s v="2069-2080"/>
    <m/>
    <m/>
    <n v="0"/>
    <n v="0"/>
    <n v="0"/>
    <n v="0"/>
    <m/>
    <m/>
    <m/>
    <m/>
    <m/>
    <m/>
    <m/>
    <m/>
    <s v="L"/>
    <s v="NORMAL"/>
    <s v="OC"/>
    <m/>
    <s v="15-0517-00-580553-0-E"/>
    <m/>
    <n v="1792351"/>
    <m/>
    <m/>
  </r>
  <r>
    <x v="0"/>
    <x v="47"/>
    <m/>
    <s v="COTIZACION"/>
    <s v="MARZO"/>
    <d v="2023-03-07T00:00:00"/>
    <s v="C-3-EDDY FAZ PACHECO"/>
    <n v="39700"/>
    <s v="UTILES Y MATERIAL ELECTRICO"/>
    <s v="MANTENIMIENTO Y SERVICIOS"/>
    <s v="PERCY BORIS ROJAS BILBAO"/>
    <s v="ADQ.MANTTO Y SERV. 17/2023"/>
    <d v="2023-03-10T00:00:00"/>
    <m/>
    <n v="219"/>
    <s v="BIEN"/>
    <x v="46"/>
    <n v="112599"/>
    <x v="2"/>
    <x v="235"/>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7"/>
    <d v="1899-12-30T00:00:00"/>
    <m/>
    <m/>
    <s v="2974-2992"/>
    <s v="2069-2080"/>
    <m/>
    <m/>
    <n v="0"/>
    <n v="0"/>
    <n v="0"/>
    <n v="0"/>
    <m/>
    <m/>
    <m/>
    <m/>
    <m/>
    <m/>
    <m/>
    <m/>
    <s v="L"/>
    <s v="NORMAL"/>
    <s v="OC"/>
    <m/>
    <s v="15-0517-00-580553-0-E"/>
    <m/>
    <n v="1792351"/>
    <m/>
    <m/>
  </r>
  <r>
    <x v="0"/>
    <x v="47"/>
    <m/>
    <s v="COTIZACION"/>
    <s v="MARZO"/>
    <d v="2023-03-07T00:00:00"/>
    <s v="C-3-EDDY FAZ PACHECO"/>
    <n v="39700"/>
    <s v="UTILES Y MATERIAL ELECTRICO"/>
    <s v="MANTENIMIENTO Y SERVICIOS"/>
    <s v="PERCY BORIS ROJAS BILBAO"/>
    <s v="ADQ.MANTTO Y SERV. 17/2023"/>
    <d v="2023-03-10T00:00:00"/>
    <m/>
    <n v="219"/>
    <s v="BIEN"/>
    <x v="46"/>
    <n v="112599"/>
    <x v="3"/>
    <x v="236"/>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10"/>
    <d v="1899-12-30T00:00:00"/>
    <m/>
    <m/>
    <s v="2974-2992"/>
    <s v="2069-2080"/>
    <m/>
    <m/>
    <n v="0"/>
    <n v="0"/>
    <n v="0"/>
    <n v="0"/>
    <m/>
    <m/>
    <m/>
    <m/>
    <m/>
    <m/>
    <m/>
    <m/>
    <s v="L"/>
    <s v="NORMAL"/>
    <s v="OC"/>
    <m/>
    <s v="15-0517-00-580553-0-E"/>
    <m/>
    <n v="1792351"/>
    <m/>
    <m/>
  </r>
  <r>
    <x v="0"/>
    <x v="47"/>
    <m/>
    <s v="COTIZACION"/>
    <s v="MARZO"/>
    <d v="2023-03-07T00:00:00"/>
    <s v="C-3-EDDY FAZ PACHECO"/>
    <n v="39700"/>
    <s v="UTILES Y MATERIAL ELECTRICO"/>
    <s v="MANTENIMIENTO Y SERVICIOS"/>
    <s v="PERCY BORIS ROJAS BILBAO"/>
    <s v="ADQ.MANTTO Y SERV. 17/2023"/>
    <d v="2023-03-10T00:00:00"/>
    <m/>
    <n v="219"/>
    <s v="BIEN"/>
    <x v="46"/>
    <n v="112599"/>
    <x v="4"/>
    <x v="237"/>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7"/>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38"/>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39"/>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40"/>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42"/>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43"/>
    <x v="16"/>
    <x v="54"/>
    <x v="28"/>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44"/>
    <x v="16"/>
    <x v="54"/>
    <x v="29"/>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UTILES Y MATERIAL ELECTRICO"/>
    <s v="MANTENIMIENTO Y SERVICIOS"/>
    <s v="PERCY BORIS ROJAS BILBAO"/>
    <s v="ADQ.MANTTO Y SERV. 24/2023"/>
    <d v="2022-03-16T00:00:00"/>
    <m/>
    <n v="244"/>
    <s v="BIEN"/>
    <x v="50"/>
    <n v="245147"/>
    <x v="0"/>
    <x v="245"/>
    <x v="71"/>
    <x v="5"/>
    <x v="30"/>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46"/>
    <x v="16"/>
    <x v="5"/>
    <x v="31"/>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47"/>
    <x v="9"/>
    <x v="5"/>
    <x v="32"/>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48"/>
    <x v="72"/>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49"/>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4"/>
    <m/>
    <s v="COTIZACION"/>
    <s v="MARZO"/>
    <d v="2023-03-09T00:00:00"/>
    <s v="C-3-EDDY FAZ PACHECO"/>
    <n v="39700"/>
    <s v="UTILES Y MATERIAL ELECTRICO"/>
    <s v="PLANTA CONCENTRADORA"/>
    <s v="JHOVAN H. USNAYO USNAYO"/>
    <s v="EMC-PCPL-030-2023"/>
    <d v="2022-03-16T00:00:00"/>
    <m/>
    <n v="231"/>
    <s v="BIEN"/>
    <x v="53"/>
    <n v="59223.1"/>
    <x v="0"/>
    <x v="25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UTILES Y MATERIAL ELECTRICO"/>
    <s v="PLANTA CONCENTRADORA"/>
    <s v="JHOVAN H. USNAYO USNAYO"/>
    <s v="EMC-PCPL-030-2023"/>
    <d v="2022-03-16T00:00:00"/>
    <m/>
    <n v="231"/>
    <s v="BIEN"/>
    <x v="53"/>
    <n v="59223.1"/>
    <x v="1"/>
    <x v="25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UTILES Y MATERIAL ELECTRICO"/>
    <s v="PLANTA CONCENTRADORA"/>
    <s v="JHOVAN H. USNAYO USNAYO"/>
    <s v="EMC-PCPL-030-2023"/>
    <d v="2022-03-16T00:00:00"/>
    <m/>
    <n v="231"/>
    <s v="BIEN"/>
    <x v="53"/>
    <n v="59223.1"/>
    <x v="2"/>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UTILES Y MATERIAL ELECTRICO"/>
    <s v="PLANTA CONCENTRADORA"/>
    <s v="JHOVAN H. USNAYO USNAYO"/>
    <s v="EMC-PCPL-030-2023"/>
    <d v="2022-03-16T00:00:00"/>
    <m/>
    <n v="231"/>
    <s v="BIEN"/>
    <x v="53"/>
    <n v="59223.1"/>
    <x v="3"/>
    <x v="25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54"/>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55"/>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56"/>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57"/>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58"/>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60"/>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61"/>
    <x v="22"/>
    <x v="10"/>
    <x v="33"/>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6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6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6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6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6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6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6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7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7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7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73"/>
    <x v="7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7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7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7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7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8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83"/>
    <x v="8"/>
    <x v="10"/>
    <x v="34"/>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59"/>
    <m/>
    <s v="COTIZACION"/>
    <s v="MARZO"/>
    <d v="2023-03-14T00:00:00"/>
    <s v="C-3-EDDY FAZ PACHECO"/>
    <n v="39700"/>
    <s v="UTILES Y MATERIAL ELECTRICO"/>
    <s v="MANTENIMIENTO Y SERVICIOS"/>
    <s v="PERCY BORIS ROJAS BILBAO"/>
    <s v="ADQ.MANTTO Y SERV. 032/2023"/>
    <d v="2023-03-22T00:00:00"/>
    <m/>
    <n v="265"/>
    <s v="BIEN"/>
    <x v="58"/>
    <n v="99600"/>
    <x v="0"/>
    <x v="284"/>
    <x v="33"/>
    <x v="10"/>
    <x v="35"/>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0"/>
    <m/>
    <s v="COTIZACION"/>
    <s v="MARZO"/>
    <d v="2023-03-14T00:00:00"/>
    <s v="C-3-EDDY FAZ PACHECO"/>
    <n v="34800"/>
    <s v="HERRAMIENTAS MENORES"/>
    <s v="INGENIERIA Y PLANIFICACION"/>
    <s v="NESTOR ROMAY CANAZA"/>
    <s v="CMB/EMC/ING-PLA/0050/2023"/>
    <d v="2023-03-22T00:00:00"/>
    <m/>
    <n v="264"/>
    <s v="BIEN"/>
    <x v="59"/>
    <n v="44625"/>
    <x v="0"/>
    <x v="285"/>
    <x v="38"/>
    <x v="56"/>
    <x v="36"/>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m/>
    <n v="0"/>
    <n v="183.18965517241381"/>
    <n v="0"/>
    <n v="0"/>
    <n v="0"/>
    <d v="2023-06-09T00:00:00"/>
    <s v="MAR"/>
    <m/>
    <n v="3041"/>
    <n v="216"/>
    <m/>
    <m/>
    <n v="-45086"/>
    <n v="0"/>
    <n v="0"/>
    <n v="0"/>
    <m/>
    <m/>
    <m/>
    <m/>
    <m/>
    <m/>
    <m/>
    <m/>
    <s v="L"/>
    <m/>
    <s v="CONTRATO"/>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86"/>
    <x v="45"/>
    <x v="56"/>
    <x v="37"/>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m/>
    <n v="0"/>
    <n v="9195.4022988505749"/>
    <n v="0"/>
    <n v="0"/>
    <n v="0"/>
    <d v="2023-09-22T00:00:00"/>
    <s v="MAR"/>
    <m/>
    <n v="3045"/>
    <n v="217"/>
    <m/>
    <m/>
    <n v="-45191"/>
    <n v="0"/>
    <n v="0"/>
    <n v="0"/>
    <m/>
    <m/>
    <m/>
    <m/>
    <m/>
    <m/>
    <m/>
    <m/>
    <s v="L"/>
    <m/>
    <s v="CONTRATO"/>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87"/>
    <x v="16"/>
    <x v="56"/>
    <x v="38"/>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8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89"/>
    <x v="7"/>
    <x v="56"/>
    <x v="39"/>
    <x v="5"/>
    <x v="1"/>
    <s v="30/03/2023"/>
    <s v="30/03/2023"/>
    <s v="14:30"/>
    <s v="15:00"/>
    <s v="FRANZ LOZANO MARZA"/>
    <s v="PAMELA OLIVIA CAYO MAMANI"/>
    <s v="FRANZ LOZANO MARZA"/>
    <d v="2023-04-26T00:00:00"/>
    <s v="I.T.ADQ.MANTTO Y SERV.12/2023"/>
    <d v="2023-05-19T00:00:00"/>
    <s v="CD-148"/>
    <s v="CD-148"/>
    <s v="CD-148"/>
    <n v="470000"/>
    <s v="CD-148"/>
    <m/>
    <s v="EXSAORICA BOLIVIA S.R.L."/>
    <m/>
    <n v="30"/>
    <n v="100"/>
    <m/>
    <d v="2023-03-30T00:00:00"/>
    <m/>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m/>
    <n v="0"/>
    <n v="33764.367816091952"/>
    <n v="0"/>
    <n v="0"/>
    <n v="0"/>
    <d v="1900-04-09T00:00:00"/>
    <s v="MAR"/>
    <m/>
    <n v="3003"/>
    <n v="103"/>
    <m/>
    <m/>
    <n v="-10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290"/>
    <x v="7"/>
    <x v="56"/>
    <x v="40"/>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5"/>
    <m/>
    <s v="COTIZACION"/>
    <s v="MARZO"/>
    <d v="2023-03-20T00:00:00"/>
    <s v="C-3-EDDY FAZ PACHECO"/>
    <n v="39700"/>
    <s v="UTILES Y MATERIAL ELECTRICO"/>
    <s v="MANTENIMIENTO Y SERVICIOS"/>
    <s v="PERCY BORIS ROJAS BILBAO"/>
    <s v="ADQ.MANTTO Y SERV. 39/2023"/>
    <d v="2023-03-22T00:00:00"/>
    <m/>
    <n v="293"/>
    <s v="BIEN"/>
    <x v="64"/>
    <n v="15374.14"/>
    <x v="0"/>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5"/>
    <m/>
    <s v="COTIZACION"/>
    <s v="MARZO"/>
    <d v="2023-03-20T00:00:00"/>
    <s v="C-3-EDDY FAZ PACHECO"/>
    <n v="39700"/>
    <s v="UTILES Y MATERIAL ELECTRICO"/>
    <s v="MANTENIMIENTO Y SERVICIOS"/>
    <s v="PERCY BORIS ROJAS BILBAO"/>
    <s v="ADQ.MANTTO Y SERV. 39/2023"/>
    <d v="2023-03-22T00:00:00"/>
    <m/>
    <n v="293"/>
    <s v="BIEN"/>
    <x v="64"/>
    <n v="15374.14"/>
    <x v="1"/>
    <x v="292"/>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5"/>
    <m/>
    <s v="COTIZACION"/>
    <s v="MARZO"/>
    <d v="2023-03-20T00:00:00"/>
    <s v="C-3-EDDY FAZ PACHECO"/>
    <n v="39700"/>
    <s v="UTILES Y MATERIAL ELECTRICO"/>
    <s v="MANTENIMIENTO Y SERVICIOS"/>
    <s v="PERCY BORIS ROJAS BILBAO"/>
    <s v="ADQ.MANTTO Y SERV. 39/2023"/>
    <d v="2023-03-22T00:00:00"/>
    <m/>
    <n v="293"/>
    <s v="BIEN"/>
    <x v="64"/>
    <n v="15374.14"/>
    <x v="2"/>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5"/>
    <m/>
    <s v="COTIZACION"/>
    <s v="MARZO"/>
    <d v="2023-03-20T00:00:00"/>
    <s v="C-3-EDDY FAZ PACHECO"/>
    <n v="39700"/>
    <s v="UTILES Y MATERIAL ELECTRICO"/>
    <s v="MANTENIMIENTO Y SERVICIOS"/>
    <s v="PERCY BORIS ROJAS BILBAO"/>
    <s v="ADQ.MANTTO Y SERV. 39/2024"/>
    <d v="2023-03-23T00:00:00"/>
    <m/>
    <n v="294"/>
    <s v="BIEN"/>
    <x v="64"/>
    <n v="15374.14"/>
    <x v="3"/>
    <x v="294"/>
    <x v="74"/>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295"/>
    <x v="16"/>
    <x v="54"/>
    <x v="0"/>
    <x v="0"/>
    <x v="1"/>
    <s v="17/05/2023"/>
    <s v="17/05/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296"/>
    <x v="16"/>
    <x v="60"/>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297"/>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298"/>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299"/>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0"/>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01"/>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02"/>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03"/>
    <x v="45"/>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04"/>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9"/>
    <s v="TARJETA MADRE COMPATIBLE PARA EQUIPO DE ABSORCION ATOMICA, AGILENT TECHNOLOGIES 200 SERIES: AA,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05"/>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0"/>
    <s v="INTERFASE USB EEEI PARA ESPECTROFOTOMETRO DE ABSORCION ATOMICA   COMPATIBLE PARA AGILENT TECHNOLOGIES 200 (O SIMILAR), MODELO 240 FS AA, VARIAN 240 "/>
    <s v="PIEZA"/>
    <n v="1"/>
    <m/>
    <n v="0"/>
    <m/>
    <m/>
    <m/>
    <n v="0"/>
    <n v="0"/>
    <n v="0"/>
    <n v="0"/>
    <n v="0"/>
    <d v="1899-12-30T00:00:00"/>
    <s v="ABR"/>
    <m/>
    <n v="3113"/>
    <n v="220"/>
    <m/>
    <m/>
    <n v="0"/>
    <n v="0"/>
    <n v="0"/>
    <n v="0"/>
    <m/>
    <m/>
    <m/>
    <m/>
    <m/>
    <m/>
    <m/>
    <m/>
    <s v="L"/>
    <m/>
    <s v="OC"/>
    <m/>
    <s v="15-0517-00-568956-0-E"/>
    <m/>
    <n v="1762521"/>
    <m/>
    <m/>
  </r>
  <r>
    <x v="0"/>
    <x v="68"/>
    <m/>
    <s v="COTIZACION"/>
    <s v="MARZO"/>
    <d v="2023-03-13T00:00:00"/>
    <s v="C-3-EDDY FAZ PACHECO"/>
    <n v="25220"/>
    <s v="CONSULTORÍAS POR LINEA"/>
    <s v="ADMINISTRACION"/>
    <s v="MARIA JAQUELINE DURAN COSSIO"/>
    <s v="ADM-004/2023"/>
    <d v="2023-03-16T00:00:00"/>
    <m/>
    <n v="39"/>
    <s v="SERV/BIEN/OBRA"/>
    <x v="67"/>
    <n v="47583"/>
    <x v="0"/>
    <x v="306"/>
    <x v="62"/>
    <x v="54"/>
    <x v="41"/>
    <x v="9"/>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m/>
    <n v="0"/>
    <n v="759.62643678160919"/>
    <n v="0"/>
    <n v="0"/>
    <n v="0"/>
    <d v="2023-03-30T00:00:00"/>
    <s v="ABR"/>
    <m/>
    <s v="GLG-EXPLO016/2015"/>
    <n v="31"/>
    <n v="137"/>
    <d v="2015-05-06T00:00:00"/>
    <n v="-45015"/>
    <n v="0"/>
    <n v="0"/>
    <n v="0"/>
    <n v="4722"/>
    <n v="4167"/>
    <d v="2015-05-19T00:00:00"/>
    <m/>
    <s v="MAY"/>
    <m/>
    <m/>
    <s v="INV"/>
    <s v="L"/>
    <s v="NORMAL"/>
    <s v="CONTRATO"/>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07"/>
    <x v="75"/>
    <x v="1"/>
    <x v="0"/>
    <x v="10"/>
    <x v="1"/>
    <s v="04/04/2023"/>
    <s v="04/04/2023"/>
    <s v="14:30"/>
    <s v="15:00"/>
    <s v="FRANZ RICHARD HUAYTA APAZA "/>
    <s v="MARTIN DAVID TALLACAGUA POLOMINO"/>
    <s v="FRANZ RICHARD HUAYTA APAZA "/>
    <d v="2023-05-03T00:00:00"/>
    <s v="SIMA-IT-030/2023"/>
    <d v="2023-05-12T00:00:00"/>
    <s v="CM-05"/>
    <s v="CM-05"/>
    <s v="CM-05"/>
    <n v="12250"/>
    <s v="CM-05"/>
    <m/>
    <s v="WET CHEMICAL BOLIVIA S.R.L."/>
    <m/>
    <n v="30"/>
    <n v="3"/>
    <m/>
    <d v="2023-01-23T00:00:00"/>
    <m/>
    <s v="COLQUIRI"/>
    <m/>
    <m/>
    <s v="CLQ-23-CM-05/2023 ADQUISICION DE PAPEL PH MODALIDAD DE CONTRATACION MENOR "/>
    <s v="EMC-SIMA-015-2023"/>
    <n v="34200"/>
    <n v="1"/>
    <s v="PAPEL PH EN TIRAS_x000a_-_x0009_Cajas de 100 tiras_x000a_MACHEREY NAGEL/ALEMANIA   "/>
    <s v="Cajas"/>
    <n v="70"/>
    <n v="175"/>
    <n v="12250"/>
    <m/>
    <m/>
    <m/>
    <n v="0"/>
    <n v="25.143678160919542"/>
    <n v="0"/>
    <n v="0"/>
    <n v="0"/>
    <d v="1900-01-02T00:00:00"/>
    <s v="MAY"/>
    <m/>
    <s v="GLG-EXPLO018/2015"/>
    <n v="32"/>
    <n v="200"/>
    <d v="2015-06-02T00:00:00"/>
    <n v="-3"/>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08"/>
    <x v="76"/>
    <x v="62"/>
    <x v="0"/>
    <x v="10"/>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m/>
    <n v="0"/>
    <n v="11.566091954022989"/>
    <n v="0"/>
    <n v="0"/>
    <n v="0"/>
    <d v="2023-06-04T00:00:00"/>
    <s v="JUN"/>
    <m/>
    <s v="GLG-027/2015"/>
    <n v="35"/>
    <n v="292"/>
    <d v="2015-06-30T00:00:00"/>
    <n v="-45081"/>
    <n v="0"/>
    <n v="0"/>
    <n v="0"/>
    <n v="4978"/>
    <n v="4385"/>
    <d v="2015-09-17T00:00:00"/>
    <m/>
    <s v="JUN"/>
    <m/>
    <m/>
    <s v="INV"/>
    <s v="L"/>
    <s v="NORMAL"/>
    <s v="CONTRATO"/>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09"/>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34"/>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42"/>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44"/>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45"/>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46"/>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47"/>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0"/>
    <x v="348"/>
    <x v="12"/>
    <x v="63"/>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2024-06-11T00:00:00"/>
    <s v="ABR"/>
    <m/>
    <n v="3118"/>
    <n v="223"/>
    <m/>
    <m/>
    <n v="-45454"/>
    <n v="0"/>
    <n v="0"/>
    <n v="0"/>
    <m/>
    <m/>
    <m/>
    <m/>
    <m/>
    <m/>
    <m/>
    <m/>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1"/>
    <x v="349"/>
    <x v="78"/>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m/>
    <n v="0"/>
    <n v="3.5919540229885056"/>
    <n v="0"/>
    <n v="0"/>
    <n v="0"/>
    <d v="2024-06-11T00:00:00"/>
    <s v="ABR"/>
    <m/>
    <n v="3118"/>
    <n v="223"/>
    <m/>
    <m/>
    <n v="-45454"/>
    <n v="0"/>
    <n v="0"/>
    <n v="0"/>
    <m/>
    <m/>
    <m/>
    <m/>
    <m/>
    <m/>
    <m/>
    <m/>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2"/>
    <x v="350"/>
    <x v="1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m/>
    <n v="0"/>
    <n v="0.86206896551724144"/>
    <n v="0"/>
    <n v="0"/>
    <n v="0"/>
    <d v="2024-06-11T00:00:00"/>
    <s v="MAR"/>
    <m/>
    <n v="3069"/>
    <n v="1297"/>
    <m/>
    <m/>
    <n v="-45454"/>
    <n v="0"/>
    <n v="0"/>
    <n v="0"/>
    <m/>
    <m/>
    <m/>
    <m/>
    <m/>
    <m/>
    <m/>
    <m/>
    <s v="L"/>
    <m/>
    <s v="CONTRATO"/>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51"/>
    <x v="79"/>
    <x v="64"/>
    <x v="43"/>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52"/>
    <x v="8"/>
    <x v="18"/>
    <x v="44"/>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5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54"/>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55"/>
    <x v="8"/>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5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5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58"/>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59"/>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0"/>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6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62"/>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63"/>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64"/>
    <x v="3"/>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65"/>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66"/>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6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6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75"/>
    <x v="16"/>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7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7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78"/>
    <x v="16"/>
    <x v="18"/>
    <x v="45"/>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7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0"/>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84"/>
    <x v="16"/>
    <x v="54"/>
    <x v="46"/>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8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86"/>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7"/>
    <m/>
    <s v="COTIZACION"/>
    <s v="ABRIL"/>
    <d v="2023-04-14T00:00:00"/>
    <s v="C-3-EDDY FAZ PACHECO"/>
    <n v="39700"/>
    <s v="UTILES Y MATERIAL ELECTRICO"/>
    <s v="MANTENIMIENTO Y SERVICIOS"/>
    <s v="PERCY BORIS ROJAS BILBAO"/>
    <s v="ADQ.MANTTO Y SERV. 50/2023"/>
    <d v="2023-04-20T00:00:00"/>
    <m/>
    <n v="379"/>
    <s v="BIEN"/>
    <x v="76"/>
    <n v="44290"/>
    <x v="0"/>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2023-05-31T00:00:00"/>
    <m/>
    <m/>
    <m/>
    <n v="5067"/>
    <m/>
    <m/>
    <n v="-45077"/>
    <n v="0"/>
    <n v="0"/>
    <n v="0"/>
    <m/>
    <m/>
    <d v="2016-03-07T00:00:00"/>
    <m/>
    <m/>
    <m/>
    <m/>
    <s v="INV"/>
    <s v="I"/>
    <s v="NORMAL"/>
    <s v="CONTRATO"/>
    <m/>
    <m/>
    <m/>
    <s v="15-0517-00--0-E"/>
    <m/>
    <s v="DESADUANIZACION MOTOR"/>
  </r>
  <r>
    <x v="0"/>
    <x v="77"/>
    <m/>
    <s v="COTIZACION"/>
    <s v="ABRIL"/>
    <d v="2023-04-14T00:00:00"/>
    <s v="C-3-EDDY FAZ PACHECO"/>
    <n v="39700"/>
    <s v="UTILES Y MATERIAL ELECTRICO"/>
    <s v="MANTENIMIENTO Y SERVICIOS"/>
    <s v="PERCY BORIS ROJAS BILBAO"/>
    <s v="ADQ.MANTTO Y SERV. 50/2023"/>
    <d v="2023-04-20T00:00:00"/>
    <m/>
    <n v="379"/>
    <s v="BIEN"/>
    <x v="76"/>
    <n v="44290"/>
    <x v="1"/>
    <x v="388"/>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2023-05-31T00:00:00"/>
    <m/>
    <m/>
    <m/>
    <m/>
    <m/>
    <m/>
    <n v="-45077"/>
    <n v="0"/>
    <n v="0"/>
    <n v="0"/>
    <m/>
    <m/>
    <d v="2016-03-07T00:00:00"/>
    <m/>
    <m/>
    <m/>
    <m/>
    <s v="INV"/>
    <s v="I"/>
    <s v="NORMAL"/>
    <s v="CONTRATO"/>
    <m/>
    <m/>
    <m/>
    <s v="15-0517-00--0-E"/>
    <m/>
    <s v="ALMACENAMIENTO ADUANAS"/>
  </r>
  <r>
    <x v="0"/>
    <x v="77"/>
    <m/>
    <s v="COTIZACION"/>
    <s v="ABRIL"/>
    <d v="2023-04-14T00:00:00"/>
    <s v="C-3-EDDY FAZ PACHECO"/>
    <n v="39700"/>
    <s v="UTILES Y MATERIAL ELECTRICO"/>
    <s v="MANTENIMIENTO Y SERVICIOS"/>
    <s v="PERCY BORIS ROJAS BILBAO"/>
    <s v="ADQ.MANTTO Y SERV. 50/2023"/>
    <d v="2023-04-20T00:00:00"/>
    <m/>
    <n v="379"/>
    <s v="BIEN"/>
    <x v="76"/>
    <n v="44290"/>
    <x v="2"/>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2023-05-31T00:00:00"/>
    <m/>
    <m/>
    <m/>
    <m/>
    <m/>
    <m/>
    <n v="-45077"/>
    <n v="0"/>
    <n v="0"/>
    <n v="0"/>
    <m/>
    <m/>
    <d v="2016-03-07T00:00:00"/>
    <m/>
    <m/>
    <m/>
    <m/>
    <s v="INV"/>
    <s v="I"/>
    <s v="NORMAL"/>
    <s v="CONTRATO"/>
    <m/>
    <m/>
    <m/>
    <s v="15-0517-00--0-E"/>
    <m/>
    <s v="OTROS GASTOS"/>
  </r>
  <r>
    <x v="0"/>
    <x v="77"/>
    <m/>
    <s v="COTIZACION"/>
    <s v="ABRIL"/>
    <d v="2023-04-14T00:00:00"/>
    <s v="C-3-EDDY FAZ PACHECO"/>
    <n v="39700"/>
    <s v="UTILES Y MATERIAL ELECTRICO"/>
    <s v="MANTENIMIENTO Y SERVICIOS"/>
    <s v="PERCY BORIS ROJAS BILBAO"/>
    <s v="ADQ.MANTTO Y SERV. 50/2023"/>
    <d v="2023-04-20T00:00:00"/>
    <m/>
    <n v="379"/>
    <s v="BIEN"/>
    <x v="76"/>
    <n v="44290"/>
    <x v="3"/>
    <x v="390"/>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2023-05-31T00:00:00"/>
    <m/>
    <m/>
    <m/>
    <n v="41102"/>
    <m/>
    <m/>
    <n v="-45077"/>
    <n v="0"/>
    <n v="0"/>
    <n v="0"/>
    <m/>
    <m/>
    <m/>
    <m/>
    <m/>
    <m/>
    <m/>
    <s v="INV"/>
    <s v="I"/>
    <s v="NORMAL"/>
    <s v="CONTRATO"/>
    <m/>
    <m/>
    <m/>
    <s v="15-0517-00--0-E"/>
    <m/>
    <m/>
  </r>
  <r>
    <x v="0"/>
    <x v="77"/>
    <m/>
    <s v="COTIZACION"/>
    <s v="ABRIL"/>
    <d v="2023-04-14T00:00:00"/>
    <s v="C-3-EDDY FAZ PACHECO"/>
    <n v="39700"/>
    <s v="UTILES Y MATERIAL ELECTRICO"/>
    <s v="MANTENIMIENTO Y SERVICIOS"/>
    <s v="PERCY BORIS ROJAS BILBAO"/>
    <s v="ADQ.MANTTO Y SERV. 50/2023"/>
    <d v="2023-04-20T00:00:00"/>
    <m/>
    <n v="379"/>
    <s v="BIEN"/>
    <x v="76"/>
    <n v="44290"/>
    <x v="4"/>
    <x v="391"/>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2023-05-31T00:00:00"/>
    <m/>
    <m/>
    <m/>
    <m/>
    <m/>
    <m/>
    <n v="-45077"/>
    <n v="0"/>
    <n v="0"/>
    <n v="0"/>
    <m/>
    <m/>
    <m/>
    <m/>
    <m/>
    <m/>
    <m/>
    <s v="INV"/>
    <s v="I"/>
    <s v="NORMAL"/>
    <s v="CONTRATO"/>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392"/>
    <x v="7"/>
    <x v="5"/>
    <x v="47"/>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39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394"/>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39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39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397"/>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398"/>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39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01"/>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0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05"/>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06"/>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0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0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0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11"/>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12"/>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13"/>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1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1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1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1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1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1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0"/>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21"/>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2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23"/>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2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25"/>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26"/>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27"/>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2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2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3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32"/>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33"/>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34"/>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35"/>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36"/>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3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3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MANUALES"/>
    <s v="INGENIERIA Y PLANIFICACION"/>
    <s v="HILARION PEÑARANDA COLQUE"/>
    <s v="CMB/EMC/O.CIV-ADQ/013/2023"/>
    <d v="2023-04-20T00:00:00"/>
    <m/>
    <n v="384"/>
    <s v="SERVICIO"/>
    <x v="78"/>
    <n v="91487.93"/>
    <x v="0"/>
    <x v="439"/>
    <x v="16"/>
    <x v="54"/>
    <x v="0"/>
    <x v="0"/>
    <x v="1"/>
    <s v="27/04/2023"/>
    <s v="27/04/2023"/>
    <s v="14:30"/>
    <s v="15:00"/>
    <s v="EDMY LYDIA MAGNE GUTIERREZ"/>
    <s v="MARTIN DAVID TALLACAGUA POLOMINO"/>
    <s v="EDMY LIDYA MAGNE GUTIERREZ"/>
    <d v="2023-05-08T00:00:00"/>
    <s v="CMB/EMC/O.CIV-ADQ/INF-013/2023"/>
    <d v="2023-05-19T00:00:00"/>
    <s v="CD-191"/>
    <s v="CD-191"/>
    <s v="CD-191"/>
    <n v="90453"/>
    <s v="CD-191"/>
    <m/>
    <s v="EMPRESA CONSTRUCTORA DAMARIFER - DANIEL MAMANI BAUTISTA"/>
    <m/>
    <n v="30"/>
    <n v="100"/>
    <m/>
    <d v="2023-04-27T00:00:00"/>
    <m/>
    <s v="COLQUIRI"/>
    <m/>
    <m/>
    <s v="CLQ-23-CD-191/2023 CONSTRUCCION DUCHAS N-325 linea 44 (Solo mano de Obra)"/>
    <s v="CMB/EMC/O.CIV-ADQ/013/2023"/>
    <n v="25900"/>
    <n v="1"/>
    <s v="CONSTRUCCION DUCHAS N-325 linea 44 (Solo mano de Obra) "/>
    <s v="SERVICIO"/>
    <n v="1"/>
    <n v="90453.55"/>
    <n v="90453.55"/>
    <m/>
    <m/>
    <m/>
    <n v="0"/>
    <n v="12996.199712643678"/>
    <n v="0"/>
    <n v="0"/>
    <n v="0"/>
    <d v="1900-04-09T00:00:00"/>
    <s v="MAR"/>
    <m/>
    <n v="3004"/>
    <n v="595"/>
    <m/>
    <m/>
    <n v="-10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0"/>
    <x v="7"/>
    <x v="5"/>
    <x v="48"/>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41"/>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42"/>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43"/>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44"/>
    <x v="59"/>
    <x v="10"/>
    <x v="49"/>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2"/>
    <m/>
    <s v="COTIZACION"/>
    <s v="ABRIL"/>
    <d v="2023-04-20T00:00:00"/>
    <s v="C-3-EDDY FAZ PACHECO"/>
    <n v="25900"/>
    <s v="SERVICIOS MANUALES"/>
    <s v="INGENIERIA Y PLANIFICACION"/>
    <s v="NESTOR ROMAY CANAZA"/>
    <s v="CMB/EMC/O.CIV-ADQ/018/2023"/>
    <d v="2023-04-25T00:00:00"/>
    <m/>
    <n v="415"/>
    <s v="SERVICIO"/>
    <x v="81"/>
    <n v="73443.47"/>
    <x v="0"/>
    <x v="445"/>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71319.33"/>
    <n v="71319.33"/>
    <m/>
    <m/>
    <m/>
    <n v="0"/>
    <n v="10247.030172413793"/>
    <n v="0"/>
    <n v="0"/>
    <n v="0"/>
    <d v="2023-07-01T00:00:00"/>
    <m/>
    <m/>
    <m/>
    <m/>
    <m/>
    <m/>
    <n v="-45108"/>
    <n v="0"/>
    <n v="0"/>
    <n v="0"/>
    <m/>
    <m/>
    <m/>
    <m/>
    <m/>
    <m/>
    <m/>
    <m/>
    <s v="L"/>
    <s v="NORMAL"/>
    <s v="CONTRATO"/>
    <m/>
    <s v="15-0517-00-569496-0-E"/>
    <m/>
    <n v="1776218"/>
    <m/>
    <m/>
  </r>
  <r>
    <x v="0"/>
    <x v="83"/>
    <m/>
    <s v="COTIZACION"/>
    <s v="ABRIL"/>
    <d v="2023-04-20T00:00:00"/>
    <s v="C-3-EDDY FAZ PACHECO"/>
    <n v="25900"/>
    <s v="SERVICIOS MANUALES"/>
    <s v="INGENIERIA Y PLANIFICACION"/>
    <s v="HILARION PEÑARANDA COLQUE"/>
    <s v="CMB/EMC/O.CIV-ADQ/016/2023"/>
    <d v="2023-04-25T00:00:00"/>
    <m/>
    <n v="414"/>
    <s v="SERVICIO"/>
    <x v="82"/>
    <n v="100154.39"/>
    <x v="0"/>
    <x v="446"/>
    <x v="16"/>
    <x v="54"/>
    <x v="0"/>
    <x v="0"/>
    <x v="1"/>
    <s v="04/05/2023"/>
    <s v="04/05/2023"/>
    <s v="14:30"/>
    <s v="15:00"/>
    <s v="EDMY LYDIA MAGNE GUTIERREZ"/>
    <s v="HENRY LUNA CHINO"/>
    <s v="EDMY LIDYA MAGNE GUTIERREZ"/>
    <m/>
    <m/>
    <m/>
    <m/>
    <m/>
    <m/>
    <m/>
    <n v="0"/>
    <m/>
    <m/>
    <m/>
    <n v="30"/>
    <m/>
    <m/>
    <m/>
    <m/>
    <s v="COLQUIRI"/>
    <m/>
    <m/>
    <s v="CLQ-23-CD-201/2023 CONSTRUCCION BAÑOS - Planta Concentradora (Sector Molino SAG) Solo mano de Obra"/>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47"/>
    <x v="26"/>
    <x v="56"/>
    <x v="50"/>
    <x v="3"/>
    <x v="1"/>
    <s v="04/05/2023"/>
    <s v="04/05/2023"/>
    <s v="14:30"/>
    <s v="15:00"/>
    <s v="GLADYS ESCOBAR TORREZ"/>
    <s v="HENRY LUNA CHINO"/>
    <s v="GLADYS ESCOBAR TORREZ"/>
    <m/>
    <m/>
    <m/>
    <m/>
    <m/>
    <m/>
    <m/>
    <n v="0"/>
    <m/>
    <m/>
    <m/>
    <n v="30"/>
    <m/>
    <m/>
    <m/>
    <m/>
    <s v="COLQUIRI"/>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0"/>
    <x v="448"/>
    <x v="66"/>
    <x v="66"/>
    <x v="51"/>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1"/>
    <x v="449"/>
    <x v="66"/>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2"/>
    <x v="450"/>
    <x v="80"/>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3"/>
    <x v="451"/>
    <x v="5"/>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4"/>
    <x v="452"/>
    <x v="82"/>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5"/>
    <x v="453"/>
    <x v="1"/>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6"/>
    <m/>
    <s v="COTIZACION"/>
    <s v="ABRIL"/>
    <d v="2023-04-26T00:00:00"/>
    <s v="C-3-EDDY FAZ PACHECO"/>
    <n v="25900"/>
    <s v="SERVICIOS MANUALES"/>
    <s v="INGENIERIA Y PLANIFICACION"/>
    <s v="HILARION PEÑARANDA COLQUE"/>
    <s v="CMB/EMC/O.CIV-ADQ/020/2023"/>
    <d v="2023-05-10T00:00:00"/>
    <m/>
    <n v="429"/>
    <s v="BIEN"/>
    <x v="85"/>
    <n v="45500"/>
    <x v="0"/>
    <x v="454"/>
    <x v="45"/>
    <x v="55"/>
    <x v="52"/>
    <x v="3"/>
    <x v="1"/>
    <s v="17/05/2023"/>
    <s v="17/05/2023"/>
    <s v="14:30"/>
    <s v="15:00"/>
    <s v="EDMY LYDIA MAGNE GUTIERREZ"/>
    <s v="MARIA JAQUELINE DURAN COSSIO"/>
    <s v="EDMY LIDYA MAGNE GUTIERREZ"/>
    <m/>
    <m/>
    <m/>
    <m/>
    <m/>
    <m/>
    <m/>
    <n v="0"/>
    <m/>
    <m/>
    <m/>
    <n v="30"/>
    <m/>
    <m/>
    <m/>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0"/>
    <x v="455"/>
    <x v="16"/>
    <x v="18"/>
    <x v="53"/>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1"/>
    <x v="456"/>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2"/>
    <x v="457"/>
    <x v="71"/>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0"/>
    <x v="458"/>
    <x v="59"/>
    <x v="18"/>
    <x v="54"/>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1"/>
    <x v="459"/>
    <x v="59"/>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2"/>
    <x v="460"/>
    <x v="8"/>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3"/>
    <x v="461"/>
    <x v="8"/>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0"/>
    <x v="462"/>
    <x v="83"/>
    <x v="67"/>
    <x v="55"/>
    <x v="0"/>
    <x v="1"/>
    <s v="18/05/2023"/>
    <s v="18/05/2023"/>
    <s v="14:30"/>
    <s v="15:00"/>
    <s v="EDMY LYDIA MAGNE GUTIERREZ"/>
    <s v="FRANZ GUILLERMO CARLOS FLORES ERGUETA "/>
    <s v="EDMY LIDYA MAGNE GUTIERREZ"/>
    <m/>
    <m/>
    <m/>
    <m/>
    <m/>
    <m/>
    <m/>
    <m/>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1"/>
    <x v="463"/>
    <x v="84"/>
    <x v="67"/>
    <x v="0"/>
    <x v="0"/>
    <x v="1"/>
    <s v="18/05/2023"/>
    <s v="18/05/2023"/>
    <s v="14:30"/>
    <s v="15:00"/>
    <s v="EDMY LYDIA MAGNE GUTIERREZ"/>
    <s v="FRANZ GUILLERMO CARLOS FLORES ERGUETA "/>
    <s v="EDMY LIDYA MAGNE GUTIERREZ"/>
    <m/>
    <m/>
    <m/>
    <m/>
    <m/>
    <m/>
    <m/>
    <m/>
    <m/>
    <m/>
    <m/>
    <n v="30"/>
    <m/>
    <m/>
    <m/>
    <m/>
    <s v="COLQUIRI"/>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0"/>
    <m/>
    <s v="COTIZACION"/>
    <s v="MAYO"/>
    <d v="2023-05-10T00:00:00"/>
    <s v="C-3-EDDY FAZ PACHECO"/>
    <n v="25900"/>
    <s v="SERVICIOS MANUALES"/>
    <s v="INGENIERIA Y PLANIFICACION"/>
    <s v="NESTOR ROMAY CANAZA"/>
    <s v="CMB/EMC/O.CIV-ADQ/025/2023"/>
    <d v="2023-05-12T00:00:00"/>
    <m/>
    <n v="469"/>
    <s v="SERVICIO"/>
    <x v="89"/>
    <n v="90988.44"/>
    <x v="0"/>
    <x v="464"/>
    <x v="16"/>
    <x v="54"/>
    <x v="0"/>
    <x v="0"/>
    <x v="1"/>
    <s v="30/05/2023"/>
    <s v="30/05/2023"/>
    <s v="14:30"/>
    <s v="15:00"/>
    <s v="EDMY LYDIA MAGNE GUTIERREZ"/>
    <s v="FRANZ GUILLERMO CARLOS FLORES ERGUETA "/>
    <s v="EDMY LIDYA MAGNE GUTIERREZ"/>
    <m/>
    <m/>
    <m/>
    <m/>
    <m/>
    <m/>
    <m/>
    <m/>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m/>
    <n v="0"/>
    <n v="0"/>
    <n v="0"/>
    <n v="0"/>
    <n v="0"/>
    <d v="1899-12-30T00:00:00"/>
    <s v="MAR"/>
    <m/>
    <n v="3043"/>
    <n v="506"/>
    <m/>
    <m/>
    <n v="0"/>
    <n v="0"/>
    <n v="0"/>
    <n v="0"/>
    <m/>
    <m/>
    <m/>
    <m/>
    <m/>
    <m/>
    <m/>
    <m/>
    <s v="L"/>
    <m/>
    <s v="OC"/>
    <m/>
    <s v="15-0517-00-570834-0-E"/>
    <m/>
    <n v="1762515"/>
    <m/>
    <m/>
  </r>
  <r>
    <x v="0"/>
    <x v="91"/>
    <m/>
    <s v="COTIZACION"/>
    <s v="MAYO"/>
    <d v="2023-05-10T00:00:00"/>
    <s v="C-3-EDDY FAZ PACHECO"/>
    <n v="24200"/>
    <s v="MANTENIMIENTO Y REPARACION DE VIAS DE COMUNICACIÓN"/>
    <s v="INGENIERIA Y PLANIFICACION"/>
    <s v="NESTOR ROMAY CANAZA"/>
    <s v="CMB/EMC/O.CIV-ADQ/025/2023"/>
    <d v="2023-05-12T00:00:00"/>
    <m/>
    <n v="468"/>
    <s v="SERVICIO"/>
    <x v="90"/>
    <n v="31135"/>
    <x v="0"/>
    <x v="465"/>
    <x v="85"/>
    <x v="68"/>
    <x v="56"/>
    <x v="0"/>
    <x v="1"/>
    <s v="18/05/2023"/>
    <s v="18/05/2023"/>
    <s v="14:30"/>
    <s v="15:00"/>
    <s v="EDMY LYDIA MAGNE GUTIERREZ"/>
    <s v="FRANZ GUILLERMO CARLOS FLORES ERGUETA "/>
    <s v="EDMY LIDYA MAGNE GUTIERREZ"/>
    <m/>
    <m/>
    <m/>
    <m/>
    <m/>
    <m/>
    <m/>
    <m/>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m/>
    <n v="0"/>
    <n v="0"/>
    <n v="0"/>
    <n v="0"/>
    <n v="0"/>
    <d v="1899-12-30T00:00:00"/>
    <s v="MAR"/>
    <m/>
    <n v="3043"/>
    <n v="506"/>
    <m/>
    <m/>
    <n v="0"/>
    <n v="0"/>
    <n v="0"/>
    <n v="0"/>
    <m/>
    <m/>
    <m/>
    <m/>
    <m/>
    <m/>
    <m/>
    <m/>
    <s v="L"/>
    <m/>
    <s v="OC"/>
    <m/>
    <s v="15-0517-00-570834-0-E"/>
    <m/>
    <n v="1762515"/>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0"/>
    <x v="466"/>
    <x v="16"/>
    <x v="54"/>
    <x v="57"/>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m/>
    <n v="0"/>
    <n v="0"/>
    <n v="0"/>
    <n v="0"/>
    <n v="0"/>
    <d v="1899-12-30T00:00:00"/>
    <s v="ABR"/>
    <m/>
    <n v="3132"/>
    <n v="552"/>
    <m/>
    <m/>
    <n v="0"/>
    <n v="0"/>
    <n v="0"/>
    <n v="0"/>
    <m/>
    <m/>
    <m/>
    <m/>
    <m/>
    <m/>
    <m/>
    <m/>
    <s v="L"/>
    <m/>
    <s v="OC"/>
    <m/>
    <s v="15-0517-00-572606-0-E"/>
    <m/>
    <n v="1762517"/>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1"/>
    <x v="467"/>
    <x v="16"/>
    <x v="54"/>
    <x v="0"/>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m/>
    <n v="0"/>
    <n v="0"/>
    <n v="0"/>
    <n v="0"/>
    <n v="0"/>
    <d v="1899-12-30T00:00:00"/>
    <s v="ABR"/>
    <m/>
    <n v="3132"/>
    <n v="552"/>
    <m/>
    <m/>
    <n v="0"/>
    <n v="0"/>
    <n v="0"/>
    <n v="0"/>
    <m/>
    <m/>
    <m/>
    <m/>
    <m/>
    <m/>
    <m/>
    <m/>
    <s v="L"/>
    <m/>
    <s v="OC"/>
    <m/>
    <s v="15-0517-00-572606-0-E"/>
    <m/>
    <n v="1762517"/>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2"/>
    <x v="468"/>
    <x v="16"/>
    <x v="54"/>
    <x v="0"/>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3"/>
    <s v="REPARACION BOMBA GRINDEX, MODELO MATADOR H INOX,  serie: 1910623 "/>
    <s v="SERVICIO"/>
    <n v="1"/>
    <m/>
    <n v="0"/>
    <m/>
    <m/>
    <m/>
    <m/>
    <m/>
    <m/>
    <m/>
    <n v="0"/>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0"/>
    <x v="469"/>
    <x v="9"/>
    <x v="5"/>
    <x v="58"/>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
    <x v="470"/>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
    <s v="ANGULAR ASTM A36 1.1/2&quot; x 1.1/2&quot; x 1/4&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
    <x v="471"/>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3"/>
    <s v="ANGULAR ASTM A36 1.1/2&quot; x 1.1/2&quot; x 3/16&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3"/>
    <x v="472"/>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4"/>
    <s v="ANGULAR ASTM A36 1.1/4&quot; x 1.1/4&quot; x 1/8&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4"/>
    <x v="473"/>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5"/>
    <s v="ANGULAR ASTM A36 2 1/2&quot; X 2 1/2&quot; X 3/8&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5"/>
    <x v="474"/>
    <x v="8"/>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6"/>
    <s v="ANGULAR ASTM A36 2 1/4&quot; X 2 1/4&quot; X 5/16&quot; x 6 m "/>
    <s v="PZA"/>
    <n v="6"/>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6"/>
    <x v="475"/>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7"/>
    <s v="ANGULAR ASTM A36 2&quot; x 2&quot; x 3/8&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7"/>
    <x v="476"/>
    <x v="4"/>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8"/>
    <s v="ANGULAR ASTM A36 3&quot; x 3&quot; x 1/4&quot; x 6 m "/>
    <s v="PZA"/>
    <n v="8"/>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8"/>
    <x v="477"/>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9"/>
    <s v="ANGULAR ASTM A36 3&quot; x 3&quot; x 3/8&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9"/>
    <x v="478"/>
    <x v="4"/>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0"/>
    <s v="ANGULAR ASTM A36 3&quot; x 3&quot; x 5/16&quot; x 6 m "/>
    <s v="PZA"/>
    <n v="8"/>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0"/>
    <x v="479"/>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1"/>
    <s v="BARRA SÓLIDA CROMADO SAE 1045 Ø=50 mm x 2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1"/>
    <x v="480"/>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2"/>
    <s v="BARRA SÓLIDA CROMADO SAE 1045 Ø=80 mm x 2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2"/>
    <x v="481"/>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3"/>
    <s v="BARRA REDONDA LISA ASTM A36 Ø = 1 1/2&quot; x L = 6 m "/>
    <s v="PZA"/>
    <n v="5"/>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3"/>
    <x v="482"/>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4"/>
    <s v="BARRA REDONDA LISA SAE 1045 Ø = 115 mm x L = 2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4"/>
    <x v="483"/>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5"/>
    <s v="BARRA REDONDA LISA SAE 1045 Ø = 130 mm x L = 2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5"/>
    <x v="484"/>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6"/>
    <s v="BARRA REDONDA LISA 1045 Ø = 85 mm x L = 2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6"/>
    <x v="485"/>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7"/>
    <s v="BARRA REDONDA LISA SAE 1045 Ø = 90 mm x L = 2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7"/>
    <x v="486"/>
    <x v="8"/>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8"/>
    <s v="PERFIL C: 3&quot; x 1 1/2&quot; x 1 1/2&quot;, e=1/4&quot; x6 m "/>
    <s v="PZA"/>
    <n v="6"/>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8"/>
    <x v="487"/>
    <x v="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9"/>
    <s v="PERFIL C: 4&quot; x 2&quot; x 2&quot;, e=3/8&quot;x6 m (100x50x3/8x6m) "/>
    <s v="PZA"/>
    <n v="2"/>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9"/>
    <x v="488"/>
    <x v="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 "/>
    <s v="PZA"/>
    <n v="2"/>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0"/>
    <x v="489"/>
    <x v="16"/>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1"/>
    <s v="PERFIL I - IPE200x100x12mt 18.0kg/m "/>
    <s v="PZA"/>
    <n v="1"/>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1"/>
    <x v="490"/>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2"/>
    <s v="PLETINA ASTM A36 1&quot; x 1/4&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2"/>
    <x v="491"/>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3"/>
    <s v="PLETINA ASTM A36 1.1/2&quot; x 3/16&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3"/>
    <x v="492"/>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4"/>
    <s v="PLETINA ASTM A36 2&quot; x 1/4&quot; x 6 m "/>
    <s v="PZA"/>
    <n v="5"/>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4"/>
    <x v="493"/>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5"/>
    <s v="PLETINA ASTM A36 2.1/2&quot; x 1/2&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5"/>
    <x v="494"/>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6"/>
    <s v="PLETINA ASTM A36 4&quot; x 1&quot; x 6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6"/>
    <x v="495"/>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7"/>
    <s v="PLETINA ASTM A36 4&quot; x 1/2&quot; x 6 m "/>
    <s v="PZA"/>
    <n v="5"/>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7"/>
    <x v="496"/>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8"/>
    <s v="PLETINA ASTM A36 4&quot; x 3/8&quot; x 6 m "/>
    <s v="PZA"/>
    <n v="5"/>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0"/>
    <x v="497"/>
    <x v="39"/>
    <x v="5"/>
    <x v="59"/>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
    <x v="498"/>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2"/>
    <s v="PLAIN WASHER, SS 3577-12-A2-170HV N° Parte 132424 "/>
    <s v="PZA"/>
    <n v="16"/>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2"/>
    <x v="499"/>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3"/>
    <s v="HEXAGON NUT, M12-A4-70 N° Parte 410011 "/>
    <s v="PZA"/>
    <n v="16"/>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3"/>
    <x v="500"/>
    <x v="2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4"/>
    <s v="SEAL HOUSING COV. COA  N° Parte 5104300 "/>
    <s v="PZA"/>
    <n v="4"/>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4"/>
    <x v="501"/>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5"/>
    <s v="DIFFUSER COAT, MATADOR H 8106 N° Parte 5101800 "/>
    <s v="PZA"/>
    <n v="1"/>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5"/>
    <x v="502"/>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6"/>
    <s v="IMPELLER STAINLESS, MATADOR H 50 HZ N° Parte 5138602 "/>
    <s v="PZA"/>
    <n v="1"/>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6"/>
    <x v="503"/>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7"/>
    <s v="SUCTION COVER STAINLESS, MATADOR H 8106,181  N° Parte 5139001 "/>
    <s v="PZA"/>
    <n v="2"/>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7"/>
    <x v="504"/>
    <x v="45"/>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8"/>
    <s v="O-RING KIT MATADOR H 8106,181 N° Parte 5177600 "/>
    <s v="PZA"/>
    <n v="3"/>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8"/>
    <x v="505"/>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9"/>
    <s v="AIR RELEASE VALVE N° Parte 5086900 "/>
    <s v="PZA"/>
    <n v="2"/>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9"/>
    <x v="506"/>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0"/>
    <s v="DISCHARGE CONNECTION, 4&quot; HOSE MASTER, MATADOR (MINOR MAJOR VERSION 180) N° Parte 5091900 "/>
    <s v="PZA"/>
    <n v="2"/>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0"/>
    <x v="507"/>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1"/>
    <s v="STATOR HOUSING, MATADOR 8106,181 AL  N° Parte 5174000 "/>
    <s v="PZA"/>
    <n v="1"/>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1"/>
    <x v="508"/>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2"/>
    <s v="THERMAL DETECTORS, 130 °C N° Parte 5003901 "/>
    <s v="PZA"/>
    <n v="2"/>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2"/>
    <x v="509"/>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3"/>
    <s v="BASIC REPAIR KIT, MATADOR 8106.181 N° Parte 5178400 "/>
    <s v="PZA"/>
    <n v="2"/>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3"/>
    <x v="510"/>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4"/>
    <s v="INSPECTION SCREW N° Parte 133063 "/>
    <s v="PZA"/>
    <n v="16"/>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4"/>
    <x v="511"/>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5"/>
    <s v="ADAPTER MATADOR 8106.181, 8106.082 MSHA N° Parte 5174100 "/>
    <s v="PZA"/>
    <n v="1"/>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0"/>
    <x v="512"/>
    <x v="23"/>
    <x v="63"/>
    <x v="6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
    <x v="513"/>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2"/>
    <s v="CABLE DE ALUMINIO EESC AISLACION XLPE CUADRUPLEX N° 2 AWG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2"/>
    <x v="514"/>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3"/>
    <s v="CABLE FLEX 1 X 1 MM2 750V 70°C AZUL  "/>
    <s v="m"/>
    <n v="4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3"/>
    <x v="515"/>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4"/>
    <s v="CABLE FLEX 1 X 1 MM2 750V 70°C ROJO  "/>
    <s v="m"/>
    <n v="4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4"/>
    <x v="516"/>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5"/>
    <s v="CABLE FLEX 1 X 1 MM2 750V 70°C AMARILLO  "/>
    <s v="m"/>
    <n v="4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5"/>
    <x v="517"/>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6"/>
    <s v="CABLE FLEX 1 X 1 MM2 750V 70°C NEGRO  "/>
    <s v="m"/>
    <n v="4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6"/>
    <x v="518"/>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7"/>
    <s v="CABLE FLEX 1 X 2.5 MM2 750V 7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7"/>
    <x v="518"/>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8"/>
    <s v="CABLE FLEX 1 X 2.5 MM2 750V 7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8"/>
    <x v="519"/>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9"/>
    <s v="CABLE FLEX 1 X 4 MM2 750V 70°C BLANCO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9"/>
    <x v="52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0"/>
    <s v="CABLE FLEX 1 X 4 MM2 750V 70°C NEGRO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0"/>
    <x v="521"/>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1"/>
    <s v="CABLE FLEX 1 X 2.5 MM2 750V 70°C VD/AM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1"/>
    <x v="522"/>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2"/>
    <s v="CABLE FLEX 1 X 6 MM2 750V 70°C VD/AM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2"/>
    <x v="523"/>
    <x v="23"/>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3"/>
    <x v="524"/>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4"/>
    <s v="CABLE FLEX 1 X 10 MM2 750V 70°C NEGRO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4"/>
    <x v="525"/>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5"/>
    <s v="CABLE FLEX 750V 1 X 25 MM2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5"/>
    <x v="526"/>
    <x v="23"/>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6"/>
    <s v="CABLE FLEX 1 X 50 MM2 0.6/1KV 90°C NEGRO  "/>
    <s v="m"/>
    <n v="2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6"/>
    <x v="527"/>
    <x v="36"/>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7"/>
    <s v="CABLE FLEXIBLE 2 X 2.5 MM2 0.6/1KV 90°C  "/>
    <s v="m"/>
    <n v="10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7"/>
    <x v="528"/>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8"/>
    <s v="CABLE FLEXIBLE 2 X 6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8"/>
    <x v="529"/>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9"/>
    <s v="CABLE FLEXIBLE 3 X 4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9"/>
    <x v="53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20"/>
    <s v="CABLE FLEXIBLE 3 X 16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20"/>
    <x v="531"/>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1"/>
    <s v="CABLE FLEXIBLE 3 X 25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21"/>
    <x v="532"/>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2"/>
    <s v="CABLE FLEXIBLE 3 X 35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22"/>
    <x v="533"/>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3"/>
    <s v="CABLE FLEXIBLE 3 X 50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23"/>
    <x v="534"/>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4"/>
    <s v="CABLE FLEXIBLE 3 X 70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24"/>
    <x v="535"/>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5"/>
    <s v="CABLE FLEXIBLE 3 X 95 MM2 0.6/1KV 90°C  "/>
    <s v="m"/>
    <n v="50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0"/>
    <x v="536"/>
    <x v="5"/>
    <x v="0"/>
    <x v="61"/>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
    <s v="ALAMBRE DE COBRE ESMALTADO REDONDO N°15 AWG, 200°C CONDICIONES TECNICAS_x000a_•_x0009_Plazo de entrega: 30 días calendario_x000a_•_x0009_Manuales: debe contar con ficha técnica_x000a_•_x0009_Lugar de entrega: Almacenes de la Empresa Minera Colquiri._x000a_•_x0009_Garantía mínima de 1 año"/>
    <s v="KG"/>
    <n v="10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
    <x v="537"/>
    <x v="22"/>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
    <s v="ALAMBRE DE COBRE ESMALTADO REDONDO N°16 AWG, 200°C "/>
    <s v="KG"/>
    <n v="30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
    <x v="538"/>
    <x v="5"/>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
    <s v="ALAMBRE DE COBRE ESMALTADO REDONDO N°17 AWG, 200°C "/>
    <s v="KG"/>
    <n v="10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3"/>
    <x v="539"/>
    <x v="1"/>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4"/>
    <s v="ALAMBRE DE COBRE ESMALTADO REDONDO N°18 AWG, 200°C "/>
    <s v="KG"/>
    <n v="8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4"/>
    <x v="540"/>
    <x v="1"/>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5"/>
    <s v="ALAMBRE DE COBRE ESMALTADO REDONDO N°19 AWG, 200°C "/>
    <s v="KG"/>
    <n v="8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5"/>
    <x v="541"/>
    <x v="8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6"/>
    <s v="BARNIZ TRANSPARENTE, 1 LITRO "/>
    <s v="PZA"/>
    <n v="14"/>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6"/>
    <x v="542"/>
    <x v="9"/>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7"/>
    <s v="PAPEL MYLAR 025MM "/>
    <s v="M"/>
    <n v="1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7"/>
    <x v="543"/>
    <x v="26"/>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8"/>
    <s v="PAPEL MYLAR 030MM "/>
    <s v="M"/>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8"/>
    <x v="544"/>
    <x v="9"/>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9"/>
    <s v="PAPEL MYLAR 035MM "/>
    <s v="M"/>
    <n v="1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9"/>
    <x v="545"/>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0"/>
    <s v="ESPAGUETTI  130 °C 1,5/2KV 0,80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0"/>
    <x v="546"/>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1"/>
    <s v="ESPAGUETTI  130 °C 1,5/2KV 1,0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1"/>
    <x v="547"/>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2"/>
    <s v="ESPAGUETTI  130 °C 1,5/2KV 2,0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2"/>
    <x v="548"/>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3"/>
    <s v="ESPAGUETTI  130 °C 1,5/2KV 3,0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3"/>
    <x v="549"/>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4"/>
    <s v="ESPAGUETTI  130 °C 1,5/2KV 4,0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4"/>
    <x v="550"/>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5"/>
    <s v="ESPAGUETTI  130 °C 1,5/2KV 5,0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5"/>
    <x v="551"/>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6"/>
    <s v="ESPAGUETTI  130 °C 1,5/2KV 6,0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6"/>
    <x v="552"/>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7"/>
    <s v="ESPAGUETTI  130 °C 1,5/2KV 8,0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7"/>
    <x v="553"/>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8"/>
    <s v="ESPAGUETTI  130 °C 1,5/2KV 10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8"/>
    <x v="554"/>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9"/>
    <s v="ESPAGUETTI  130 °C 1,5/2KV 12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9"/>
    <x v="555"/>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0"/>
    <s v="ESPAGUETTI  130 °C 1,5/2KV 14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0"/>
    <x v="556"/>
    <x v="25"/>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1"/>
    <s v="ESPAGUETTI  130 °C 1,5/2KV 16 MM "/>
    <s v="PZA"/>
    <n v="4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1"/>
    <x v="557"/>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2"/>
    <s v="ESPAGUETTI 180 ºC 1.5KV 1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2"/>
    <x v="558"/>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3"/>
    <s v="ESPAGUETTI 180 ºC 1.5KV 2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3"/>
    <x v="559"/>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4"/>
    <s v="ESPAGUETTI 180 ºC 1.5KV 3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4"/>
    <x v="560"/>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5"/>
    <s v="ESPAGUETTI 180 ºC 1.5KV 4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5"/>
    <x v="561"/>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6"/>
    <s v="ESPAGUETTI 180 ºC 1.5KV 5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6"/>
    <x v="562"/>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7"/>
    <s v="ESPAGUETTI 180 ºC 1.5KV 6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7"/>
    <x v="563"/>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8"/>
    <s v="ESPAGUETTI 180 ºC 1.5KV 8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8"/>
    <x v="564"/>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9"/>
    <s v="ESPAGUETTI 180 ºC 1.5KV 10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9"/>
    <x v="565"/>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0"/>
    <s v="ESPAGUETTI 180 ºC 1.5KV 12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30"/>
    <x v="566"/>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1"/>
    <s v="ESPAGUETTI 180 ºC 1.5KV 14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0"/>
    <x v="567"/>
    <x v="87"/>
    <x v="5"/>
    <x v="62"/>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
    <s v="CINTA AISLANTE ELECTRICA DE VINILO DE ALTA PERFORMANCE 3/4&quot;X 20 M CONDICIONES ADICIONALES_x000a_•_x0009_Plazo de entrega: 30 días calendario_x000a_•_x0009_Lugar de entrega: Almacenes de la Empresa Minera Colquiri._x000a_•_x0009_Garantía mínima de 1 año_x000a_SE ADJUNTA CONDICIONES TECNICAS (PDF)"/>
    <s v="PZA"/>
    <n v="306"/>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
    <x v="568"/>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
    <s v="CINTA DE VIDRIO C/ADHESIVO 3/4&quot; X 36Y "/>
    <s v="PZA"/>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
    <x v="569"/>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
    <s v="CINTA CAMBRAY C/ADHESIVO 19 MM X 18 M "/>
    <s v="PZA"/>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
    <x v="570"/>
    <x v="8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
    <s v="CINTA VULCANIZANTE 3/4&quot; X 9,2 M "/>
    <s v="PZA"/>
    <n v="24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
    <x v="571"/>
    <x v="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5"/>
    <s v="CINTA SEMICONDUCTORA 19MM X 4,57 M "/>
    <s v="PZA"/>
    <n v="6"/>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5"/>
    <x v="572"/>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6"/>
    <s v="LIQUIDO SPRAY ELECTRONICO NO CONDUCTIVO 312 GR "/>
    <s v="PZA"/>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6"/>
    <x v="573"/>
    <x v="27"/>
    <x v="19"/>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7"/>
    <s v="ESTUCHE DE ESPAGUETTI TERMOCONTRAIBLE FP-301 "/>
    <s v="JGO"/>
    <n v="5"/>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7"/>
    <x v="568"/>
    <x v="27"/>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8"/>
    <s v="CINTA DE VIDRIO C/ADHESIVO 3/4&quot; X 36Y "/>
    <s v="PZA"/>
    <n v="5"/>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8"/>
    <x v="57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9"/>
    <s v="CONECTOR EN TUBO 22-16 MM AISLADO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9"/>
    <x v="575"/>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0"/>
    <s v="CONECTOR EN TUBO 16-14 MM AISLADO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0"/>
    <x v="576"/>
    <x v="3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1"/>
    <s v=" CONECTOR EN TUBO 10-12 MM AISLADO  "/>
    <s v="PZA"/>
    <n v="1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1"/>
    <x v="57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2"/>
    <s v=" TERMINAL PUNTA HUECA 2.5 MM2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2"/>
    <x v="578"/>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3"/>
    <s v="TERMINAL AISLADO OJAL No 18-22 AWG 5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3"/>
    <x v="57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4"/>
    <s v="TERMINAL AISLADO OJAL No 22-18 AWG 6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4"/>
    <x v="580"/>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5"/>
    <s v="TERMINAL OJAL AMARILLO 4-6 MM2 DIAM 5.3MM  "/>
    <s v="PZA"/>
    <n v="2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5"/>
    <x v="581"/>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6"/>
    <s v="TERMINAL OJAL AMARILLO 4-6 MM2 DIAM 6.5MM  "/>
    <s v="PZA"/>
    <n v="2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6"/>
    <x v="582"/>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7"/>
    <s v="TERMINAL OJAL AMARILLO 4-6 MM2 DIAM 8.4MM   "/>
    <s v="PZA"/>
    <n v="4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7"/>
    <x v="583"/>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8"/>
    <s v="TERMINAL ABIERTO AZUL 1.5-2.5 MM2 DIAM 4.3 MM "/>
    <s v="PZA"/>
    <n v="4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8"/>
    <x v="584"/>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9"/>
    <s v="TERMINAL ABIERTO AZUL 1.5-2.5 MM2 DIAM 5.3 MM "/>
    <s v="PZA"/>
    <n v="4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9"/>
    <x v="585"/>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0"/>
    <s v="TERMINAL AISLADO &quot;Y&quot; No 10-12 AWG 5MM  "/>
    <s v="PZA"/>
    <n v="4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0"/>
    <x v="586"/>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1"/>
    <s v="TERMINAL AISLADO &quot;Y&quot; No 10-12 AWG 6MM  "/>
    <s v="PZA"/>
    <n v="2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1"/>
    <x v="58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2"/>
    <s v="TERMINAL AISLADO MACHO No 14-16 AWG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2"/>
    <x v="588"/>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3"/>
    <s v="TERMINAL AISLADO MACHO No 18-22 AWG  "/>
    <s v="PZA"/>
    <n v="4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3"/>
    <x v="58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4"/>
    <s v="TERMINAL AISLADO MACHO No 10-12 AWG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4"/>
    <x v="590"/>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5"/>
    <s v="TERMINAL AISLADO HEMBRA CON DERIVACION MF-1.25 22-16 AWG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5"/>
    <x v="591"/>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6"/>
    <s v="TERMINAL AISLADO HEMBRA CON DERIVACION MF-5.5 12-10 AWG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6"/>
    <x v="592"/>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7"/>
    <s v=" TERMINAL OJAL DE CU/SN 10 MM2 DIAM 6.2MM SC(JGK)-10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7"/>
    <x v="593"/>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8"/>
    <s v=" TERMINAL OJAL DE CU/SN 16 MM2 DIAM 6.2MM SC(JGK)-16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8"/>
    <x v="594"/>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9"/>
    <s v=" TERMINAL OJAL DE CU/SN 25 MM2 DIAM 8.2MM SC(JGK)-25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9"/>
    <x v="595"/>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0"/>
    <s v=" TERMINAL OJAL DE CU/SN 35 MM2 DIAM 8.2MM SC(JGK)-35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0"/>
    <x v="596"/>
    <x v="24"/>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1"/>
    <s v=" TERMINAL OJAL DE CU/SN 50 MM2 DIAM 10.5MM SC(JGK)-50  "/>
    <s v="PZA"/>
    <n v="34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1"/>
    <x v="597"/>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2"/>
    <s v=" TERMINAL OJAL DE CU/SN 70 MM2 DIAM 12.5MM SC(JGK)-70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2"/>
    <x v="598"/>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3"/>
    <s v=" TERMINAL OJAL DE CU/SN 95 MM2 DIAM 12.5MM SC(JGK)-95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3"/>
    <x v="599"/>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4"/>
    <s v=" TERMINAL OJAL LCT C7 2,5/6 MM2 DIAM 12 MM  "/>
    <s v="PZA"/>
    <n v="4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4"/>
    <x v="600"/>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5"/>
    <s v=" TERMINAL HEMBRA PLANO LCT 1-2.5MM2 FORRADO  "/>
    <s v="PZA"/>
    <n v="2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5"/>
    <x v="599"/>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6"/>
    <s v=" TERMINAL OJAL LCT C7 2,5/6 MM2 DIAM 12 MM  "/>
    <s v="PZA"/>
    <n v="2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6"/>
    <x v="60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7"/>
    <s v=" TERMINAL PUNTA HUECA 6 MM2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7"/>
    <x v="602"/>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8"/>
    <s v="TERMINAL ABIERTO 0.5-1 MM2 DIAM 4.3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8"/>
    <x v="603"/>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9"/>
    <s v="TERMINAL ABIERTO 1.5-2.5 MM2 DIAM 3.7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9"/>
    <x v="60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0"/>
    <s v="TERMINAL ABIERTO 1.5-2.5 MM2 DIAM 4.3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0"/>
    <x v="605"/>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1"/>
    <s v=" TERMINAL ABIERTO 4-6 MM2 DIAM 4.3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1"/>
    <x v="60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2"/>
    <s v="TERMINAL ABIERTO 4-6 MM2 DIAM 5.3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2"/>
    <x v="60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3"/>
    <s v="TERMINAL OJAL 0.5-1 MM2 DIAM 5.3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3"/>
    <x v="608"/>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4"/>
    <s v="TERMINAL OJAL 0.5-1 MM2 DIAM 6.5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4"/>
    <x v="60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5"/>
    <s v="TERMINAL OJAL 1.5-2.5 MM2 DIAM 5.3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5"/>
    <x v="610"/>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6"/>
    <s v="TERMINAL OJAL 1.5-2.5 MM2 DIAM 6.5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6"/>
    <x v="61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7"/>
    <s v="TERMINAL OJAL 4-6 MM2 DIAM 5.3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7"/>
    <x v="612"/>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8"/>
    <s v="CONECTOR TIPO RESORTE SP1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8"/>
    <x v="613"/>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9"/>
    <s v="CONECTOR RESORTE DIAM 11.2 MM, P73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9"/>
    <x v="61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50"/>
    <s v="CONECTOR RESORTE SWY13 "/>
    <s v="PZA"/>
    <n v="30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0"/>
    <x v="615"/>
    <x v="90"/>
    <x v="5"/>
    <x v="63"/>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
    <s v="Conector permanente para manguera 1/4'' recto 04U-604 LAS CONDICIONES TECNICAS SE ADJUNTA EN PDF"/>
    <s v="PZA"/>
    <n v="105"/>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1"/>
    <x v="616"/>
    <x v="91"/>
    <x v="5"/>
    <x v="0"/>
    <x v="5"/>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2"/>
    <s v="Conector permanente para manguera codo 90° 1/4'' 04U-664 "/>
    <s v="PZA"/>
    <n v="9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2"/>
    <x v="617"/>
    <x v="92"/>
    <x v="5"/>
    <x v="0"/>
    <x v="5"/>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3"/>
    <s v="Conector permanente para manguera 3/8'' recto 06U-606 "/>
    <s v="PZA"/>
    <n v="19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3"/>
    <x v="618"/>
    <x v="91"/>
    <x v="5"/>
    <x v="0"/>
    <x v="5"/>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4"/>
    <s v="Conector permanente para manguera codo 90° 3/8'' 06U-666 "/>
    <s v="PZA"/>
    <n v="9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4"/>
    <x v="619"/>
    <x v="24"/>
    <x v="5"/>
    <x v="0"/>
    <x v="5"/>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5"/>
    <s v="Conector permanente para manguera 1/2'' recto 08U-608 "/>
    <s v="PZA"/>
    <n v="34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5"/>
    <x v="620"/>
    <x v="23"/>
    <x v="5"/>
    <x v="0"/>
    <x v="5"/>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6"/>
    <s v="Conector permanente para manguera codo 90° 1/2'' 08U-668 "/>
    <s v="PZA"/>
    <n v="20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6"/>
    <x v="621"/>
    <x v="2"/>
    <x v="5"/>
    <x v="0"/>
    <x v="5"/>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7"/>
    <s v="Conector permanente para manguera 5/8'' recto 10U-610 "/>
    <s v="PZA"/>
    <n v="6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7"/>
    <x v="622"/>
    <x v="93"/>
    <x v="5"/>
    <x v="0"/>
    <x v="5"/>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8"/>
    <s v="Conector permanente para manguera 3/4'' recto 12U-612 "/>
    <s v="PZA"/>
    <n v="38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8"/>
    <x v="623"/>
    <x v="79"/>
    <x v="5"/>
    <x v="0"/>
    <x v="5"/>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9"/>
    <s v="Conector permanente para manguera codo 90° 3/4'' 12U-672 "/>
    <s v="PZA"/>
    <n v="16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9"/>
    <x v="624"/>
    <x v="92"/>
    <x v="5"/>
    <x v="0"/>
    <x v="5"/>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0"/>
    <s v="Conector permanente para manguera 1'' 16U-616 "/>
    <s v="PZA"/>
    <n v="19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10"/>
    <x v="625"/>
    <x v="94"/>
    <x v="5"/>
    <x v="0"/>
    <x v="5"/>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1"/>
    <s v="Conector permanente para manguera codo 90° 1'' 16U-676 "/>
    <s v="PZA"/>
    <n v="87"/>
    <m/>
    <m/>
    <m/>
    <m/>
    <m/>
    <m/>
    <m/>
    <m/>
    <m/>
    <m/>
    <m/>
    <m/>
    <m/>
    <m/>
    <m/>
    <m/>
    <m/>
    <m/>
    <m/>
    <m/>
    <m/>
    <m/>
    <m/>
    <m/>
    <m/>
    <m/>
    <m/>
    <m/>
    <m/>
    <m/>
    <m/>
    <m/>
    <m/>
    <m/>
    <m/>
    <m/>
    <m/>
    <m/>
  </r>
  <r>
    <x v="0"/>
    <x v="99"/>
    <m/>
    <s v="COTIZACION"/>
    <s v="MAYO"/>
    <d v="2023-05-16T00:00:00"/>
    <s v="C-3-EDDY FAZ PACHECO"/>
    <n v="39712"/>
    <e v="#N/A"/>
    <s v="MANTENIMIENTO Y SERVICIOS"/>
    <s v="PERCY BORIS ROJAS BILBAO"/>
    <s v="ADQ.MANTTO Y SERV. 65/2035"/>
    <d v="2023-05-28T00:00:00"/>
    <m/>
    <n v="466"/>
    <s v="BIEN"/>
    <x v="96"/>
    <n v="84970.37"/>
    <x v="49"/>
    <x v="626"/>
    <x v="95"/>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35"/>
    <n v="39712"/>
    <n v="50"/>
    <s v="CONECTOR RESORTE SWY25 "/>
    <s v="PZA"/>
    <n v="312"/>
    <m/>
    <m/>
    <m/>
    <m/>
    <m/>
    <m/>
    <m/>
    <m/>
    <m/>
    <m/>
    <m/>
    <m/>
    <m/>
    <m/>
    <m/>
    <m/>
    <m/>
    <m/>
    <m/>
    <m/>
    <m/>
    <m/>
    <m/>
    <m/>
    <m/>
    <m/>
    <m/>
    <m/>
    <m/>
    <m/>
    <m/>
    <m/>
    <m/>
    <m/>
    <m/>
    <m/>
    <m/>
    <m/>
  </r>
  <r>
    <x v="0"/>
    <x v="100"/>
    <m/>
    <s v="COTIZACION"/>
    <s v="JUNIO"/>
    <d v="2023-05-17T00:00:00"/>
    <s v="C-3-EDDY FAZ PACHECO"/>
    <n v="39713"/>
    <e v="#N/A"/>
    <s v="MANTENIMIENTO Y SERVICIOS"/>
    <s v="PERCY BORIS ROJAS BILBAO"/>
    <s v="ADQ.MANTTO Y SERV. 65/2036"/>
    <d v="2023-05-29T00:00:00"/>
    <m/>
    <n v="467"/>
    <s v="BIEN"/>
    <x v="96"/>
    <n v="84970.37"/>
    <x v="49"/>
    <x v="627"/>
    <x v="96"/>
    <x v="5"/>
    <x v="0"/>
    <x v="5"/>
    <x v="0"/>
    <s v="24/05/2023"/>
    <s v="24/05/2023"/>
    <s v="14:30"/>
    <s v="15:13"/>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36"/>
    <n v="39713"/>
    <n v="50"/>
    <s v="CONECTOR RESORTE SWY26 "/>
    <s v="PZA"/>
    <n v="313"/>
    <m/>
    <m/>
    <m/>
    <m/>
    <m/>
    <m/>
    <m/>
    <m/>
    <m/>
    <m/>
    <m/>
    <m/>
    <m/>
    <m/>
    <m/>
    <m/>
    <m/>
    <m/>
    <m/>
    <m/>
    <m/>
    <m/>
    <m/>
    <m/>
    <m/>
    <m/>
    <m/>
    <m/>
    <m/>
    <m/>
    <m/>
    <m/>
    <m/>
    <m/>
    <m/>
    <m/>
    <m/>
    <m/>
  </r>
  <r>
    <x v="0"/>
    <x v="101"/>
    <m/>
    <s v="COTIZACION"/>
    <s v="JULIO"/>
    <d v="2023-05-18T00:00:00"/>
    <s v="C-3-EDDY FAZ PACHECO"/>
    <n v="39714"/>
    <e v="#N/A"/>
    <s v="MANTENIMIENTO Y SERVICIOS"/>
    <s v="PERCY BORIS ROJAS BILBAO"/>
    <s v="ADQ.MANTTO Y SERV. 65/2037"/>
    <d v="2023-05-30T00:00:00"/>
    <m/>
    <n v="468"/>
    <s v="BIEN"/>
    <x v="96"/>
    <n v="84970.37"/>
    <x v="49"/>
    <x v="628"/>
    <x v="97"/>
    <x v="5"/>
    <x v="0"/>
    <x v="5"/>
    <x v="0"/>
    <s v="24/05/2023"/>
    <s v="24/05/2023"/>
    <s v="14:30"/>
    <s v="15:14"/>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37"/>
    <n v="39714"/>
    <n v="50"/>
    <s v="CONECTOR RESORTE SWY27 "/>
    <s v="PZA"/>
    <n v="314"/>
    <m/>
    <m/>
    <m/>
    <m/>
    <m/>
    <m/>
    <m/>
    <m/>
    <m/>
    <m/>
    <m/>
    <m/>
    <m/>
    <m/>
    <m/>
    <m/>
    <m/>
    <m/>
    <m/>
    <m/>
    <m/>
    <m/>
    <m/>
    <m/>
    <m/>
    <m/>
    <m/>
    <m/>
    <m/>
    <m/>
    <m/>
    <m/>
    <m/>
    <m/>
    <m/>
    <m/>
    <m/>
    <m/>
  </r>
  <r>
    <x v="0"/>
    <x v="102"/>
    <m/>
    <s v="COTIZACION"/>
    <s v="AGOSTO"/>
    <d v="2023-05-19T00:00:00"/>
    <s v="C-3-EDDY FAZ PACHECO"/>
    <n v="39715"/>
    <e v="#N/A"/>
    <s v="MANTENIMIENTO Y SERVICIOS"/>
    <s v="PERCY BORIS ROJAS BILBAO"/>
    <s v="ADQ.MANTTO Y SERV. 65/2038"/>
    <d v="2023-05-31T00:00:00"/>
    <m/>
    <n v="469"/>
    <s v="BIEN"/>
    <x v="96"/>
    <n v="84970.37"/>
    <x v="49"/>
    <x v="629"/>
    <x v="98"/>
    <x v="5"/>
    <x v="0"/>
    <x v="5"/>
    <x v="0"/>
    <s v="24/05/2023"/>
    <s v="24/05/2023"/>
    <s v="14:30"/>
    <s v="15:15"/>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38"/>
    <n v="39715"/>
    <n v="50"/>
    <s v="CONECTOR RESORTE SWY28 "/>
    <s v="PZA"/>
    <n v="315"/>
    <m/>
    <m/>
    <m/>
    <m/>
    <m/>
    <m/>
    <m/>
    <m/>
    <m/>
    <m/>
    <m/>
    <m/>
    <m/>
    <m/>
    <m/>
    <m/>
    <m/>
    <m/>
    <m/>
    <m/>
    <m/>
    <m/>
    <m/>
    <m/>
    <m/>
    <m/>
    <m/>
    <m/>
    <m/>
    <m/>
    <m/>
    <m/>
    <m/>
    <m/>
    <m/>
    <m/>
    <m/>
    <m/>
  </r>
  <r>
    <x v="0"/>
    <x v="103"/>
    <m/>
    <s v="COTIZACION"/>
    <s v="SEPTIEMBRE"/>
    <d v="2023-05-20T00:00:00"/>
    <s v="C-3-EDDY FAZ PACHECO"/>
    <n v="39716"/>
    <e v="#N/A"/>
    <s v="MANTENIMIENTO Y SERVICIOS"/>
    <s v="PERCY BORIS ROJAS BILBAO"/>
    <s v="ADQ.MANTTO Y SERV. 65/2039"/>
    <d v="2023-06-01T00:00:00"/>
    <m/>
    <n v="470"/>
    <s v="BIEN"/>
    <x v="96"/>
    <n v="84970.37"/>
    <x v="49"/>
    <x v="630"/>
    <x v="99"/>
    <x v="5"/>
    <x v="0"/>
    <x v="5"/>
    <x v="0"/>
    <s v="24/05/2023"/>
    <s v="24/05/2023"/>
    <s v="14:30"/>
    <s v="15:16"/>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39"/>
    <n v="39716"/>
    <n v="50"/>
    <s v="CONECTOR RESORTE SWY29 "/>
    <s v="PZA"/>
    <n v="316"/>
    <m/>
    <m/>
    <m/>
    <m/>
    <m/>
    <m/>
    <m/>
    <m/>
    <m/>
    <m/>
    <m/>
    <m/>
    <m/>
    <m/>
    <m/>
    <m/>
    <m/>
    <m/>
    <m/>
    <m/>
    <m/>
    <m/>
    <m/>
    <m/>
    <m/>
    <m/>
    <m/>
    <m/>
    <m/>
    <m/>
    <m/>
    <m/>
    <m/>
    <m/>
    <m/>
    <m/>
    <m/>
    <m/>
  </r>
  <r>
    <x v="0"/>
    <x v="104"/>
    <m/>
    <s v="COTIZACION"/>
    <s v="OCTUBRE"/>
    <d v="2023-05-21T00:00:00"/>
    <s v="C-3-EDDY FAZ PACHECO"/>
    <n v="39717"/>
    <e v="#N/A"/>
    <s v="MANTENIMIENTO Y SERVICIOS"/>
    <s v="PERCY BORIS ROJAS BILBAO"/>
    <s v="ADQ.MANTTO Y SERV. 65/2040"/>
    <d v="2023-06-02T00:00:00"/>
    <m/>
    <n v="471"/>
    <s v="BIEN"/>
    <x v="96"/>
    <n v="84970.37"/>
    <x v="49"/>
    <x v="631"/>
    <x v="100"/>
    <x v="5"/>
    <x v="0"/>
    <x v="5"/>
    <x v="0"/>
    <s v="24/05/2023"/>
    <s v="24/05/2023"/>
    <s v="14:30"/>
    <s v="15:17"/>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40"/>
    <n v="39717"/>
    <n v="50"/>
    <s v="CONECTOR RESORTE SWY30 "/>
    <s v="PZA"/>
    <n v="317"/>
    <m/>
    <m/>
    <m/>
    <m/>
    <m/>
    <m/>
    <m/>
    <m/>
    <m/>
    <m/>
    <m/>
    <m/>
    <m/>
    <m/>
    <m/>
    <m/>
    <m/>
    <m/>
    <m/>
    <m/>
    <m/>
    <m/>
    <m/>
    <m/>
    <m/>
    <m/>
    <m/>
    <m/>
    <m/>
    <m/>
    <m/>
    <m/>
    <m/>
    <m/>
    <m/>
    <m/>
    <m/>
    <m/>
  </r>
  <r>
    <x v="0"/>
    <x v="105"/>
    <m/>
    <s v="COTIZACION"/>
    <s v="NOVIEMBRE"/>
    <d v="2023-05-22T00:00:00"/>
    <s v="C-3-EDDY FAZ PACHECO"/>
    <n v="39718"/>
    <e v="#N/A"/>
    <s v="MANTENIMIENTO Y SERVICIOS"/>
    <s v="PERCY BORIS ROJAS BILBAO"/>
    <s v="ADQ.MANTTO Y SERV. 65/2041"/>
    <d v="2023-06-03T00:00:00"/>
    <m/>
    <n v="472"/>
    <s v="BIEN"/>
    <x v="96"/>
    <n v="84970.37"/>
    <x v="49"/>
    <x v="632"/>
    <x v="101"/>
    <x v="5"/>
    <x v="0"/>
    <x v="5"/>
    <x v="0"/>
    <s v="24/05/2023"/>
    <s v="24/05/2023"/>
    <s v="14:30"/>
    <s v="15:18"/>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41"/>
    <n v="39718"/>
    <n v="50"/>
    <s v="CONECTOR RESORTE SWY31 "/>
    <s v="PZA"/>
    <n v="318"/>
    <m/>
    <m/>
    <m/>
    <m/>
    <m/>
    <m/>
    <m/>
    <m/>
    <m/>
    <m/>
    <m/>
    <m/>
    <m/>
    <m/>
    <m/>
    <m/>
    <m/>
    <m/>
    <m/>
    <m/>
    <m/>
    <m/>
    <m/>
    <m/>
    <m/>
    <m/>
    <m/>
    <m/>
    <m/>
    <m/>
    <m/>
    <m/>
    <m/>
    <m/>
    <m/>
    <m/>
    <m/>
    <m/>
  </r>
  <r>
    <x v="0"/>
    <x v="106"/>
    <m/>
    <s v="COTIZACION"/>
    <s v="DICIEMBRE"/>
    <d v="2023-05-23T00:00:00"/>
    <s v="C-3-EDDY FAZ PACHECO"/>
    <n v="39719"/>
    <e v="#N/A"/>
    <s v="MANTENIMIENTO Y SERVICIOS"/>
    <s v="PERCY BORIS ROJAS BILBAO"/>
    <s v="ADQ.MANTTO Y SERV. 65/2042"/>
    <d v="2023-06-04T00:00:00"/>
    <m/>
    <n v="473"/>
    <s v="BIEN"/>
    <x v="96"/>
    <n v="84970.37"/>
    <x v="49"/>
    <x v="633"/>
    <x v="102"/>
    <x v="5"/>
    <x v="0"/>
    <x v="5"/>
    <x v="0"/>
    <s v="24/05/2023"/>
    <s v="24/05/2023"/>
    <s v="14:30"/>
    <s v="15:19"/>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42"/>
    <n v="39719"/>
    <n v="50"/>
    <s v="CONECTOR RESORTE SWY32 "/>
    <s v="PZA"/>
    <n v="319"/>
    <m/>
    <m/>
    <m/>
    <m/>
    <m/>
    <m/>
    <m/>
    <m/>
    <m/>
    <m/>
    <m/>
    <m/>
    <m/>
    <m/>
    <m/>
    <m/>
    <m/>
    <m/>
    <m/>
    <m/>
    <m/>
    <m/>
    <m/>
    <m/>
    <m/>
    <m/>
    <m/>
    <m/>
    <m/>
    <m/>
    <m/>
    <m/>
    <m/>
    <m/>
    <m/>
    <m/>
    <m/>
    <m/>
  </r>
  <r>
    <x v="0"/>
    <x v="107"/>
    <m/>
    <s v="COTIZACION"/>
    <s v="FEBRERO"/>
    <d v="2023-05-25T00:00:00"/>
    <s v="C-3-EDDY FAZ PACHECO"/>
    <n v="39721"/>
    <e v="#N/A"/>
    <s v="MANTENIMIENTO Y SERVICIOS"/>
    <s v="PERCY BORIS ROJAS BILBAO"/>
    <s v="ADQ.MANTTO Y SERV. 65/2044"/>
    <d v="2023-06-06T00:00:00"/>
    <m/>
    <n v="475"/>
    <s v="BIEN"/>
    <x v="96"/>
    <n v="84970.37"/>
    <x v="49"/>
    <x v="634"/>
    <x v="103"/>
    <x v="5"/>
    <x v="0"/>
    <x v="5"/>
    <x v="0"/>
    <s v="24/05/2023"/>
    <s v="24/05/2023"/>
    <s v="14:30"/>
    <s v="15:21"/>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44"/>
    <n v="39721"/>
    <n v="50"/>
    <s v="CONECTOR RESORTE SWY34 "/>
    <s v="PZA"/>
    <n v="321"/>
    <m/>
    <m/>
    <m/>
    <m/>
    <m/>
    <m/>
    <m/>
    <m/>
    <m/>
    <m/>
    <m/>
    <m/>
    <m/>
    <m/>
    <m/>
    <m/>
    <m/>
    <m/>
    <m/>
    <m/>
    <m/>
    <m/>
    <m/>
    <m/>
    <m/>
    <m/>
    <m/>
    <m/>
    <m/>
    <m/>
    <m/>
    <m/>
    <m/>
    <m/>
    <m/>
    <m/>
    <m/>
    <m/>
  </r>
  <r>
    <x v="0"/>
    <x v="108"/>
    <m/>
    <s v="COTIZACION"/>
    <s v="MARZO"/>
    <d v="2023-05-26T00:00:00"/>
    <s v="C-3-EDDY FAZ PACHECO"/>
    <n v="39722"/>
    <e v="#N/A"/>
    <s v="MANTENIMIENTO Y SERVICIOS"/>
    <s v="PERCY BORIS ROJAS BILBAO"/>
    <s v="ADQ.MANTTO Y SERV. 65/2045"/>
    <d v="2023-06-07T00:00:00"/>
    <m/>
    <n v="476"/>
    <s v="BIEN"/>
    <x v="96"/>
    <n v="84970.37"/>
    <x v="49"/>
    <x v="635"/>
    <x v="104"/>
    <x v="5"/>
    <x v="0"/>
    <x v="5"/>
    <x v="0"/>
    <s v="24/05/2023"/>
    <s v="24/05/2023"/>
    <s v="14:30"/>
    <s v="15:22"/>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45"/>
    <n v="39722"/>
    <n v="50"/>
    <s v="CONECTOR RESORTE SWY35 "/>
    <s v="PZA"/>
    <n v="322"/>
    <m/>
    <m/>
    <m/>
    <m/>
    <m/>
    <m/>
    <m/>
    <m/>
    <m/>
    <m/>
    <m/>
    <m/>
    <m/>
    <m/>
    <m/>
    <m/>
    <m/>
    <m/>
    <m/>
    <m/>
    <m/>
    <m/>
    <m/>
    <m/>
    <m/>
    <m/>
    <m/>
    <m/>
    <m/>
    <m/>
    <m/>
    <m/>
    <m/>
    <m/>
    <m/>
    <m/>
    <m/>
    <m/>
  </r>
  <r>
    <x v="0"/>
    <x v="109"/>
    <m/>
    <s v="COTIZACION"/>
    <s v="ABRIL"/>
    <d v="2023-05-27T00:00:00"/>
    <s v="C-3-EDDY FAZ PACHECO"/>
    <n v="39723"/>
    <e v="#N/A"/>
    <s v="MANTENIMIENTO Y SERVICIOS"/>
    <s v="PERCY BORIS ROJAS BILBAO"/>
    <s v="ADQ.MANTTO Y SERV. 65/2046"/>
    <d v="2023-06-08T00:00:00"/>
    <m/>
    <n v="477"/>
    <s v="BIEN"/>
    <x v="96"/>
    <n v="84970.37"/>
    <x v="49"/>
    <x v="636"/>
    <x v="105"/>
    <x v="5"/>
    <x v="0"/>
    <x v="5"/>
    <x v="0"/>
    <s v="24/05/2023"/>
    <s v="24/05/2023"/>
    <s v="14:53"/>
    <s v="15:23"/>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46"/>
    <n v="39723"/>
    <n v="50"/>
    <s v="CONECTOR RESORTE SWY36 "/>
    <s v="PZA"/>
    <n v="323"/>
    <m/>
    <m/>
    <m/>
    <m/>
    <m/>
    <m/>
    <m/>
    <m/>
    <m/>
    <m/>
    <m/>
    <m/>
    <m/>
    <m/>
    <m/>
    <m/>
    <m/>
    <m/>
    <m/>
    <m/>
    <m/>
    <m/>
    <m/>
    <m/>
    <m/>
    <m/>
    <m/>
    <m/>
    <m/>
    <m/>
    <m/>
    <m/>
    <m/>
    <m/>
    <m/>
    <m/>
    <m/>
    <m/>
  </r>
  <r>
    <x v="0"/>
    <x v="110"/>
    <m/>
    <s v="COTIZACION"/>
    <s v="MAYO"/>
    <d v="2023-05-28T00:00:00"/>
    <s v="C-3-EDDY FAZ PACHECO"/>
    <n v="39724"/>
    <e v="#N/A"/>
    <s v="MANTENIMIENTO Y SERVICIOS"/>
    <s v="PERCY BORIS ROJAS BILBAO"/>
    <s v="ADQ.MANTTO Y SERV. 65/2047"/>
    <d v="2023-06-09T00:00:00"/>
    <m/>
    <n v="478"/>
    <s v="BIEN"/>
    <x v="96"/>
    <n v="84970.37"/>
    <x v="49"/>
    <x v="637"/>
    <x v="106"/>
    <x v="5"/>
    <x v="0"/>
    <x v="5"/>
    <x v="0"/>
    <s v="24/05/2023"/>
    <s v="24/05/2023"/>
    <s v="14:54"/>
    <s v="15:24"/>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47"/>
    <n v="39724"/>
    <n v="50"/>
    <s v="CONECTOR RESORTE SWY37 "/>
    <s v="PZA"/>
    <n v="324"/>
    <m/>
    <m/>
    <m/>
    <m/>
    <m/>
    <m/>
    <m/>
    <m/>
    <m/>
    <m/>
    <m/>
    <m/>
    <m/>
    <m/>
    <m/>
    <m/>
    <m/>
    <m/>
    <m/>
    <m/>
    <m/>
    <m/>
    <m/>
    <m/>
    <m/>
    <m/>
    <m/>
    <m/>
    <m/>
    <m/>
    <m/>
    <m/>
    <m/>
    <m/>
    <m/>
    <m/>
    <m/>
    <m/>
  </r>
  <r>
    <x v="0"/>
    <x v="111"/>
    <m/>
    <s v="COTIZACION"/>
    <s v="JUNIO"/>
    <d v="2023-05-29T00:00:00"/>
    <s v="C-3-EDDY FAZ PACHECO"/>
    <n v="39725"/>
    <e v="#N/A"/>
    <s v="MANTENIMIENTO Y SERVICIOS"/>
    <s v="PERCY BORIS ROJAS BILBAO"/>
    <s v="ADQ.MANTTO Y SERV. 65/2048"/>
    <d v="2023-06-10T00:00:00"/>
    <m/>
    <n v="479"/>
    <s v="BIEN"/>
    <x v="96"/>
    <n v="84970.37"/>
    <x v="49"/>
    <x v="638"/>
    <x v="107"/>
    <x v="5"/>
    <x v="0"/>
    <x v="5"/>
    <x v="0"/>
    <s v="24/05/2023"/>
    <s v="24/05/2023"/>
    <s v="14:55"/>
    <s v="15:25"/>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48"/>
    <n v="39725"/>
    <n v="50"/>
    <s v="CONECTOR RESORTE SWY38 "/>
    <s v="PZA"/>
    <n v="325"/>
    <m/>
    <m/>
    <m/>
    <m/>
    <m/>
    <m/>
    <m/>
    <m/>
    <m/>
    <m/>
    <m/>
    <m/>
    <m/>
    <m/>
    <m/>
    <m/>
    <m/>
    <m/>
    <m/>
    <m/>
    <m/>
    <m/>
    <m/>
    <m/>
    <m/>
    <m/>
    <m/>
    <m/>
    <m/>
    <m/>
    <m/>
    <m/>
    <m/>
    <m/>
    <m/>
    <m/>
    <m/>
    <m/>
  </r>
  <r>
    <x v="0"/>
    <x v="112"/>
    <m/>
    <s v="COTIZACION"/>
    <s v="JULIO"/>
    <d v="2023-05-30T00:00:00"/>
    <s v="C-3-EDDY FAZ PACHECO"/>
    <n v="39726"/>
    <e v="#N/A"/>
    <s v="MANTENIMIENTO Y SERVICIOS"/>
    <s v="PERCY BORIS ROJAS BILBAO"/>
    <s v="ADQ.MANTTO Y SERV. 65/2049"/>
    <d v="2023-06-11T00:00:00"/>
    <m/>
    <n v="480"/>
    <s v="BIEN"/>
    <x v="96"/>
    <n v="84970.37"/>
    <x v="49"/>
    <x v="639"/>
    <x v="32"/>
    <x v="5"/>
    <x v="0"/>
    <x v="5"/>
    <x v="0"/>
    <s v="24/05/2023"/>
    <s v="24/05/2023"/>
    <s v="14:56"/>
    <s v="15:26"/>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49"/>
    <n v="39726"/>
    <n v="50"/>
    <s v="CONECTOR RESORTE SWY39 "/>
    <s v="PZA"/>
    <n v="326"/>
    <m/>
    <m/>
    <m/>
    <m/>
    <m/>
    <m/>
    <m/>
    <m/>
    <m/>
    <m/>
    <m/>
    <m/>
    <m/>
    <m/>
    <m/>
    <m/>
    <m/>
    <m/>
    <m/>
    <m/>
    <m/>
    <m/>
    <m/>
    <m/>
    <m/>
    <m/>
    <m/>
    <m/>
    <m/>
    <m/>
    <m/>
    <m/>
    <m/>
    <m/>
    <m/>
    <m/>
    <m/>
    <m/>
  </r>
  <r>
    <x v="0"/>
    <x v="113"/>
    <m/>
    <s v="COTIZACION"/>
    <s v="AGOSTO"/>
    <d v="2023-05-31T00:00:00"/>
    <s v="C-3-EDDY FAZ PACHECO"/>
    <n v="39727"/>
    <e v="#N/A"/>
    <s v="MANTENIMIENTO Y SERVICIOS"/>
    <s v="PERCY BORIS ROJAS BILBAO"/>
    <s v="ADQ.MANTTO Y SERV. 65/2050"/>
    <d v="2023-06-12T00:00:00"/>
    <m/>
    <n v="481"/>
    <s v="BIEN"/>
    <x v="96"/>
    <n v="84970.37"/>
    <x v="49"/>
    <x v="640"/>
    <x v="108"/>
    <x v="5"/>
    <x v="0"/>
    <x v="5"/>
    <x v="0"/>
    <s v="24/05/2023"/>
    <s v="24/05/2023"/>
    <s v="14:57"/>
    <s v="15:27"/>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50"/>
    <n v="39727"/>
    <n v="50"/>
    <s v="CONECTOR RESORTE SWY40 "/>
    <s v="PZA"/>
    <n v="327"/>
    <m/>
    <m/>
    <m/>
    <m/>
    <m/>
    <m/>
    <m/>
    <m/>
    <m/>
    <m/>
    <m/>
    <m/>
    <m/>
    <m/>
    <m/>
    <m/>
    <m/>
    <m/>
    <m/>
    <m/>
    <m/>
    <m/>
    <m/>
    <m/>
    <m/>
    <m/>
    <m/>
    <m/>
    <m/>
    <m/>
    <m/>
    <m/>
    <m/>
    <m/>
    <m/>
    <m/>
    <m/>
    <m/>
  </r>
  <r>
    <x v="0"/>
    <x v="114"/>
    <m/>
    <s v="COTIZACION"/>
    <s v="SEPTIEMBRE"/>
    <d v="2023-06-01T00:00:00"/>
    <s v="C-3-EDDY FAZ PACHECO"/>
    <n v="39728"/>
    <e v="#N/A"/>
    <s v="MANTENIMIENTO Y SERVICIOS"/>
    <s v="PERCY BORIS ROJAS BILBAO"/>
    <s v="ADQ.MANTTO Y SERV. 65/2051"/>
    <d v="2023-06-13T00:00:00"/>
    <m/>
    <n v="482"/>
    <s v="BIEN"/>
    <x v="96"/>
    <n v="84970.37"/>
    <x v="49"/>
    <x v="641"/>
    <x v="109"/>
    <x v="5"/>
    <x v="0"/>
    <x v="5"/>
    <x v="0"/>
    <s v="24/05/2023"/>
    <s v="24/05/2023"/>
    <s v="14:58"/>
    <s v="15:28"/>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51"/>
    <n v="39728"/>
    <n v="50"/>
    <s v="CONECTOR RESORTE SWY41 "/>
    <s v="PZA"/>
    <n v="328"/>
    <m/>
    <m/>
    <m/>
    <m/>
    <m/>
    <m/>
    <m/>
    <m/>
    <m/>
    <m/>
    <m/>
    <m/>
    <m/>
    <m/>
    <m/>
    <m/>
    <m/>
    <m/>
    <m/>
    <m/>
    <m/>
    <m/>
    <m/>
    <m/>
    <m/>
    <m/>
    <m/>
    <m/>
    <m/>
    <m/>
    <m/>
    <m/>
    <m/>
    <m/>
    <m/>
    <m/>
    <m/>
    <m/>
  </r>
  <r>
    <x v="0"/>
    <x v="115"/>
    <m/>
    <s v="COTIZACION"/>
    <s v="OCTUBRE"/>
    <d v="2023-06-02T00:00:00"/>
    <s v="C-3-EDDY FAZ PACHECO"/>
    <n v="39729"/>
    <e v="#N/A"/>
    <s v="MANTENIMIENTO Y SERVICIOS"/>
    <s v="PERCY BORIS ROJAS BILBAO"/>
    <s v="ADQ.MANTTO Y SERV. 65/2052"/>
    <d v="2023-06-14T00:00:00"/>
    <m/>
    <n v="483"/>
    <s v="BIEN"/>
    <x v="96"/>
    <n v="84970.37"/>
    <x v="49"/>
    <x v="642"/>
    <x v="110"/>
    <x v="5"/>
    <x v="0"/>
    <x v="5"/>
    <x v="0"/>
    <s v="24/05/2023"/>
    <s v="24/05/2023"/>
    <s v="14:59"/>
    <s v="15:29"/>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52"/>
    <n v="39729"/>
    <n v="50"/>
    <s v="CONECTOR RESORTE SWY42 "/>
    <s v="PZA"/>
    <n v="329"/>
    <m/>
    <m/>
    <m/>
    <m/>
    <m/>
    <m/>
    <m/>
    <m/>
    <m/>
    <m/>
    <m/>
    <m/>
    <m/>
    <m/>
    <m/>
    <m/>
    <m/>
    <m/>
    <m/>
    <m/>
    <m/>
    <m/>
    <m/>
    <m/>
    <m/>
    <m/>
    <m/>
    <m/>
    <m/>
    <m/>
    <m/>
    <m/>
    <m/>
    <m/>
    <m/>
    <m/>
    <m/>
    <m/>
  </r>
  <r>
    <x v="0"/>
    <x v="116"/>
    <m/>
    <s v="COTIZACION"/>
    <s v="NOVIEMBRE"/>
    <d v="2023-06-03T00:00:00"/>
    <s v="C-3-EDDY FAZ PACHECO"/>
    <n v="39730"/>
    <e v="#N/A"/>
    <s v="MANTENIMIENTO Y SERVICIOS"/>
    <s v="PERCY BORIS ROJAS BILBAO"/>
    <s v="ADQ.MANTTO Y SERV. 65/2053"/>
    <d v="2023-06-15T00:00:00"/>
    <m/>
    <n v="484"/>
    <s v="BIEN"/>
    <x v="96"/>
    <n v="84970.37"/>
    <x v="49"/>
    <x v="643"/>
    <x v="111"/>
    <x v="5"/>
    <x v="0"/>
    <x v="5"/>
    <x v="0"/>
    <s v="24/05/2023"/>
    <s v="24/05/2023"/>
    <s v="14:60"/>
    <s v="15:3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53"/>
    <n v="39730"/>
    <n v="50"/>
    <s v="CONECTOR RESORTE SWY43 "/>
    <s v="PZA"/>
    <n v="330"/>
    <m/>
    <m/>
    <m/>
    <m/>
    <m/>
    <m/>
    <m/>
    <m/>
    <m/>
    <m/>
    <m/>
    <m/>
    <m/>
    <m/>
    <m/>
    <m/>
    <m/>
    <m/>
    <m/>
    <m/>
    <m/>
    <m/>
    <m/>
    <m/>
    <m/>
    <m/>
    <m/>
    <m/>
    <m/>
    <m/>
    <m/>
    <m/>
    <m/>
    <m/>
    <m/>
    <m/>
    <m/>
    <m/>
  </r>
  <r>
    <x v="0"/>
    <x v="117"/>
    <m/>
    <s v="COTIZACION"/>
    <s v="DICIEMBRE"/>
    <d v="2023-06-04T00:00:00"/>
    <s v="C-3-EDDY FAZ PACHECO"/>
    <n v="39731"/>
    <e v="#N/A"/>
    <s v="MANTENIMIENTO Y SERVICIOS"/>
    <s v="PERCY BORIS ROJAS BILBAO"/>
    <s v="ADQ.MANTTO Y SERV. 65/2054"/>
    <d v="2023-06-16T00:00:00"/>
    <m/>
    <n v="485"/>
    <s v="BIEN"/>
    <x v="96"/>
    <n v="84970.37"/>
    <x v="49"/>
    <x v="644"/>
    <x v="112"/>
    <x v="5"/>
    <x v="0"/>
    <x v="5"/>
    <x v="0"/>
    <s v="24/05/2023"/>
    <s v="24/05/2023"/>
    <s v="14:61"/>
    <s v="15:31"/>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54"/>
    <n v="39731"/>
    <n v="50"/>
    <s v="CONECTOR RESORTE SWY44 "/>
    <s v="PZA"/>
    <n v="331"/>
    <m/>
    <m/>
    <m/>
    <m/>
    <m/>
    <m/>
    <m/>
    <m/>
    <m/>
    <m/>
    <m/>
    <m/>
    <m/>
    <m/>
    <m/>
    <m/>
    <m/>
    <m/>
    <m/>
    <m/>
    <m/>
    <m/>
    <m/>
    <m/>
    <m/>
    <m/>
    <m/>
    <m/>
    <m/>
    <m/>
    <m/>
    <m/>
    <m/>
    <m/>
    <m/>
    <m/>
    <m/>
    <m/>
  </r>
  <r>
    <x v="0"/>
    <x v="118"/>
    <m/>
    <s v="COTIZACION"/>
    <s v="ENERO"/>
    <d v="2023-06-05T00:00:00"/>
    <s v="C-3-EDDY FAZ PACHECO"/>
    <n v="39732"/>
    <e v="#N/A"/>
    <s v="MANTENIMIENTO Y SERVICIOS"/>
    <s v="PERCY BORIS ROJAS BILBAO"/>
    <s v="ADQ.MANTTO Y SERV. 65/2055"/>
    <d v="2023-06-17T00:00:00"/>
    <m/>
    <n v="486"/>
    <s v="BIEN"/>
    <x v="96"/>
    <n v="84970.37"/>
    <x v="49"/>
    <x v="645"/>
    <x v="113"/>
    <x v="5"/>
    <x v="0"/>
    <x v="5"/>
    <x v="0"/>
    <s v="24/05/2023"/>
    <s v="24/05/2023"/>
    <s v="14:62"/>
    <s v="15:32"/>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55"/>
    <n v="39732"/>
    <n v="50"/>
    <s v="CONECTOR RESORTE SWY45 "/>
    <s v="PZA"/>
    <n v="332"/>
    <m/>
    <m/>
    <m/>
    <m/>
    <m/>
    <m/>
    <m/>
    <m/>
    <m/>
    <m/>
    <m/>
    <m/>
    <m/>
    <m/>
    <m/>
    <m/>
    <m/>
    <m/>
    <m/>
    <m/>
    <m/>
    <m/>
    <m/>
    <m/>
    <m/>
    <m/>
    <m/>
    <m/>
    <m/>
    <m/>
    <m/>
    <m/>
    <m/>
    <m/>
    <m/>
    <m/>
    <m/>
    <m/>
  </r>
  <r>
    <x v="0"/>
    <x v="119"/>
    <m/>
    <s v="COTIZACION"/>
    <s v="FEBRERO"/>
    <d v="2023-06-06T00:00:00"/>
    <s v="C-3-EDDY FAZ PACHECO"/>
    <n v="39733"/>
    <e v="#N/A"/>
    <s v="MANTENIMIENTO Y SERVICIOS"/>
    <s v="PERCY BORIS ROJAS BILBAO"/>
    <s v="ADQ.MANTTO Y SERV. 65/2056"/>
    <d v="2023-06-18T00:00:00"/>
    <m/>
    <n v="487"/>
    <s v="BIEN"/>
    <x v="96"/>
    <n v="84970.37"/>
    <x v="49"/>
    <x v="646"/>
    <x v="114"/>
    <x v="5"/>
    <x v="0"/>
    <x v="5"/>
    <x v="0"/>
    <s v="24/05/2023"/>
    <s v="24/05/2023"/>
    <s v="14:63"/>
    <s v="15:33"/>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56"/>
    <n v="39733"/>
    <n v="50"/>
    <s v="CONECTOR RESORTE SWY46 "/>
    <s v="PZA"/>
    <n v="333"/>
    <m/>
    <m/>
    <m/>
    <m/>
    <m/>
    <m/>
    <m/>
    <m/>
    <m/>
    <m/>
    <m/>
    <m/>
    <m/>
    <m/>
    <m/>
    <m/>
    <m/>
    <m/>
    <m/>
    <m/>
    <m/>
    <m/>
    <m/>
    <m/>
    <m/>
    <m/>
    <m/>
    <m/>
    <m/>
    <m/>
    <m/>
    <m/>
    <m/>
    <m/>
    <m/>
    <m/>
    <m/>
    <m/>
  </r>
  <r>
    <x v="0"/>
    <x v="120"/>
    <m/>
    <s v="COTIZACION"/>
    <s v="MARZO"/>
    <d v="2023-06-07T00:00:00"/>
    <s v="C-3-EDDY FAZ PACHECO"/>
    <n v="39734"/>
    <e v="#N/A"/>
    <s v="MANTENIMIENTO Y SERVICIOS"/>
    <s v="PERCY BORIS ROJAS BILBAO"/>
    <s v="ADQ.MANTTO Y SERV. 65/2057"/>
    <d v="2023-06-19T00:00:00"/>
    <m/>
    <n v="488"/>
    <s v="BIEN"/>
    <x v="96"/>
    <n v="84970.37"/>
    <x v="49"/>
    <x v="647"/>
    <x v="115"/>
    <x v="5"/>
    <x v="0"/>
    <x v="5"/>
    <x v="0"/>
    <s v="24/05/2023"/>
    <s v="24/05/2023"/>
    <s v="14:64"/>
    <s v="15:34"/>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57"/>
    <n v="39734"/>
    <n v="50"/>
    <s v="CONECTOR RESORTE SWY47 "/>
    <s v="PZA"/>
    <n v="334"/>
    <m/>
    <m/>
    <m/>
    <m/>
    <m/>
    <m/>
    <m/>
    <m/>
    <m/>
    <m/>
    <m/>
    <m/>
    <m/>
    <m/>
    <m/>
    <m/>
    <m/>
    <m/>
    <m/>
    <m/>
    <m/>
    <m/>
    <m/>
    <m/>
    <m/>
    <m/>
    <m/>
    <m/>
    <m/>
    <m/>
    <m/>
    <m/>
    <m/>
    <m/>
    <m/>
    <m/>
    <m/>
    <m/>
  </r>
  <r>
    <x v="0"/>
    <x v="121"/>
    <m/>
    <s v="COTIZACION"/>
    <s v="ABRIL"/>
    <d v="2023-06-08T00:00:00"/>
    <s v="C-3-EDDY FAZ PACHECO"/>
    <n v="39735"/>
    <e v="#N/A"/>
    <s v="MANTENIMIENTO Y SERVICIOS"/>
    <s v="PERCY BORIS ROJAS BILBAO"/>
    <s v="ADQ.MANTTO Y SERV. 65/2058"/>
    <d v="2023-06-20T00:00:00"/>
    <m/>
    <n v="489"/>
    <s v="BIEN"/>
    <x v="96"/>
    <n v="84970.37"/>
    <x v="49"/>
    <x v="648"/>
    <x v="116"/>
    <x v="5"/>
    <x v="0"/>
    <x v="5"/>
    <x v="0"/>
    <s v="24/05/2023"/>
    <s v="24/05/2023"/>
    <s v="14:65"/>
    <s v="15:35"/>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58"/>
    <n v="39735"/>
    <n v="50"/>
    <s v="CONECTOR RESORTE SWY48 "/>
    <s v="PZA"/>
    <n v="335"/>
    <m/>
    <m/>
    <m/>
    <m/>
    <m/>
    <m/>
    <m/>
    <m/>
    <m/>
    <m/>
    <m/>
    <m/>
    <m/>
    <m/>
    <m/>
    <m/>
    <m/>
    <m/>
    <m/>
    <m/>
    <m/>
    <m/>
    <m/>
    <m/>
    <m/>
    <m/>
    <m/>
    <m/>
    <m/>
    <m/>
    <m/>
    <m/>
    <m/>
    <m/>
    <m/>
    <m/>
    <m/>
    <m/>
  </r>
  <r>
    <x v="0"/>
    <x v="122"/>
    <m/>
    <s v="COTIZACION"/>
    <s v="MAYO"/>
    <d v="2023-06-09T00:00:00"/>
    <s v="C-3-EDDY FAZ PACHECO"/>
    <n v="39736"/>
    <e v="#N/A"/>
    <s v="MANTENIMIENTO Y SERVICIOS"/>
    <s v="PERCY BORIS ROJAS BILBAO"/>
    <s v="ADQ.MANTTO Y SERV. 65/2059"/>
    <d v="2023-06-21T00:00:00"/>
    <m/>
    <n v="490"/>
    <s v="BIEN"/>
    <x v="96"/>
    <n v="84970.37"/>
    <x v="49"/>
    <x v="649"/>
    <x v="117"/>
    <x v="5"/>
    <x v="0"/>
    <x v="5"/>
    <x v="0"/>
    <s v="24/05/2023"/>
    <s v="24/05/2023"/>
    <s v="14:66"/>
    <s v="15:36"/>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59"/>
    <n v="39736"/>
    <n v="50"/>
    <s v="CONECTOR RESORTE SWY49 "/>
    <s v="PZA"/>
    <n v="336"/>
    <m/>
    <m/>
    <m/>
    <m/>
    <m/>
    <m/>
    <m/>
    <m/>
    <m/>
    <m/>
    <m/>
    <m/>
    <m/>
    <m/>
    <m/>
    <m/>
    <m/>
    <m/>
    <m/>
    <m/>
    <m/>
    <m/>
    <m/>
    <m/>
    <m/>
    <m/>
    <m/>
    <m/>
    <m/>
    <m/>
    <m/>
    <m/>
    <m/>
    <m/>
    <m/>
    <m/>
    <m/>
    <m/>
  </r>
  <r>
    <x v="0"/>
    <x v="123"/>
    <m/>
    <s v="COTIZACION"/>
    <s v="JUNIO"/>
    <d v="2023-06-10T00:00:00"/>
    <s v="C-3-EDDY FAZ PACHECO"/>
    <n v="39737"/>
    <e v="#N/A"/>
    <s v="MANTENIMIENTO Y SERVICIOS"/>
    <s v="PERCY BORIS ROJAS BILBAO"/>
    <s v="ADQ.MANTTO Y SERV. 65/2060"/>
    <d v="2023-06-22T00:00:00"/>
    <m/>
    <n v="491"/>
    <s v="BIEN"/>
    <x v="96"/>
    <n v="84970.37"/>
    <x v="49"/>
    <x v="650"/>
    <x v="118"/>
    <x v="5"/>
    <x v="0"/>
    <x v="5"/>
    <x v="0"/>
    <s v="24/05/2023"/>
    <s v="24/05/2023"/>
    <s v="14:67"/>
    <s v="15:37"/>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60"/>
    <n v="39737"/>
    <n v="50"/>
    <s v="CONECTOR RESORTE SWY50 "/>
    <s v="PZA"/>
    <n v="337"/>
    <m/>
    <m/>
    <m/>
    <m/>
    <m/>
    <m/>
    <m/>
    <m/>
    <m/>
    <m/>
    <m/>
    <m/>
    <m/>
    <m/>
    <m/>
    <m/>
    <m/>
    <m/>
    <m/>
    <m/>
    <m/>
    <m/>
    <m/>
    <m/>
    <m/>
    <m/>
    <m/>
    <m/>
    <m/>
    <m/>
    <m/>
    <m/>
    <m/>
    <m/>
    <m/>
    <m/>
    <m/>
    <m/>
  </r>
  <r>
    <x v="0"/>
    <x v="124"/>
    <m/>
    <s v="COTIZACION"/>
    <s v="JULIO"/>
    <d v="2023-06-11T00:00:00"/>
    <s v="C-3-EDDY FAZ PACHECO"/>
    <n v="39738"/>
    <e v="#N/A"/>
    <s v="MANTENIMIENTO Y SERVICIOS"/>
    <s v="PERCY BORIS ROJAS BILBAO"/>
    <s v="ADQ.MANTTO Y SERV. 65/2061"/>
    <d v="2023-06-23T00:00:00"/>
    <m/>
    <n v="492"/>
    <s v="BIEN"/>
    <x v="96"/>
    <n v="84970.37"/>
    <x v="49"/>
    <x v="651"/>
    <x v="119"/>
    <x v="5"/>
    <x v="0"/>
    <x v="5"/>
    <x v="0"/>
    <s v="24/05/2023"/>
    <s v="24/05/2023"/>
    <s v="14:68"/>
    <s v="15:38"/>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61"/>
    <n v="39738"/>
    <n v="50"/>
    <s v="CONECTOR RESORTE SWY51 "/>
    <s v="PZA"/>
    <n v="338"/>
    <m/>
    <m/>
    <m/>
    <m/>
    <m/>
    <m/>
    <m/>
    <m/>
    <m/>
    <m/>
    <m/>
    <m/>
    <m/>
    <m/>
    <m/>
    <m/>
    <m/>
    <m/>
    <m/>
    <m/>
    <m/>
    <m/>
    <m/>
    <m/>
    <m/>
    <m/>
    <m/>
    <m/>
    <m/>
    <m/>
    <m/>
    <m/>
    <m/>
    <m/>
    <m/>
    <m/>
    <m/>
    <m/>
  </r>
  <r>
    <x v="0"/>
    <x v="125"/>
    <m/>
    <s v="COTIZACION"/>
    <s v="AGOSTO"/>
    <d v="2023-06-12T00:00:00"/>
    <s v="C-3-EDDY FAZ PACHECO"/>
    <n v="39739"/>
    <e v="#N/A"/>
    <s v="MANTENIMIENTO Y SERVICIOS"/>
    <s v="PERCY BORIS ROJAS BILBAO"/>
    <s v="ADQ.MANTTO Y SERV. 65/2062"/>
    <d v="2023-06-24T00:00:00"/>
    <m/>
    <n v="493"/>
    <s v="BIEN"/>
    <x v="96"/>
    <n v="84970.37"/>
    <x v="49"/>
    <x v="652"/>
    <x v="120"/>
    <x v="5"/>
    <x v="0"/>
    <x v="5"/>
    <x v="0"/>
    <s v="24/05/2023"/>
    <s v="24/05/2023"/>
    <s v="14:69"/>
    <s v="15:39"/>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62"/>
    <n v="39739"/>
    <n v="50"/>
    <s v="CONECTOR RESORTE SWY52 "/>
    <s v="PZA"/>
    <n v="339"/>
    <m/>
    <m/>
    <m/>
    <m/>
    <m/>
    <m/>
    <m/>
    <m/>
    <m/>
    <m/>
    <m/>
    <m/>
    <m/>
    <m/>
    <m/>
    <m/>
    <m/>
    <m/>
    <m/>
    <m/>
    <m/>
    <m/>
    <m/>
    <m/>
    <m/>
    <m/>
    <m/>
    <m/>
    <m/>
    <m/>
    <m/>
    <m/>
    <m/>
    <m/>
    <m/>
    <m/>
    <m/>
    <m/>
  </r>
  <r>
    <x v="0"/>
    <x v="126"/>
    <m/>
    <s v="COTIZACION"/>
    <s v="SEPTIEMBRE"/>
    <d v="2023-06-13T00:00:00"/>
    <s v="C-3-EDDY FAZ PACHECO"/>
    <n v="39740"/>
    <e v="#N/A"/>
    <s v="MANTENIMIENTO Y SERVICIOS"/>
    <s v="PERCY BORIS ROJAS BILBAO"/>
    <s v="ADQ.MANTTO Y SERV. 65/2063"/>
    <d v="2023-06-25T00:00:00"/>
    <m/>
    <n v="494"/>
    <s v="BIEN"/>
    <x v="96"/>
    <n v="84970.37"/>
    <x v="49"/>
    <x v="653"/>
    <x v="24"/>
    <x v="5"/>
    <x v="0"/>
    <x v="5"/>
    <x v="0"/>
    <s v="24/05/2023"/>
    <s v="24/05/2023"/>
    <s v="14:70"/>
    <s v="15:4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63"/>
    <n v="39740"/>
    <n v="50"/>
    <s v="CONECTOR RESORTE SWY53 "/>
    <s v="PZA"/>
    <n v="340"/>
    <m/>
    <m/>
    <m/>
    <m/>
    <m/>
    <m/>
    <m/>
    <m/>
    <m/>
    <m/>
    <m/>
    <m/>
    <m/>
    <m/>
    <m/>
    <m/>
    <m/>
    <m/>
    <m/>
    <m/>
    <m/>
    <m/>
    <m/>
    <m/>
    <m/>
    <m/>
    <m/>
    <m/>
    <m/>
    <m/>
    <m/>
    <m/>
    <m/>
    <m/>
    <m/>
    <m/>
    <m/>
    <m/>
  </r>
  <r>
    <x v="0"/>
    <x v="127"/>
    <m/>
    <s v="COTIZACION"/>
    <s v="OCTUBRE"/>
    <d v="2023-06-14T00:00:00"/>
    <s v="C-3-EDDY FAZ PACHECO"/>
    <n v="39741"/>
    <e v="#N/A"/>
    <s v="MANTENIMIENTO Y SERVICIOS"/>
    <s v="PERCY BORIS ROJAS BILBAO"/>
    <s v="ADQ.MANTTO Y SERV. 65/2064"/>
    <d v="2023-06-26T00:00:00"/>
    <m/>
    <n v="495"/>
    <s v="BIEN"/>
    <x v="96"/>
    <n v="84970.37"/>
    <x v="49"/>
    <x v="654"/>
    <x v="121"/>
    <x v="5"/>
    <x v="0"/>
    <x v="5"/>
    <x v="0"/>
    <s v="24/05/2023"/>
    <s v="24/05/2023"/>
    <s v="14:71"/>
    <s v="15:41"/>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64"/>
    <n v="39741"/>
    <n v="50"/>
    <s v="CONECTOR RESORTE SWY54 "/>
    <s v="PZA"/>
    <n v="341"/>
    <m/>
    <m/>
    <m/>
    <m/>
    <m/>
    <m/>
    <m/>
    <m/>
    <m/>
    <m/>
    <m/>
    <m/>
    <m/>
    <m/>
    <m/>
    <m/>
    <m/>
    <m/>
    <m/>
    <m/>
    <m/>
    <m/>
    <m/>
    <m/>
    <m/>
    <m/>
    <m/>
    <m/>
    <m/>
    <m/>
    <m/>
    <m/>
    <m/>
    <m/>
    <m/>
    <m/>
    <m/>
    <m/>
  </r>
  <r>
    <x v="0"/>
    <x v="128"/>
    <m/>
    <s v="COTIZACION"/>
    <s v="NOVIEMBRE"/>
    <d v="2023-06-15T00:00:00"/>
    <s v="C-3-EDDY FAZ PACHECO"/>
    <n v="39742"/>
    <e v="#N/A"/>
    <s v="MANTENIMIENTO Y SERVICIOS"/>
    <s v="PERCY BORIS ROJAS BILBAO"/>
    <s v="ADQ.MANTTO Y SERV. 65/2065"/>
    <d v="2023-06-27T00:00:00"/>
    <m/>
    <n v="496"/>
    <s v="BIEN"/>
    <x v="96"/>
    <n v="84970.37"/>
    <x v="49"/>
    <x v="655"/>
    <x v="122"/>
    <x v="5"/>
    <x v="0"/>
    <x v="5"/>
    <x v="0"/>
    <s v="24/05/2023"/>
    <s v="24/05/2023"/>
    <s v="14:72"/>
    <s v="15:42"/>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65"/>
    <n v="39742"/>
    <n v="50"/>
    <s v="CONECTOR RESORTE SWY55 "/>
    <s v="PZA"/>
    <n v="342"/>
    <m/>
    <m/>
    <m/>
    <m/>
    <m/>
    <m/>
    <m/>
    <m/>
    <m/>
    <m/>
    <m/>
    <m/>
    <m/>
    <m/>
    <m/>
    <m/>
    <m/>
    <m/>
    <m/>
    <m/>
    <m/>
    <m/>
    <m/>
    <m/>
    <m/>
    <m/>
    <m/>
    <m/>
    <m/>
    <m/>
    <m/>
    <m/>
    <m/>
    <m/>
    <m/>
    <m/>
    <m/>
    <m/>
  </r>
  <r>
    <x v="0"/>
    <x v="129"/>
    <m/>
    <s v="COTIZACION"/>
    <s v="DICIEMBRE"/>
    <d v="2023-06-16T00:00:00"/>
    <s v="C-3-EDDY FAZ PACHECO"/>
    <n v="39743"/>
    <e v="#N/A"/>
    <s v="MANTENIMIENTO Y SERVICIOS"/>
    <s v="PERCY BORIS ROJAS BILBAO"/>
    <s v="ADQ.MANTTO Y SERV. 65/2066"/>
    <d v="2023-06-28T00:00:00"/>
    <m/>
    <n v="497"/>
    <s v="BIEN"/>
    <x v="96"/>
    <n v="84970.37"/>
    <x v="49"/>
    <x v="656"/>
    <x v="123"/>
    <x v="5"/>
    <x v="0"/>
    <x v="5"/>
    <x v="0"/>
    <s v="24/05/2023"/>
    <s v="24/05/2023"/>
    <s v="14:73"/>
    <s v="15:43"/>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66"/>
    <n v="39743"/>
    <n v="50"/>
    <s v="CONECTOR RESORTE SWY56 "/>
    <s v="PZA"/>
    <n v="343"/>
    <m/>
    <m/>
    <m/>
    <m/>
    <m/>
    <m/>
    <m/>
    <m/>
    <m/>
    <m/>
    <m/>
    <m/>
    <m/>
    <m/>
    <m/>
    <m/>
    <m/>
    <m/>
    <m/>
    <m/>
    <m/>
    <m/>
    <m/>
    <m/>
    <m/>
    <m/>
    <m/>
    <m/>
    <m/>
    <m/>
    <m/>
    <m/>
    <m/>
    <m/>
    <m/>
    <m/>
    <m/>
    <m/>
  </r>
  <r>
    <x v="0"/>
    <x v="130"/>
    <m/>
    <s v="COTIZACION"/>
    <s v="ENERO"/>
    <d v="2023-06-17T00:00:00"/>
    <s v="C-3-EDDY FAZ PACHECO"/>
    <n v="39744"/>
    <e v="#N/A"/>
    <s v="MANTENIMIENTO Y SERVICIOS"/>
    <s v="PERCY BORIS ROJAS BILBAO"/>
    <s v="ADQ.MANTTO Y SERV. 65/2067"/>
    <d v="2023-06-29T00:00:00"/>
    <m/>
    <n v="498"/>
    <s v="BIEN"/>
    <x v="96"/>
    <n v="84970.37"/>
    <x v="49"/>
    <x v="657"/>
    <x v="124"/>
    <x v="5"/>
    <x v="0"/>
    <x v="5"/>
    <x v="0"/>
    <s v="24/05/2023"/>
    <s v="24/05/2023"/>
    <s v="14:74"/>
    <s v="15:44"/>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67"/>
    <n v="39744"/>
    <n v="50"/>
    <s v="CONECTOR RESORTE SWY57 "/>
    <s v="PZA"/>
    <n v="344"/>
    <m/>
    <m/>
    <m/>
    <m/>
    <m/>
    <m/>
    <m/>
    <m/>
    <m/>
    <m/>
    <m/>
    <m/>
    <m/>
    <m/>
    <m/>
    <m/>
    <m/>
    <m/>
    <m/>
    <m/>
    <m/>
    <m/>
    <m/>
    <m/>
    <m/>
    <m/>
    <m/>
    <m/>
    <m/>
    <m/>
    <m/>
    <m/>
    <m/>
    <m/>
    <m/>
    <m/>
    <m/>
    <m/>
  </r>
  <r>
    <x v="0"/>
    <x v="131"/>
    <m/>
    <s v="COTIZACION"/>
    <s v="FEBRERO"/>
    <d v="2023-06-18T00:00:00"/>
    <s v="C-3-EDDY FAZ PACHECO"/>
    <n v="39745"/>
    <e v="#N/A"/>
    <s v="MANTENIMIENTO Y SERVICIOS"/>
    <s v="PERCY BORIS ROJAS BILBAO"/>
    <s v="ADQ.MANTTO Y SERV. 65/2068"/>
    <d v="2023-06-30T00:00:00"/>
    <m/>
    <n v="499"/>
    <s v="BIEN"/>
    <x v="96"/>
    <n v="84970.37"/>
    <x v="49"/>
    <x v="658"/>
    <x v="125"/>
    <x v="5"/>
    <x v="0"/>
    <x v="5"/>
    <x v="0"/>
    <s v="24/05/2023"/>
    <s v="24/05/2023"/>
    <s v="14:75"/>
    <s v="15:45"/>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68"/>
    <n v="39745"/>
    <n v="50"/>
    <s v="CONECTOR RESORTE SWY58 "/>
    <s v="PZA"/>
    <n v="345"/>
    <m/>
    <m/>
    <m/>
    <m/>
    <m/>
    <m/>
    <m/>
    <m/>
    <m/>
    <m/>
    <m/>
    <m/>
    <m/>
    <m/>
    <m/>
    <m/>
    <m/>
    <m/>
    <m/>
    <m/>
    <m/>
    <m/>
    <m/>
    <m/>
    <m/>
    <m/>
    <m/>
    <m/>
    <m/>
    <m/>
    <m/>
    <m/>
    <m/>
    <m/>
    <m/>
    <m/>
    <m/>
    <m/>
  </r>
  <r>
    <x v="0"/>
    <x v="132"/>
    <m/>
    <s v="COTIZACION"/>
    <s v="MARZO"/>
    <d v="2023-06-19T00:00:00"/>
    <s v="C-3-EDDY FAZ PACHECO"/>
    <n v="39746"/>
    <e v="#N/A"/>
    <s v="MANTENIMIENTO Y SERVICIOS"/>
    <s v="PERCY BORIS ROJAS BILBAO"/>
    <s v="ADQ.MANTTO Y SERV. 65/2069"/>
    <d v="2023-07-01T00:00:00"/>
    <m/>
    <n v="500"/>
    <s v="BIEN"/>
    <x v="96"/>
    <n v="84970.37"/>
    <x v="49"/>
    <x v="659"/>
    <x v="126"/>
    <x v="5"/>
    <x v="0"/>
    <x v="5"/>
    <x v="0"/>
    <s v="24/05/2023"/>
    <s v="24/05/2023"/>
    <s v="14:76"/>
    <s v="15:46"/>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69"/>
    <n v="39746"/>
    <n v="50"/>
    <s v="CONECTOR RESORTE SWY59 "/>
    <s v="PZA"/>
    <n v="346"/>
    <m/>
    <m/>
    <m/>
    <m/>
    <m/>
    <m/>
    <m/>
    <m/>
    <m/>
    <m/>
    <m/>
    <m/>
    <m/>
    <m/>
    <m/>
    <m/>
    <m/>
    <m/>
    <m/>
    <m/>
    <m/>
    <m/>
    <m/>
    <m/>
    <m/>
    <m/>
    <m/>
    <m/>
    <m/>
    <m/>
    <m/>
    <m/>
    <m/>
    <m/>
    <m/>
    <m/>
    <m/>
    <m/>
  </r>
  <r>
    <x v="0"/>
    <x v="133"/>
    <m/>
    <s v="COTIZACION"/>
    <s v="ABRIL"/>
    <d v="2023-06-20T00:00:00"/>
    <s v="C-3-EDDY FAZ PACHECO"/>
    <n v="39747"/>
    <e v="#N/A"/>
    <s v="MANTENIMIENTO Y SERVICIOS"/>
    <s v="PERCY BORIS ROJAS BILBAO"/>
    <s v="ADQ.MANTTO Y SERV. 65/2070"/>
    <d v="2023-07-02T00:00:00"/>
    <m/>
    <n v="501"/>
    <s v="BIEN"/>
    <x v="96"/>
    <n v="84970.37"/>
    <x v="49"/>
    <x v="660"/>
    <x v="127"/>
    <x v="5"/>
    <x v="0"/>
    <x v="5"/>
    <x v="0"/>
    <s v="24/05/2023"/>
    <s v="24/05/2023"/>
    <s v="14:77"/>
    <s v="15:47"/>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0"/>
    <n v="39747"/>
    <n v="50"/>
    <s v="CONECTOR RESORTE SWY60 "/>
    <s v="PZA"/>
    <n v="347"/>
    <m/>
    <m/>
    <m/>
    <m/>
    <m/>
    <m/>
    <m/>
    <m/>
    <m/>
    <m/>
    <m/>
    <m/>
    <m/>
    <m/>
    <m/>
    <m/>
    <m/>
    <m/>
    <m/>
    <m/>
    <m/>
    <m/>
    <m/>
    <m/>
    <m/>
    <m/>
    <m/>
    <m/>
    <m/>
    <m/>
    <m/>
    <m/>
    <m/>
    <m/>
    <m/>
    <m/>
    <m/>
    <m/>
  </r>
  <r>
    <x v="0"/>
    <x v="134"/>
    <m/>
    <s v="COTIZACION"/>
    <s v="MAYO"/>
    <d v="2023-06-21T00:00:00"/>
    <s v="C-3-EDDY FAZ PACHECO"/>
    <n v="39748"/>
    <e v="#N/A"/>
    <s v="MANTENIMIENTO Y SERVICIOS"/>
    <s v="PERCY BORIS ROJAS BILBAO"/>
    <s v="ADQ.MANTTO Y SERV. 65/2071"/>
    <d v="2023-07-03T00:00:00"/>
    <m/>
    <n v="502"/>
    <s v="BIEN"/>
    <x v="96"/>
    <n v="84970.37"/>
    <x v="49"/>
    <x v="661"/>
    <x v="128"/>
    <x v="5"/>
    <x v="0"/>
    <x v="5"/>
    <x v="0"/>
    <s v="24/05/2023"/>
    <s v="24/05/2023"/>
    <s v="14:78"/>
    <s v="15:48"/>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1"/>
    <n v="39748"/>
    <n v="50"/>
    <s v="CONECTOR RESORTE SWY61 "/>
    <s v="PZA"/>
    <n v="348"/>
    <m/>
    <m/>
    <m/>
    <m/>
    <m/>
    <m/>
    <m/>
    <m/>
    <m/>
    <m/>
    <m/>
    <m/>
    <m/>
    <m/>
    <m/>
    <m/>
    <m/>
    <m/>
    <m/>
    <m/>
    <m/>
    <m/>
    <m/>
    <m/>
    <m/>
    <m/>
    <m/>
    <m/>
    <m/>
    <m/>
    <m/>
    <m/>
    <m/>
    <m/>
    <m/>
    <m/>
    <m/>
    <m/>
  </r>
  <r>
    <x v="0"/>
    <x v="135"/>
    <m/>
    <s v="COTIZACION"/>
    <s v="JUNIO"/>
    <d v="2023-06-22T00:00:00"/>
    <s v="C-3-EDDY FAZ PACHECO"/>
    <n v="39749"/>
    <e v="#N/A"/>
    <s v="MANTENIMIENTO Y SERVICIOS"/>
    <s v="PERCY BORIS ROJAS BILBAO"/>
    <s v="ADQ.MANTTO Y SERV. 65/2072"/>
    <d v="2023-07-04T00:00:00"/>
    <m/>
    <n v="503"/>
    <s v="BIEN"/>
    <x v="96"/>
    <n v="84970.37"/>
    <x v="49"/>
    <x v="662"/>
    <x v="129"/>
    <x v="5"/>
    <x v="0"/>
    <x v="5"/>
    <x v="0"/>
    <s v="24/05/2023"/>
    <s v="24/05/2023"/>
    <s v="14:79"/>
    <s v="15:49"/>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2"/>
    <n v="39749"/>
    <n v="50"/>
    <s v="CONECTOR RESORTE SWY62 "/>
    <s v="PZA"/>
    <n v="349"/>
    <m/>
    <m/>
    <m/>
    <m/>
    <m/>
    <m/>
    <m/>
    <m/>
    <m/>
    <m/>
    <m/>
    <m/>
    <m/>
    <m/>
    <m/>
    <m/>
    <m/>
    <m/>
    <m/>
    <m/>
    <m/>
    <m/>
    <m/>
    <m/>
    <m/>
    <m/>
    <m/>
    <m/>
    <m/>
    <m/>
    <m/>
    <m/>
    <m/>
    <m/>
    <m/>
    <m/>
    <m/>
    <m/>
  </r>
  <r>
    <x v="0"/>
    <x v="136"/>
    <m/>
    <s v="COTIZACION"/>
    <s v="JULIO"/>
    <d v="2023-06-23T00:00:00"/>
    <s v="C-3-EDDY FAZ PACHECO"/>
    <n v="39750"/>
    <e v="#N/A"/>
    <s v="MANTENIMIENTO Y SERVICIOS"/>
    <s v="PERCY BORIS ROJAS BILBAO"/>
    <s v="ADQ.MANTTO Y SERV. 65/2073"/>
    <d v="2023-07-05T00:00:00"/>
    <m/>
    <n v="504"/>
    <s v="BIEN"/>
    <x v="96"/>
    <n v="84970.37"/>
    <x v="49"/>
    <x v="663"/>
    <x v="89"/>
    <x v="5"/>
    <x v="0"/>
    <x v="5"/>
    <x v="0"/>
    <s v="24/05/2023"/>
    <s v="24/05/2023"/>
    <s v="14:80"/>
    <s v="15:5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3"/>
    <n v="39750"/>
    <n v="50"/>
    <s v="CONECTOR RESORTE SWY63 "/>
    <s v="PZA"/>
    <n v="350"/>
    <m/>
    <m/>
    <m/>
    <m/>
    <m/>
    <m/>
    <m/>
    <m/>
    <m/>
    <m/>
    <m/>
    <m/>
    <m/>
    <m/>
    <m/>
    <m/>
    <m/>
    <m/>
    <m/>
    <m/>
    <m/>
    <m/>
    <m/>
    <m/>
    <m/>
    <m/>
    <m/>
    <m/>
    <m/>
    <m/>
    <m/>
    <m/>
    <m/>
    <m/>
    <m/>
    <m/>
    <m/>
    <m/>
  </r>
  <r>
    <x v="0"/>
    <x v="137"/>
    <m/>
    <s v="COTIZACION"/>
    <s v="AGOSTO"/>
    <d v="2023-06-24T00:00:00"/>
    <s v="C-3-EDDY FAZ PACHECO"/>
    <n v="39751"/>
    <e v="#N/A"/>
    <s v="MANTENIMIENTO Y SERVICIOS"/>
    <s v="PERCY BORIS ROJAS BILBAO"/>
    <s v="ADQ.MANTTO Y SERV. 65/2074"/>
    <d v="2023-07-06T00:00:00"/>
    <m/>
    <n v="505"/>
    <s v="BIEN"/>
    <x v="96"/>
    <n v="84970.37"/>
    <x v="49"/>
    <x v="664"/>
    <x v="130"/>
    <x v="5"/>
    <x v="0"/>
    <x v="5"/>
    <x v="0"/>
    <s v="24/05/2023"/>
    <s v="24/05/2023"/>
    <s v="14:81"/>
    <s v="15:51"/>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4"/>
    <n v="39751"/>
    <n v="50"/>
    <s v="CONECTOR RESORTE SWY64 "/>
    <s v="PZA"/>
    <n v="351"/>
    <m/>
    <m/>
    <m/>
    <m/>
    <m/>
    <m/>
    <m/>
    <m/>
    <m/>
    <m/>
    <m/>
    <m/>
    <m/>
    <m/>
    <m/>
    <m/>
    <m/>
    <m/>
    <m/>
    <m/>
    <m/>
    <m/>
    <m/>
    <m/>
    <m/>
    <m/>
    <m/>
    <m/>
    <m/>
    <m/>
    <m/>
    <m/>
    <m/>
    <m/>
    <m/>
    <m/>
    <m/>
    <m/>
  </r>
  <r>
    <x v="0"/>
    <x v="138"/>
    <m/>
    <s v="COTIZACION"/>
    <s v="SEPTIEMBRE"/>
    <d v="2023-06-25T00:00:00"/>
    <s v="C-3-EDDY FAZ PACHECO"/>
    <n v="39752"/>
    <e v="#N/A"/>
    <s v="MANTENIMIENTO Y SERVICIOS"/>
    <s v="PERCY BORIS ROJAS BILBAO"/>
    <s v="ADQ.MANTTO Y SERV. 65/2075"/>
    <d v="2023-07-07T00:00:00"/>
    <m/>
    <n v="506"/>
    <s v="BIEN"/>
    <x v="96"/>
    <n v="84970.37"/>
    <x v="49"/>
    <x v="665"/>
    <x v="131"/>
    <x v="5"/>
    <x v="0"/>
    <x v="5"/>
    <x v="0"/>
    <s v="24/05/2023"/>
    <s v="24/05/2023"/>
    <s v="14:82"/>
    <s v="15:52"/>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5"/>
    <n v="39752"/>
    <n v="50"/>
    <s v="CONECTOR RESORTE SWY65 "/>
    <s v="PZA"/>
    <n v="352"/>
    <m/>
    <m/>
    <m/>
    <m/>
    <m/>
    <m/>
    <m/>
    <m/>
    <m/>
    <m/>
    <m/>
    <m/>
    <m/>
    <m/>
    <m/>
    <m/>
    <m/>
    <m/>
    <m/>
    <m/>
    <m/>
    <m/>
    <m/>
    <m/>
    <m/>
    <m/>
    <m/>
    <m/>
    <m/>
    <m/>
    <m/>
    <m/>
    <m/>
    <m/>
    <m/>
    <m/>
    <m/>
    <m/>
  </r>
  <r>
    <x v="0"/>
    <x v="139"/>
    <m/>
    <s v="COTIZACION"/>
    <s v="OCTUBRE"/>
    <d v="2023-06-26T00:00:00"/>
    <s v="C-3-EDDY FAZ PACHECO"/>
    <n v="39753"/>
    <e v="#N/A"/>
    <s v="MANTENIMIENTO Y SERVICIOS"/>
    <s v="PERCY BORIS ROJAS BILBAO"/>
    <s v="ADQ.MANTTO Y SERV. 65/2076"/>
    <d v="2023-07-08T00:00:00"/>
    <m/>
    <n v="507"/>
    <s v="BIEN"/>
    <x v="96"/>
    <n v="84970.37"/>
    <x v="49"/>
    <x v="666"/>
    <x v="132"/>
    <x v="5"/>
    <x v="0"/>
    <x v="5"/>
    <x v="0"/>
    <s v="24/05/2023"/>
    <s v="24/05/2023"/>
    <s v="14:83"/>
    <s v="15:53"/>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6"/>
    <n v="39753"/>
    <n v="50"/>
    <s v="CONECTOR RESORTE SWY66 "/>
    <s v="PZA"/>
    <n v="353"/>
    <m/>
    <m/>
    <m/>
    <m/>
    <m/>
    <m/>
    <m/>
    <m/>
    <m/>
    <m/>
    <m/>
    <m/>
    <m/>
    <m/>
    <m/>
    <m/>
    <m/>
    <m/>
    <m/>
    <m/>
    <m/>
    <m/>
    <m/>
    <m/>
    <m/>
    <m/>
    <m/>
    <m/>
    <m/>
    <m/>
    <m/>
    <m/>
    <m/>
    <m/>
    <m/>
    <m/>
    <m/>
    <m/>
  </r>
  <r>
    <x v="0"/>
    <x v="140"/>
    <m/>
    <s v="COTIZACION"/>
    <s v="NOVIEMBRE"/>
    <d v="2023-06-27T00:00:00"/>
    <s v="C-3-EDDY FAZ PACHECO"/>
    <n v="39754"/>
    <e v="#N/A"/>
    <s v="MANTENIMIENTO Y SERVICIOS"/>
    <s v="PERCY BORIS ROJAS BILBAO"/>
    <s v="ADQ.MANTTO Y SERV. 65/2077"/>
    <d v="2023-07-09T00:00:00"/>
    <m/>
    <n v="508"/>
    <s v="BIEN"/>
    <x v="96"/>
    <n v="84970.37"/>
    <x v="49"/>
    <x v="667"/>
    <x v="133"/>
    <x v="5"/>
    <x v="0"/>
    <x v="5"/>
    <x v="0"/>
    <s v="24/05/2023"/>
    <s v="24/05/2023"/>
    <s v="14:84"/>
    <s v="15:54"/>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7"/>
    <n v="39754"/>
    <n v="50"/>
    <s v="CONECTOR RESORTE SWY67 "/>
    <s v="PZA"/>
    <n v="354"/>
    <m/>
    <m/>
    <m/>
    <m/>
    <m/>
    <m/>
    <m/>
    <m/>
    <m/>
    <m/>
    <m/>
    <m/>
    <m/>
    <m/>
    <m/>
    <m/>
    <m/>
    <m/>
    <m/>
    <m/>
    <m/>
    <m/>
    <m/>
    <m/>
    <m/>
    <m/>
    <m/>
    <m/>
    <m/>
    <m/>
    <m/>
    <m/>
    <m/>
    <m/>
    <m/>
    <m/>
    <m/>
    <m/>
  </r>
  <r>
    <x v="0"/>
    <x v="141"/>
    <m/>
    <s v="COTIZACION"/>
    <s v="DICIEMBRE"/>
    <d v="2023-06-28T00:00:00"/>
    <s v="C-3-EDDY FAZ PACHECO"/>
    <n v="39755"/>
    <e v="#N/A"/>
    <s v="MANTENIMIENTO Y SERVICIOS"/>
    <s v="PERCY BORIS ROJAS BILBAO"/>
    <s v="ADQ.MANTTO Y SERV. 65/2078"/>
    <d v="2023-07-10T00:00:00"/>
    <m/>
    <n v="509"/>
    <s v="BIEN"/>
    <x v="96"/>
    <n v="84970.37"/>
    <x v="49"/>
    <x v="668"/>
    <x v="134"/>
    <x v="5"/>
    <x v="0"/>
    <x v="5"/>
    <x v="0"/>
    <s v="24/05/2023"/>
    <s v="24/05/2023"/>
    <s v="14:85"/>
    <s v="15:55"/>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8"/>
    <n v="39755"/>
    <n v="50"/>
    <s v="CONECTOR RESORTE SWY68 "/>
    <s v="PZA"/>
    <n v="355"/>
    <m/>
    <m/>
    <m/>
    <m/>
    <m/>
    <m/>
    <m/>
    <m/>
    <m/>
    <m/>
    <m/>
    <m/>
    <m/>
    <m/>
    <m/>
    <m/>
    <m/>
    <m/>
    <m/>
    <m/>
    <m/>
    <m/>
    <m/>
    <m/>
    <m/>
    <m/>
    <m/>
    <m/>
    <m/>
    <m/>
    <m/>
    <m/>
    <m/>
    <m/>
    <m/>
    <m/>
    <m/>
    <m/>
  </r>
  <r>
    <x v="0"/>
    <x v="142"/>
    <m/>
    <s v="COTIZACION"/>
    <s v="ENERO"/>
    <d v="2023-06-29T00:00:00"/>
    <s v="C-3-EDDY FAZ PACHECO"/>
    <n v="39756"/>
    <e v="#N/A"/>
    <s v="MANTENIMIENTO Y SERVICIOS"/>
    <s v="PERCY BORIS ROJAS BILBAO"/>
    <s v="ADQ.MANTTO Y SERV. 65/2079"/>
    <d v="2023-07-11T00:00:00"/>
    <m/>
    <n v="510"/>
    <s v="BIEN"/>
    <x v="96"/>
    <n v="84970.37"/>
    <x v="49"/>
    <x v="669"/>
    <x v="135"/>
    <x v="5"/>
    <x v="0"/>
    <x v="5"/>
    <x v="0"/>
    <s v="24/05/2023"/>
    <s v="24/05/2023"/>
    <s v="14:86"/>
    <s v="15:56"/>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9"/>
    <n v="39756"/>
    <n v="50"/>
    <s v="CONECTOR RESORTE SWY69 "/>
    <s v="PZA"/>
    <n v="356"/>
    <m/>
    <m/>
    <m/>
    <m/>
    <m/>
    <m/>
    <m/>
    <m/>
    <m/>
    <m/>
    <m/>
    <m/>
    <m/>
    <m/>
    <m/>
    <m/>
    <m/>
    <m/>
    <m/>
    <m/>
    <m/>
    <m/>
    <m/>
    <m/>
    <m/>
    <m/>
    <m/>
    <m/>
    <m/>
    <m/>
    <m/>
    <m/>
    <m/>
    <m/>
    <m/>
    <m/>
    <m/>
    <m/>
  </r>
  <r>
    <x v="0"/>
    <x v="143"/>
    <m/>
    <s v="COTIZACION"/>
    <s v="FEBRERO"/>
    <d v="2023-06-30T00:00:00"/>
    <s v="C-3-EDDY FAZ PACHECO"/>
    <n v="39757"/>
    <e v="#N/A"/>
    <s v="MANTENIMIENTO Y SERVICIOS"/>
    <s v="PERCY BORIS ROJAS BILBAO"/>
    <s v="ADQ.MANTTO Y SERV. 65/2080"/>
    <d v="2023-07-12T00:00:00"/>
    <m/>
    <n v="511"/>
    <s v="BIEN"/>
    <x v="96"/>
    <n v="84970.37"/>
    <x v="49"/>
    <x v="670"/>
    <x v="136"/>
    <x v="5"/>
    <x v="0"/>
    <x v="5"/>
    <x v="0"/>
    <s v="24/05/2023"/>
    <s v="24/05/2023"/>
    <s v="14:87"/>
    <s v="15:57"/>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0"/>
    <n v="39757"/>
    <n v="50"/>
    <s v="CONECTOR RESORTE SWY70 "/>
    <s v="PZA"/>
    <n v="357"/>
    <m/>
    <m/>
    <m/>
    <m/>
    <m/>
    <m/>
    <m/>
    <m/>
    <m/>
    <m/>
    <m/>
    <m/>
    <m/>
    <m/>
    <m/>
    <m/>
    <m/>
    <m/>
    <m/>
    <m/>
    <m/>
    <m/>
    <m/>
    <m/>
    <m/>
    <m/>
    <m/>
    <m/>
    <m/>
    <m/>
    <m/>
    <m/>
    <m/>
    <m/>
    <m/>
    <m/>
    <m/>
    <m/>
  </r>
  <r>
    <x v="0"/>
    <x v="144"/>
    <m/>
    <s v="COTIZACION"/>
    <s v="MARZO"/>
    <d v="2023-07-01T00:00:00"/>
    <s v="C-3-EDDY FAZ PACHECO"/>
    <n v="39758"/>
    <e v="#N/A"/>
    <s v="MANTENIMIENTO Y SERVICIOS"/>
    <s v="PERCY BORIS ROJAS BILBAO"/>
    <s v="ADQ.MANTTO Y SERV. 65/2081"/>
    <d v="2023-07-13T00:00:00"/>
    <m/>
    <n v="512"/>
    <s v="BIEN"/>
    <x v="96"/>
    <n v="84970.37"/>
    <x v="49"/>
    <x v="671"/>
    <x v="137"/>
    <x v="5"/>
    <x v="0"/>
    <x v="5"/>
    <x v="0"/>
    <s v="24/05/2023"/>
    <s v="24/05/2023"/>
    <s v="14:88"/>
    <s v="15:58"/>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1"/>
    <n v="39758"/>
    <n v="50"/>
    <s v="CONECTOR RESORTE SWY71 "/>
    <s v="PZA"/>
    <n v="358"/>
    <m/>
    <m/>
    <m/>
    <m/>
    <m/>
    <m/>
    <m/>
    <m/>
    <m/>
    <m/>
    <m/>
    <m/>
    <m/>
    <m/>
    <m/>
    <m/>
    <m/>
    <m/>
    <m/>
    <m/>
    <m/>
    <m/>
    <m/>
    <m/>
    <m/>
    <m/>
    <m/>
    <m/>
    <m/>
    <m/>
    <m/>
    <m/>
    <m/>
    <m/>
    <m/>
    <m/>
    <m/>
    <m/>
  </r>
  <r>
    <x v="0"/>
    <x v="145"/>
    <m/>
    <s v="COTIZACION"/>
    <s v="ABRIL"/>
    <d v="2023-07-02T00:00:00"/>
    <s v="C-3-EDDY FAZ PACHECO"/>
    <n v="39759"/>
    <e v="#N/A"/>
    <s v="MANTENIMIENTO Y SERVICIOS"/>
    <s v="PERCY BORIS ROJAS BILBAO"/>
    <s v="ADQ.MANTTO Y SERV. 65/2082"/>
    <d v="2023-07-14T00:00:00"/>
    <m/>
    <n v="513"/>
    <s v="BIEN"/>
    <x v="96"/>
    <n v="84970.37"/>
    <x v="49"/>
    <x v="672"/>
    <x v="138"/>
    <x v="5"/>
    <x v="0"/>
    <x v="5"/>
    <x v="0"/>
    <s v="24/05/2023"/>
    <s v="24/05/2023"/>
    <s v="14:89"/>
    <s v="15:59"/>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2"/>
    <n v="39759"/>
    <n v="50"/>
    <s v="CONECTOR RESORTE SWY72 "/>
    <s v="PZA"/>
    <n v="359"/>
    <m/>
    <m/>
    <m/>
    <m/>
    <m/>
    <m/>
    <m/>
    <m/>
    <m/>
    <m/>
    <m/>
    <m/>
    <m/>
    <m/>
    <m/>
    <m/>
    <m/>
    <m/>
    <m/>
    <m/>
    <m/>
    <m/>
    <m/>
    <m/>
    <m/>
    <m/>
    <m/>
    <m/>
    <m/>
    <m/>
    <m/>
    <m/>
    <m/>
    <m/>
    <m/>
    <m/>
    <m/>
    <m/>
  </r>
  <r>
    <x v="0"/>
    <x v="146"/>
    <m/>
    <s v="COTIZACION"/>
    <s v="MAYO"/>
    <d v="2023-07-03T00:00:00"/>
    <s v="C-3-EDDY FAZ PACHECO"/>
    <n v="39760"/>
    <e v="#N/A"/>
    <s v="MANTENIMIENTO Y SERVICIOS"/>
    <s v="PERCY BORIS ROJAS BILBAO"/>
    <s v="ADQ.MANTTO Y SERV. 65/2083"/>
    <d v="2023-07-15T00:00:00"/>
    <m/>
    <n v="514"/>
    <s v="BIEN"/>
    <x v="96"/>
    <n v="84970.37"/>
    <x v="49"/>
    <x v="673"/>
    <x v="139"/>
    <x v="5"/>
    <x v="0"/>
    <x v="5"/>
    <x v="0"/>
    <s v="24/05/2023"/>
    <s v="24/05/2023"/>
    <s v="14:90"/>
    <s v="15:6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3"/>
    <n v="39760"/>
    <n v="50"/>
    <s v="CONECTOR RESORTE SWY73 "/>
    <s v="PZA"/>
    <n v="360"/>
    <m/>
    <m/>
    <m/>
    <m/>
    <m/>
    <m/>
    <m/>
    <m/>
    <m/>
    <m/>
    <m/>
    <m/>
    <m/>
    <m/>
    <m/>
    <m/>
    <m/>
    <m/>
    <m/>
    <m/>
    <m/>
    <m/>
    <m/>
    <m/>
    <m/>
    <m/>
    <m/>
    <m/>
    <m/>
    <m/>
    <m/>
    <m/>
    <m/>
    <m/>
    <m/>
    <m/>
    <m/>
    <m/>
  </r>
  <r>
    <x v="0"/>
    <x v="147"/>
    <m/>
    <s v="COTIZACION"/>
    <s v="JUNIO"/>
    <d v="2023-07-04T00:00:00"/>
    <s v="C-3-EDDY FAZ PACHECO"/>
    <n v="39761"/>
    <e v="#N/A"/>
    <s v="MANTENIMIENTO Y SERVICIOS"/>
    <s v="PERCY BORIS ROJAS BILBAO"/>
    <s v="ADQ.MANTTO Y SERV. 65/2084"/>
    <d v="2023-07-16T00:00:00"/>
    <m/>
    <n v="515"/>
    <s v="BIEN"/>
    <x v="96"/>
    <n v="84970.37"/>
    <x v="49"/>
    <x v="674"/>
    <x v="140"/>
    <x v="5"/>
    <x v="0"/>
    <x v="5"/>
    <x v="0"/>
    <s v="24/05/2023"/>
    <s v="24/05/2023"/>
    <s v="14:91"/>
    <s v="15:61"/>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4"/>
    <n v="39761"/>
    <n v="50"/>
    <s v="CONECTOR RESORTE SWY74 "/>
    <s v="PZA"/>
    <n v="361"/>
    <m/>
    <m/>
    <m/>
    <m/>
    <m/>
    <m/>
    <m/>
    <m/>
    <m/>
    <m/>
    <m/>
    <m/>
    <m/>
    <m/>
    <m/>
    <m/>
    <m/>
    <m/>
    <m/>
    <m/>
    <m/>
    <m/>
    <m/>
    <m/>
    <m/>
    <m/>
    <m/>
    <m/>
    <m/>
    <m/>
    <m/>
    <m/>
    <m/>
    <m/>
    <m/>
    <m/>
    <m/>
    <m/>
  </r>
  <r>
    <x v="0"/>
    <x v="148"/>
    <m/>
    <s v="COTIZACION"/>
    <s v="JULIO"/>
    <d v="2023-07-05T00:00:00"/>
    <s v="C-3-EDDY FAZ PACHECO"/>
    <n v="39762"/>
    <e v="#N/A"/>
    <s v="MANTENIMIENTO Y SERVICIOS"/>
    <s v="PERCY BORIS ROJAS BILBAO"/>
    <s v="ADQ.MANTTO Y SERV. 65/2085"/>
    <d v="2023-07-17T00:00:00"/>
    <m/>
    <n v="516"/>
    <s v="BIEN"/>
    <x v="96"/>
    <n v="84970.37"/>
    <x v="49"/>
    <x v="675"/>
    <x v="141"/>
    <x v="5"/>
    <x v="0"/>
    <x v="5"/>
    <x v="0"/>
    <s v="24/05/2023"/>
    <s v="24/05/2023"/>
    <s v="14:92"/>
    <s v="15:62"/>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5"/>
    <n v="39762"/>
    <n v="50"/>
    <s v="CONECTOR RESORTE SWY75 "/>
    <s v="PZA"/>
    <n v="362"/>
    <m/>
    <m/>
    <m/>
    <m/>
    <m/>
    <m/>
    <m/>
    <m/>
    <m/>
    <m/>
    <m/>
    <m/>
    <m/>
    <m/>
    <m/>
    <m/>
    <m/>
    <m/>
    <m/>
    <m/>
    <m/>
    <m/>
    <m/>
    <m/>
    <m/>
    <m/>
    <m/>
    <m/>
    <m/>
    <m/>
    <m/>
    <m/>
    <m/>
    <m/>
    <m/>
    <m/>
    <m/>
    <m/>
  </r>
  <r>
    <x v="0"/>
    <x v="149"/>
    <m/>
    <s v="COTIZACION"/>
    <s v="AGOSTO"/>
    <d v="2023-07-06T00:00:00"/>
    <s v="C-3-EDDY FAZ PACHECO"/>
    <n v="39763"/>
    <e v="#N/A"/>
    <s v="MANTENIMIENTO Y SERVICIOS"/>
    <s v="PERCY BORIS ROJAS BILBAO"/>
    <s v="ADQ.MANTTO Y SERV. 65/2086"/>
    <d v="2023-07-18T00:00:00"/>
    <m/>
    <n v="517"/>
    <s v="BIEN"/>
    <x v="96"/>
    <n v="84970.37"/>
    <x v="49"/>
    <x v="676"/>
    <x v="142"/>
    <x v="5"/>
    <x v="0"/>
    <x v="5"/>
    <x v="0"/>
    <s v="24/05/2023"/>
    <s v="24/05/2023"/>
    <s v="14:93"/>
    <s v="15:63"/>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6"/>
    <n v="39763"/>
    <n v="50"/>
    <s v="CONECTOR RESORTE SWY76 "/>
    <s v="PZA"/>
    <n v="363"/>
    <m/>
    <m/>
    <m/>
    <m/>
    <m/>
    <m/>
    <m/>
    <m/>
    <m/>
    <m/>
    <m/>
    <m/>
    <m/>
    <m/>
    <m/>
    <m/>
    <m/>
    <m/>
    <m/>
    <m/>
    <m/>
    <m/>
    <m/>
    <m/>
    <m/>
    <m/>
    <m/>
    <m/>
    <m/>
    <m/>
    <m/>
    <m/>
    <m/>
    <m/>
    <m/>
    <m/>
    <m/>
    <m/>
  </r>
  <r>
    <x v="0"/>
    <x v="150"/>
    <m/>
    <s v="COTIZACION"/>
    <s v="SEPTIEMBRE"/>
    <d v="2023-07-07T00:00:00"/>
    <s v="C-3-EDDY FAZ PACHECO"/>
    <n v="39764"/>
    <e v="#N/A"/>
    <s v="MANTENIMIENTO Y SERVICIOS"/>
    <s v="PERCY BORIS ROJAS BILBAO"/>
    <s v="ADQ.MANTTO Y SERV. 65/2087"/>
    <d v="2023-07-19T00:00:00"/>
    <m/>
    <n v="518"/>
    <s v="BIEN"/>
    <x v="96"/>
    <n v="84970.37"/>
    <x v="49"/>
    <x v="677"/>
    <x v="143"/>
    <x v="5"/>
    <x v="0"/>
    <x v="5"/>
    <x v="0"/>
    <s v="24/05/2023"/>
    <s v="24/05/2023"/>
    <s v="14:94"/>
    <s v="15:64"/>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7"/>
    <n v="39764"/>
    <n v="50"/>
    <s v="CONECTOR RESORTE SWY77 "/>
    <s v="PZA"/>
    <n v="364"/>
    <m/>
    <m/>
    <m/>
    <m/>
    <m/>
    <m/>
    <m/>
    <m/>
    <m/>
    <m/>
    <m/>
    <m/>
    <m/>
    <m/>
    <m/>
    <m/>
    <m/>
    <m/>
    <m/>
    <m/>
    <m/>
    <m/>
    <m/>
    <m/>
    <m/>
    <m/>
    <m/>
    <m/>
    <m/>
    <m/>
    <m/>
    <m/>
    <m/>
    <m/>
    <m/>
    <m/>
    <m/>
    <m/>
  </r>
  <r>
    <x v="0"/>
    <x v="151"/>
    <m/>
    <s v="COTIZACION"/>
    <s v="OCTUBRE"/>
    <d v="2023-07-08T00:00:00"/>
    <s v="C-3-EDDY FAZ PACHECO"/>
    <n v="39765"/>
    <e v="#N/A"/>
    <s v="MANTENIMIENTO Y SERVICIOS"/>
    <s v="PERCY BORIS ROJAS BILBAO"/>
    <s v="ADQ.MANTTO Y SERV. 65/2088"/>
    <d v="2023-07-20T00:00:00"/>
    <m/>
    <n v="519"/>
    <s v="BIEN"/>
    <x v="96"/>
    <n v="84970.37"/>
    <x v="49"/>
    <x v="678"/>
    <x v="144"/>
    <x v="5"/>
    <x v="0"/>
    <x v="5"/>
    <x v="0"/>
    <s v="24/05/2023"/>
    <s v="24/05/2023"/>
    <s v="14:95"/>
    <s v="15:65"/>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8"/>
    <n v="39765"/>
    <n v="50"/>
    <s v="CONECTOR RESORTE SWY78 "/>
    <s v="PZA"/>
    <n v="365"/>
    <m/>
    <m/>
    <m/>
    <m/>
    <m/>
    <m/>
    <m/>
    <m/>
    <m/>
    <m/>
    <m/>
    <m/>
    <m/>
    <m/>
    <m/>
    <m/>
    <m/>
    <m/>
    <m/>
    <m/>
    <m/>
    <m/>
    <m/>
    <m/>
    <m/>
    <m/>
    <m/>
    <m/>
    <m/>
    <m/>
    <m/>
    <m/>
    <m/>
    <m/>
    <m/>
    <m/>
    <m/>
    <m/>
  </r>
  <r>
    <x v="0"/>
    <x v="152"/>
    <m/>
    <s v="COTIZACION"/>
    <s v="NOVIEMBRE"/>
    <d v="2023-07-09T00:00:00"/>
    <s v="C-3-EDDY FAZ PACHECO"/>
    <n v="39766"/>
    <e v="#N/A"/>
    <s v="MANTENIMIENTO Y SERVICIOS"/>
    <s v="PERCY BORIS ROJAS BILBAO"/>
    <s v="ADQ.MANTTO Y SERV. 65/2089"/>
    <d v="2023-07-21T00:00:00"/>
    <m/>
    <n v="520"/>
    <s v="BIEN"/>
    <x v="96"/>
    <n v="84970.37"/>
    <x v="49"/>
    <x v="679"/>
    <x v="145"/>
    <x v="5"/>
    <x v="0"/>
    <x v="5"/>
    <x v="0"/>
    <s v="24/05/2023"/>
    <s v="24/05/2023"/>
    <s v="14:96"/>
    <s v="15:66"/>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9"/>
    <n v="39766"/>
    <n v="50"/>
    <s v="CONECTOR RESORTE SWY79 "/>
    <s v="PZA"/>
    <n v="366"/>
    <m/>
    <m/>
    <m/>
    <m/>
    <m/>
    <m/>
    <m/>
    <m/>
    <m/>
    <m/>
    <m/>
    <m/>
    <m/>
    <m/>
    <m/>
    <m/>
    <m/>
    <m/>
    <m/>
    <m/>
    <m/>
    <m/>
    <m/>
    <m/>
    <m/>
    <m/>
    <m/>
    <m/>
    <m/>
    <m/>
    <m/>
    <m/>
    <m/>
    <m/>
    <m/>
    <m/>
    <m/>
    <m/>
  </r>
  <r>
    <x v="0"/>
    <x v="153"/>
    <m/>
    <s v="COTIZACION"/>
    <s v="DICIEMBRE"/>
    <d v="2023-07-10T00:00:00"/>
    <s v="C-3-EDDY FAZ PACHECO"/>
    <n v="39767"/>
    <e v="#N/A"/>
    <s v="MANTENIMIENTO Y SERVICIOS"/>
    <s v="PERCY BORIS ROJAS BILBAO"/>
    <s v="ADQ.MANTTO Y SERV. 65/2090"/>
    <d v="2023-07-22T00:00:00"/>
    <m/>
    <n v="521"/>
    <s v="BIEN"/>
    <x v="96"/>
    <n v="84970.37"/>
    <x v="49"/>
    <x v="680"/>
    <x v="146"/>
    <x v="5"/>
    <x v="0"/>
    <x v="5"/>
    <x v="0"/>
    <s v="24/05/2023"/>
    <s v="24/05/2023"/>
    <s v="14:97"/>
    <s v="15:67"/>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0"/>
    <n v="39767"/>
    <n v="50"/>
    <s v="CONECTOR RESORTE SWY80 "/>
    <s v="PZA"/>
    <n v="367"/>
    <m/>
    <m/>
    <m/>
    <m/>
    <m/>
    <m/>
    <m/>
    <m/>
    <m/>
    <m/>
    <m/>
    <m/>
    <m/>
    <m/>
    <m/>
    <m/>
    <m/>
    <m/>
    <m/>
    <m/>
    <m/>
    <m/>
    <m/>
    <m/>
    <m/>
    <m/>
    <m/>
    <m/>
    <m/>
    <m/>
    <m/>
    <m/>
    <m/>
    <m/>
    <m/>
    <m/>
    <m/>
    <m/>
  </r>
  <r>
    <x v="0"/>
    <x v="154"/>
    <m/>
    <s v="COTIZACION"/>
    <s v="ENERO"/>
    <d v="2023-07-11T00:00:00"/>
    <s v="C-3-EDDY FAZ PACHECO"/>
    <n v="39768"/>
    <e v="#N/A"/>
    <s v="MANTENIMIENTO Y SERVICIOS"/>
    <s v="PERCY BORIS ROJAS BILBAO"/>
    <s v="ADQ.MANTTO Y SERV. 65/2091"/>
    <d v="2023-07-23T00:00:00"/>
    <m/>
    <n v="522"/>
    <s v="BIEN"/>
    <x v="96"/>
    <n v="84970.37"/>
    <x v="49"/>
    <x v="681"/>
    <x v="147"/>
    <x v="5"/>
    <x v="0"/>
    <x v="5"/>
    <x v="0"/>
    <s v="24/05/2023"/>
    <s v="24/05/2023"/>
    <s v="14:98"/>
    <s v="15:68"/>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1"/>
    <n v="39768"/>
    <n v="50"/>
    <s v="CONECTOR RESORTE SWY81 "/>
    <s v="PZA"/>
    <n v="368"/>
    <m/>
    <m/>
    <m/>
    <m/>
    <m/>
    <m/>
    <m/>
    <m/>
    <m/>
    <m/>
    <m/>
    <m/>
    <m/>
    <m/>
    <m/>
    <m/>
    <m/>
    <m/>
    <m/>
    <m/>
    <m/>
    <m/>
    <m/>
    <m/>
    <m/>
    <m/>
    <m/>
    <m/>
    <m/>
    <m/>
    <m/>
    <m/>
    <m/>
    <m/>
    <m/>
    <m/>
    <m/>
    <m/>
  </r>
  <r>
    <x v="0"/>
    <x v="155"/>
    <m/>
    <s v="COTIZACION"/>
    <s v="FEBRERO"/>
    <d v="2023-07-12T00:00:00"/>
    <s v="C-3-EDDY FAZ PACHECO"/>
    <n v="39769"/>
    <e v="#N/A"/>
    <s v="MANTENIMIENTO Y SERVICIOS"/>
    <s v="PERCY BORIS ROJAS BILBAO"/>
    <s v="ADQ.MANTTO Y SERV. 65/2092"/>
    <d v="2023-07-24T00:00:00"/>
    <m/>
    <n v="523"/>
    <s v="BIEN"/>
    <x v="96"/>
    <n v="84970.37"/>
    <x v="49"/>
    <x v="682"/>
    <x v="148"/>
    <x v="5"/>
    <x v="0"/>
    <x v="5"/>
    <x v="0"/>
    <s v="24/05/2023"/>
    <s v="24/05/2023"/>
    <s v="14:99"/>
    <s v="15:69"/>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2"/>
    <n v="39769"/>
    <n v="50"/>
    <s v="CONECTOR RESORTE SWY82 "/>
    <s v="PZA"/>
    <n v="369"/>
    <m/>
    <m/>
    <m/>
    <m/>
    <m/>
    <m/>
    <m/>
    <m/>
    <m/>
    <m/>
    <m/>
    <m/>
    <m/>
    <m/>
    <m/>
    <m/>
    <m/>
    <m/>
    <m/>
    <m/>
    <m/>
    <m/>
    <m/>
    <m/>
    <m/>
    <m/>
    <m/>
    <m/>
    <m/>
    <m/>
    <m/>
    <m/>
    <m/>
    <m/>
    <m/>
    <m/>
    <m/>
    <m/>
  </r>
  <r>
    <x v="0"/>
    <x v="156"/>
    <m/>
    <s v="COTIZACION"/>
    <s v="MARZO"/>
    <d v="2023-07-13T00:00:00"/>
    <s v="C-3-EDDY FAZ PACHECO"/>
    <n v="39770"/>
    <e v="#N/A"/>
    <s v="MANTENIMIENTO Y SERVICIOS"/>
    <s v="PERCY BORIS ROJAS BILBAO"/>
    <s v="ADQ.MANTTO Y SERV. 65/2093"/>
    <d v="2023-07-25T00:00:00"/>
    <m/>
    <n v="524"/>
    <s v="BIEN"/>
    <x v="96"/>
    <n v="84970.37"/>
    <x v="49"/>
    <x v="683"/>
    <x v="149"/>
    <x v="5"/>
    <x v="0"/>
    <x v="5"/>
    <x v="0"/>
    <s v="24/05/2023"/>
    <s v="24/05/2023"/>
    <s v="14:100"/>
    <s v="15:7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3"/>
    <n v="39770"/>
    <n v="50"/>
    <s v="CONECTOR RESORTE SWY83 "/>
    <s v="PZA"/>
    <n v="370"/>
    <m/>
    <m/>
    <m/>
    <m/>
    <m/>
    <m/>
    <m/>
    <m/>
    <m/>
    <m/>
    <m/>
    <m/>
    <m/>
    <m/>
    <m/>
    <m/>
    <m/>
    <m/>
    <m/>
    <m/>
    <m/>
    <m/>
    <m/>
    <m/>
    <m/>
    <m/>
    <m/>
    <m/>
    <m/>
    <m/>
    <m/>
    <m/>
    <m/>
    <m/>
    <m/>
    <m/>
    <m/>
    <m/>
  </r>
  <r>
    <x v="0"/>
    <x v="157"/>
    <m/>
    <s v="COTIZACION"/>
    <s v="ABRIL"/>
    <d v="2023-07-14T00:00:00"/>
    <s v="C-3-EDDY FAZ PACHECO"/>
    <n v="39771"/>
    <e v="#N/A"/>
    <s v="MANTENIMIENTO Y SERVICIOS"/>
    <s v="PERCY BORIS ROJAS BILBAO"/>
    <s v="ADQ.MANTTO Y SERV. 65/2094"/>
    <d v="2023-07-26T00:00:00"/>
    <m/>
    <n v="525"/>
    <s v="BIEN"/>
    <x v="96"/>
    <n v="84970.37"/>
    <x v="49"/>
    <x v="684"/>
    <x v="150"/>
    <x v="5"/>
    <x v="0"/>
    <x v="5"/>
    <x v="0"/>
    <s v="24/05/2023"/>
    <s v="24/05/2023"/>
    <s v="14:101"/>
    <s v="15:71"/>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4"/>
    <n v="39771"/>
    <n v="50"/>
    <s v="CONECTOR RESORTE SWY84 "/>
    <s v="PZA"/>
    <n v="371"/>
    <m/>
    <m/>
    <m/>
    <m/>
    <m/>
    <m/>
    <m/>
    <m/>
    <m/>
    <m/>
    <m/>
    <m/>
    <m/>
    <m/>
    <m/>
    <m/>
    <m/>
    <m/>
    <m/>
    <m/>
    <m/>
    <m/>
    <m/>
    <m/>
    <m/>
    <m/>
    <m/>
    <m/>
    <m/>
    <m/>
    <m/>
    <m/>
    <m/>
    <m/>
    <m/>
    <m/>
    <m/>
    <m/>
  </r>
  <r>
    <x v="0"/>
    <x v="158"/>
    <m/>
    <s v="COTIZACION"/>
    <s v="MAYO"/>
    <d v="2023-07-15T00:00:00"/>
    <s v="C-3-EDDY FAZ PACHECO"/>
    <n v="39772"/>
    <e v="#N/A"/>
    <s v="MANTENIMIENTO Y SERVICIOS"/>
    <s v="PERCY BORIS ROJAS BILBAO"/>
    <s v="ADQ.MANTTO Y SERV. 65/2095"/>
    <d v="2023-07-27T00:00:00"/>
    <m/>
    <n v="526"/>
    <s v="BIEN"/>
    <x v="96"/>
    <n v="84970.37"/>
    <x v="49"/>
    <x v="685"/>
    <x v="151"/>
    <x v="5"/>
    <x v="0"/>
    <x v="5"/>
    <x v="0"/>
    <s v="24/05/2023"/>
    <s v="24/05/2023"/>
    <s v="14:102"/>
    <s v="15:72"/>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5"/>
    <n v="39772"/>
    <n v="50"/>
    <s v="CONECTOR RESORTE SWY85 "/>
    <s v="PZA"/>
    <n v="372"/>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s v="COLQUIRI"/>
    <m/>
    <m/>
    <n v="0"/>
    <n v="0"/>
    <n v="0"/>
    <n v="0"/>
    <s v=" "/>
    <n v="0"/>
    <n v="0"/>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s v=" "/>
    <m/>
    <m/>
    <m/>
    <m/>
    <m/>
    <m/>
    <m/>
    <m/>
    <m/>
    <m/>
    <m/>
    <m/>
    <m/>
    <m/>
    <m/>
    <m/>
    <m/>
    <m/>
    <m/>
    <m/>
    <m/>
    <m/>
    <m/>
    <m/>
    <m/>
    <m/>
    <m/>
    <m/>
    <m/>
    <m/>
    <m/>
    <m/>
    <m/>
    <m/>
    <m/>
    <m/>
    <m/>
    <m/>
    <m/>
    <m/>
  </r>
  <r>
    <x v="1"/>
    <x v="159"/>
    <m/>
    <m/>
    <m/>
    <m/>
    <m/>
    <m/>
    <m/>
    <m/>
    <m/>
    <m/>
    <m/>
    <m/>
    <m/>
    <m/>
    <x v="98"/>
    <m/>
    <x v="61"/>
    <x v="38"/>
    <x v="46"/>
    <x v="20"/>
    <x v="0"/>
    <x v="12"/>
    <x v="4"/>
    <m/>
    <m/>
    <m/>
    <m/>
    <m/>
    <m/>
    <m/>
    <m/>
    <m/>
    <m/>
    <m/>
    <m/>
    <m/>
    <m/>
    <m/>
    <m/>
    <m/>
    <m/>
    <m/>
    <m/>
    <m/>
    <m/>
    <m/>
    <m/>
    <m/>
    <m/>
    <m/>
    <m/>
    <m/>
    <m/>
    <s v=" "/>
    <m/>
    <m/>
    <m/>
    <m/>
    <m/>
    <m/>
    <m/>
    <m/>
    <m/>
    <m/>
    <m/>
    <m/>
    <m/>
    <m/>
    <m/>
    <m/>
    <m/>
    <m/>
    <m/>
    <m/>
    <m/>
    <m/>
    <m/>
    <m/>
    <m/>
    <m/>
    <m/>
    <m/>
    <m/>
    <m/>
    <m/>
    <m/>
    <m/>
    <m/>
    <m/>
    <m/>
    <m/>
    <m/>
    <m/>
    <m/>
  </r>
  <r>
    <x v="1"/>
    <x v="159"/>
    <m/>
    <m/>
    <m/>
    <m/>
    <m/>
    <m/>
    <m/>
    <m/>
    <m/>
    <m/>
    <m/>
    <m/>
    <m/>
    <m/>
    <x v="98"/>
    <m/>
    <x v="61"/>
    <x v="38"/>
    <x v="46"/>
    <x v="20"/>
    <x v="0"/>
    <x v="12"/>
    <x v="4"/>
    <m/>
    <m/>
    <m/>
    <m/>
    <m/>
    <m/>
    <m/>
    <m/>
    <m/>
    <m/>
    <m/>
    <m/>
    <m/>
    <m/>
    <m/>
    <m/>
    <m/>
    <m/>
    <m/>
    <m/>
    <m/>
    <m/>
    <m/>
    <m/>
    <m/>
    <m/>
    <m/>
    <m/>
    <m/>
    <m/>
    <s v=" "/>
    <m/>
    <m/>
    <m/>
    <m/>
    <m/>
    <m/>
    <m/>
    <m/>
    <m/>
    <m/>
    <m/>
    <m/>
    <m/>
    <m/>
    <m/>
    <m/>
    <m/>
    <m/>
    <m/>
    <m/>
    <m/>
    <m/>
    <m/>
    <m/>
    <m/>
    <m/>
    <m/>
    <m/>
    <m/>
    <m/>
    <m/>
    <m/>
    <m/>
    <m/>
    <m/>
    <m/>
    <m/>
    <m/>
    <m/>
    <m/>
  </r>
  <r>
    <x v="1"/>
    <x v="159"/>
    <m/>
    <m/>
    <m/>
    <m/>
    <m/>
    <m/>
    <m/>
    <m/>
    <m/>
    <m/>
    <m/>
    <m/>
    <m/>
    <m/>
    <x v="98"/>
    <m/>
    <x v="61"/>
    <x v="38"/>
    <x v="46"/>
    <x v="20"/>
    <x v="0"/>
    <x v="12"/>
    <x v="4"/>
    <m/>
    <m/>
    <m/>
    <m/>
    <m/>
    <m/>
    <m/>
    <m/>
    <m/>
    <m/>
    <m/>
    <m/>
    <m/>
    <m/>
    <m/>
    <m/>
    <m/>
    <m/>
    <m/>
    <m/>
    <m/>
    <m/>
    <m/>
    <m/>
    <m/>
    <m/>
    <m/>
    <m/>
    <m/>
    <m/>
    <s v=" "/>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s v="                                                                                                                                                                                                                                                                                                                                                                                                                                                                                                                                                                                                                                                                                                                                                                                         "/>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s v="                                                  "/>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n v="7.4753699999999998"/>
    <n v="0"/>
    <m/>
    <m/>
    <m/>
    <m/>
    <m/>
    <m/>
    <m/>
    <m/>
    <m/>
    <m/>
    <m/>
    <m/>
    <m/>
    <m/>
    <m/>
    <m/>
    <m/>
    <m/>
    <m/>
    <m/>
    <m/>
    <m/>
    <m/>
    <m/>
    <m/>
    <m/>
    <m/>
    <m/>
    <m/>
    <m/>
    <m/>
    <m/>
    <m/>
    <m/>
    <m/>
  </r>
  <r>
    <x v="0"/>
    <x v="159"/>
    <m/>
    <m/>
    <m/>
    <m/>
    <m/>
    <m/>
    <m/>
    <m/>
    <m/>
    <m/>
    <m/>
    <m/>
    <m/>
    <m/>
    <x v="98"/>
    <m/>
    <x v="61"/>
    <x v="38"/>
    <x v="46"/>
    <x v="20"/>
    <x v="0"/>
    <x v="12"/>
    <x v="4"/>
    <m/>
    <m/>
    <m/>
    <m/>
    <m/>
    <m/>
    <m/>
    <m/>
    <m/>
    <m/>
    <m/>
    <m/>
    <m/>
    <m/>
    <m/>
    <m/>
    <m/>
    <m/>
    <m/>
    <m/>
    <m/>
    <m/>
    <m/>
    <m/>
    <m/>
    <m/>
    <m/>
    <m/>
    <m/>
    <m/>
    <m/>
    <m/>
    <m/>
    <m/>
    <m/>
    <n v="0"/>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0"/>
    <x v="159"/>
    <m/>
    <m/>
    <m/>
    <m/>
    <m/>
    <m/>
    <m/>
    <m/>
    <m/>
    <m/>
    <m/>
    <m/>
    <m/>
    <m/>
    <x v="98"/>
    <m/>
    <x v="61"/>
    <x v="38"/>
    <x v="46"/>
    <x v="20"/>
    <x v="0"/>
    <x v="12"/>
    <x v="4"/>
    <m/>
    <m/>
    <m/>
    <m/>
    <m/>
    <m/>
    <m/>
    <m/>
    <m/>
    <m/>
    <m/>
    <m/>
    <m/>
    <m/>
    <m/>
    <m/>
    <m/>
    <m/>
    <m/>
    <m/>
    <m/>
    <m/>
    <m/>
    <m/>
    <m/>
    <m/>
    <m/>
    <m/>
    <m/>
    <m/>
    <m/>
    <m/>
    <m/>
    <m/>
    <m/>
    <m/>
    <m/>
    <m/>
    <m/>
    <m/>
    <m/>
    <m/>
    <m/>
    <m/>
    <m/>
    <m/>
    <m/>
    <m/>
    <m/>
    <m/>
    <m/>
    <m/>
    <m/>
    <m/>
    <m/>
    <m/>
    <m/>
    <m/>
    <m/>
    <m/>
    <m/>
    <m/>
    <m/>
    <m/>
    <m/>
    <m/>
    <m/>
    <m/>
    <m/>
    <m/>
    <m/>
  </r>
  <r>
    <x v="1"/>
    <x v="159"/>
    <m/>
    <m/>
    <m/>
    <m/>
    <m/>
    <m/>
    <m/>
    <m/>
    <m/>
    <m/>
    <m/>
    <m/>
    <m/>
    <m/>
    <x v="98"/>
    <m/>
    <x v="61"/>
    <x v="38"/>
    <x v="46"/>
    <x v="20"/>
    <x v="0"/>
    <x v="12"/>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424C30-3EF5-4FF8-882B-670AE1B1A158}" name="Tabla dinámica1" cacheId="23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62">
        <item x="15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8"/>
        <item x="69"/>
        <item x="70"/>
        <item x="71"/>
        <item x="72"/>
        <item x="73"/>
        <item x="74"/>
        <item x="75"/>
        <item x="76"/>
        <item x="77"/>
        <item x="78"/>
        <item x="79"/>
        <item x="80"/>
        <item x="81"/>
        <item x="82"/>
        <item x="83"/>
        <item x="84"/>
        <item x="85"/>
        <item x="86"/>
        <item x="87"/>
        <item x="88"/>
        <item x="89"/>
        <item x="90"/>
        <item x="91"/>
        <item x="92"/>
        <item x="93"/>
        <item x="94"/>
        <item x="95"/>
        <item x="96"/>
        <item x="97"/>
        <item m="1" x="160"/>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6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9">
        <item x="98"/>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7"/>
        <item x="68"/>
        <item x="69"/>
        <item x="70"/>
        <item x="71"/>
        <item x="72"/>
        <item x="73"/>
        <item x="74"/>
        <item x="75"/>
        <item x="76"/>
        <item x="77"/>
        <item x="78"/>
        <item x="79"/>
        <item x="80"/>
        <item x="81"/>
        <item x="82"/>
        <item x="83"/>
        <item x="65"/>
        <item x="84"/>
        <item x="85"/>
        <item x="86"/>
        <item x="87"/>
        <item x="88"/>
        <item x="89"/>
        <item x="90"/>
        <item x="91"/>
        <item x="92"/>
        <item x="93"/>
        <item x="94"/>
        <item x="95"/>
        <item sd="0" x="96"/>
        <item x="66"/>
        <item x="97"/>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68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x="233"/>
        <item x="234"/>
        <item x="235"/>
        <item x="236"/>
        <item x="237"/>
        <item x="243"/>
        <item x="244"/>
        <item x="245"/>
        <item x="246"/>
        <item x="247"/>
        <item x="248"/>
        <item x="249"/>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7"/>
        <item x="288"/>
        <item x="290"/>
        <item x="295"/>
        <item x="296"/>
        <item x="297"/>
        <item x="298"/>
        <item x="299"/>
        <item x="300"/>
        <item x="301"/>
        <item x="302"/>
        <item x="303"/>
        <item x="304"/>
        <item x="305"/>
        <item x="306"/>
        <item x="250"/>
        <item x="251"/>
        <item x="252"/>
        <item x="253"/>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 x="462"/>
        <item x="463"/>
        <item x="464"/>
        <item x="465"/>
        <item x="285"/>
        <item x="286"/>
        <item x="307"/>
        <item x="308"/>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223"/>
        <item x="224"/>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221"/>
        <item x="289"/>
        <item x="348"/>
        <item x="349"/>
        <item x="350"/>
        <item x="615"/>
        <item x="616"/>
        <item x="617"/>
        <item x="618"/>
        <item x="619"/>
        <item x="620"/>
        <item x="621"/>
        <item x="622"/>
        <item x="623"/>
        <item x="624"/>
        <item x="625"/>
        <item x="626"/>
        <item x="627"/>
        <item x="628"/>
        <item x="629"/>
        <item x="630"/>
        <item x="631"/>
        <item x="632"/>
        <item x="633"/>
        <item m="1" x="686"/>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s>
    </pivotField>
    <pivotField axis="axisRow" compact="0" outline="0" showAll="0" defaultSubtotal="0">
      <items count="153">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2"/>
        <item x="76"/>
        <item x="74"/>
        <item x="82"/>
        <item x="83"/>
        <item x="84"/>
        <item x="85"/>
        <item x="86"/>
        <item x="87"/>
        <item x="88"/>
        <item x="89"/>
        <item x="90"/>
        <item x="91"/>
        <item x="92"/>
        <item x="93"/>
        <item x="94"/>
        <item x="95"/>
        <item x="96"/>
        <item x="97"/>
        <item x="98"/>
        <item x="99"/>
        <item x="100"/>
        <item x="101"/>
        <item x="102"/>
        <item m="1" x="15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axis="axisRow" compact="0" outline="0" showAll="0" defaultSubtotal="0">
      <items count="13">
        <item x="0"/>
        <item x="12"/>
        <item x="1"/>
        <item x="2"/>
        <item x="3"/>
        <item x="9"/>
        <item x="4"/>
        <item x="5"/>
        <item x="6"/>
        <item x="7"/>
        <item x="8"/>
        <item x="10"/>
        <item x="11"/>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2">
    <i>
      <x v="98"/>
      <x/>
      <x v="90"/>
      <x v="7"/>
      <x v="615"/>
      <x v="12"/>
      <x/>
      <x v="63"/>
    </i>
    <i r="1">
      <x v="1"/>
      <x v="91"/>
      <x v="7"/>
      <x v="616"/>
      <x v="7"/>
      <x/>
      <x/>
    </i>
    <i r="1">
      <x v="2"/>
      <x v="92"/>
      <x v="7"/>
      <x v="617"/>
      <x v="7"/>
      <x/>
      <x/>
    </i>
    <i r="1">
      <x v="3"/>
      <x v="91"/>
      <x v="7"/>
      <x v="618"/>
      <x v="7"/>
      <x/>
      <x/>
    </i>
    <i r="1">
      <x v="4"/>
      <x v="56"/>
      <x v="7"/>
      <x v="619"/>
      <x v="7"/>
      <x/>
      <x/>
    </i>
    <i r="1">
      <x v="5"/>
      <x v="27"/>
      <x v="7"/>
      <x v="620"/>
      <x v="7"/>
      <x/>
      <x/>
    </i>
    <i r="1">
      <x v="6"/>
      <x v="18"/>
      <x v="7"/>
      <x v="621"/>
      <x v="7"/>
      <x/>
      <x/>
    </i>
    <i r="1">
      <x v="7"/>
      <x v="93"/>
      <x v="7"/>
      <x v="622"/>
      <x v="7"/>
      <x/>
      <x/>
    </i>
    <i r="1">
      <x v="8"/>
      <x v="26"/>
      <x v="7"/>
      <x v="623"/>
      <x v="7"/>
      <x/>
      <x/>
    </i>
    <i r="1">
      <x v="9"/>
      <x v="92"/>
      <x v="7"/>
      <x v="624"/>
      <x v="7"/>
      <x/>
      <x/>
    </i>
    <i r="1">
      <x v="10"/>
      <x v="94"/>
      <x v="7"/>
      <x v="625"/>
      <x v="7"/>
      <x/>
      <x/>
    </i>
    <i t="grand">
      <x/>
    </i>
  </rowItems>
  <colItems count="1">
    <i/>
  </colItems>
  <pageFields count="2">
    <pageField fld="1" item="9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10886-2399-4818-8DC8-06526C2085C7}">
  <sheetPr codeName="Hoja27">
    <tabColor rgb="FF7030A0"/>
  </sheetPr>
  <dimension ref="B1:U155"/>
  <sheetViews>
    <sheetView tabSelected="1" zoomScale="80" zoomScaleNormal="80" zoomScaleSheetLayoutView="90" workbookViewId="0">
      <selection activeCell="F9" sqref="F9:G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47.140625" bestFit="1" customWidth="1"/>
  </cols>
  <sheetData>
    <row r="1" spans="2:21" x14ac:dyDescent="0.25">
      <c r="N1" t="s">
        <v>0</v>
      </c>
      <c r="O1" t="s">
        <v>1</v>
      </c>
    </row>
    <row r="2" spans="2:21" ht="81" customHeight="1" x14ac:dyDescent="0.25">
      <c r="C2" s="1"/>
      <c r="D2" s="1"/>
      <c r="E2" s="185" t="s">
        <v>2</v>
      </c>
      <c r="F2" s="185"/>
      <c r="G2" s="185"/>
      <c r="H2" s="185"/>
      <c r="I2" s="1"/>
      <c r="L2" s="1"/>
      <c r="N2" t="s">
        <v>3</v>
      </c>
      <c r="O2" s="2">
        <v>2023</v>
      </c>
    </row>
    <row r="3" spans="2:21" ht="13.5" customHeight="1" x14ac:dyDescent="0.25">
      <c r="B3" s="3"/>
      <c r="C3" s="3"/>
      <c r="D3" s="3"/>
      <c r="E3" s="185"/>
      <c r="F3" s="185"/>
      <c r="G3" s="185"/>
      <c r="H3" s="185"/>
      <c r="I3" s="3"/>
      <c r="J3" s="3"/>
      <c r="K3" s="4" t="s">
        <v>4</v>
      </c>
    </row>
    <row r="4" spans="2:21" ht="13.5" customHeight="1" x14ac:dyDescent="0.25">
      <c r="B4" s="3"/>
      <c r="C4" s="3"/>
      <c r="D4" s="3"/>
      <c r="E4" s="185"/>
      <c r="F4" s="185"/>
      <c r="G4" s="185"/>
      <c r="H4" s="185"/>
      <c r="I4" s="3"/>
      <c r="J4" s="3"/>
      <c r="K4" s="5" t="s">
        <v>5</v>
      </c>
      <c r="N4" t="s">
        <v>6</v>
      </c>
      <c r="O4" t="s">
        <v>7</v>
      </c>
      <c r="P4" t="s">
        <v>8</v>
      </c>
      <c r="Q4" t="s">
        <v>9</v>
      </c>
      <c r="R4" t="s">
        <v>10</v>
      </c>
      <c r="S4" t="s">
        <v>11</v>
      </c>
      <c r="T4" t="s">
        <v>12</v>
      </c>
      <c r="U4" t="s">
        <v>13</v>
      </c>
    </row>
    <row r="5" spans="2:21" ht="13.5" customHeight="1" x14ac:dyDescent="0.25">
      <c r="B5" s="3"/>
      <c r="C5" s="3"/>
      <c r="D5" s="3"/>
      <c r="E5" s="185"/>
      <c r="F5" s="185"/>
      <c r="G5" s="185"/>
      <c r="H5" s="185"/>
      <c r="I5" s="3"/>
      <c r="J5" s="3"/>
      <c r="K5" s="5" t="s">
        <v>14</v>
      </c>
      <c r="N5" t="s">
        <v>15</v>
      </c>
      <c r="O5">
        <v>1</v>
      </c>
      <c r="P5">
        <v>105</v>
      </c>
      <c r="Q5" t="s">
        <v>16</v>
      </c>
      <c r="R5" t="s">
        <v>17</v>
      </c>
      <c r="S5" t="s">
        <v>18</v>
      </c>
      <c r="T5" t="s">
        <v>19</v>
      </c>
      <c r="U5" t="s">
        <v>20</v>
      </c>
    </row>
    <row r="6" spans="2:21" ht="35.25" customHeight="1" x14ac:dyDescent="0.25">
      <c r="C6" s="6"/>
      <c r="D6" s="7" t="str">
        <f>"N° "&amp;O1&amp;"/2023"</f>
        <v>N° CD-243/2023</v>
      </c>
      <c r="E6" s="8"/>
      <c r="F6" s="8"/>
      <c r="O6">
        <v>2</v>
      </c>
      <c r="P6">
        <v>90</v>
      </c>
      <c r="Q6" t="s">
        <v>16</v>
      </c>
      <c r="R6" t="s">
        <v>21</v>
      </c>
      <c r="S6" t="s">
        <v>22</v>
      </c>
      <c r="T6" t="s">
        <v>19</v>
      </c>
      <c r="U6" t="s">
        <v>23</v>
      </c>
    </row>
    <row r="7" spans="2:21" ht="90" customHeight="1" x14ac:dyDescent="0.25">
      <c r="B7" s="186" t="str">
        <f>N5</f>
        <v>CLQ-23-CD-243/2023 ADQUISICION DE CONECTORES PERMANENTES PARA EQUIPOS HIDRAULICOS (AREA TRUCKLESS) DE LA EMPRESA MINERA COLQUIRI (MODALIDAD DE CONTRATACION DIRECTA)</v>
      </c>
      <c r="C7" s="186"/>
      <c r="D7" s="186"/>
      <c r="E7" s="186"/>
      <c r="F7" s="186"/>
      <c r="G7" s="186"/>
      <c r="H7" s="186"/>
      <c r="I7" s="186"/>
      <c r="J7" s="186"/>
      <c r="K7" s="186"/>
      <c r="L7" s="186"/>
      <c r="O7">
        <v>3</v>
      </c>
      <c r="P7">
        <v>190</v>
      </c>
      <c r="Q7" t="s">
        <v>16</v>
      </c>
      <c r="R7" t="s">
        <v>24</v>
      </c>
      <c r="S7" t="s">
        <v>22</v>
      </c>
      <c r="T7" t="s">
        <v>19</v>
      </c>
      <c r="U7" t="s">
        <v>23</v>
      </c>
    </row>
    <row r="8" spans="2:21" ht="5.25" customHeight="1" x14ac:dyDescent="0.35">
      <c r="B8" s="9"/>
      <c r="C8" s="9"/>
      <c r="D8" s="9"/>
      <c r="E8" s="9"/>
      <c r="F8" s="9"/>
      <c r="G8" s="9"/>
      <c r="H8" s="9"/>
      <c r="I8" s="9"/>
      <c r="J8" s="9"/>
      <c r="K8" s="10"/>
      <c r="L8" s="10"/>
      <c r="O8">
        <v>4</v>
      </c>
      <c r="P8">
        <v>90</v>
      </c>
      <c r="Q8" t="s">
        <v>16</v>
      </c>
      <c r="R8" t="s">
        <v>25</v>
      </c>
      <c r="S8" t="s">
        <v>22</v>
      </c>
      <c r="T8" t="s">
        <v>19</v>
      </c>
      <c r="U8" t="s">
        <v>23</v>
      </c>
    </row>
    <row r="9" spans="2:21" s="6" customFormat="1" ht="28.5" customHeight="1" x14ac:dyDescent="0.25">
      <c r="B9" s="11"/>
      <c r="C9" s="187" t="s">
        <v>26</v>
      </c>
      <c r="D9" s="188"/>
      <c r="E9" s="189"/>
      <c r="F9" s="190" t="s">
        <v>95</v>
      </c>
      <c r="G9" s="191"/>
      <c r="H9" s="12"/>
      <c r="I9" s="12"/>
      <c r="J9" s="13"/>
      <c r="K9" s="14"/>
      <c r="L9" s="14"/>
      <c r="N9"/>
      <c r="O9">
        <v>5</v>
      </c>
      <c r="P9">
        <v>340</v>
      </c>
      <c r="Q9" t="s">
        <v>16</v>
      </c>
      <c r="R9" t="s">
        <v>27</v>
      </c>
      <c r="S9" t="s">
        <v>22</v>
      </c>
      <c r="T9" t="s">
        <v>19</v>
      </c>
      <c r="U9" t="s">
        <v>23</v>
      </c>
    </row>
    <row r="10" spans="2:21" s="6" customFormat="1" ht="6.75" customHeight="1" x14ac:dyDescent="0.25">
      <c r="B10" s="11"/>
      <c r="C10" s="13"/>
      <c r="D10" s="15"/>
      <c r="E10" s="15"/>
      <c r="F10" s="16"/>
      <c r="G10" s="12"/>
      <c r="H10" s="12"/>
      <c r="I10" s="12"/>
      <c r="J10" s="13"/>
      <c r="K10" s="17"/>
      <c r="L10" s="17"/>
      <c r="N10"/>
      <c r="O10">
        <v>6</v>
      </c>
      <c r="P10">
        <v>200</v>
      </c>
      <c r="Q10" t="s">
        <v>16</v>
      </c>
      <c r="R10" t="s">
        <v>28</v>
      </c>
      <c r="S10" t="s">
        <v>22</v>
      </c>
      <c r="T10" t="s">
        <v>19</v>
      </c>
      <c r="U10" t="s">
        <v>23</v>
      </c>
    </row>
    <row r="11" spans="2:21" s="6" customFormat="1" ht="31.5" customHeight="1" x14ac:dyDescent="0.25">
      <c r="B11" s="11"/>
      <c r="C11" s="187" t="s">
        <v>29</v>
      </c>
      <c r="D11" s="188"/>
      <c r="E11" s="189"/>
      <c r="F11" s="192" t="s">
        <v>30</v>
      </c>
      <c r="G11" s="193"/>
      <c r="H11" s="18" t="s">
        <v>31</v>
      </c>
      <c r="I11" s="194" t="s">
        <v>32</v>
      </c>
      <c r="J11" s="195"/>
      <c r="K11" s="196"/>
      <c r="L11" s="19"/>
      <c r="N11"/>
      <c r="O11">
        <v>7</v>
      </c>
      <c r="P11">
        <v>60</v>
      </c>
      <c r="Q11" t="s">
        <v>16</v>
      </c>
      <c r="R11" t="s">
        <v>33</v>
      </c>
      <c r="S11" t="s">
        <v>22</v>
      </c>
      <c r="T11" t="s">
        <v>19</v>
      </c>
      <c r="U11" t="s">
        <v>23</v>
      </c>
    </row>
    <row r="12" spans="2:21" ht="7.5" customHeight="1" x14ac:dyDescent="0.3">
      <c r="B12" s="20"/>
      <c r="C12" s="21"/>
      <c r="D12" s="21"/>
      <c r="E12" s="21"/>
      <c r="F12" s="21"/>
      <c r="G12" s="22"/>
      <c r="H12" s="22"/>
      <c r="I12" s="22"/>
      <c r="J12" s="21"/>
      <c r="K12" s="23"/>
      <c r="L12" s="23"/>
      <c r="O12">
        <v>8</v>
      </c>
      <c r="P12">
        <v>380</v>
      </c>
      <c r="Q12" t="s">
        <v>16</v>
      </c>
      <c r="R12" t="s">
        <v>34</v>
      </c>
      <c r="S12" t="s">
        <v>22</v>
      </c>
      <c r="T12" t="s">
        <v>19</v>
      </c>
      <c r="U12" t="s">
        <v>23</v>
      </c>
    </row>
    <row r="13" spans="2:21" ht="21.75" customHeight="1" x14ac:dyDescent="0.25">
      <c r="B13" s="179" t="s">
        <v>35</v>
      </c>
      <c r="C13" s="179"/>
      <c r="D13" s="179"/>
      <c r="E13" s="179"/>
      <c r="F13" s="179"/>
      <c r="G13" s="179"/>
      <c r="H13" s="179"/>
      <c r="I13" s="179"/>
      <c r="J13" s="179"/>
      <c r="K13" s="179"/>
      <c r="L13" s="179"/>
      <c r="O13">
        <v>9</v>
      </c>
      <c r="P13">
        <v>160</v>
      </c>
      <c r="Q13" t="s">
        <v>16</v>
      </c>
      <c r="R13" t="s">
        <v>36</v>
      </c>
      <c r="S13" t="s">
        <v>22</v>
      </c>
      <c r="T13" t="s">
        <v>19</v>
      </c>
      <c r="U13" t="s">
        <v>23</v>
      </c>
    </row>
    <row r="14" spans="2:21" ht="8.25" customHeight="1" x14ac:dyDescent="0.25">
      <c r="B14" s="12"/>
      <c r="C14" s="12"/>
      <c r="D14" s="12"/>
      <c r="E14" s="12"/>
      <c r="F14" s="12"/>
      <c r="G14" s="12"/>
      <c r="H14" s="12"/>
      <c r="I14" s="12"/>
      <c r="J14" s="12"/>
      <c r="K14" s="12"/>
      <c r="L14" s="12"/>
      <c r="O14">
        <v>10</v>
      </c>
      <c r="P14">
        <v>190</v>
      </c>
      <c r="Q14" t="s">
        <v>16</v>
      </c>
      <c r="R14" t="s">
        <v>37</v>
      </c>
      <c r="S14" t="s">
        <v>22</v>
      </c>
      <c r="T14" t="s">
        <v>19</v>
      </c>
      <c r="U14" t="s">
        <v>23</v>
      </c>
    </row>
    <row r="15" spans="2:21" ht="16.5" customHeight="1" x14ac:dyDescent="0.35">
      <c r="B15" s="24"/>
      <c r="C15" s="180" t="s">
        <v>38</v>
      </c>
      <c r="D15" s="181"/>
      <c r="E15" s="181"/>
      <c r="F15" s="181"/>
      <c r="G15" s="182"/>
      <c r="H15" s="182"/>
      <c r="I15" s="182"/>
      <c r="J15" s="182"/>
      <c r="K15" s="182"/>
      <c r="O15">
        <v>11</v>
      </c>
      <c r="P15">
        <v>87</v>
      </c>
      <c r="Q15" t="s">
        <v>16</v>
      </c>
      <c r="R15" t="s">
        <v>39</v>
      </c>
      <c r="S15" t="s">
        <v>22</v>
      </c>
      <c r="T15" t="s">
        <v>19</v>
      </c>
      <c r="U15" t="s">
        <v>23</v>
      </c>
    </row>
    <row r="16" spans="2:21" ht="9.75" customHeight="1" thickBot="1" x14ac:dyDescent="0.3">
      <c r="B16" s="24"/>
      <c r="C16" s="25"/>
      <c r="D16" s="26"/>
      <c r="E16" s="26"/>
      <c r="F16" s="26"/>
      <c r="G16" s="27"/>
      <c r="H16" s="27"/>
      <c r="I16" s="27"/>
      <c r="J16" s="27"/>
      <c r="K16" s="27"/>
      <c r="N16" t="s">
        <v>40</v>
      </c>
    </row>
    <row r="17" spans="2:21" ht="35.25" customHeight="1" thickBot="1" x14ac:dyDescent="0.3">
      <c r="B17" s="24"/>
      <c r="C17" s="183" t="s">
        <v>41</v>
      </c>
      <c r="D17" s="184"/>
      <c r="E17" s="184"/>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42</v>
      </c>
      <c r="E19" s="38"/>
      <c r="F19" s="39"/>
      <c r="G19" s="173"/>
      <c r="H19" s="174"/>
      <c r="I19" s="174"/>
      <c r="J19" s="174"/>
      <c r="K19" s="175"/>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43</v>
      </c>
      <c r="E21" s="38"/>
      <c r="F21" s="39"/>
      <c r="G21" s="173"/>
      <c r="H21" s="174"/>
      <c r="I21" s="174"/>
      <c r="J21" s="174"/>
      <c r="K21" s="175"/>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44</v>
      </c>
      <c r="E23" s="38"/>
      <c r="F23" s="39"/>
      <c r="G23" s="176"/>
      <c r="H23" s="177"/>
      <c r="I23" s="177"/>
      <c r="J23" s="177"/>
      <c r="K23" s="178"/>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71" t="s">
        <v>45</v>
      </c>
      <c r="E25" s="171"/>
      <c r="F25" s="172"/>
      <c r="G25" s="173"/>
      <c r="H25" s="174"/>
      <c r="I25" s="174"/>
      <c r="J25" s="174"/>
      <c r="K25" s="175"/>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46</v>
      </c>
      <c r="E27" s="38"/>
      <c r="F27" s="39"/>
      <c r="G27" s="176"/>
      <c r="H27" s="177"/>
      <c r="I27" s="177"/>
      <c r="J27" s="177"/>
      <c r="K27" s="178"/>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47</v>
      </c>
      <c r="E29" s="38"/>
      <c r="F29" s="39"/>
      <c r="G29" s="176"/>
      <c r="H29" s="177"/>
      <c r="I29" s="177"/>
      <c r="J29" s="177"/>
      <c r="K29" s="178"/>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48</v>
      </c>
      <c r="E31" s="38"/>
      <c r="F31" s="35"/>
      <c r="G31" s="176"/>
      <c r="H31" s="177"/>
      <c r="I31" s="177"/>
      <c r="J31" s="177"/>
      <c r="K31" s="178"/>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71" t="s">
        <v>49</v>
      </c>
      <c r="E33" s="171"/>
      <c r="F33" s="54"/>
      <c r="G33" s="176"/>
      <c r="H33" s="177"/>
      <c r="I33" s="177"/>
      <c r="J33" s="177"/>
      <c r="K33" s="178"/>
      <c r="N33"/>
      <c r="O33"/>
      <c r="P33"/>
      <c r="Q33"/>
      <c r="R33"/>
      <c r="S33"/>
      <c r="T33"/>
      <c r="U33"/>
    </row>
    <row r="34" spans="2:21" ht="10.5" customHeight="1" x14ac:dyDescent="0.25">
      <c r="B34" s="25"/>
      <c r="C34" s="55"/>
      <c r="D34" s="56"/>
      <c r="E34" s="56"/>
      <c r="F34" s="57"/>
      <c r="G34" s="58"/>
      <c r="K34" s="43"/>
    </row>
    <row r="35" spans="2:21" ht="40.5" customHeight="1" x14ac:dyDescent="0.25">
      <c r="B35" s="25"/>
      <c r="C35" s="165" t="s">
        <v>50</v>
      </c>
      <c r="D35" s="166"/>
      <c r="E35" s="166"/>
      <c r="F35" s="166"/>
      <c r="G35" s="166"/>
      <c r="H35" s="166"/>
      <c r="I35" s="166"/>
      <c r="J35" s="166"/>
      <c r="K35" s="167"/>
    </row>
    <row r="36" spans="2:21" ht="21" customHeight="1" x14ac:dyDescent="0.25">
      <c r="B36" s="25"/>
      <c r="C36" s="168" t="s">
        <v>51</v>
      </c>
      <c r="D36" s="169"/>
      <c r="E36" s="169"/>
      <c r="F36" s="169"/>
      <c r="G36" s="169"/>
      <c r="H36" s="169"/>
      <c r="I36" s="169"/>
      <c r="J36" s="169"/>
      <c r="K36" s="170"/>
    </row>
    <row r="37" spans="2:21" ht="10.5" customHeight="1" x14ac:dyDescent="0.25">
      <c r="B37" s="25"/>
      <c r="C37" s="59"/>
      <c r="D37" s="60"/>
      <c r="E37" s="60"/>
      <c r="F37" s="60"/>
      <c r="G37" s="60"/>
      <c r="H37" s="60"/>
      <c r="I37" s="60"/>
      <c r="J37" s="60"/>
      <c r="K37" s="61"/>
    </row>
    <row r="38" spans="2:21" ht="27" customHeight="1" x14ac:dyDescent="0.35">
      <c r="B38" s="25"/>
      <c r="C38" s="62" t="s">
        <v>52</v>
      </c>
      <c r="D38" s="63"/>
      <c r="E38" s="63"/>
      <c r="F38" s="63"/>
      <c r="G38" s="64"/>
      <c r="H38" s="65"/>
      <c r="I38" s="65"/>
      <c r="J38" s="65"/>
      <c r="K38" s="66"/>
    </row>
    <row r="39" spans="2:21" ht="25.5" customHeight="1" x14ac:dyDescent="0.25">
      <c r="B39" s="25"/>
      <c r="C39" s="67" t="s">
        <v>53</v>
      </c>
      <c r="D39" s="49"/>
      <c r="E39" s="49"/>
      <c r="F39" s="49"/>
      <c r="G39" s="68"/>
      <c r="H39" s="57"/>
      <c r="I39" s="57"/>
      <c r="J39" s="57"/>
      <c r="K39" s="69"/>
    </row>
    <row r="40" spans="2:21" ht="25.5" customHeight="1" x14ac:dyDescent="0.25">
      <c r="B40" s="25"/>
      <c r="C40" s="159" t="s">
        <v>54</v>
      </c>
      <c r="D40" s="141"/>
      <c r="E40" s="141"/>
      <c r="F40" s="141"/>
      <c r="G40" s="141"/>
      <c r="H40" s="141"/>
      <c r="I40" s="141"/>
      <c r="J40" s="141"/>
      <c r="K40" s="160"/>
    </row>
    <row r="41" spans="2:21" ht="25.5" customHeight="1" x14ac:dyDescent="0.25">
      <c r="B41" s="25"/>
      <c r="C41" s="159" t="s">
        <v>55</v>
      </c>
      <c r="D41" s="141"/>
      <c r="E41" s="141"/>
      <c r="F41" s="141"/>
      <c r="G41" s="141"/>
      <c r="H41" s="141"/>
      <c r="I41" s="141"/>
      <c r="J41" s="141"/>
      <c r="K41" s="160"/>
    </row>
    <row r="42" spans="2:21" ht="25.5" customHeight="1" x14ac:dyDescent="0.25">
      <c r="B42" s="25"/>
      <c r="C42" s="159" t="s">
        <v>56</v>
      </c>
      <c r="D42" s="141"/>
      <c r="E42" s="141"/>
      <c r="F42" s="141"/>
      <c r="G42" s="141"/>
      <c r="H42" s="141"/>
      <c r="I42" s="141"/>
      <c r="J42" s="141"/>
      <c r="K42" s="160"/>
    </row>
    <row r="43" spans="2:21" ht="25.5" customHeight="1" x14ac:dyDescent="0.25">
      <c r="B43" s="25"/>
      <c r="C43" s="159" t="s">
        <v>57</v>
      </c>
      <c r="D43" s="141"/>
      <c r="E43" s="141"/>
      <c r="F43" s="141"/>
      <c r="G43" s="141"/>
      <c r="H43" s="141"/>
      <c r="I43" s="141"/>
      <c r="J43" s="141"/>
      <c r="K43" s="160"/>
    </row>
    <row r="44" spans="2:21" ht="25.5" customHeight="1" x14ac:dyDescent="0.25">
      <c r="B44" s="25"/>
      <c r="C44" s="159" t="s">
        <v>58</v>
      </c>
      <c r="D44" s="141"/>
      <c r="E44" s="141"/>
      <c r="F44" s="141"/>
      <c r="G44" s="141"/>
      <c r="H44" s="141"/>
      <c r="I44" s="141"/>
      <c r="J44" s="141"/>
      <c r="K44" s="160"/>
    </row>
    <row r="45" spans="2:21" ht="25.5" customHeight="1" x14ac:dyDescent="0.25">
      <c r="B45" s="25"/>
      <c r="C45" s="159" t="s">
        <v>59</v>
      </c>
      <c r="D45" s="141"/>
      <c r="E45" s="141"/>
      <c r="F45" s="141"/>
      <c r="G45" s="141"/>
      <c r="H45" s="141"/>
      <c r="I45" s="141"/>
      <c r="J45" s="141"/>
      <c r="K45" s="160"/>
    </row>
    <row r="46" spans="2:21" ht="25.5" customHeight="1" x14ac:dyDescent="0.25">
      <c r="B46" s="25"/>
      <c r="C46" s="159" t="s">
        <v>60</v>
      </c>
      <c r="D46" s="141"/>
      <c r="E46" s="141"/>
      <c r="F46" s="141"/>
      <c r="G46" s="141"/>
      <c r="H46" s="141"/>
      <c r="I46" s="141"/>
      <c r="J46" s="141"/>
      <c r="K46" s="160"/>
    </row>
    <row r="47" spans="2:21" ht="25.5" customHeight="1" x14ac:dyDescent="0.25">
      <c r="B47" s="25"/>
      <c r="C47" s="159" t="s">
        <v>61</v>
      </c>
      <c r="D47" s="141"/>
      <c r="E47" s="141"/>
      <c r="F47" s="141"/>
      <c r="G47" s="141"/>
      <c r="H47" s="141"/>
      <c r="I47" s="141"/>
      <c r="J47" s="141"/>
      <c r="K47" s="160"/>
    </row>
    <row r="48" spans="2:21" ht="25.5" customHeight="1" x14ac:dyDescent="0.25">
      <c r="C48" s="161" t="s">
        <v>62</v>
      </c>
      <c r="D48" s="162"/>
      <c r="E48" s="162"/>
      <c r="F48" s="162"/>
      <c r="G48" s="162"/>
      <c r="H48" s="162"/>
      <c r="I48" s="162"/>
      <c r="J48" s="162"/>
      <c r="K48" s="163"/>
    </row>
    <row r="49" spans="2:21" ht="86.25" customHeight="1" x14ac:dyDescent="0.25"/>
    <row r="50" spans="2:21" ht="39" customHeight="1" x14ac:dyDescent="0.3">
      <c r="B50" s="164" t="s">
        <v>63</v>
      </c>
      <c r="C50" s="164"/>
      <c r="D50" s="164"/>
      <c r="E50" s="164"/>
      <c r="F50" s="164"/>
      <c r="G50" s="164"/>
      <c r="H50" s="164"/>
      <c r="I50" s="164"/>
      <c r="J50" s="164"/>
      <c r="K50" s="164"/>
      <c r="L50" s="164"/>
    </row>
    <row r="53" spans="2:21" ht="23.25" x14ac:dyDescent="0.35">
      <c r="B53" s="146" t="s">
        <v>64</v>
      </c>
      <c r="C53" s="147"/>
      <c r="D53" s="147"/>
      <c r="E53" s="147"/>
      <c r="F53" s="147"/>
      <c r="G53" s="147"/>
      <c r="H53" s="147"/>
      <c r="I53" s="147"/>
      <c r="J53" s="147"/>
      <c r="K53" s="147"/>
    </row>
    <row r="54" spans="2:21" ht="23.25" x14ac:dyDescent="0.35">
      <c r="B54" s="148" t="s">
        <v>11</v>
      </c>
      <c r="C54" s="149"/>
      <c r="D54" s="149"/>
      <c r="E54" s="150"/>
      <c r="F54" s="151" t="str">
        <f>S5</f>
        <v>CALIDAD PROPUESTA TECNICA Y COSTO (CALIDAD 35%, PROPUESTA TECNICA 35% Y COSTO 30%)</v>
      </c>
      <c r="G54" s="152"/>
      <c r="H54" s="71"/>
      <c r="I54" s="71"/>
      <c r="J54" s="71"/>
      <c r="K54" s="71"/>
    </row>
    <row r="55" spans="2:21" ht="23.25" x14ac:dyDescent="0.35">
      <c r="B55" s="148" t="s">
        <v>12</v>
      </c>
      <c r="C55" s="149"/>
      <c r="D55" s="149"/>
      <c r="E55" s="150"/>
      <c r="F55" s="151" t="str">
        <f>+T5</f>
        <v>Por Item</v>
      </c>
      <c r="G55" s="152"/>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3" t="s">
        <v>65</v>
      </c>
      <c r="C57" s="154"/>
      <c r="D57" s="154"/>
      <c r="E57" s="154"/>
      <c r="F57" s="155"/>
      <c r="G57" s="156" t="s">
        <v>66</v>
      </c>
      <c r="H57" s="157"/>
      <c r="I57" s="157"/>
      <c r="J57" s="157"/>
      <c r="K57" s="157"/>
      <c r="L57" s="158"/>
    </row>
    <row r="58" spans="2:21" s="21" customFormat="1" ht="25.5" x14ac:dyDescent="0.25">
      <c r="B58" s="72" t="s">
        <v>67</v>
      </c>
      <c r="C58" s="73" t="s">
        <v>68</v>
      </c>
      <c r="D58" s="74" t="s">
        <v>69</v>
      </c>
      <c r="E58" s="74" t="s">
        <v>70</v>
      </c>
      <c r="F58" s="74" t="s">
        <v>71</v>
      </c>
      <c r="G58" s="74" t="s">
        <v>72</v>
      </c>
      <c r="H58" s="74" t="s">
        <v>73</v>
      </c>
      <c r="I58" s="74" t="s">
        <v>74</v>
      </c>
      <c r="J58" s="74" t="s">
        <v>75</v>
      </c>
      <c r="K58" s="74" t="s">
        <v>76</v>
      </c>
      <c r="L58" s="75" t="s">
        <v>77</v>
      </c>
      <c r="N58"/>
      <c r="O58"/>
      <c r="P58"/>
      <c r="Q58"/>
      <c r="R58"/>
      <c r="S58"/>
      <c r="T58"/>
      <c r="U58"/>
    </row>
    <row r="59" spans="2:21" ht="56.25" customHeight="1" x14ac:dyDescent="0.25">
      <c r="B59" s="76">
        <f>O5</f>
        <v>1</v>
      </c>
      <c r="C59" s="77">
        <f>P5</f>
        <v>105</v>
      </c>
      <c r="D59" s="78" t="str">
        <f>Q5</f>
        <v>PZA</v>
      </c>
      <c r="E59" s="79" t="str">
        <f>R5</f>
        <v>Conector permanente para manguera 1/4'' recto 04U-604</v>
      </c>
      <c r="F59" s="100" t="str">
        <f>U5</f>
        <v>LAS CONDICIONES TECNICAS SE ADJUNTA EN PDF</v>
      </c>
      <c r="G59" s="80"/>
      <c r="H59" s="81"/>
      <c r="I59" s="81"/>
      <c r="J59" s="81"/>
      <c r="K59" s="81"/>
      <c r="L59" s="82"/>
    </row>
    <row r="60" spans="2:21" ht="40.5" customHeight="1" x14ac:dyDescent="0.25">
      <c r="B60" s="76">
        <f t="shared" ref="B60:E120" si="0">O6</f>
        <v>2</v>
      </c>
      <c r="C60" s="77">
        <f t="shared" si="0"/>
        <v>90</v>
      </c>
      <c r="D60" s="78" t="str">
        <f t="shared" si="0"/>
        <v>PZA</v>
      </c>
      <c r="E60" s="79" t="str">
        <f t="shared" si="0"/>
        <v>Conector permanente para manguera codo 90° 1/4'' 04U-664</v>
      </c>
      <c r="F60" s="101"/>
      <c r="G60" s="80"/>
      <c r="H60" s="81"/>
      <c r="I60" s="81"/>
      <c r="J60" s="81"/>
      <c r="K60" s="81"/>
      <c r="L60" s="82"/>
    </row>
    <row r="61" spans="2:21" ht="40.5" customHeight="1" x14ac:dyDescent="0.25">
      <c r="B61" s="76">
        <f t="shared" si="0"/>
        <v>3</v>
      </c>
      <c r="C61" s="77">
        <f t="shared" si="0"/>
        <v>190</v>
      </c>
      <c r="D61" s="78" t="str">
        <f t="shared" si="0"/>
        <v>PZA</v>
      </c>
      <c r="E61" s="79" t="str">
        <f t="shared" si="0"/>
        <v>Conector permanente para manguera 3/8'' recto 06U-606</v>
      </c>
      <c r="F61" s="101"/>
      <c r="G61" s="80"/>
      <c r="H61" s="81"/>
      <c r="I61" s="81"/>
      <c r="J61" s="81"/>
      <c r="K61" s="81"/>
      <c r="L61" s="82"/>
    </row>
    <row r="62" spans="2:21" ht="40.5" customHeight="1" x14ac:dyDescent="0.25">
      <c r="B62" s="76">
        <f t="shared" si="0"/>
        <v>4</v>
      </c>
      <c r="C62" s="77">
        <f t="shared" si="0"/>
        <v>90</v>
      </c>
      <c r="D62" s="78" t="str">
        <f t="shared" si="0"/>
        <v>PZA</v>
      </c>
      <c r="E62" s="79" t="str">
        <f t="shared" si="0"/>
        <v>Conector permanente para manguera codo 90° 3/8'' 06U-666</v>
      </c>
      <c r="F62" s="101"/>
      <c r="G62" s="80"/>
      <c r="H62" s="81"/>
      <c r="I62" s="81"/>
      <c r="J62" s="81"/>
      <c r="K62" s="81"/>
      <c r="L62" s="82"/>
    </row>
    <row r="63" spans="2:21" ht="40.5" customHeight="1" x14ac:dyDescent="0.25">
      <c r="B63" s="76">
        <f t="shared" si="0"/>
        <v>5</v>
      </c>
      <c r="C63" s="77">
        <f t="shared" si="0"/>
        <v>340</v>
      </c>
      <c r="D63" s="78" t="str">
        <f t="shared" si="0"/>
        <v>PZA</v>
      </c>
      <c r="E63" s="79" t="str">
        <f t="shared" si="0"/>
        <v>Conector permanente para manguera 1/2'' recto 08U-608</v>
      </c>
      <c r="F63" s="101"/>
      <c r="G63" s="80"/>
      <c r="H63" s="81"/>
      <c r="I63" s="81"/>
      <c r="J63" s="81"/>
      <c r="K63" s="81"/>
      <c r="L63" s="82"/>
    </row>
    <row r="64" spans="2:21" ht="40.5" customHeight="1" x14ac:dyDescent="0.25">
      <c r="B64" s="76">
        <f t="shared" si="0"/>
        <v>6</v>
      </c>
      <c r="C64" s="77">
        <f t="shared" si="0"/>
        <v>200</v>
      </c>
      <c r="D64" s="78" t="str">
        <f t="shared" si="0"/>
        <v>PZA</v>
      </c>
      <c r="E64" s="79" t="str">
        <f t="shared" si="0"/>
        <v>Conector permanente para manguera codo 90° 1/2'' 08U-668</v>
      </c>
      <c r="F64" s="101"/>
      <c r="G64" s="80"/>
      <c r="H64" s="81"/>
      <c r="I64" s="81"/>
      <c r="J64" s="81"/>
      <c r="K64" s="81"/>
      <c r="L64" s="82"/>
    </row>
    <row r="65" spans="2:12" ht="40.5" customHeight="1" x14ac:dyDescent="0.25">
      <c r="B65" s="76">
        <f t="shared" si="0"/>
        <v>7</v>
      </c>
      <c r="C65" s="77">
        <f t="shared" si="0"/>
        <v>60</v>
      </c>
      <c r="D65" s="78" t="str">
        <f t="shared" si="0"/>
        <v>PZA</v>
      </c>
      <c r="E65" s="79" t="str">
        <f t="shared" si="0"/>
        <v>Conector permanente para manguera 5/8'' recto 10U-610</v>
      </c>
      <c r="F65" s="101"/>
      <c r="G65" s="80"/>
      <c r="H65" s="81"/>
      <c r="I65" s="81"/>
      <c r="J65" s="81"/>
      <c r="K65" s="81"/>
      <c r="L65" s="82"/>
    </row>
    <row r="66" spans="2:12" ht="40.5" customHeight="1" x14ac:dyDescent="0.25">
      <c r="B66" s="76">
        <f t="shared" si="0"/>
        <v>8</v>
      </c>
      <c r="C66" s="77">
        <f t="shared" si="0"/>
        <v>380</v>
      </c>
      <c r="D66" s="78" t="str">
        <f t="shared" si="0"/>
        <v>PZA</v>
      </c>
      <c r="E66" s="79" t="str">
        <f t="shared" si="0"/>
        <v>Conector permanente para manguera 3/4'' recto 12U-612</v>
      </c>
      <c r="F66" s="101"/>
      <c r="G66" s="80"/>
      <c r="H66" s="81"/>
      <c r="I66" s="81"/>
      <c r="J66" s="81"/>
      <c r="K66" s="81"/>
      <c r="L66" s="82"/>
    </row>
    <row r="67" spans="2:12" ht="40.5" customHeight="1" x14ac:dyDescent="0.25">
      <c r="B67" s="76">
        <f t="shared" si="0"/>
        <v>9</v>
      </c>
      <c r="C67" s="77">
        <f t="shared" si="0"/>
        <v>160</v>
      </c>
      <c r="D67" s="78" t="str">
        <f t="shared" si="0"/>
        <v>PZA</v>
      </c>
      <c r="E67" s="79" t="str">
        <f t="shared" si="0"/>
        <v>Conector permanente para manguera codo 90° 3/4'' 12U-672</v>
      </c>
      <c r="F67" s="101"/>
      <c r="G67" s="80"/>
      <c r="H67" s="81"/>
      <c r="I67" s="81"/>
      <c r="J67" s="81"/>
      <c r="K67" s="81"/>
      <c r="L67" s="82"/>
    </row>
    <row r="68" spans="2:12" ht="40.5" customHeight="1" x14ac:dyDescent="0.25">
      <c r="B68" s="76">
        <f t="shared" si="0"/>
        <v>10</v>
      </c>
      <c r="C68" s="77">
        <f t="shared" si="0"/>
        <v>190</v>
      </c>
      <c r="D68" s="78" t="str">
        <f t="shared" si="0"/>
        <v>PZA</v>
      </c>
      <c r="E68" s="79" t="str">
        <f t="shared" si="0"/>
        <v>Conector permanente para manguera 1'' 16U-616</v>
      </c>
      <c r="F68" s="101"/>
      <c r="G68" s="80"/>
      <c r="H68" s="81"/>
      <c r="I68" s="81"/>
      <c r="J68" s="81"/>
      <c r="K68" s="81"/>
      <c r="L68" s="82"/>
    </row>
    <row r="69" spans="2:12" ht="40.5" customHeight="1" x14ac:dyDescent="0.25">
      <c r="B69" s="76">
        <f t="shared" si="0"/>
        <v>11</v>
      </c>
      <c r="C69" s="77">
        <f t="shared" si="0"/>
        <v>87</v>
      </c>
      <c r="D69" s="78" t="str">
        <f t="shared" si="0"/>
        <v>PZA</v>
      </c>
      <c r="E69" s="79" t="str">
        <f t="shared" si="0"/>
        <v>Conector permanente para manguera codo 90° 1'' 16U-676</v>
      </c>
      <c r="F69" s="102"/>
      <c r="G69" s="80"/>
      <c r="H69" s="81"/>
      <c r="I69" s="81"/>
      <c r="J69" s="81"/>
      <c r="K69" s="81"/>
      <c r="L69" s="82"/>
    </row>
    <row r="70" spans="2:12" ht="40.5" hidden="1" customHeight="1" x14ac:dyDescent="0.25">
      <c r="B70" s="76">
        <f t="shared" si="0"/>
        <v>0</v>
      </c>
      <c r="C70" s="77">
        <f t="shared" si="0"/>
        <v>0</v>
      </c>
      <c r="D70" s="78">
        <f t="shared" si="0"/>
        <v>0</v>
      </c>
      <c r="E70" s="79">
        <f t="shared" si="0"/>
        <v>0</v>
      </c>
      <c r="F70" s="79">
        <f t="shared" ref="F70:F120" si="1">U16</f>
        <v>0</v>
      </c>
      <c r="G70" s="80"/>
      <c r="H70" s="81"/>
      <c r="I70" s="81"/>
      <c r="J70" s="81"/>
      <c r="K70" s="81"/>
      <c r="L70" s="82"/>
    </row>
    <row r="71" spans="2:12" ht="40.5" hidden="1" customHeight="1" x14ac:dyDescent="0.25">
      <c r="B71" s="76">
        <f t="shared" si="0"/>
        <v>0</v>
      </c>
      <c r="C71" s="77">
        <f t="shared" si="0"/>
        <v>0</v>
      </c>
      <c r="D71" s="78">
        <f t="shared" si="0"/>
        <v>0</v>
      </c>
      <c r="E71" s="79">
        <f t="shared" si="0"/>
        <v>0</v>
      </c>
      <c r="F71" s="79">
        <f t="shared" si="1"/>
        <v>0</v>
      </c>
      <c r="G71" s="80"/>
      <c r="H71" s="81"/>
      <c r="I71" s="81"/>
      <c r="J71" s="81"/>
      <c r="K71" s="81"/>
      <c r="L71" s="82"/>
    </row>
    <row r="72" spans="2:12" ht="40.5" hidden="1" customHeight="1" x14ac:dyDescent="0.25">
      <c r="B72" s="76">
        <f t="shared" si="0"/>
        <v>0</v>
      </c>
      <c r="C72" s="77">
        <f t="shared" si="0"/>
        <v>0</v>
      </c>
      <c r="D72" s="78">
        <f t="shared" si="0"/>
        <v>0</v>
      </c>
      <c r="E72" s="79">
        <f t="shared" si="0"/>
        <v>0</v>
      </c>
      <c r="F72" s="79">
        <f t="shared" si="1"/>
        <v>0</v>
      </c>
      <c r="G72" s="80"/>
      <c r="H72" s="81"/>
      <c r="I72" s="81"/>
      <c r="J72" s="81"/>
      <c r="K72" s="81"/>
      <c r="L72" s="82"/>
    </row>
    <row r="73" spans="2:12" ht="40.5" hidden="1" customHeight="1" x14ac:dyDescent="0.25">
      <c r="B73" s="76">
        <f t="shared" si="0"/>
        <v>0</v>
      </c>
      <c r="C73" s="77">
        <f t="shared" si="0"/>
        <v>0</v>
      </c>
      <c r="D73" s="78">
        <f t="shared" si="0"/>
        <v>0</v>
      </c>
      <c r="E73" s="79">
        <f t="shared" si="0"/>
        <v>0</v>
      </c>
      <c r="F73" s="79">
        <f t="shared" si="1"/>
        <v>0</v>
      </c>
      <c r="G73" s="80"/>
      <c r="H73" s="81"/>
      <c r="I73" s="81"/>
      <c r="J73" s="81"/>
      <c r="K73" s="81"/>
      <c r="L73" s="82"/>
    </row>
    <row r="74" spans="2:12" ht="40.5" hidden="1" customHeight="1" x14ac:dyDescent="0.25">
      <c r="B74" s="76">
        <f t="shared" si="0"/>
        <v>0</v>
      </c>
      <c r="C74" s="77">
        <f t="shared" si="0"/>
        <v>0</v>
      </c>
      <c r="D74" s="78">
        <f t="shared" si="0"/>
        <v>0</v>
      </c>
      <c r="E74" s="79">
        <f t="shared" si="0"/>
        <v>0</v>
      </c>
      <c r="F74" s="79">
        <f t="shared" si="1"/>
        <v>0</v>
      </c>
      <c r="G74" s="80"/>
      <c r="H74" s="81"/>
      <c r="I74" s="81"/>
      <c r="J74" s="81"/>
      <c r="K74" s="81"/>
      <c r="L74" s="82"/>
    </row>
    <row r="75" spans="2:12" ht="40.5" hidden="1" customHeight="1" x14ac:dyDescent="0.25">
      <c r="B75" s="76">
        <f t="shared" si="0"/>
        <v>0</v>
      </c>
      <c r="C75" s="77">
        <f t="shared" si="0"/>
        <v>0</v>
      </c>
      <c r="D75" s="78">
        <f t="shared" si="0"/>
        <v>0</v>
      </c>
      <c r="E75" s="79">
        <f t="shared" si="0"/>
        <v>0</v>
      </c>
      <c r="F75" s="79">
        <f t="shared" si="1"/>
        <v>0</v>
      </c>
      <c r="G75" s="80"/>
      <c r="H75" s="81"/>
      <c r="I75" s="81"/>
      <c r="J75" s="81"/>
      <c r="K75" s="81"/>
      <c r="L75" s="82"/>
    </row>
    <row r="76" spans="2:12" ht="40.5" hidden="1" customHeight="1" x14ac:dyDescent="0.25">
      <c r="B76" s="76">
        <f t="shared" si="0"/>
        <v>0</v>
      </c>
      <c r="C76" s="77">
        <f t="shared" si="0"/>
        <v>0</v>
      </c>
      <c r="D76" s="78">
        <f t="shared" si="0"/>
        <v>0</v>
      </c>
      <c r="E76" s="79">
        <f t="shared" si="0"/>
        <v>0</v>
      </c>
      <c r="F76" s="79">
        <f t="shared" si="1"/>
        <v>0</v>
      </c>
      <c r="G76" s="80"/>
      <c r="H76" s="81"/>
      <c r="I76" s="81"/>
      <c r="J76" s="81"/>
      <c r="K76" s="81"/>
      <c r="L76" s="82"/>
    </row>
    <row r="77" spans="2:12" ht="40.5" hidden="1" customHeight="1" x14ac:dyDescent="0.25">
      <c r="B77" s="76">
        <f t="shared" si="0"/>
        <v>0</v>
      </c>
      <c r="C77" s="77">
        <f t="shared" si="0"/>
        <v>0</v>
      </c>
      <c r="D77" s="78">
        <f t="shared" si="0"/>
        <v>0</v>
      </c>
      <c r="E77" s="79">
        <f t="shared" si="0"/>
        <v>0</v>
      </c>
      <c r="F77" s="79">
        <f t="shared" si="1"/>
        <v>0</v>
      </c>
      <c r="G77" s="80"/>
      <c r="H77" s="81"/>
      <c r="I77" s="81"/>
      <c r="J77" s="81"/>
      <c r="K77" s="81"/>
      <c r="L77" s="82"/>
    </row>
    <row r="78" spans="2:12" ht="40.5" hidden="1" customHeight="1" x14ac:dyDescent="0.25">
      <c r="B78" s="76">
        <f t="shared" si="0"/>
        <v>0</v>
      </c>
      <c r="C78" s="77">
        <f t="shared" si="0"/>
        <v>0</v>
      </c>
      <c r="D78" s="78">
        <f t="shared" si="0"/>
        <v>0</v>
      </c>
      <c r="E78" s="79">
        <f t="shared" si="0"/>
        <v>0</v>
      </c>
      <c r="F78" s="79">
        <f t="shared" si="1"/>
        <v>0</v>
      </c>
      <c r="G78" s="80"/>
      <c r="H78" s="81"/>
      <c r="I78" s="81"/>
      <c r="J78" s="81"/>
      <c r="K78" s="81"/>
      <c r="L78" s="82"/>
    </row>
    <row r="79" spans="2:12" ht="40.5" hidden="1" customHeight="1" x14ac:dyDescent="0.25">
      <c r="B79" s="76">
        <f t="shared" si="0"/>
        <v>0</v>
      </c>
      <c r="C79" s="77">
        <f t="shared" si="0"/>
        <v>0</v>
      </c>
      <c r="D79" s="78">
        <f t="shared" si="0"/>
        <v>0</v>
      </c>
      <c r="E79" s="79">
        <f t="shared" si="0"/>
        <v>0</v>
      </c>
      <c r="F79" s="79">
        <f t="shared" si="1"/>
        <v>0</v>
      </c>
      <c r="G79" s="80"/>
      <c r="H79" s="81"/>
      <c r="I79" s="81"/>
      <c r="J79" s="81"/>
      <c r="K79" s="81"/>
      <c r="L79" s="82"/>
    </row>
    <row r="80" spans="2:12" ht="40.5" hidden="1" customHeight="1" x14ac:dyDescent="0.25">
      <c r="B80" s="76">
        <f t="shared" si="0"/>
        <v>0</v>
      </c>
      <c r="C80" s="77">
        <f t="shared" si="0"/>
        <v>0</v>
      </c>
      <c r="D80" s="78">
        <f t="shared" si="0"/>
        <v>0</v>
      </c>
      <c r="E80" s="79">
        <f t="shared" si="0"/>
        <v>0</v>
      </c>
      <c r="F80" s="79">
        <f t="shared" si="1"/>
        <v>0</v>
      </c>
      <c r="G80" s="80"/>
      <c r="H80" s="81"/>
      <c r="I80" s="81"/>
      <c r="J80" s="81"/>
      <c r="K80" s="81"/>
      <c r="L80" s="82"/>
    </row>
    <row r="81" spans="2:12" ht="40.5" hidden="1" customHeight="1" x14ac:dyDescent="0.25">
      <c r="B81" s="76">
        <f t="shared" si="0"/>
        <v>0</v>
      </c>
      <c r="C81" s="77">
        <f t="shared" si="0"/>
        <v>0</v>
      </c>
      <c r="D81" s="78">
        <f t="shared" si="0"/>
        <v>0</v>
      </c>
      <c r="E81" s="79">
        <f t="shared" si="0"/>
        <v>0</v>
      </c>
      <c r="F81" s="79">
        <f t="shared" si="1"/>
        <v>0</v>
      </c>
      <c r="G81" s="80"/>
      <c r="H81" s="81"/>
      <c r="I81" s="81"/>
      <c r="J81" s="81"/>
      <c r="K81" s="81"/>
      <c r="L81" s="82"/>
    </row>
    <row r="82" spans="2:12" ht="40.5" hidden="1" customHeight="1" x14ac:dyDescent="0.25">
      <c r="B82" s="76">
        <f t="shared" si="0"/>
        <v>0</v>
      </c>
      <c r="C82" s="77">
        <f t="shared" si="0"/>
        <v>0</v>
      </c>
      <c r="D82" s="78">
        <f t="shared" si="0"/>
        <v>0</v>
      </c>
      <c r="E82" s="79">
        <f t="shared" si="0"/>
        <v>0</v>
      </c>
      <c r="F82" s="79">
        <f t="shared" si="1"/>
        <v>0</v>
      </c>
      <c r="G82" s="80"/>
      <c r="H82" s="81"/>
      <c r="I82" s="81"/>
      <c r="J82" s="81"/>
      <c r="K82" s="81"/>
      <c r="L82" s="82"/>
    </row>
    <row r="83" spans="2:12" ht="40.5" hidden="1" customHeight="1" x14ac:dyDescent="0.25">
      <c r="B83" s="76">
        <f t="shared" si="0"/>
        <v>0</v>
      </c>
      <c r="C83" s="77">
        <f t="shared" si="0"/>
        <v>0</v>
      </c>
      <c r="D83" s="78">
        <f t="shared" si="0"/>
        <v>0</v>
      </c>
      <c r="E83" s="79">
        <f t="shared" si="0"/>
        <v>0</v>
      </c>
      <c r="F83" s="79">
        <f t="shared" si="1"/>
        <v>0</v>
      </c>
      <c r="G83" s="80"/>
      <c r="H83" s="81"/>
      <c r="I83" s="81"/>
      <c r="J83" s="81"/>
      <c r="K83" s="81"/>
      <c r="L83" s="82"/>
    </row>
    <row r="84" spans="2:12" ht="40.5" hidden="1" customHeight="1" x14ac:dyDescent="0.25">
      <c r="B84" s="76">
        <f t="shared" si="0"/>
        <v>0</v>
      </c>
      <c r="C84" s="77">
        <f t="shared" si="0"/>
        <v>0</v>
      </c>
      <c r="D84" s="78">
        <f t="shared" si="0"/>
        <v>0</v>
      </c>
      <c r="E84" s="79">
        <f t="shared" si="0"/>
        <v>0</v>
      </c>
      <c r="F84" s="79">
        <f t="shared" si="1"/>
        <v>0</v>
      </c>
      <c r="G84" s="80"/>
      <c r="H84" s="81"/>
      <c r="I84" s="81"/>
      <c r="J84" s="81"/>
      <c r="K84" s="81"/>
      <c r="L84" s="82"/>
    </row>
    <row r="85" spans="2:12" ht="40.5" hidden="1" customHeight="1" x14ac:dyDescent="0.25">
      <c r="B85" s="76">
        <f t="shared" si="0"/>
        <v>0</v>
      </c>
      <c r="C85" s="77">
        <f t="shared" si="0"/>
        <v>0</v>
      </c>
      <c r="D85" s="78">
        <f t="shared" si="0"/>
        <v>0</v>
      </c>
      <c r="E85" s="79">
        <f t="shared" si="0"/>
        <v>0</v>
      </c>
      <c r="F85" s="79">
        <f t="shared" si="1"/>
        <v>0</v>
      </c>
      <c r="G85" s="80"/>
      <c r="H85" s="81"/>
      <c r="I85" s="81"/>
      <c r="J85" s="81"/>
      <c r="K85" s="81"/>
      <c r="L85" s="82"/>
    </row>
    <row r="86" spans="2:12" ht="40.5" hidden="1" customHeight="1" x14ac:dyDescent="0.25">
      <c r="B86" s="76">
        <f t="shared" si="0"/>
        <v>0</v>
      </c>
      <c r="C86" s="77">
        <f t="shared" si="0"/>
        <v>0</v>
      </c>
      <c r="D86" s="78">
        <f t="shared" si="0"/>
        <v>0</v>
      </c>
      <c r="E86" s="79">
        <f t="shared" si="0"/>
        <v>0</v>
      </c>
      <c r="F86" s="79">
        <f t="shared" si="1"/>
        <v>0</v>
      </c>
      <c r="G86" s="80"/>
      <c r="H86" s="81"/>
      <c r="I86" s="81"/>
      <c r="J86" s="81"/>
      <c r="K86" s="81"/>
      <c r="L86" s="82"/>
    </row>
    <row r="87" spans="2:12" ht="40.5" hidden="1" customHeight="1" x14ac:dyDescent="0.25">
      <c r="B87" s="76">
        <f t="shared" si="0"/>
        <v>0</v>
      </c>
      <c r="C87" s="77">
        <f t="shared" si="0"/>
        <v>0</v>
      </c>
      <c r="D87" s="78">
        <f t="shared" si="0"/>
        <v>0</v>
      </c>
      <c r="E87" s="79">
        <f t="shared" si="0"/>
        <v>0</v>
      </c>
      <c r="F87" s="79">
        <f t="shared" si="1"/>
        <v>0</v>
      </c>
      <c r="G87" s="80"/>
      <c r="H87" s="81"/>
      <c r="I87" s="81"/>
      <c r="J87" s="81"/>
      <c r="K87" s="81"/>
      <c r="L87" s="82"/>
    </row>
    <row r="88" spans="2:12" ht="40.5" hidden="1" customHeight="1" x14ac:dyDescent="0.25">
      <c r="B88" s="76">
        <f t="shared" si="0"/>
        <v>0</v>
      </c>
      <c r="C88" s="77">
        <f t="shared" si="0"/>
        <v>0</v>
      </c>
      <c r="D88" s="78">
        <f t="shared" si="0"/>
        <v>0</v>
      </c>
      <c r="E88" s="79">
        <f t="shared" si="0"/>
        <v>0</v>
      </c>
      <c r="F88" s="79">
        <f t="shared" si="1"/>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si="0"/>
        <v>0</v>
      </c>
      <c r="C94" s="77">
        <f t="shared" si="0"/>
        <v>0</v>
      </c>
      <c r="D94" s="78">
        <f t="shared" si="0"/>
        <v>0</v>
      </c>
      <c r="E94" s="79">
        <f t="shared" si="0"/>
        <v>0</v>
      </c>
      <c r="F94" s="79">
        <f t="shared" si="1"/>
        <v>0</v>
      </c>
      <c r="G94" s="80"/>
      <c r="H94" s="81"/>
      <c r="I94" s="81"/>
      <c r="J94" s="81"/>
      <c r="K94" s="81"/>
      <c r="L94" s="82"/>
    </row>
    <row r="95" spans="2:12" ht="40.5" hidden="1" customHeight="1" x14ac:dyDescent="0.25">
      <c r="B95" s="76">
        <f t="shared" si="0"/>
        <v>0</v>
      </c>
      <c r="C95" s="77">
        <f t="shared" si="0"/>
        <v>0</v>
      </c>
      <c r="D95" s="78">
        <f t="shared" si="0"/>
        <v>0</v>
      </c>
      <c r="E95" s="79">
        <f t="shared" si="0"/>
        <v>0</v>
      </c>
      <c r="F95" s="79">
        <f t="shared" si="1"/>
        <v>0</v>
      </c>
      <c r="G95" s="80"/>
      <c r="H95" s="81"/>
      <c r="I95" s="81"/>
      <c r="J95" s="81"/>
      <c r="K95" s="81"/>
      <c r="L95" s="82"/>
    </row>
    <row r="96" spans="2:12" ht="40.5" hidden="1" customHeight="1" x14ac:dyDescent="0.25">
      <c r="B96" s="76">
        <f t="shared" si="0"/>
        <v>0</v>
      </c>
      <c r="C96" s="77">
        <f t="shared" si="0"/>
        <v>0</v>
      </c>
      <c r="D96" s="78">
        <f t="shared" si="0"/>
        <v>0</v>
      </c>
      <c r="E96" s="79">
        <f t="shared" si="0"/>
        <v>0</v>
      </c>
      <c r="F96" s="79">
        <f t="shared" si="1"/>
        <v>0</v>
      </c>
      <c r="G96" s="80"/>
      <c r="H96" s="81"/>
      <c r="I96" s="81"/>
      <c r="J96" s="81"/>
      <c r="K96" s="81"/>
      <c r="L96" s="82"/>
    </row>
    <row r="97" spans="2:12" ht="40.5" hidden="1" customHeight="1" x14ac:dyDescent="0.25">
      <c r="B97" s="76">
        <f t="shared" si="0"/>
        <v>0</v>
      </c>
      <c r="C97" s="77">
        <f t="shared" si="0"/>
        <v>0</v>
      </c>
      <c r="D97" s="78">
        <f t="shared" si="0"/>
        <v>0</v>
      </c>
      <c r="E97" s="79">
        <f t="shared" si="0"/>
        <v>0</v>
      </c>
      <c r="F97" s="79">
        <f t="shared" si="1"/>
        <v>0</v>
      </c>
      <c r="G97" s="80"/>
      <c r="H97" s="81"/>
      <c r="I97" s="81"/>
      <c r="J97" s="81"/>
      <c r="K97" s="81"/>
      <c r="L97" s="82"/>
    </row>
    <row r="98" spans="2:12" ht="40.5" hidden="1" customHeight="1" x14ac:dyDescent="0.25">
      <c r="B98" s="76">
        <f t="shared" si="0"/>
        <v>0</v>
      </c>
      <c r="C98" s="77">
        <f t="shared" si="0"/>
        <v>0</v>
      </c>
      <c r="D98" s="78">
        <f t="shared" si="0"/>
        <v>0</v>
      </c>
      <c r="E98" s="79">
        <f t="shared" si="0"/>
        <v>0</v>
      </c>
      <c r="F98" s="79">
        <f t="shared" si="1"/>
        <v>0</v>
      </c>
      <c r="G98" s="80"/>
      <c r="H98" s="81"/>
      <c r="I98" s="81"/>
      <c r="J98" s="81"/>
      <c r="K98" s="81"/>
      <c r="L98" s="82"/>
    </row>
    <row r="99" spans="2:12" ht="40.5" hidden="1" customHeight="1" x14ac:dyDescent="0.25">
      <c r="B99" s="76">
        <f t="shared" si="0"/>
        <v>0</v>
      </c>
      <c r="C99" s="77">
        <f t="shared" si="0"/>
        <v>0</v>
      </c>
      <c r="D99" s="78">
        <f t="shared" si="0"/>
        <v>0</v>
      </c>
      <c r="E99" s="79">
        <f t="shared" si="0"/>
        <v>0</v>
      </c>
      <c r="F99" s="79">
        <f t="shared" si="1"/>
        <v>0</v>
      </c>
      <c r="G99" s="80"/>
      <c r="H99" s="81"/>
      <c r="I99" s="81"/>
      <c r="J99" s="81"/>
      <c r="K99" s="81"/>
      <c r="L99" s="82"/>
    </row>
    <row r="100" spans="2:12" ht="40.5" hidden="1" customHeight="1" x14ac:dyDescent="0.25">
      <c r="B100" s="76">
        <f t="shared" si="0"/>
        <v>0</v>
      </c>
      <c r="C100" s="77">
        <f t="shared" si="0"/>
        <v>0</v>
      </c>
      <c r="D100" s="78">
        <f t="shared" si="0"/>
        <v>0</v>
      </c>
      <c r="E100" s="79">
        <f t="shared" si="0"/>
        <v>0</v>
      </c>
      <c r="F100" s="79">
        <f t="shared" si="1"/>
        <v>0</v>
      </c>
      <c r="G100" s="80"/>
      <c r="H100" s="81"/>
      <c r="I100" s="81"/>
      <c r="J100" s="81"/>
      <c r="K100" s="81"/>
      <c r="L100" s="82"/>
    </row>
    <row r="101" spans="2:12" ht="40.5" hidden="1" customHeight="1" x14ac:dyDescent="0.25">
      <c r="B101" s="76">
        <f t="shared" si="0"/>
        <v>0</v>
      </c>
      <c r="C101" s="77">
        <f t="shared" si="0"/>
        <v>0</v>
      </c>
      <c r="D101" s="78">
        <f t="shared" si="0"/>
        <v>0</v>
      </c>
      <c r="E101" s="79">
        <f t="shared" si="0"/>
        <v>0</v>
      </c>
      <c r="F101" s="79">
        <f t="shared" si="1"/>
        <v>0</v>
      </c>
      <c r="G101" s="80"/>
      <c r="H101" s="81"/>
      <c r="I101" s="81"/>
      <c r="J101" s="81"/>
      <c r="K101" s="81"/>
      <c r="L101" s="82"/>
    </row>
    <row r="102" spans="2:12" ht="40.5" hidden="1" customHeight="1" x14ac:dyDescent="0.25">
      <c r="B102" s="76">
        <f t="shared" si="0"/>
        <v>0</v>
      </c>
      <c r="C102" s="77">
        <f t="shared" si="0"/>
        <v>0</v>
      </c>
      <c r="D102" s="78">
        <f t="shared" si="0"/>
        <v>0</v>
      </c>
      <c r="E102" s="79">
        <f t="shared" si="0"/>
        <v>0</v>
      </c>
      <c r="F102" s="79">
        <f t="shared" si="1"/>
        <v>0</v>
      </c>
      <c r="G102" s="80"/>
      <c r="H102" s="81"/>
      <c r="I102" s="81"/>
      <c r="J102" s="81"/>
      <c r="K102" s="81"/>
      <c r="L102" s="82"/>
    </row>
    <row r="103" spans="2:12" ht="40.5" hidden="1" customHeight="1" x14ac:dyDescent="0.25">
      <c r="B103" s="76">
        <f t="shared" si="0"/>
        <v>0</v>
      </c>
      <c r="C103" s="77">
        <f t="shared" si="0"/>
        <v>0</v>
      </c>
      <c r="D103" s="78">
        <f t="shared" si="0"/>
        <v>0</v>
      </c>
      <c r="E103" s="79">
        <f t="shared" si="0"/>
        <v>0</v>
      </c>
      <c r="F103" s="79">
        <f t="shared" si="1"/>
        <v>0</v>
      </c>
      <c r="G103" s="80"/>
      <c r="H103" s="81"/>
      <c r="I103" s="81"/>
      <c r="J103" s="81"/>
      <c r="K103" s="81"/>
      <c r="L103" s="82"/>
    </row>
    <row r="104" spans="2:12" ht="40.5" hidden="1" customHeight="1" x14ac:dyDescent="0.25">
      <c r="B104" s="76">
        <f t="shared" si="0"/>
        <v>0</v>
      </c>
      <c r="C104" s="77">
        <f t="shared" si="0"/>
        <v>0</v>
      </c>
      <c r="D104" s="78">
        <f t="shared" si="0"/>
        <v>0</v>
      </c>
      <c r="E104" s="79">
        <f t="shared" si="0"/>
        <v>0</v>
      </c>
      <c r="F104" s="79">
        <f t="shared" si="1"/>
        <v>0</v>
      </c>
      <c r="G104" s="80"/>
      <c r="H104" s="81"/>
      <c r="I104" s="81"/>
      <c r="J104" s="81"/>
      <c r="K104" s="81"/>
      <c r="L104" s="82"/>
    </row>
    <row r="105" spans="2:12" ht="40.5" hidden="1" customHeight="1" x14ac:dyDescent="0.25">
      <c r="B105" s="76">
        <f t="shared" si="0"/>
        <v>0</v>
      </c>
      <c r="C105" s="77">
        <f t="shared" si="0"/>
        <v>0</v>
      </c>
      <c r="D105" s="78">
        <f t="shared" si="0"/>
        <v>0</v>
      </c>
      <c r="E105" s="79">
        <f t="shared" si="0"/>
        <v>0</v>
      </c>
      <c r="F105" s="79">
        <f t="shared" si="1"/>
        <v>0</v>
      </c>
      <c r="G105" s="80"/>
      <c r="H105" s="81"/>
      <c r="I105" s="81"/>
      <c r="J105" s="81"/>
      <c r="K105" s="81"/>
      <c r="L105" s="82"/>
    </row>
    <row r="106" spans="2:12" ht="40.5" hidden="1" customHeight="1" x14ac:dyDescent="0.25">
      <c r="B106" s="76">
        <f t="shared" si="0"/>
        <v>0</v>
      </c>
      <c r="C106" s="77">
        <f t="shared" si="0"/>
        <v>0</v>
      </c>
      <c r="D106" s="78">
        <f t="shared" si="0"/>
        <v>0</v>
      </c>
      <c r="E106" s="79">
        <f t="shared" si="0"/>
        <v>0</v>
      </c>
      <c r="F106" s="79">
        <f t="shared" si="1"/>
        <v>0</v>
      </c>
      <c r="G106" s="80"/>
      <c r="H106" s="81"/>
      <c r="I106" s="81"/>
      <c r="J106" s="81"/>
      <c r="K106" s="81"/>
      <c r="L106" s="82"/>
    </row>
    <row r="107" spans="2:12" ht="40.5" hidden="1" customHeight="1" x14ac:dyDescent="0.25">
      <c r="B107" s="76">
        <f t="shared" si="0"/>
        <v>0</v>
      </c>
      <c r="C107" s="77">
        <f t="shared" si="0"/>
        <v>0</v>
      </c>
      <c r="D107" s="78">
        <f t="shared" si="0"/>
        <v>0</v>
      </c>
      <c r="E107" s="79">
        <f t="shared" si="0"/>
        <v>0</v>
      </c>
      <c r="F107" s="79">
        <f t="shared" si="1"/>
        <v>0</v>
      </c>
      <c r="G107" s="80"/>
      <c r="H107" s="81"/>
      <c r="I107" s="81"/>
      <c r="J107" s="81"/>
      <c r="K107" s="81"/>
      <c r="L107" s="82"/>
    </row>
    <row r="108" spans="2:12" ht="40.5" hidden="1" customHeight="1" x14ac:dyDescent="0.25">
      <c r="B108" s="76">
        <f t="shared" si="0"/>
        <v>0</v>
      </c>
      <c r="C108" s="77">
        <f t="shared" si="0"/>
        <v>0</v>
      </c>
      <c r="D108" s="78">
        <f t="shared" si="0"/>
        <v>0</v>
      </c>
      <c r="E108" s="79">
        <f t="shared" si="0"/>
        <v>0</v>
      </c>
      <c r="F108" s="79">
        <f t="shared" si="1"/>
        <v>0</v>
      </c>
      <c r="G108" s="80"/>
      <c r="H108" s="81"/>
      <c r="I108" s="81"/>
      <c r="J108" s="81"/>
      <c r="K108" s="81"/>
      <c r="L108" s="82"/>
    </row>
    <row r="109" spans="2:12" ht="40.5" hidden="1" customHeight="1" x14ac:dyDescent="0.25">
      <c r="B109" s="76">
        <f t="shared" si="0"/>
        <v>0</v>
      </c>
      <c r="C109" s="77">
        <f t="shared" si="0"/>
        <v>0</v>
      </c>
      <c r="D109" s="78">
        <f t="shared" si="0"/>
        <v>0</v>
      </c>
      <c r="E109" s="79">
        <f t="shared" si="0"/>
        <v>0</v>
      </c>
      <c r="F109" s="79">
        <f t="shared" si="1"/>
        <v>0</v>
      </c>
      <c r="G109" s="80"/>
      <c r="H109" s="81"/>
      <c r="I109" s="81"/>
      <c r="J109" s="81"/>
      <c r="K109" s="81"/>
      <c r="L109" s="82"/>
    </row>
    <row r="110" spans="2:12" ht="40.5" hidden="1" customHeight="1" x14ac:dyDescent="0.25">
      <c r="B110" s="76">
        <f t="shared" si="0"/>
        <v>0</v>
      </c>
      <c r="C110" s="77">
        <f t="shared" si="0"/>
        <v>0</v>
      </c>
      <c r="D110" s="78">
        <f t="shared" si="0"/>
        <v>0</v>
      </c>
      <c r="E110" s="79">
        <f t="shared" si="0"/>
        <v>0</v>
      </c>
      <c r="F110" s="79">
        <f t="shared" si="1"/>
        <v>0</v>
      </c>
      <c r="G110" s="80"/>
      <c r="H110" s="81"/>
      <c r="I110" s="81"/>
      <c r="J110" s="81"/>
      <c r="K110" s="81"/>
      <c r="L110" s="82"/>
    </row>
    <row r="111" spans="2:12" ht="40.5" hidden="1" customHeight="1" x14ac:dyDescent="0.25">
      <c r="B111" s="76">
        <f t="shared" si="0"/>
        <v>0</v>
      </c>
      <c r="C111" s="77">
        <f t="shared" si="0"/>
        <v>0</v>
      </c>
      <c r="D111" s="78">
        <f t="shared" si="0"/>
        <v>0</v>
      </c>
      <c r="E111" s="79">
        <f t="shared" si="0"/>
        <v>0</v>
      </c>
      <c r="F111" s="79">
        <f t="shared" si="1"/>
        <v>0</v>
      </c>
      <c r="G111" s="80"/>
      <c r="H111" s="81"/>
      <c r="I111" s="81"/>
      <c r="J111" s="81"/>
      <c r="K111" s="81"/>
      <c r="L111" s="82"/>
    </row>
    <row r="112" spans="2:12" ht="40.5" hidden="1" customHeight="1" x14ac:dyDescent="0.25">
      <c r="B112" s="76">
        <f t="shared" si="0"/>
        <v>0</v>
      </c>
      <c r="C112" s="77">
        <f t="shared" si="0"/>
        <v>0</v>
      </c>
      <c r="D112" s="78">
        <f t="shared" si="0"/>
        <v>0</v>
      </c>
      <c r="E112" s="79">
        <f t="shared" si="0"/>
        <v>0</v>
      </c>
      <c r="F112" s="79">
        <f t="shared" si="1"/>
        <v>0</v>
      </c>
      <c r="G112" s="80"/>
      <c r="H112" s="81"/>
      <c r="I112" s="81"/>
      <c r="J112" s="81"/>
      <c r="K112" s="81"/>
      <c r="L112" s="82"/>
    </row>
    <row r="113" spans="2:12" ht="40.5" hidden="1" customHeight="1" x14ac:dyDescent="0.25">
      <c r="B113" s="76">
        <f t="shared" si="0"/>
        <v>0</v>
      </c>
      <c r="C113" s="77">
        <f t="shared" si="0"/>
        <v>0</v>
      </c>
      <c r="D113" s="78">
        <f t="shared" si="0"/>
        <v>0</v>
      </c>
      <c r="E113" s="79">
        <f t="shared" si="0"/>
        <v>0</v>
      </c>
      <c r="F113" s="79">
        <f t="shared" si="1"/>
        <v>0</v>
      </c>
      <c r="G113" s="80"/>
      <c r="H113" s="81"/>
      <c r="I113" s="81"/>
      <c r="J113" s="81"/>
      <c r="K113" s="81"/>
      <c r="L113" s="82"/>
    </row>
    <row r="114" spans="2:12" ht="40.5" hidden="1" customHeight="1" x14ac:dyDescent="0.25">
      <c r="B114" s="76">
        <f t="shared" si="0"/>
        <v>0</v>
      </c>
      <c r="C114" s="77">
        <f t="shared" si="0"/>
        <v>0</v>
      </c>
      <c r="D114" s="78">
        <f t="shared" si="0"/>
        <v>0</v>
      </c>
      <c r="E114" s="79">
        <f t="shared" si="0"/>
        <v>0</v>
      </c>
      <c r="F114" s="79">
        <f t="shared" si="1"/>
        <v>0</v>
      </c>
      <c r="G114" s="80"/>
      <c r="H114" s="81"/>
      <c r="I114" s="81"/>
      <c r="J114" s="81"/>
      <c r="K114" s="81"/>
      <c r="L114" s="82"/>
    </row>
    <row r="115" spans="2:12" ht="40.5" hidden="1" customHeight="1" x14ac:dyDescent="0.25">
      <c r="B115" s="76">
        <f t="shared" si="0"/>
        <v>0</v>
      </c>
      <c r="C115" s="77">
        <f t="shared" si="0"/>
        <v>0</v>
      </c>
      <c r="D115" s="78">
        <f t="shared" si="0"/>
        <v>0</v>
      </c>
      <c r="E115" s="79">
        <f t="shared" si="0"/>
        <v>0</v>
      </c>
      <c r="F115" s="79">
        <f t="shared" si="1"/>
        <v>0</v>
      </c>
      <c r="G115" s="80"/>
      <c r="H115" s="81"/>
      <c r="I115" s="81"/>
      <c r="J115" s="81"/>
      <c r="K115" s="81"/>
      <c r="L115" s="82"/>
    </row>
    <row r="116" spans="2:12" ht="40.5" hidden="1" customHeight="1" x14ac:dyDescent="0.25">
      <c r="B116" s="76">
        <f t="shared" si="0"/>
        <v>0</v>
      </c>
      <c r="C116" s="77">
        <f t="shared" si="0"/>
        <v>0</v>
      </c>
      <c r="D116" s="78">
        <f t="shared" si="0"/>
        <v>0</v>
      </c>
      <c r="E116" s="79">
        <f t="shared" si="0"/>
        <v>0</v>
      </c>
      <c r="F116" s="79">
        <f t="shared" si="1"/>
        <v>0</v>
      </c>
      <c r="G116" s="80"/>
      <c r="H116" s="81"/>
      <c r="I116" s="81"/>
      <c r="J116" s="81"/>
      <c r="K116" s="81"/>
      <c r="L116" s="82"/>
    </row>
    <row r="117" spans="2:12" ht="40.5" hidden="1" customHeight="1" x14ac:dyDescent="0.25">
      <c r="B117" s="76">
        <f t="shared" si="0"/>
        <v>0</v>
      </c>
      <c r="C117" s="77">
        <f t="shared" si="0"/>
        <v>0</v>
      </c>
      <c r="D117" s="78">
        <f t="shared" si="0"/>
        <v>0</v>
      </c>
      <c r="E117" s="79">
        <f t="shared" si="0"/>
        <v>0</v>
      </c>
      <c r="F117" s="79">
        <f t="shared" si="1"/>
        <v>0</v>
      </c>
      <c r="G117" s="80"/>
      <c r="H117" s="81"/>
      <c r="I117" s="81"/>
      <c r="J117" s="81"/>
      <c r="K117" s="81"/>
      <c r="L117" s="82"/>
    </row>
    <row r="118" spans="2:12" ht="40.5" hidden="1" customHeight="1" x14ac:dyDescent="0.25">
      <c r="B118" s="76">
        <f t="shared" si="0"/>
        <v>0</v>
      </c>
      <c r="C118" s="77">
        <f t="shared" si="0"/>
        <v>0</v>
      </c>
      <c r="D118" s="78">
        <f t="shared" si="0"/>
        <v>0</v>
      </c>
      <c r="E118" s="79">
        <f t="shared" si="0"/>
        <v>0</v>
      </c>
      <c r="F118" s="79">
        <f t="shared" si="1"/>
        <v>0</v>
      </c>
      <c r="G118" s="80"/>
      <c r="H118" s="81"/>
      <c r="I118" s="81"/>
      <c r="J118" s="81"/>
      <c r="K118" s="81"/>
      <c r="L118" s="82"/>
    </row>
    <row r="119" spans="2:12" ht="40.5" hidden="1" customHeight="1" x14ac:dyDescent="0.25">
      <c r="B119" s="76">
        <f t="shared" si="0"/>
        <v>0</v>
      </c>
      <c r="C119" s="77">
        <f t="shared" si="0"/>
        <v>0</v>
      </c>
      <c r="D119" s="78">
        <f t="shared" si="0"/>
        <v>0</v>
      </c>
      <c r="E119" s="79">
        <f t="shared" si="0"/>
        <v>0</v>
      </c>
      <c r="F119" s="79">
        <f t="shared" si="1"/>
        <v>0</v>
      </c>
      <c r="G119" s="80"/>
      <c r="H119" s="81"/>
      <c r="I119" s="81"/>
      <c r="J119" s="81"/>
      <c r="K119" s="81"/>
      <c r="L119" s="82"/>
    </row>
    <row r="120" spans="2:12" ht="40.5" hidden="1" customHeight="1" x14ac:dyDescent="0.25">
      <c r="B120" s="76">
        <f t="shared" si="0"/>
        <v>0</v>
      </c>
      <c r="C120" s="77">
        <f t="shared" si="0"/>
        <v>0</v>
      </c>
      <c r="D120" s="78">
        <f t="shared" si="0"/>
        <v>0</v>
      </c>
      <c r="E120" s="79">
        <f t="shared" si="0"/>
        <v>0</v>
      </c>
      <c r="F120" s="79">
        <f t="shared" si="1"/>
        <v>0</v>
      </c>
      <c r="G120" s="80"/>
      <c r="H120" s="81"/>
      <c r="I120" s="81"/>
      <c r="J120" s="81"/>
      <c r="K120" s="81"/>
      <c r="L120" s="82"/>
    </row>
    <row r="121" spans="2:12" ht="40.5" hidden="1" customHeight="1" x14ac:dyDescent="0.25">
      <c r="B121" s="76">
        <f t="shared" ref="B121:E135" si="2">O66</f>
        <v>0</v>
      </c>
      <c r="C121" s="83">
        <f t="shared" si="2"/>
        <v>0</v>
      </c>
      <c r="D121" s="78">
        <f t="shared" si="2"/>
        <v>0</v>
      </c>
      <c r="E121" s="79">
        <f t="shared" si="2"/>
        <v>0</v>
      </c>
      <c r="F121" s="79"/>
      <c r="G121" s="80"/>
      <c r="H121" s="81"/>
      <c r="I121" s="81"/>
      <c r="J121" s="81"/>
      <c r="K121" s="81"/>
      <c r="L121" s="82"/>
    </row>
    <row r="122" spans="2:12" ht="40.5" hidden="1" customHeight="1" x14ac:dyDescent="0.25">
      <c r="B122" s="76">
        <f t="shared" si="2"/>
        <v>0</v>
      </c>
      <c r="C122" s="83">
        <f t="shared" si="2"/>
        <v>0</v>
      </c>
      <c r="D122" s="78">
        <f t="shared" si="2"/>
        <v>0</v>
      </c>
      <c r="E122" s="79">
        <f t="shared" si="2"/>
        <v>0</v>
      </c>
      <c r="F122" s="79">
        <f t="shared" ref="F122:F135" si="3">U67</f>
        <v>0</v>
      </c>
      <c r="G122" s="80"/>
      <c r="H122" s="81"/>
      <c r="I122" s="81"/>
      <c r="J122" s="81"/>
      <c r="K122" s="81"/>
      <c r="L122" s="82"/>
    </row>
    <row r="123" spans="2:12" ht="40.5" hidden="1" customHeight="1" x14ac:dyDescent="0.25">
      <c r="B123" s="76">
        <f t="shared" si="2"/>
        <v>0</v>
      </c>
      <c r="C123" s="83">
        <f t="shared" si="2"/>
        <v>0</v>
      </c>
      <c r="D123" s="78">
        <f t="shared" si="2"/>
        <v>0</v>
      </c>
      <c r="E123" s="79">
        <f t="shared" si="2"/>
        <v>0</v>
      </c>
      <c r="F123" s="79">
        <f t="shared" si="3"/>
        <v>0</v>
      </c>
      <c r="G123" s="80"/>
      <c r="H123" s="81"/>
      <c r="I123" s="81"/>
      <c r="J123" s="81"/>
      <c r="K123" s="81"/>
      <c r="L123" s="82"/>
    </row>
    <row r="124" spans="2:12" ht="40.5" hidden="1" customHeight="1" x14ac:dyDescent="0.25">
      <c r="B124" s="76">
        <f t="shared" si="2"/>
        <v>0</v>
      </c>
      <c r="C124" s="83">
        <f t="shared" si="2"/>
        <v>0</v>
      </c>
      <c r="D124" s="78">
        <f t="shared" si="2"/>
        <v>0</v>
      </c>
      <c r="E124" s="79">
        <f t="shared" si="2"/>
        <v>0</v>
      </c>
      <c r="F124" s="79">
        <f t="shared" si="3"/>
        <v>0</v>
      </c>
      <c r="G124" s="80"/>
      <c r="H124" s="81"/>
      <c r="I124" s="81"/>
      <c r="J124" s="81"/>
      <c r="K124" s="81"/>
      <c r="L124" s="82"/>
    </row>
    <row r="125" spans="2:12" ht="40.5" hidden="1" customHeight="1" x14ac:dyDescent="0.25">
      <c r="B125" s="76">
        <f t="shared" si="2"/>
        <v>0</v>
      </c>
      <c r="C125" s="83">
        <f t="shared" si="2"/>
        <v>0</v>
      </c>
      <c r="D125" s="78">
        <f t="shared" si="2"/>
        <v>0</v>
      </c>
      <c r="E125" s="79">
        <f t="shared" si="2"/>
        <v>0</v>
      </c>
      <c r="F125" s="79">
        <f t="shared" si="3"/>
        <v>0</v>
      </c>
      <c r="G125" s="80"/>
      <c r="H125" s="81"/>
      <c r="I125" s="81"/>
      <c r="J125" s="81"/>
      <c r="K125" s="81"/>
      <c r="L125" s="82"/>
    </row>
    <row r="126" spans="2:12" ht="40.5" hidden="1" customHeight="1" x14ac:dyDescent="0.25">
      <c r="B126" s="76">
        <f t="shared" si="2"/>
        <v>0</v>
      </c>
      <c r="C126" s="83">
        <f t="shared" si="2"/>
        <v>0</v>
      </c>
      <c r="D126" s="78">
        <f t="shared" si="2"/>
        <v>0</v>
      </c>
      <c r="E126" s="79">
        <f t="shared" si="2"/>
        <v>0</v>
      </c>
      <c r="F126" s="79">
        <f t="shared" si="3"/>
        <v>0</v>
      </c>
      <c r="G126" s="80"/>
      <c r="H126" s="81"/>
      <c r="I126" s="81"/>
      <c r="J126" s="81"/>
      <c r="K126" s="81"/>
      <c r="L126" s="82"/>
    </row>
    <row r="127" spans="2:12" ht="40.5" hidden="1" customHeight="1" x14ac:dyDescent="0.25">
      <c r="B127" s="76">
        <f t="shared" si="2"/>
        <v>0</v>
      </c>
      <c r="C127" s="83">
        <f t="shared" si="2"/>
        <v>0</v>
      </c>
      <c r="D127" s="78">
        <f t="shared" si="2"/>
        <v>0</v>
      </c>
      <c r="E127" s="79">
        <f t="shared" si="2"/>
        <v>0</v>
      </c>
      <c r="F127" s="79">
        <f t="shared" si="3"/>
        <v>0</v>
      </c>
      <c r="G127" s="80"/>
      <c r="H127" s="81"/>
      <c r="I127" s="81"/>
      <c r="J127" s="81"/>
      <c r="K127" s="81"/>
      <c r="L127" s="82"/>
    </row>
    <row r="128" spans="2:12" ht="40.5" hidden="1" customHeight="1" x14ac:dyDescent="0.25">
      <c r="B128" s="76">
        <f t="shared" si="2"/>
        <v>0</v>
      </c>
      <c r="C128" s="83">
        <f t="shared" si="2"/>
        <v>0</v>
      </c>
      <c r="D128" s="78">
        <f t="shared" si="2"/>
        <v>0</v>
      </c>
      <c r="E128" s="79">
        <f t="shared" si="2"/>
        <v>0</v>
      </c>
      <c r="F128" s="79">
        <f t="shared" si="3"/>
        <v>0</v>
      </c>
      <c r="G128" s="80"/>
      <c r="H128" s="81"/>
      <c r="I128" s="81"/>
      <c r="J128" s="81"/>
      <c r="K128" s="81"/>
      <c r="L128" s="82"/>
    </row>
    <row r="129" spans="2:12" ht="40.5" hidden="1" customHeight="1" x14ac:dyDescent="0.25">
      <c r="B129" s="76">
        <f t="shared" si="2"/>
        <v>0</v>
      </c>
      <c r="C129" s="83">
        <f t="shared" si="2"/>
        <v>0</v>
      </c>
      <c r="D129" s="78">
        <f t="shared" si="2"/>
        <v>0</v>
      </c>
      <c r="E129" s="79">
        <f t="shared" si="2"/>
        <v>0</v>
      </c>
      <c r="F129" s="79">
        <f t="shared" si="3"/>
        <v>0</v>
      </c>
      <c r="G129" s="80"/>
      <c r="H129" s="81"/>
      <c r="I129" s="81"/>
      <c r="J129" s="81"/>
      <c r="K129" s="81"/>
      <c r="L129" s="82"/>
    </row>
    <row r="130" spans="2:12" ht="40.5" hidden="1" customHeight="1" x14ac:dyDescent="0.25">
      <c r="B130" s="76">
        <f t="shared" si="2"/>
        <v>0</v>
      </c>
      <c r="C130" s="83">
        <f t="shared" si="2"/>
        <v>0</v>
      </c>
      <c r="D130" s="78">
        <f t="shared" si="2"/>
        <v>0</v>
      </c>
      <c r="E130" s="79">
        <f t="shared" si="2"/>
        <v>0</v>
      </c>
      <c r="F130" s="79">
        <f t="shared" si="3"/>
        <v>0</v>
      </c>
      <c r="G130" s="80"/>
      <c r="H130" s="81"/>
      <c r="I130" s="81"/>
      <c r="J130" s="81"/>
      <c r="K130" s="81"/>
      <c r="L130" s="82"/>
    </row>
    <row r="131" spans="2:12" ht="40.5" hidden="1" customHeight="1" x14ac:dyDescent="0.25">
      <c r="B131" s="76">
        <f t="shared" si="2"/>
        <v>0</v>
      </c>
      <c r="C131" s="83">
        <f t="shared" si="2"/>
        <v>0</v>
      </c>
      <c r="D131" s="78">
        <f t="shared" si="2"/>
        <v>0</v>
      </c>
      <c r="E131" s="79">
        <f t="shared" si="2"/>
        <v>0</v>
      </c>
      <c r="F131" s="79">
        <f t="shared" si="3"/>
        <v>0</v>
      </c>
      <c r="G131" s="80"/>
      <c r="H131" s="81"/>
      <c r="I131" s="81"/>
      <c r="J131" s="81"/>
      <c r="K131" s="81"/>
      <c r="L131" s="82"/>
    </row>
    <row r="132" spans="2:12" ht="40.5" hidden="1" customHeight="1" x14ac:dyDescent="0.25">
      <c r="B132" s="76">
        <f t="shared" si="2"/>
        <v>0</v>
      </c>
      <c r="C132" s="83">
        <f t="shared" si="2"/>
        <v>0</v>
      </c>
      <c r="D132" s="78">
        <f t="shared" si="2"/>
        <v>0</v>
      </c>
      <c r="E132" s="79">
        <f t="shared" si="2"/>
        <v>0</v>
      </c>
      <c r="F132" s="79">
        <f t="shared" si="3"/>
        <v>0</v>
      </c>
      <c r="G132" s="80"/>
      <c r="H132" s="81"/>
      <c r="I132" s="81"/>
      <c r="J132" s="81"/>
      <c r="K132" s="81"/>
      <c r="L132" s="82"/>
    </row>
    <row r="133" spans="2:12" ht="40.5" hidden="1" customHeight="1" x14ac:dyDescent="0.25">
      <c r="B133" s="76">
        <f t="shared" si="2"/>
        <v>0</v>
      </c>
      <c r="C133" s="83">
        <f t="shared" si="2"/>
        <v>0</v>
      </c>
      <c r="D133" s="78">
        <f t="shared" si="2"/>
        <v>0</v>
      </c>
      <c r="E133" s="79">
        <f t="shared" si="2"/>
        <v>0</v>
      </c>
      <c r="F133" s="79">
        <f t="shared" si="3"/>
        <v>0</v>
      </c>
      <c r="G133" s="80"/>
      <c r="H133" s="81"/>
      <c r="I133" s="81"/>
      <c r="J133" s="81"/>
      <c r="K133" s="81"/>
      <c r="L133" s="82"/>
    </row>
    <row r="134" spans="2:12" ht="40.5" hidden="1" customHeight="1" x14ac:dyDescent="0.25">
      <c r="B134" s="76">
        <f t="shared" si="2"/>
        <v>0</v>
      </c>
      <c r="C134" s="83">
        <f t="shared" si="2"/>
        <v>0</v>
      </c>
      <c r="D134" s="78">
        <f t="shared" si="2"/>
        <v>0</v>
      </c>
      <c r="E134" s="79">
        <f t="shared" si="2"/>
        <v>0</v>
      </c>
      <c r="F134" s="79">
        <f t="shared" si="3"/>
        <v>0</v>
      </c>
      <c r="G134" s="80"/>
      <c r="H134" s="81"/>
      <c r="I134" s="81"/>
      <c r="J134" s="81"/>
      <c r="K134" s="81"/>
      <c r="L134" s="82"/>
    </row>
    <row r="135" spans="2:12" ht="40.5" hidden="1" customHeight="1" x14ac:dyDescent="0.25">
      <c r="B135" s="76">
        <f t="shared" si="2"/>
        <v>0</v>
      </c>
      <c r="C135" s="83">
        <f t="shared" si="2"/>
        <v>0</v>
      </c>
      <c r="D135" s="78">
        <f t="shared" si="2"/>
        <v>0</v>
      </c>
      <c r="E135" s="79">
        <f t="shared" si="2"/>
        <v>0</v>
      </c>
      <c r="F135" s="79">
        <f t="shared" si="3"/>
        <v>0</v>
      </c>
      <c r="G135" s="80"/>
      <c r="H135" s="81"/>
      <c r="I135" s="81"/>
      <c r="J135" s="81"/>
      <c r="K135" s="81"/>
      <c r="L135" s="82"/>
    </row>
    <row r="136" spans="2:12" x14ac:dyDescent="0.25">
      <c r="B136" s="135" t="s">
        <v>78</v>
      </c>
      <c r="C136" s="136"/>
      <c r="D136" s="136"/>
      <c r="E136" s="136"/>
      <c r="F136" s="136"/>
      <c r="G136" s="136"/>
      <c r="H136" s="136"/>
      <c r="I136" s="136"/>
      <c r="J136" s="136"/>
      <c r="K136" s="137"/>
      <c r="L136" s="82"/>
    </row>
    <row r="137" spans="2:12" ht="15.75" thickBot="1" x14ac:dyDescent="0.3">
      <c r="B137" s="138" t="s">
        <v>79</v>
      </c>
      <c r="C137" s="139"/>
      <c r="D137" s="139"/>
      <c r="E137" s="139"/>
      <c r="F137" s="139"/>
      <c r="G137" s="139"/>
      <c r="H137" s="139"/>
      <c r="I137" s="139"/>
      <c r="J137" s="139"/>
      <c r="K137" s="139"/>
      <c r="L137" s="140"/>
    </row>
    <row r="138" spans="2:12" ht="18.75" x14ac:dyDescent="0.3">
      <c r="B138" s="141" t="s">
        <v>80</v>
      </c>
      <c r="C138" s="142"/>
      <c r="D138" s="142"/>
      <c r="E138" s="142"/>
      <c r="F138" s="142"/>
      <c r="G138" s="142"/>
      <c r="H138" s="142"/>
      <c r="I138" s="142"/>
      <c r="J138" s="142"/>
      <c r="K138" s="142"/>
    </row>
    <row r="139" spans="2:12" ht="18.75" x14ac:dyDescent="0.25">
      <c r="B139" s="141" t="s">
        <v>81</v>
      </c>
      <c r="C139" s="141"/>
      <c r="D139" s="141"/>
      <c r="E139" s="141"/>
      <c r="F139" s="141"/>
      <c r="G139" s="141"/>
      <c r="H139" s="141"/>
      <c r="I139" s="141"/>
      <c r="J139" s="141"/>
      <c r="K139" s="141"/>
      <c r="L139" s="141"/>
    </row>
    <row r="140" spans="2:12" ht="21" x14ac:dyDescent="0.25">
      <c r="B140" s="143" t="s">
        <v>82</v>
      </c>
      <c r="C140" s="143"/>
      <c r="D140" s="143"/>
      <c r="E140" s="143"/>
      <c r="F140" s="84"/>
      <c r="G140" s="144"/>
      <c r="H140" s="145"/>
      <c r="I140" s="145"/>
      <c r="J140" s="145"/>
      <c r="K140" s="145"/>
      <c r="L140" s="145"/>
    </row>
    <row r="141" spans="2:12" ht="80.25" customHeight="1" x14ac:dyDescent="0.25">
      <c r="B141" s="117" t="s">
        <v>83</v>
      </c>
      <c r="C141" s="118"/>
      <c r="D141" s="118"/>
      <c r="E141" s="118"/>
      <c r="F141" s="118"/>
      <c r="G141" s="118"/>
      <c r="H141" s="118"/>
      <c r="I141" s="118"/>
      <c r="J141" s="118"/>
      <c r="K141" s="118"/>
      <c r="L141" s="119"/>
    </row>
    <row r="142" spans="2:12" ht="18.75" x14ac:dyDescent="0.25">
      <c r="B142" s="120" t="s">
        <v>84</v>
      </c>
      <c r="C142" s="121"/>
      <c r="D142" s="121"/>
      <c r="E142" s="121"/>
      <c r="F142" s="122"/>
      <c r="G142" s="123"/>
      <c r="H142" s="124"/>
      <c r="I142" s="124"/>
      <c r="J142" s="124"/>
      <c r="K142" s="124"/>
      <c r="L142" s="125"/>
    </row>
    <row r="143" spans="2:12" ht="18.75" x14ac:dyDescent="0.25">
      <c r="B143" s="126" t="s">
        <v>85</v>
      </c>
      <c r="C143" s="127"/>
      <c r="D143" s="127"/>
      <c r="E143" s="127"/>
      <c r="F143" s="128"/>
      <c r="G143" s="129" t="s">
        <v>86</v>
      </c>
      <c r="H143" s="130"/>
      <c r="I143" s="130"/>
      <c r="J143" s="130"/>
      <c r="K143" s="130"/>
      <c r="L143" s="131"/>
    </row>
    <row r="144" spans="2:12" ht="18.75" x14ac:dyDescent="0.25">
      <c r="B144" s="126" t="s">
        <v>87</v>
      </c>
      <c r="C144" s="127"/>
      <c r="D144" s="127"/>
      <c r="E144" s="127"/>
      <c r="F144" s="128"/>
      <c r="G144" s="132"/>
      <c r="H144" s="133"/>
      <c r="I144" s="133"/>
      <c r="J144" s="133"/>
      <c r="K144" s="133"/>
      <c r="L144" s="134"/>
    </row>
    <row r="145" spans="2:12" ht="24.75" customHeight="1" x14ac:dyDescent="0.25">
      <c r="B145" s="103" t="s">
        <v>88</v>
      </c>
      <c r="C145" s="104"/>
      <c r="D145" s="104"/>
      <c r="E145" s="104"/>
      <c r="F145" s="104"/>
      <c r="G145" s="104"/>
      <c r="H145" s="104"/>
      <c r="I145" s="104"/>
      <c r="J145" s="104"/>
      <c r="K145" s="104"/>
      <c r="L145" s="105"/>
    </row>
    <row r="146" spans="2:12" ht="19.5" thickBot="1" x14ac:dyDescent="0.3">
      <c r="B146" s="106" t="s">
        <v>89</v>
      </c>
      <c r="C146" s="107"/>
      <c r="D146" s="107"/>
      <c r="E146" s="107"/>
      <c r="F146" s="108"/>
      <c r="G146" s="109"/>
      <c r="H146" s="110"/>
      <c r="I146" s="110"/>
      <c r="J146" s="110"/>
      <c r="K146" s="110"/>
      <c r="L146" s="111"/>
    </row>
    <row r="147" spans="2:12" ht="21" x14ac:dyDescent="0.35">
      <c r="B147" s="85" t="s">
        <v>52</v>
      </c>
      <c r="C147" s="32"/>
      <c r="D147" s="32"/>
      <c r="E147" s="32"/>
      <c r="F147" s="86"/>
      <c r="G147" s="87"/>
      <c r="H147" s="87"/>
      <c r="I147" s="87"/>
      <c r="J147" s="87"/>
      <c r="K147" s="88"/>
      <c r="L147" s="89"/>
    </row>
    <row r="148" spans="2:12" ht="18.75" x14ac:dyDescent="0.3">
      <c r="B148" s="112" t="s">
        <v>90</v>
      </c>
      <c r="C148" s="113"/>
      <c r="D148" s="113"/>
      <c r="E148" s="113"/>
      <c r="F148" s="113"/>
      <c r="G148" s="113"/>
      <c r="H148" s="113"/>
      <c r="I148" s="113"/>
      <c r="J148" s="113"/>
      <c r="K148" s="113"/>
      <c r="L148" s="114"/>
    </row>
    <row r="149" spans="2:12" ht="18.75" x14ac:dyDescent="0.3">
      <c r="B149" s="112" t="s">
        <v>91</v>
      </c>
      <c r="C149" s="113"/>
      <c r="D149" s="113"/>
      <c r="E149" s="113"/>
      <c r="F149" s="113"/>
      <c r="G149" s="113"/>
      <c r="H149" s="113"/>
      <c r="I149" s="113"/>
      <c r="J149" s="113"/>
      <c r="K149" s="113"/>
      <c r="L149" s="114"/>
    </row>
    <row r="150" spans="2:12" ht="19.5" thickBot="1" x14ac:dyDescent="0.35">
      <c r="B150" s="90"/>
      <c r="C150" s="91"/>
      <c r="D150" s="91"/>
      <c r="E150" s="91"/>
      <c r="F150" s="92"/>
      <c r="G150" s="93"/>
      <c r="H150" s="93"/>
      <c r="I150" s="93"/>
      <c r="J150" s="93"/>
      <c r="K150" s="93"/>
      <c r="L150" s="94"/>
    </row>
    <row r="151" spans="2:12" ht="19.5" thickBot="1" x14ac:dyDescent="0.3">
      <c r="B151" s="115" t="s">
        <v>92</v>
      </c>
      <c r="C151" s="116"/>
      <c r="D151" s="116"/>
      <c r="E151" s="116"/>
      <c r="F151" s="116"/>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93</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99" t="s">
        <v>94</v>
      </c>
      <c r="C155" s="99"/>
      <c r="D155" s="99"/>
      <c r="E155" s="99"/>
      <c r="F155" s="99"/>
      <c r="G155" s="99"/>
      <c r="H155" s="99"/>
      <c r="I155" s="99"/>
      <c r="J155" s="99"/>
      <c r="K155" s="99"/>
      <c r="L155" s="99"/>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69"/>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70E7B828-2DD9-4801-B098-B57CFC2EF476}"/>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2023-05-26T12:21:46Z</dcterms:created>
  <dcterms:modified xsi:type="dcterms:W3CDTF">2023-05-26T13:39:51Z</dcterms:modified>
</cp:coreProperties>
</file>