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299 ADQUISICION DE REPUESTOS PARA EL SISTEMA DE TRANSMISION DE LA LOCOMOTORA IMIN DE 10TN\"/>
    </mc:Choice>
  </mc:AlternateContent>
  <xr:revisionPtr revIDLastSave="0" documentId="8_{FA4DAB25-8CF7-4BDE-9E7E-CE13DCE5712B}" xr6:coauthVersionLast="47" xr6:coauthVersionMax="47" xr10:uidLastSave="{00000000-0000-0000-0000-000000000000}"/>
  <bookViews>
    <workbookView xWindow="-120" yWindow="-120" windowWidth="29040" windowHeight="15990" xr2:uid="{89CBCA0B-7C2F-4EFA-AEE3-27C14A3BF537}"/>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6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<sst xmlns="http://schemas.openxmlformats.org/spreadsheetml/2006/main" count="207" uniqueCount="109">
  <si>
    <t xml:space="preserve">Nº </t>
  </si>
  <si>
    <t>CD-299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</si>
  <si>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</si>
  <si>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</si>
  <si>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</si>
  <si>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</si>
  <si>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</si>
  <si>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</si>
  <si>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</si>
  <si>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</si>
  <si>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</si>
  <si>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</si>
  <si>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</si>
  <si>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</si>
  <si>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</si>
  <si>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CLQ-23-CD-299/2023 ADQUISICION DE REPUESTOS PARA EL SISTEMA DE TRANSMISION DE LA LOCOMOTORA IMIN DE 10TN DE LA EMPRESA MINERA COLQUIRI (MODALIDAD DE CONTRATACION DIRECTA)</t>
  </si>
  <si>
    <t>PZA</t>
  </si>
  <si>
    <t>CAJA REDUCTORA PARTE SUPERIOR</t>
  </si>
  <si>
    <t>CALIDAD PROPUESTA TECNICA Y COSTO (CALIDAD 35%, PROPUESTA TECNICA 35% Y COSTO 30%)</t>
  </si>
  <si>
    <t>Por el Total</t>
  </si>
  <si>
    <t>CONDICIONES TECNICAS
Material a utilizar
ITEM: 1, 2, 8, 9, 10 fundición en hierro fundido gris ASTM A48 20SA
ITEM: 3 y 14 Fundición en acero laminado al carbón SAE 1045
ITEM: 12 fundición en bronce al aluminio norma SAE 64
ITEM: 4, 5, 6, 7, 11, 13, 15, 16, 17 y 18 acero fundido al carbón norma SAE A27 Gr 60-30.
ITEM: 19, 20 y 21 fabricado en nitrilo.
La fundición y mecanizado de las piezas indicadas serán según muestra y catálogo de fabricante.
CONDICIONES ADICIONALES 
Plazo de entrega: 100 días calendario
Experiencia en la fabricación de piezas similares
Certificación: debe contar con certificación de la calidad del material utilizado.
Lugar de entrega: Almacenes de la Empresa Minera Colquiri.
Garantía mínima de 1 año.</t>
  </si>
  <si>
    <t>CAJA REDUCTORA PARTE INFERIOR</t>
  </si>
  <si>
    <t>(en blanco)</t>
  </si>
  <si>
    <t>EJE TRANSMISION</t>
  </si>
  <si>
    <t>DESCANSO LATERAL</t>
  </si>
  <si>
    <t>Fecha lÍmite de presentaccion de propuestas</t>
  </si>
  <si>
    <t>11 de Julio de 2023, Horas: 14:30</t>
  </si>
  <si>
    <t>CHAVETA DE DESCANSO LATERAL</t>
  </si>
  <si>
    <t>TAPA INTERNA DESCANSO</t>
  </si>
  <si>
    <t>Encargado de atender consultas</t>
  </si>
  <si>
    <t>Eddy Faz Pacheco</t>
  </si>
  <si>
    <t>e-mail:</t>
  </si>
  <si>
    <t>epacheco@colquiri.gob.bo</t>
  </si>
  <si>
    <t>TAPA EXTERNA DESCANSO</t>
  </si>
  <si>
    <t>TAPA REDUCTOR LADO CORONA</t>
  </si>
  <si>
    <t xml:space="preserve">PRESENTACIÓN DE PROPUESTA </t>
  </si>
  <si>
    <t>TAPA SIN FIN LADO ACOPLE</t>
  </si>
  <si>
    <t>TAPA SIN FIN LADO CIEGO</t>
  </si>
  <si>
    <t>1.-IDENTIFICACION DEL PROPONENTE</t>
  </si>
  <si>
    <t>CAMISA ESPACIADORA EJE</t>
  </si>
  <si>
    <t>CORONA Z=39 M=8.75</t>
  </si>
  <si>
    <t xml:space="preserve">DATOS GENERALES DEL PROPONENTE </t>
  </si>
  <si>
    <t>MACERO DE CORONA</t>
  </si>
  <si>
    <t>TORNILLO SIN FIN Z=4 M=8.75</t>
  </si>
  <si>
    <t>NOMBRE DE LA EMPRESA:</t>
  </si>
  <si>
    <t>ACOPLE</t>
  </si>
  <si>
    <t>ARANDELA DE ACOPLE</t>
  </si>
  <si>
    <t>RAZON SOCIAL:</t>
  </si>
  <si>
    <t>ANILLA ESPACIADORA</t>
  </si>
  <si>
    <t>CHAVETA EJE-CORONA</t>
  </si>
  <si>
    <t>REPRESENTANTE LEGAL:</t>
  </si>
  <si>
    <t>ELEMENTOS DE SUJECION</t>
  </si>
  <si>
    <t>MONTAJE</t>
  </si>
  <si>
    <t xml:space="preserve"> NÚMERO DE IDENTIFICACIÓN TRIBUTARIA:   (VALIDO Y ACTIVO).</t>
  </si>
  <si>
    <t>RETEN 88.9X114.3X9.53mm</t>
  </si>
  <si>
    <t>RETEN 140X155X15mm</t>
  </si>
  <si>
    <t>DOMICILIO:</t>
  </si>
  <si>
    <t>RETEN 100X136X15mm</t>
  </si>
  <si>
    <t>GRASERA DE 1/4p NPT</t>
  </si>
  <si>
    <t>TELEFONO FIJO:</t>
  </si>
  <si>
    <t>GRASERA DE 1p</t>
  </si>
  <si>
    <t>Total general</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</si>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</sst>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9F6C726-D493-4F53-B035-334DACA4F21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00DF5F8-7811-49FD-A950-055D64AE1A53}"/>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D375D45-72BA-4A6A-A8A6-430589B9B83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CFAF0A6B-09EF-47F9-9DF3-0494ED7F4D3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C4A8D82-A329-4483-B3D9-D9395539542A}"/>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518235B-549B-42FA-9720-DD4513CFDC0B}"/>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96F3F98-85D0-460F-BD1B-59C278DF679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53A77FA4-3330-43AF-90D4-6FBD3FDBC8EE}"/>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5E8254A-E400-4287-AA17-3DD3F03CB342}"/>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B5C51B3-2EC9-4C5D-8C5C-5CCFFDE01C8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B4EC7221-4165-4AEF-93C9-418CB7D1600A}"/>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309D617-1AF5-4BFE-9FDC-B82B5FD341D9}"/>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26981894-2F32-4196-80F4-4F831DCD06CD}"/>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FCE1410-AC6D-4E38-AA09-692817304577}"/>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FCDCE70-A992-4659-8722-7BD415355CA4}"/>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9C2FFED2-4DF1-4415-827E-D2061CC7B7A5}"/>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F9E3F77-BA57-414E-A958-C5AF2CDDBE0F}"/>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8FAAEBCB-951B-4FCA-895B-828CD2AA41B8}"/>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8F36E55-00A2-4AA7-B017-78EACB1023C5}"/>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E018348C-38E0-445A-95E3-A0C9176EB54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1B3C486-99BD-447C-AA63-9343546D1D6B}"/>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CF6306A-712E-4213-ABE1-9ED0983C42EA}"/>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B1B405C-1C5D-4350-ACA0-CC0F9315FD46}"/>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D4322992-21C9-4A25-966C-4EA512EC8414}"/>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0BFFD9F-1E67-42C6-8010-F603E15817AF}"/>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EB1155E-79CE-4E5E-9E1E-4A7BBF3DA4FA}"/>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6FAFBF6A-6B94-4839-B60A-C2044DB99DBD}"/>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424129FC-92BD-4723-AF50-3C1E1C396F8D}"/>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DF8EB44C-AE94-435A-8917-A0C63DBBD0A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386289B-5EFF-4021-9316-832CA967E0E9}"/>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7306D128-AE8D-41CD-A128-54879B180746}"/>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6D294C42-70A2-44BC-BD16-4FFB3B546CF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F23FD64-1E00-4F84-8542-6A68EC5828C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6009719-146E-4FB9-96C7-DBFC5898B6A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1253502A-5384-401F-A55F-63A85BE83FA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1314268-A8D4-4C90-A372-F2448385C2E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77F03F43-4558-49CA-863E-E320BC87D2ED}"/>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F4DB20A-2D39-432E-BB04-A37E6FE97E93}"/>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C481A7BA-CBB2-4963-BCD0-6C32B4EC84E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69D42D68-5274-471A-BEC9-38A96706B924}"/>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9AED1DDC-8919-42FB-964D-4B078C66D082}"/>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D845EEE5-CB28-4032-8B89-233D20DC31A2}"/>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2C3AB698-2E63-4956-9F7B-B0222EC3F3D8}"/>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6C1F327-E4E0-449F-B2FA-4E5C074FB25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6A03E4B-F7FD-42A0-A595-A23ECB9BE619}"/>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11060229-1467-4449-A69A-BA51797833FA}"/>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1.446946990742" createdVersion="8" refreshedVersion="8" minRefreshableVersion="3" recordCount="8936" xr:uid="{A8FD5928-3916-47F1-81D6-23D4087832ED}">
  <cacheSource type="worksheet">
    <worksheetSource ref="A2:CR32948"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69">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m/>
        <s v="CD-264" u="1"/>
        <s v="CD-278" u="1"/>
        <s v="CD-251" u="1"/>
        <s v="CD-265" u="1"/>
        <s v="CD-279" u="1"/>
        <s v="CD-252" u="1"/>
        <s v="CD-253" u="1"/>
        <s v="CD-240" u="1"/>
        <s v="CD-254" u="1"/>
        <s v="CD-241" u="1"/>
        <s v="CD-255" u="1"/>
        <s v="CD-269" u="1"/>
        <s v="CD-242" u="1"/>
        <s v="CD-256" u="1"/>
        <s v="CD-700" u="1"/>
        <s v="CD-257" u="1"/>
        <s v="CD-74,2" u="1"/>
        <s v="CD-258" u="1"/>
        <s v="ANPE-08.2" u="1"/>
        <s v="CD-245" u="1"/>
        <s v="CD-259" u="1"/>
        <s v="CD-290" u="1"/>
        <s v="CD-246" u="1"/>
        <s v="CD-291" u="1"/>
        <s v="CD-247" u="1"/>
        <s v="CD-292" u="1"/>
        <s v="CD-293" u="1"/>
        <s v="CD-235" u="1"/>
        <s v="CD-280" u="1"/>
        <s v="CD-294" u="1"/>
        <s v="CD-236" u="1"/>
        <s v="CD-281" u="1"/>
        <s v="CD-295" u="1"/>
        <s v="CD-237" u="1"/>
        <s v="CD-282" u="1"/>
        <s v="CD-238" u="1"/>
        <s v="CD-239" u="1"/>
        <s v="CD-270" u="1"/>
        <s v="CD-271" u="1"/>
        <s v="CD-272" u="1"/>
        <s v="CD-286" u="1"/>
        <s v="CD-287"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04T00:00:00"/>
    </cacheField>
    <cacheField name="MES-REC" numFmtId="0">
      <sharedItems containsNonDate="0" containsString="0" containsBlank="1"/>
    </cacheField>
    <cacheField name="CERTF presup" numFmtId="0">
      <sharedItems containsString="0" containsBlank="1" containsNumber="1" containsInteger="1" minValue="2" maxValue="606"/>
    </cacheField>
    <cacheField name="SERV/BIEN/OBRA" numFmtId="0">
      <sharedItems containsBlank="1"/>
    </cacheField>
    <cacheField name="CONCEPTO" numFmtId="0">
      <sharedItems containsBlank="1" count="12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044"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CINTA DE VIDRIO C/ADHESIVO 3/4&quot; X 36Y" u="1"/>
        <s v="CONTACTO AUXILIAR ABB SERIE AF CAL 19-11 AF116- AF370" u="1"/>
        <s v="Combo de 16 Lb. " u="1"/>
        <s v="Conector permanente para manguera codo 90° 1/4'' 04U-664" u="1"/>
        <s v="AIR RELEASE VALVE N° Parte 5086900"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ESPAGUETTI  130 °C 1,5/2KV 1,0 MM"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1">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7-04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1"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6">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56"/>
    <n v="923440"/>
    <n v="2369.2528735632186"/>
    <n v="132678.16091954024"/>
    <n v="115430.00000000001"/>
    <n v="0"/>
    <d v="1900-02-13T00:00:00"/>
    <s v="MAYO"/>
    <s v="09/05/2059"/>
    <n v="125"/>
    <n v="2555"/>
    <n v="110"/>
    <d v="2023-07-06T00:00:00"/>
    <n v="58159"/>
    <n v="268531734.80000001"/>
    <n v="64640.800000000003"/>
    <n v="-267672935.60000002"/>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57"/>
    <n v="768930"/>
    <n v="1938.2183908045977"/>
    <n v="110478.44827586207"/>
    <n v="96116.25"/>
    <n v="0"/>
    <d v="1900-02-13T00:00:00"/>
    <s v="JUNIO"/>
    <s v="09/05/2060"/>
    <n v="125"/>
    <n v="2555"/>
    <n v="110"/>
    <d v="2023-07-07T00:00:00"/>
    <n v="58525"/>
    <n v="225008141.25"/>
    <n v="53825.100000000006"/>
    <n v="-224293036.34999999"/>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60"/>
    <n v="563400"/>
    <n v="1349.1379310344828"/>
    <n v="80948.275862068971"/>
    <n v="70425"/>
    <n v="0"/>
    <d v="1900-02-13T00:00:00"/>
    <s v="SEPTIEMBRE"/>
    <s v="09/05/2063"/>
    <n v="125"/>
    <n v="2555"/>
    <n v="110"/>
    <d v="2023-07-10T00:00:00"/>
    <n v="59620"/>
    <n v="167949540"/>
    <n v="39438.000000000007"/>
    <n v="-167425578"/>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61"/>
    <n v="670390"/>
    <n v="1579.0229885057472"/>
    <n v="96320.402298850575"/>
    <n v="83798.75"/>
    <n v="0"/>
    <d v="1900-02-13T00:00:00"/>
    <s v="OCTUBRE"/>
    <s v="09/05/2064"/>
    <n v="125"/>
    <n v="2555"/>
    <n v="110"/>
    <d v="2023-07-11T00:00:00"/>
    <n v="59986"/>
    <n v="201070072.70000002"/>
    <n v="46927.3"/>
    <n v="-200446610.00000003"/>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76"/>
    <x v="16"/>
    <x v="18"/>
    <x v="46"/>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77"/>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8"/>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9"/>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0"/>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1"/>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2"/>
    <x v="16"/>
    <x v="54"/>
    <x v="47"/>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3"/>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4"/>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5"/>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6"/>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8"/>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9"/>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0"/>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39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395"/>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396"/>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399"/>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3"/>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04"/>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0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09"/>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0"/>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1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18"/>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19"/>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1"/>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24"/>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2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2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0"/>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34"/>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3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7"/>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8"/>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0"/>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2"/>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3"/>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4"/>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5"/>
    <x v="26"/>
    <x v="56"/>
    <x v="51"/>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6"/>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7"/>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8"/>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9"/>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0"/>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1"/>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2"/>
    <x v="45"/>
    <x v="55"/>
    <x v="0"/>
    <x v="3"/>
    <x v="1"/>
    <s v="17/05/2023"/>
    <s v="17/05/2023"/>
    <s v="14:30"/>
    <s v="15:00"/>
    <s v="EDMY LYDIA MAGNE GUTIERREZ"/>
    <s v="MARIA JAQUELINE DURAN COSSIO"/>
    <s v="EDMY LIDYA MAGNE GUTIERREZ"/>
    <d v="2023-10-12T00:00:00"/>
    <s v="CMB/EMC/O.CIV-ADQ/INF-020/2023"/>
    <d v="2023-06-19T00:00:00"/>
    <s v="CD-211"/>
    <s v="CD-211"/>
    <s v="CD-211"/>
    <n v="46200"/>
    <s v="CD-211"/>
    <m/>
    <s v="ROBERTO LEON CONSTRUCCIONES - ROBERTO LUIS LEON LUNA"/>
    <m/>
    <n v="30"/>
    <n v="15"/>
    <m/>
    <d v="2023-05-17T00:00:00"/>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
    <s v="Pzas."/>
    <n v="3"/>
    <n v="15400"/>
    <n v="46200"/>
    <m/>
    <m/>
    <n v="216"/>
    <n v="3326400"/>
    <n v="2212.6436781609195"/>
    <n v="477931.03448275861"/>
    <n v="0"/>
    <n v="0"/>
    <d v="1900-01-14T00:00:00"/>
    <s v="SEPTIEMBRE"/>
    <s v="09/05/2219"/>
    <n v="125"/>
    <n v="2555"/>
    <n v="110"/>
    <d v="2023-12-13T00:00:00"/>
    <n v="116627"/>
    <n v="1939740264"/>
    <n v="232848.00000000003"/>
    <n v="-1936646712"/>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3"/>
    <x v="16"/>
    <x v="18"/>
    <x v="52"/>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4"/>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5"/>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6"/>
    <x v="59"/>
    <x v="18"/>
    <x v="53"/>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220"/>
    <n v="589600"/>
    <n v="385.05747126436779"/>
    <n v="84712.643678160908"/>
    <n v="73699.999999999985"/>
    <n v="0"/>
    <d v="1900-01-29T00:00:00"/>
    <s v="ENERO"/>
    <s v="09/05/2223"/>
    <n v="125"/>
    <n v="2555"/>
    <n v="110"/>
    <d v="2023-12-17T00:00:00"/>
    <n v="118073"/>
    <n v="348079204"/>
    <n v="41272.000000000007"/>
    <n v="-347530876"/>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7"/>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221"/>
    <n v="320450"/>
    <n v="208.33333333333334"/>
    <n v="46041.666666666672"/>
    <n v="40056.250000000007"/>
    <n v="0"/>
    <d v="1900-01-29T00:00:00"/>
    <s v="FEBRERO"/>
    <s v="09/05/2224"/>
    <n v="125"/>
    <n v="2555"/>
    <n v="110"/>
    <d v="2023-12-18T00:00:00"/>
    <n v="118439"/>
    <n v="189768887.75"/>
    <n v="22431.500000000004"/>
    <n v="-189470869.25"/>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8"/>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222"/>
    <n v="361860"/>
    <n v="234.19540229885058"/>
    <n v="51991.379310344826"/>
    <n v="45232.5"/>
    <n v="0"/>
    <d v="1900-01-29T00:00:00"/>
    <s v="MARZO"/>
    <s v="09/05/2225"/>
    <n v="125"/>
    <n v="2555"/>
    <n v="110"/>
    <d v="2023-12-19T00:00:00"/>
    <n v="118804"/>
    <n v="214952077.20000002"/>
    <n v="25330.2"/>
    <n v="-214615547.39999998"/>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9"/>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223"/>
    <n v="338960"/>
    <n v="218.39080459770116"/>
    <n v="48701.14942528736"/>
    <n v="42370"/>
    <n v="0"/>
    <d v="1900-01-29T00:00:00"/>
    <s v="ABRIL"/>
    <s v="09/05/2226"/>
    <n v="125"/>
    <n v="2555"/>
    <n v="110"/>
    <d v="2023-12-20T00:00:00"/>
    <n v="119169"/>
    <n v="201967621.20000002"/>
    <n v="23727.200000000001"/>
    <n v="-201652388.39999998"/>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60"/>
    <x v="85"/>
    <x v="66"/>
    <x v="54"/>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7199.44"/>
    <m/>
    <n v="0"/>
    <m/>
    <m/>
    <n v="224"/>
    <n v="0"/>
    <n v="0"/>
    <n v="0"/>
    <n v="0"/>
    <n v="0"/>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61"/>
    <x v="86"/>
    <x v="66"/>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62"/>
    <x v="16"/>
    <x v="54"/>
    <x v="0"/>
    <x v="0"/>
    <x v="1"/>
    <s v="12/06/2023"/>
    <s v="12/06/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3"/>
    <x v="87"/>
    <x v="67"/>
    <x v="55"/>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4"/>
    <x v="16"/>
    <x v="54"/>
    <x v="56"/>
    <x v="5"/>
    <x v="0"/>
    <s v="22/05/2023"/>
    <s v="22/05/2023"/>
    <s v="14:30"/>
    <s v="15:00"/>
    <s v="RUBEN SALAZAR VILLCA"/>
    <s v="PAMELA OLIVIA CAYO MAMANI"/>
    <s v="RUBEN SALAZAR VILLCA"/>
    <d v="2023-05-29T00:00:00"/>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5"/>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6"/>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7"/>
    <x v="9"/>
    <x v="5"/>
    <x v="57"/>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8"/>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0"/>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1"/>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2"/>
    <x v="8"/>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3"/>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4"/>
    <x v="4"/>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5"/>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6"/>
    <x v="4"/>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7"/>
    <x v="2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8"/>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9"/>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1"/>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82"/>
    <x v="8"/>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3"/>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4"/>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5"/>
    <x v="16"/>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6"/>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7"/>
    <x v="9"/>
    <x v="5"/>
    <x v="0"/>
    <x v="5"/>
    <x v="0"/>
    <s v="22/05/2023"/>
    <s v="22/05/2023"/>
    <s v="14:30"/>
    <s v="15:00"/>
    <s v="JOAQUIN ANDRES ZAPATA LAFUENTE"/>
    <s v="PAMELA OLIVIA CAYO MAMANI"/>
    <s v="JOAQUIN ANDRES ZAPATA LAFUENTE"/>
    <d v="2023-05-31T00:00:00"/>
    <s v="I.T.ADQ.MANTTO Y SERV.55/2023"/>
    <s v="CD-215"/>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8"/>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1"/>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92"/>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3"/>
    <x v="39"/>
    <x v="5"/>
    <x v="58"/>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4"/>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5"/>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6"/>
    <x v="2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8"/>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9"/>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0"/>
    <x v="45"/>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1"/>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02"/>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3"/>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4"/>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5"/>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6"/>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8"/>
    <x v="23"/>
    <x v="62"/>
    <x v="59"/>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1900-02-18T00:00:00"/>
    <s v="JULIO"/>
    <s v="09/05/2277"/>
    <n v="125"/>
    <n v="2555"/>
    <n v="110"/>
    <d v="2024-02-09T00:00:00"/>
    <n v="137777"/>
    <n v="14169799.564299999"/>
    <n v="1439.8425999999999"/>
    <n v="-14150670.2268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1900-02-18T00:00:00"/>
    <s v="SEPTIEMBRE"/>
    <s v="09/05/2279"/>
    <n v="125"/>
    <n v="2555"/>
    <n v="110"/>
    <d v="2024-02-11T00:00:00"/>
    <n v="138507"/>
    <n v="204519.43620000003"/>
    <n v="20.672400000000003"/>
    <n v="-204244.788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0"/>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1900-02-18T00:00:00"/>
    <s v="OCTUBRE"/>
    <s v="09/05/2280"/>
    <n v="125"/>
    <n v="2555"/>
    <n v="110"/>
    <d v="2024-02-12T00:00:00"/>
    <n v="138873"/>
    <n v="205802.84235000005"/>
    <n v="20.747300000000006"/>
    <n v="-205527.1996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11"/>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1900-02-18T00:00:00"/>
    <s v="NOVIEMBRE"/>
    <s v="09/05/2281"/>
    <n v="125"/>
    <n v="2555"/>
    <n v="110"/>
    <d v="2024-02-13T00:00:00"/>
    <n v="139238"/>
    <n v="207088.67740000002"/>
    <n v="20.822200000000006"/>
    <n v="-206812.03960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12"/>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1900-02-18T00:00:00"/>
    <s v="DICIEMBRE"/>
    <s v="09/05/2282"/>
    <n v="125"/>
    <n v="2555"/>
    <n v="110"/>
    <d v="2024-02-14T00:00:00"/>
    <n v="139603"/>
    <n v="208378.41795000003"/>
    <n v="20.897100000000005"/>
    <n v="-208100.78505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1900-02-18T00:00:00"/>
    <s v="ENERO"/>
    <s v="09/05/2283"/>
    <n v="125"/>
    <n v="2555"/>
    <n v="110"/>
    <d v="2024-02-15T00:00:00"/>
    <n v="139968"/>
    <n v="466373.37600000005"/>
    <n v="46.648000000000003"/>
    <n v="-465753.6239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4"/>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1900-02-18T00:00:00"/>
    <s v="FEBRERO"/>
    <s v="09/05/2284"/>
    <n v="125"/>
    <n v="2555"/>
    <n v="110"/>
    <d v="2024-02-16T00:00:00"/>
    <n v="140334"/>
    <n v="469262.86259999999"/>
    <n v="46.814600000000006"/>
    <n v="-468640.8971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1900-02-18T00:00:00"/>
    <s v="MARZO"/>
    <s v="09/05/2285"/>
    <n v="125"/>
    <n v="2555"/>
    <n v="110"/>
    <d v="2024-02-17T00:00:00"/>
    <n v="140699"/>
    <n v="730058.97120000003"/>
    <n v="72.643200000000007"/>
    <n v="-729093.8543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6"/>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1900-02-18T00:00:00"/>
    <s v="ABRIL"/>
    <s v="09/05/2286"/>
    <n v="125"/>
    <n v="2555"/>
    <n v="110"/>
    <d v="2024-02-18T00:00:00"/>
    <n v="141064"/>
    <n v="738540.57200000004"/>
    <n v="73.297000000000011"/>
    <n v="-737566.769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1900-02-18T00:00:00"/>
    <s v="MAYO"/>
    <s v="09/05/2287"/>
    <n v="125"/>
    <n v="2555"/>
    <n v="110"/>
    <d v="2024-02-19T00:00:00"/>
    <n v="141429"/>
    <n v="483998.32380000001"/>
    <n v="47.910800000000009"/>
    <n v="-483361.7946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1900-02-18T00:00:00"/>
    <s v="JUNIO"/>
    <s v="09/05/2288"/>
    <n v="125"/>
    <n v="2555"/>
    <n v="110"/>
    <d v="2024-02-20T00:00:00"/>
    <n v="141795"/>
    <n v="1127482.9425000001"/>
    <n v="111.32100000000001"/>
    <n v="-1126003.963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1900-02-18T00:00:00"/>
    <s v="JULIO"/>
    <s v="09/05/2289"/>
    <n v="125"/>
    <n v="2555"/>
    <n v="110"/>
    <d v="2024-02-21T00:00:00"/>
    <n v="142160"/>
    <n v="1971901.36"/>
    <n v="194.19400000000002"/>
    <n v="-1969321.353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1900-02-18T00:00:00"/>
    <s v="AGOSTO"/>
    <s v="09/05/2290"/>
    <n v="125"/>
    <n v="2555"/>
    <n v="110"/>
    <d v="2024-02-22T00:00:00"/>
    <n v="142525"/>
    <n v="1983876.7374999998"/>
    <n v="194.87299999999999"/>
    <n v="-1981287.7104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1900-02-18T00:00:00"/>
    <s v="SEPTIEMBRE"/>
    <s v="09/05/2291"/>
    <n v="125"/>
    <n v="2555"/>
    <n v="110"/>
    <d v="2024-02-23T00:00:00"/>
    <n v="142890"/>
    <n v="4827167.1359999999"/>
    <n v="472.95360000000005"/>
    <n v="-4820883.609599999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22"/>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1900-02-18T00:00:00"/>
    <s v="OCTUBRE"/>
    <s v="09/05/2292"/>
    <n v="125"/>
    <n v="2555"/>
    <n v="110"/>
    <d v="2024-02-24T00:00:00"/>
    <n v="143256"/>
    <n v="9963146.7996000014"/>
    <n v="973.66990000000021"/>
    <n v="-9950210.899500001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3"/>
    <x v="36"/>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1900-02-18T00:00:00"/>
    <s v="NOVIEMBRE"/>
    <s v="09/05/2293"/>
    <n v="125"/>
    <n v="2555"/>
    <n v="110"/>
    <d v="2024-02-25T00:00:00"/>
    <n v="143621"/>
    <n v="1484825.7084999999"/>
    <n v="144.739"/>
    <n v="-1482902.747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1900-02-18T00:00:00"/>
    <s v="DICIEMBRE"/>
    <s v="09/05/2294"/>
    <n v="125"/>
    <n v="2555"/>
    <n v="110"/>
    <d v="2024-02-26T00:00:00"/>
    <n v="143986"/>
    <n v="2882714.9087999999"/>
    <n v="280.2912"/>
    <n v="-2878991.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1900-02-18T00:00:00"/>
    <s v="ENERO"/>
    <s v="09/05/2295"/>
    <n v="125"/>
    <n v="2555"/>
    <n v="110"/>
    <d v="2024-02-27T00:00:00"/>
    <n v="144351"/>
    <n v="2754534.6522000004"/>
    <n v="267.1508"/>
    <n v="-2750985.362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1900-02-18T00:00:00"/>
    <s v="FEBRERO"/>
    <s v="09/05/2296"/>
    <n v="125"/>
    <n v="2555"/>
    <n v="110"/>
    <d v="2024-02-28T00:00:00"/>
    <n v="144717"/>
    <n v="10352468.076149998"/>
    <n v="1001.5033"/>
    <n v="-10339162.38945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1900-02-18T00:00:00"/>
    <s v="MARZO"/>
    <s v="09/05/2297"/>
    <n v="125"/>
    <n v="2555"/>
    <n v="110"/>
    <d v="2024-02-29T00:00:00"/>
    <n v="145082"/>
    <n v="16261878.675000001"/>
    <n v="1569.2250000000001"/>
    <n v="-1624103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1900-02-18T00:00:00"/>
    <s v="ABRIL"/>
    <s v="09/05/2298"/>
    <n v="125"/>
    <n v="2555"/>
    <n v="110"/>
    <d v="2024-03-01T00:00:00"/>
    <n v="145447"/>
    <n v="22704167.614749998"/>
    <n v="2185.3895000000002"/>
    <n v="-22675133.15424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9"/>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1900-02-18T00:00:00"/>
    <s v="MAYO"/>
    <s v="09/05/2299"/>
    <n v="125"/>
    <n v="2555"/>
    <n v="110"/>
    <d v="2024-03-02T00:00:00"/>
    <n v="145812"/>
    <n v="33567963.767999999"/>
    <n v="3222.9960000000005"/>
    <n v="-33525143.964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1900-02-18T00:00:00"/>
    <s v="JUNIO"/>
    <s v="09/05/2300"/>
    <n v="125"/>
    <n v="2555"/>
    <n v="110"/>
    <d v="2024-03-03T00:00:00"/>
    <n v="146177"/>
    <n v="45824077.579499997"/>
    <n v="4388.7690000000002"/>
    <n v="-45765769.6484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1900-02-18T00:00:00"/>
    <s v="JULIO"/>
    <s v="09/05/2301"/>
    <n v="125"/>
    <n v="2555"/>
    <n v="110"/>
    <d v="2024-03-04T00:00:00"/>
    <n v="146542"/>
    <n v="63434338.941600002"/>
    <n v="6060.2471999999998"/>
    <n v="-63353824.2287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32"/>
    <x v="5"/>
    <x v="0"/>
    <x v="6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3"/>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4"/>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5"/>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6"/>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7"/>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8"/>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9"/>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0"/>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5"/>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6"/>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0"/>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1"/>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52"/>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6"/>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7"/>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1"/>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62"/>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4"/>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5"/>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6"/>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7"/>
    <x v="9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8"/>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9"/>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70"/>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71"/>
    <x v="2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72"/>
    <x v="2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3"/>
    <x v="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4"/>
    <x v="9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5"/>
    <x v="8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6"/>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7"/>
    <x v="95"/>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8"/>
    <x v="9"/>
    <x v="5"/>
    <x v="61"/>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9"/>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80"/>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81"/>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8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3"/>
    <x v="4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5"/>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7"/>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9"/>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90"/>
    <x v="9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9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9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4"/>
    <x v="2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6"/>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7"/>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8"/>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0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0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0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5"/>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7"/>
    <x v="7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1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11"/>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1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4"/>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6"/>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7"/>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8"/>
    <x v="29"/>
    <x v="18"/>
    <x v="62"/>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9"/>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8"/>
    <x v="7"/>
    <x v="5"/>
    <x v="63"/>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20"/>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9"/>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91"/>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0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4"/>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1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21"/>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22"/>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3"/>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4"/>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7"/>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8"/>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9"/>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3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31"/>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32"/>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3"/>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4"/>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5"/>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6"/>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7"/>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8"/>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9"/>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4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41"/>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4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3"/>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4"/>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5"/>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7"/>
    <x v="97"/>
    <x v="62"/>
    <x v="64"/>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8"/>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9"/>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50"/>
    <x v="22"/>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51"/>
    <x v="99"/>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52"/>
    <x v="8"/>
    <x v="56"/>
    <x v="65"/>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3"/>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4"/>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5"/>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6"/>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7"/>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8"/>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9"/>
    <x v="100"/>
    <x v="56"/>
    <x v="66"/>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60"/>
    <x v="101"/>
    <x v="67"/>
    <x v="67"/>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61"/>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62"/>
    <x v="16"/>
    <x v="55"/>
    <x v="68"/>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3"/>
    <x v="29"/>
    <x v="56"/>
    <x v="69"/>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4"/>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5"/>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6"/>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7"/>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8"/>
    <x v="7"/>
    <x v="55"/>
    <x v="7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7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71"/>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5"/>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6"/>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7"/>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8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81"/>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82"/>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3"/>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4"/>
    <x v="103"/>
    <x v="56"/>
    <x v="71"/>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5"/>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6"/>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7"/>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8"/>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9"/>
    <x v="7"/>
    <x v="68"/>
    <x v="72"/>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90"/>
    <x v="7"/>
    <x v="68"/>
    <x v="0"/>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91"/>
    <x v="7"/>
    <x v="5"/>
    <x v="73"/>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9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4"/>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5"/>
    <x v="4"/>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8"/>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9"/>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700"/>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701"/>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70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4"/>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5"/>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8"/>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9"/>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10"/>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11"/>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12"/>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3"/>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4"/>
    <x v="3"/>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5"/>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38"/>
    <x v="8"/>
    <x v="56"/>
    <x v="0"/>
    <x v="3"/>
    <x v="0"/>
    <s v="15/06/2023"/>
    <s v="15/06/2023"/>
    <s v="14:30"/>
    <s v="15:00"/>
    <s v="GLADYS ESCOBAR TORREZ"/>
    <s v="OSCAR ZABALA SOLIZ"/>
    <s v="GLADYS ESCOBAR TORREZ"/>
    <m/>
    <m/>
    <m/>
    <m/>
    <m/>
    <m/>
    <m/>
    <m/>
    <m/>
    <m/>
    <m/>
    <m/>
    <m/>
    <m/>
    <m/>
    <m/>
    <s v="COLQUIRI"/>
    <m/>
    <m/>
    <n v="0"/>
    <s v="CMB/EMC/ING-PLA/0088/2023"/>
    <n v="34800"/>
    <n v="2"/>
    <s v="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18"/>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19"/>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s v=" "/>
    <m/>
    <m/>
    <m/>
    <m/>
    <m/>
    <m/>
    <m/>
    <m/>
    <m/>
    <m/>
    <m/>
    <m/>
    <m/>
    <m/>
    <m/>
    <m/>
    <m/>
    <m/>
    <m/>
    <m/>
    <m/>
    <m/>
    <m/>
    <m/>
    <m/>
    <m/>
    <m/>
    <m/>
    <m/>
    <m/>
    <m/>
    <m/>
    <m/>
    <m/>
    <m/>
    <m/>
    <m/>
    <m/>
    <m/>
    <m/>
  </r>
  <r>
    <x v="1"/>
    <x v="119"/>
    <m/>
    <m/>
    <m/>
    <m/>
    <m/>
    <m/>
    <m/>
    <m/>
    <m/>
    <m/>
    <m/>
    <m/>
    <m/>
    <m/>
    <x v="118"/>
    <m/>
    <x v="61"/>
    <x v="38"/>
    <x v="46"/>
    <x v="20"/>
    <x v="0"/>
    <x v="13"/>
    <x v="5"/>
    <m/>
    <m/>
    <m/>
    <m/>
    <m/>
    <m/>
    <m/>
    <m/>
    <m/>
    <m/>
    <m/>
    <m/>
    <m/>
    <m/>
    <m/>
    <m/>
    <m/>
    <m/>
    <m/>
    <m/>
    <m/>
    <m/>
    <m/>
    <m/>
    <m/>
    <m/>
    <m/>
    <m/>
    <m/>
    <m/>
    <s v=" "/>
    <m/>
    <m/>
    <m/>
    <m/>
    <m/>
    <m/>
    <m/>
    <m/>
    <m/>
    <m/>
    <m/>
    <m/>
    <m/>
    <m/>
    <m/>
    <m/>
    <m/>
    <m/>
    <m/>
    <m/>
    <m/>
    <m/>
    <m/>
    <m/>
    <m/>
    <m/>
    <m/>
    <m/>
    <m/>
    <m/>
    <m/>
    <m/>
    <m/>
    <m/>
    <m/>
    <m/>
    <m/>
    <m/>
    <m/>
    <m/>
  </r>
  <r>
    <x v="1"/>
    <x v="119"/>
    <m/>
    <m/>
    <m/>
    <m/>
    <m/>
    <m/>
    <m/>
    <m/>
    <m/>
    <m/>
    <m/>
    <m/>
    <m/>
    <m/>
    <x v="118"/>
    <m/>
    <x v="61"/>
    <x v="38"/>
    <x v="46"/>
    <x v="20"/>
    <x v="0"/>
    <x v="13"/>
    <x v="5"/>
    <m/>
    <m/>
    <m/>
    <m/>
    <m/>
    <m/>
    <m/>
    <m/>
    <m/>
    <m/>
    <m/>
    <m/>
    <m/>
    <m/>
    <m/>
    <m/>
    <m/>
    <m/>
    <m/>
    <m/>
    <m/>
    <m/>
    <m/>
    <m/>
    <m/>
    <m/>
    <m/>
    <m/>
    <m/>
    <m/>
    <s v=" "/>
    <m/>
    <m/>
    <m/>
    <m/>
    <m/>
    <m/>
    <m/>
    <m/>
    <m/>
    <m/>
    <m/>
    <m/>
    <m/>
    <m/>
    <m/>
    <m/>
    <m/>
    <m/>
    <m/>
    <m/>
    <m/>
    <m/>
    <m/>
    <m/>
    <m/>
    <m/>
    <m/>
    <m/>
    <m/>
    <m/>
    <m/>
    <m/>
    <m/>
    <m/>
    <m/>
    <m/>
    <m/>
    <m/>
    <m/>
    <m/>
  </r>
  <r>
    <x v="1"/>
    <x v="119"/>
    <m/>
    <m/>
    <m/>
    <m/>
    <m/>
    <m/>
    <m/>
    <m/>
    <m/>
    <m/>
    <m/>
    <m/>
    <m/>
    <m/>
    <x v="118"/>
    <m/>
    <x v="61"/>
    <x v="38"/>
    <x v="46"/>
    <x v="20"/>
    <x v="0"/>
    <x v="13"/>
    <x v="5"/>
    <m/>
    <m/>
    <m/>
    <m/>
    <m/>
    <m/>
    <m/>
    <m/>
    <m/>
    <m/>
    <m/>
    <m/>
    <m/>
    <m/>
    <m/>
    <m/>
    <m/>
    <m/>
    <m/>
    <m/>
    <m/>
    <m/>
    <m/>
    <m/>
    <m/>
    <m/>
    <m/>
    <m/>
    <m/>
    <m/>
    <s v=" "/>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s v="                                                                                                                                                                                                                                                                                                                                                                                                                                                                                                                                                                                                                                                                                                                                                                                         "/>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s v="                                                  "/>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n v="7.4753699999999998"/>
    <n v="0"/>
    <m/>
    <m/>
    <m/>
    <m/>
    <m/>
    <m/>
    <m/>
    <m/>
    <m/>
    <m/>
    <m/>
    <m/>
    <m/>
    <m/>
    <m/>
    <m/>
    <m/>
    <m/>
    <m/>
    <m/>
    <m/>
    <m/>
    <m/>
    <m/>
    <m/>
    <m/>
    <m/>
    <m/>
    <m/>
    <m/>
    <m/>
    <m/>
    <m/>
    <m/>
    <m/>
  </r>
  <r>
    <x v="0"/>
    <x v="119"/>
    <m/>
    <m/>
    <m/>
    <m/>
    <m/>
    <m/>
    <m/>
    <m/>
    <m/>
    <m/>
    <m/>
    <m/>
    <m/>
    <m/>
    <x v="118"/>
    <m/>
    <x v="61"/>
    <x v="38"/>
    <x v="46"/>
    <x v="20"/>
    <x v="0"/>
    <x v="13"/>
    <x v="5"/>
    <m/>
    <m/>
    <m/>
    <m/>
    <m/>
    <m/>
    <m/>
    <m/>
    <m/>
    <m/>
    <m/>
    <m/>
    <m/>
    <m/>
    <m/>
    <m/>
    <m/>
    <m/>
    <m/>
    <m/>
    <m/>
    <m/>
    <m/>
    <m/>
    <m/>
    <m/>
    <m/>
    <m/>
    <m/>
    <m/>
    <m/>
    <m/>
    <m/>
    <m/>
    <m/>
    <n v="0"/>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0"/>
    <x v="119"/>
    <m/>
    <m/>
    <m/>
    <m/>
    <m/>
    <m/>
    <m/>
    <m/>
    <m/>
    <m/>
    <m/>
    <m/>
    <m/>
    <m/>
    <x v="118"/>
    <m/>
    <x v="61"/>
    <x v="38"/>
    <x v="46"/>
    <x v="20"/>
    <x v="0"/>
    <x v="13"/>
    <x v="5"/>
    <m/>
    <m/>
    <m/>
    <m/>
    <m/>
    <m/>
    <m/>
    <m/>
    <m/>
    <m/>
    <m/>
    <m/>
    <m/>
    <m/>
    <m/>
    <m/>
    <m/>
    <m/>
    <m/>
    <m/>
    <m/>
    <m/>
    <m/>
    <m/>
    <m/>
    <m/>
    <m/>
    <m/>
    <m/>
    <m/>
    <m/>
    <m/>
    <m/>
    <m/>
    <m/>
    <m/>
    <m/>
    <m/>
    <m/>
    <m/>
    <m/>
    <m/>
    <m/>
    <m/>
    <m/>
    <m/>
    <m/>
    <m/>
    <m/>
    <m/>
    <m/>
    <m/>
    <m/>
    <m/>
    <m/>
    <m/>
    <m/>
    <m/>
    <m/>
    <m/>
    <m/>
    <m/>
    <m/>
    <m/>
    <m/>
    <m/>
    <m/>
    <m/>
    <m/>
    <m/>
    <m/>
  </r>
  <r>
    <x v="1"/>
    <x v="119"/>
    <m/>
    <m/>
    <m/>
    <m/>
    <m/>
    <m/>
    <m/>
    <m/>
    <m/>
    <m/>
    <m/>
    <m/>
    <m/>
    <m/>
    <x v="118"/>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B92E9B0-FADE-432E-8746-E9F102BD85BC}" name="Tabla dinámica1" cacheId="6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0"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0">
        <item x="119"/>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38"/>
        <item x="100"/>
        <item m="1" x="147"/>
        <item m="1" x="150"/>
        <item m="1" x="153"/>
        <item m="1" x="155"/>
        <item m="1" x="156"/>
        <item m="1" x="127"/>
        <item m="1" x="129"/>
        <item m="1" x="132"/>
        <item x="101"/>
        <item m="1" x="139"/>
        <item m="1" x="142"/>
        <item m="1" x="144"/>
        <item x="104"/>
        <item x="105"/>
        <item m="1" x="168"/>
        <item m="1" x="122"/>
        <item m="1" x="125"/>
        <item m="1" x="126"/>
        <item m="1" x="128"/>
        <item m="1" x="130"/>
        <item m="1" x="133"/>
        <item m="1" x="135"/>
        <item m="1" x="137"/>
        <item m="1" x="140"/>
        <item x="106"/>
        <item x="110"/>
        <item m="1" x="164"/>
        <item m="1" x="166"/>
        <item m="1" x="120"/>
        <item m="1" x="123"/>
        <item x="107"/>
        <item x="108"/>
        <item x="109"/>
        <item m="1" x="131"/>
        <item m="1" x="157"/>
        <item m="1" x="158"/>
        <item m="1" x="159"/>
        <item x="111"/>
        <item x="112"/>
        <item m="1" x="162"/>
        <item m="1" x="165"/>
        <item m="1" x="167"/>
        <item m="1" x="121"/>
        <item m="1" x="124"/>
        <item m="1" x="148"/>
        <item m="1" x="151"/>
        <item m="1" x="154"/>
        <item x="113"/>
        <item x="114"/>
        <item x="115"/>
        <item m="1" x="160"/>
        <item m="1" x="161"/>
        <item x="116"/>
        <item m="1" x="163"/>
        <item m="1" x="141"/>
        <item m="1" x="143"/>
        <item m="1" x="145"/>
        <item m="1" x="146"/>
        <item m="1" x="149"/>
        <item m="1" x="152"/>
        <item x="69"/>
        <item x="46"/>
        <item m="1" x="136"/>
        <item m="1" x="134"/>
        <item x="102"/>
        <item x="103"/>
        <item x="49"/>
        <item x="117"/>
        <item x="11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4">
        <item x="118"/>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19"/>
        <item x="66"/>
        <item x="69"/>
        <item x="70"/>
        <item x="71"/>
        <item x="72"/>
        <item x="73"/>
        <item m="1" x="121"/>
        <item x="75"/>
        <item x="76"/>
        <item x="77"/>
        <item x="78"/>
        <item x="79"/>
        <item x="80"/>
        <item x="81"/>
        <item x="82"/>
        <item x="83"/>
        <item m="1" x="120"/>
        <item x="85"/>
        <item x="67"/>
        <item x="86"/>
        <item x="87"/>
        <item x="88"/>
        <item x="89"/>
        <item x="90"/>
        <item x="91"/>
        <item x="92"/>
        <item x="93"/>
        <item x="94"/>
        <item x="95"/>
        <item x="96"/>
        <item x="97"/>
        <item sd="0" x="98"/>
        <item x="68"/>
        <item x="99"/>
        <item x="100"/>
        <item x="84"/>
        <item m="1" x="122"/>
        <item x="45"/>
        <item x="101"/>
        <item x="102"/>
        <item x="103"/>
        <item x="104"/>
        <item x="48"/>
        <item x="65"/>
        <item x="105"/>
        <item x="106"/>
        <item x="107"/>
        <item x="108"/>
        <item x="109"/>
        <item x="110"/>
        <item x="74"/>
        <item m="1" x="123"/>
        <item x="111"/>
        <item x="112"/>
        <item x="113"/>
        <item x="114"/>
        <item x="115"/>
        <item x="116"/>
        <item x="117"/>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044">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04"/>
        <item m="1" x="866"/>
        <item m="1" x="929"/>
        <item m="1" x="779"/>
        <item m="1" x="1008"/>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19"/>
        <item m="1" x="976"/>
        <item x="294"/>
        <item x="299"/>
        <item m="1" x="930"/>
        <item m="1" x="820"/>
        <item m="1" x="791"/>
        <item m="1" x="888"/>
        <item m="1" x="814"/>
        <item m="1" x="891"/>
        <item m="1" x="785"/>
        <item m="1" x="725"/>
        <item m="1" x="733"/>
        <item m="1" x="770"/>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789"/>
        <item m="1" x="937"/>
        <item m="1" x="856"/>
        <item m="1" x="867"/>
        <item m="1" x="1010"/>
        <item m="1" x="792"/>
        <item m="1" x="850"/>
        <item m="1" x="822"/>
        <item m="1" x="810"/>
        <item m="1" x="991"/>
        <item m="1" x="854"/>
        <item m="1" x="935"/>
        <item m="1" x="763"/>
        <item m="1" x="755"/>
        <item m="1" x="728"/>
        <item m="1" x="772"/>
        <item m="1" x="823"/>
        <item m="1" x="797"/>
        <item m="1" x="863"/>
        <item m="1" x="862"/>
        <item m="1" x="861"/>
        <item m="1" x="859"/>
        <item m="1" x="952"/>
        <item m="1" x="780"/>
        <item m="1" x="892"/>
        <item m="1" x="948"/>
        <item m="1" x="938"/>
        <item x="376"/>
        <item x="377"/>
        <item x="378"/>
        <item x="379"/>
        <item x="380"/>
        <item x="381"/>
        <item m="1" x="1014"/>
        <item m="1" x="932"/>
        <item m="1" x="84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438"/>
        <item x="439"/>
        <item x="440"/>
        <item x="441"/>
        <item x="442"/>
        <item x="443"/>
        <item x="444"/>
        <item m="1" x="852"/>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26"/>
        <item m="1" x="1022"/>
        <item m="1" x="943"/>
        <item m="1" x="918"/>
        <item m="1" x="851"/>
        <item m="1" x="889"/>
        <item x="452"/>
        <item x="453"/>
        <item x="454"/>
        <item x="455"/>
        <item x="242"/>
        <item x="243"/>
        <item x="244"/>
        <item x="245"/>
        <item x="246"/>
        <item x="385"/>
        <item x="386"/>
        <item x="387"/>
        <item x="388"/>
        <item x="389"/>
        <item m="1" x="834"/>
        <item m="1" x="971"/>
        <item m="1" x="1043"/>
        <item m="1" x="817"/>
        <item x="460"/>
        <item x="461"/>
        <item x="462"/>
        <item x="463"/>
        <item x="289"/>
        <item x="290"/>
        <item x="305"/>
        <item x="306"/>
        <item m="1" x="809"/>
        <item m="1" x="872"/>
        <item m="1" x="808"/>
        <item m="1" x="954"/>
        <item m="1" x="965"/>
        <item m="1" x="838"/>
        <item m="1" x="987"/>
        <item m="1" x="988"/>
        <item m="1" x="839"/>
        <item m="1" x="959"/>
        <item m="1" x="955"/>
        <item m="1" x="960"/>
        <item m="1" x="958"/>
        <item m="1" x="757"/>
        <item m="1" x="758"/>
        <item m="1" x="1040"/>
        <item m="1" x="950"/>
        <item m="1" x="951"/>
        <item m="1" x="855"/>
        <item m="1" x="896"/>
        <item m="1" x="983"/>
        <item m="1" x="1005"/>
        <item m="1" x="1039"/>
        <item m="1" x="718"/>
        <item m="1" x="920"/>
        <item m="1" x="978"/>
        <item m="1" x="921"/>
        <item m="1" x="795"/>
        <item m="1" x="886"/>
        <item m="1" x="925"/>
        <item m="1" x="915"/>
        <item m="1" x="719"/>
        <item m="1" x="986"/>
        <item m="1" x="821"/>
        <item m="1" x="944"/>
        <item m="1" x="768"/>
        <item m="1" x="946"/>
        <item m="1" x="766"/>
        <item m="1" x="812"/>
        <item m="1" x="869"/>
        <item m="1" x="727"/>
        <item m="1" x="756"/>
        <item m="1" x="879"/>
        <item m="1" x="1030"/>
        <item m="1" x="778"/>
        <item m="1" x="731"/>
        <item x="508"/>
        <item m="1" x="1038"/>
        <item x="509"/>
        <item x="510"/>
        <item x="511"/>
        <item x="512"/>
        <item m="1" x="974"/>
        <item m="1" x="874"/>
        <item m="1" x="901"/>
        <item x="517"/>
        <item x="518"/>
        <item x="519"/>
        <item x="520"/>
        <item x="521"/>
        <item x="522"/>
        <item m="1" x="890"/>
        <item x="524"/>
        <item m="1" x="802"/>
        <item x="526"/>
        <item x="527"/>
        <item x="528"/>
        <item x="529"/>
        <item x="530"/>
        <item x="531"/>
        <item x="223"/>
        <item x="224"/>
        <item m="1" x="995"/>
        <item m="1" x="996"/>
        <item m="1" x="997"/>
        <item m="1" x="998"/>
        <item m="1" x="999"/>
        <item m="1" x="783"/>
        <item m="1" x="806"/>
        <item m="1" x="784"/>
        <item m="1" x="793"/>
        <item m="1" x="1026"/>
        <item m="1" x="1028"/>
        <item m="1" x="1034"/>
        <item m="1" x="716"/>
        <item m="1" x="724"/>
        <item m="1" x="730"/>
        <item m="1" x="744"/>
        <item m="1" x="765"/>
        <item m="1" x="979"/>
        <item m="1" x="968"/>
        <item m="1" x="956"/>
        <item m="1" x="942"/>
        <item m="1" x="936"/>
        <item m="1" x="775"/>
        <item m="1" x="931"/>
        <item m="1" x="769"/>
        <item m="1" x="927"/>
        <item m="1" x="764"/>
        <item m="1" x="761"/>
        <item m="1" x="794"/>
        <item m="1" x="796"/>
        <item m="1" x="800"/>
        <item m="1" x="928"/>
        <item m="1" x="865"/>
        <item m="1" x="966"/>
        <item m="1" x="934"/>
        <item m="1" x="845"/>
        <item m="1" x="760"/>
        <item m="1" x="992"/>
        <item m="1" x="981"/>
        <item m="1" x="980"/>
        <item m="1" x="917"/>
        <item m="1" x="914"/>
        <item m="1" x="940"/>
        <item m="1" x="985"/>
        <item m="1" x="984"/>
        <item m="1" x="1004"/>
        <item m="1" x="816"/>
        <item m="1" x="919"/>
        <item m="1" x="1016"/>
        <item m="1" x="805"/>
        <item m="1" x="881"/>
        <item m="1" x="887"/>
        <item m="1" x="771"/>
        <item m="1" x="1025"/>
        <item m="1" x="1041"/>
        <item m="1" x="873"/>
        <item m="1" x="1021"/>
        <item m="1" x="857"/>
        <item m="1" x="876"/>
        <item m="1" x="1013"/>
        <item m="1" x="807"/>
        <item m="1" x="787"/>
        <item m="1" x="781"/>
        <item m="1" x="916"/>
        <item m="1" x="970"/>
        <item m="1" x="717"/>
        <item m="1" x="726"/>
        <item m="1" x="746"/>
        <item m="1" x="811"/>
        <item m="1" x="853"/>
        <item m="1" x="782"/>
        <item m="1" x="878"/>
        <item m="1" x="923"/>
        <item m="1" x="1018"/>
        <item m="1" x="1029"/>
        <item m="1" x="721"/>
        <item m="1" x="949"/>
        <item m="1" x="957"/>
        <item m="1" x="1012"/>
        <item x="221"/>
        <item x="293"/>
        <item x="346"/>
        <item x="347"/>
        <item x="348"/>
        <item m="1" x="962"/>
        <item m="1" x="868"/>
        <item m="1" x="953"/>
        <item m="1" x="900"/>
        <item m="1" x="947"/>
        <item m="1" x="941"/>
        <item m="1" x="972"/>
        <item m="1" x="964"/>
        <item m="1" x="902"/>
        <item m="1" x="1032"/>
        <item m="1" x="882"/>
        <item m="1" x="747"/>
        <item m="1" x="748"/>
        <item m="1" x="749"/>
        <item m="1" x="750"/>
        <item m="1" x="752"/>
        <item m="1" x="836"/>
        <item m="1" x="837"/>
        <item m="1" x="840"/>
        <item m="1" x="841"/>
        <item m="1" x="842"/>
        <item m="1" x="843"/>
        <item m="1" x="844"/>
        <item m="1" x="846"/>
        <item m="1" x="847"/>
        <item m="1" x="848"/>
        <item m="1" x="903"/>
        <item m="1" x="904"/>
        <item m="1" x="905"/>
        <item m="1" x="906"/>
        <item m="1" x="907"/>
        <item m="1" x="908"/>
        <item m="1" x="909"/>
        <item m="1" x="911"/>
        <item m="1" x="912"/>
        <item m="1" x="913"/>
        <item m="1" x="989"/>
        <item m="1" x="990"/>
        <item m="1" x="993"/>
        <item m="1" x="994"/>
        <item m="1" x="1000"/>
        <item m="1" x="1001"/>
        <item m="1" x="1002"/>
        <item m="1" x="1003"/>
        <item m="1" x="1006"/>
        <item m="1" x="1007"/>
        <item m="1" x="734"/>
        <item m="1" x="736"/>
        <item m="1" x="737"/>
        <item m="1" x="738"/>
        <item m="1" x="739"/>
        <item m="1" x="740"/>
        <item m="1" x="741"/>
        <item m="1" x="742"/>
        <item m="1" x="743"/>
        <item m="1" x="745"/>
        <item m="1" x="824"/>
        <item m="1" x="825"/>
        <item m="1" x="826"/>
        <item m="1" x="827"/>
        <item m="1" x="828"/>
        <item m="1" x="830"/>
        <item m="1" x="831"/>
        <item m="1" x="832"/>
        <item m="1" x="833"/>
        <item m="1" x="835"/>
        <item m="1" x="893"/>
        <item m="1" x="894"/>
        <item m="1" x="895"/>
        <item m="1" x="897"/>
        <item m="1" x="898"/>
        <item m="1" x="899"/>
        <item m="1" x="1017"/>
        <item m="1" x="1042"/>
        <item m="1" x="815"/>
        <item m="1" x="1019"/>
        <item m="1" x="790"/>
        <item m="1" x="801"/>
        <item m="1" x="1011"/>
        <item m="1" x="729"/>
        <item m="1" x="961"/>
        <item m="1" x="1024"/>
        <item m="1" x="722"/>
        <item m="1" x="1035"/>
        <item m="1" x="799"/>
        <item m="1" x="1027"/>
        <item m="1" x="875"/>
        <item m="1" x="871"/>
        <item m="1" x="910"/>
        <item m="1" x="870"/>
        <item m="1" x="1023"/>
        <item m="1" x="1036"/>
        <item m="1" x="1009"/>
        <item m="1" x="754"/>
        <item m="1" x="1037"/>
        <item m="1" x="982"/>
        <item m="1" x="975"/>
        <item m="1" x="977"/>
        <item m="1" x="777"/>
        <item m="1" x="884"/>
        <item m="1" x="762"/>
        <item m="1" x="751"/>
        <item m="1" x="798"/>
        <item m="1" x="720"/>
        <item m="1" x="860"/>
        <item m="1" x="858"/>
        <item m="1" x="723"/>
        <item m="1" x="776"/>
        <item m="1" x="924"/>
        <item m="1" x="1031"/>
        <item m="1" x="967"/>
        <item x="226"/>
        <item x="232"/>
        <item m="1" x="963"/>
        <item x="618"/>
        <item x="619"/>
        <item m="1" x="880"/>
        <item m="1" x="1015"/>
        <item m="1" x="939"/>
        <item m="1" x="735"/>
        <item m="1" x="829"/>
        <item m="1" x="786"/>
        <item m="1" x="774"/>
        <item m="1" x="877"/>
        <item m="1" x="969"/>
        <item m="1" x="788"/>
        <item m="1" x="773"/>
        <item m="1" x="753"/>
        <item m="1" x="973"/>
        <item m="1" x="759"/>
        <item m="1" x="818"/>
        <item m="1" x="767"/>
        <item m="1" x="813"/>
        <item m="1" x="922"/>
        <item m="1" x="864"/>
        <item m="1" x="1033"/>
        <item m="1" x="885"/>
        <item m="1" x="883"/>
        <item m="1" x="945"/>
        <item m="1" x="732"/>
        <item m="1" x="803"/>
        <item m="1" x="933"/>
        <item x="647"/>
        <item x="648"/>
        <item x="649"/>
        <item x="650"/>
        <item x="651"/>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652"/>
        <item x="653"/>
        <item x="654"/>
        <item m="1" x="1020"/>
        <item x="656"/>
        <item x="657"/>
        <item x="658"/>
        <item x="659"/>
        <item x="660"/>
        <item x="661"/>
        <item x="291"/>
        <item x="292"/>
        <item x="349"/>
        <item x="445"/>
        <item x="563"/>
        <item x="564"/>
        <item x="565"/>
        <item x="566"/>
        <item x="567"/>
        <item x="568"/>
        <item x="569"/>
        <item x="570"/>
        <item x="571"/>
        <item x="572"/>
        <item x="573"/>
        <item x="574"/>
        <item x="575"/>
        <item x="576"/>
        <item x="577"/>
        <item x="662"/>
        <item x="300"/>
        <item x="301"/>
        <item x="302"/>
        <item x="303"/>
        <item x="513"/>
        <item x="514"/>
        <item x="515"/>
        <item x="516"/>
        <item x="523"/>
        <item x="525"/>
        <item x="655"/>
        <item x="663"/>
        <item x="664"/>
        <item x="665"/>
        <item x="666"/>
        <item x="667"/>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20"/>
        <item x="621"/>
        <item x="622"/>
        <item x="623"/>
        <item x="624"/>
        <item x="625"/>
        <item x="626"/>
        <item x="627"/>
        <item x="628"/>
        <item x="629"/>
        <item x="630"/>
        <item x="631"/>
        <item x="632"/>
        <item x="633"/>
        <item x="634"/>
        <item x="635"/>
        <item x="636"/>
        <item x="637"/>
        <item x="638"/>
        <item x="639"/>
        <item x="640"/>
        <item x="641"/>
        <item x="642"/>
        <item x="643"/>
        <item x="644"/>
        <item x="645"/>
        <item x="646"/>
        <item x="668"/>
        <item x="669"/>
        <item x="670"/>
        <item x="671"/>
        <item x="672"/>
        <item x="673"/>
        <item x="674"/>
        <item x="675"/>
        <item x="676"/>
        <item x="677"/>
        <item x="678"/>
        <item x="679"/>
        <item x="680"/>
        <item x="681"/>
        <item x="682"/>
        <item x="683"/>
        <item x="446"/>
        <item x="447"/>
        <item x="448"/>
        <item x="449"/>
        <item x="450"/>
        <item x="451"/>
        <item x="456"/>
        <item x="457"/>
        <item x="458"/>
        <item x="459"/>
        <item x="617"/>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s>
    </pivotField>
    <pivotField axis="axisRow" compact="0" outline="0" showAll="0" defaultSubtotal="0">
      <items count="161">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3"/>
        <item m="1" x="124"/>
        <item m="1" x="107"/>
        <item m="1" x="148"/>
        <item m="1" x="129"/>
        <item m="1" x="112"/>
        <item m="1" x="152"/>
        <item m="1" x="133"/>
        <item x="100"/>
        <item m="1" x="156"/>
        <item m="1" x="137"/>
        <item m="1" x="119"/>
        <item m="1" x="159"/>
        <item m="1" x="141"/>
        <item m="1" x="105"/>
        <item m="1" x="146"/>
        <item m="1" x="127"/>
        <item m="1" x="110"/>
        <item m="1" x="150"/>
        <item m="1" x="131"/>
        <item m="1" x="114"/>
        <item m="1" x="154"/>
        <item m="1" x="135"/>
        <item m="1" x="117"/>
        <item m="1" x="157"/>
        <item m="1" x="139"/>
        <item m="1" x="121"/>
        <item m="1" x="144"/>
        <item m="1" x="125"/>
        <item m="1" x="108"/>
        <item m="1" x="149"/>
        <item m="1" x="130"/>
        <item m="1" x="113"/>
        <item m="1" x="153"/>
        <item m="1" x="134"/>
        <item m="1" x="116"/>
        <item m="1" x="138"/>
        <item m="1" x="120"/>
        <item m="1" x="160"/>
        <item m="1" x="142"/>
        <item m="1" x="123"/>
        <item m="1" x="106"/>
        <item m="1" x="147"/>
        <item m="1" x="128"/>
        <item m="1" x="111"/>
        <item m="1" x="151"/>
        <item m="1" x="132"/>
        <item m="1" x="115"/>
        <item m="1" x="155"/>
        <item m="1" x="136"/>
        <item m="1" x="118"/>
        <item m="1" x="158"/>
        <item m="1" x="140"/>
        <item m="1" x="122"/>
        <item m="1" x="104"/>
        <item m="1" x="145"/>
        <item m="1" x="126"/>
        <item m="1" x="109"/>
        <item x="96"/>
        <item x="67"/>
        <item x="71"/>
        <item x="97"/>
        <item x="99"/>
        <item x="101"/>
        <item x="102"/>
        <item x="103"/>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8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82"/>
        <item x="43"/>
        <item x="44"/>
        <item m="1" x="77"/>
        <item m="1" x="74"/>
        <item x="46"/>
        <item x="47"/>
        <item x="48"/>
        <item x="49"/>
        <item x="50"/>
        <item x="51"/>
        <item m="1" x="79"/>
        <item m="1" x="78"/>
        <item x="52"/>
        <item x="53"/>
        <item x="54"/>
        <item x="55"/>
        <item x="56"/>
        <item x="57"/>
        <item x="58"/>
        <item x="59"/>
        <item x="60"/>
        <item m="1" x="76"/>
        <item m="1" x="75"/>
        <item x="61"/>
        <item x="27"/>
        <item m="1" x="80"/>
        <item x="62"/>
        <item x="63"/>
        <item x="64"/>
        <item x="29"/>
        <item x="42"/>
        <item x="65"/>
        <item x="66"/>
        <item m="1" x="81"/>
        <item x="67"/>
        <item x="45"/>
        <item x="68"/>
        <item x="69"/>
        <item x="70"/>
        <item x="71"/>
        <item x="72"/>
        <item x="73"/>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6">
    <i>
      <x v="123"/>
      <x/>
      <x v="1"/>
      <x v="7"/>
      <x v="1019"/>
      <x v="12"/>
      <x v="2"/>
      <x v="82"/>
    </i>
    <i r="1">
      <x v="1"/>
      <x v="1"/>
      <x v="7"/>
      <x v="1020"/>
      <x v="12"/>
      <x v="2"/>
      <x/>
    </i>
    <i r="1">
      <x v="2"/>
      <x v="1"/>
      <x v="7"/>
      <x v="1021"/>
      <x v="12"/>
      <x v="2"/>
      <x/>
    </i>
    <i r="1">
      <x v="3"/>
      <x v="3"/>
      <x v="7"/>
      <x v="1022"/>
      <x v="12"/>
      <x v="2"/>
      <x/>
    </i>
    <i r="1">
      <x v="4"/>
      <x v="7"/>
      <x v="7"/>
      <x v="1023"/>
      <x v="12"/>
      <x v="2"/>
      <x/>
    </i>
    <i r="1">
      <x v="5"/>
      <x v="3"/>
      <x v="7"/>
      <x v="1024"/>
      <x v="12"/>
      <x v="2"/>
      <x/>
    </i>
    <i r="1">
      <x v="6"/>
      <x v="3"/>
      <x v="7"/>
      <x v="1025"/>
      <x v="12"/>
      <x v="2"/>
      <x/>
    </i>
    <i r="1">
      <x v="7"/>
      <x v="3"/>
      <x v="7"/>
      <x v="1026"/>
      <x v="12"/>
      <x v="2"/>
      <x/>
    </i>
    <i r="1">
      <x v="8"/>
      <x v="3"/>
      <x v="7"/>
      <x v="1027"/>
      <x v="12"/>
      <x v="2"/>
      <x/>
    </i>
    <i r="1">
      <x v="9"/>
      <x v="3"/>
      <x v="7"/>
      <x v="1028"/>
      <x v="12"/>
      <x v="2"/>
      <x/>
    </i>
    <i r="1">
      <x v="10"/>
      <x v="3"/>
      <x v="7"/>
      <x v="1029"/>
      <x v="12"/>
      <x v="2"/>
      <x/>
    </i>
    <i r="1">
      <x v="11"/>
      <x v="1"/>
      <x v="7"/>
      <x v="1030"/>
      <x v="12"/>
      <x v="2"/>
      <x/>
    </i>
    <i r="1">
      <x v="12"/>
      <x v="1"/>
      <x v="7"/>
      <x v="1031"/>
      <x v="12"/>
      <x v="2"/>
      <x/>
    </i>
    <i r="1">
      <x v="13"/>
      <x v="1"/>
      <x v="7"/>
      <x v="1032"/>
      <x v="12"/>
      <x v="2"/>
      <x/>
    </i>
    <i r="1">
      <x v="14"/>
      <x v="1"/>
      <x v="7"/>
      <x v="1033"/>
      <x v="12"/>
      <x v="2"/>
      <x/>
    </i>
    <i r="1">
      <x v="15"/>
      <x v="3"/>
      <x v="7"/>
      <x v="1034"/>
      <x v="12"/>
      <x v="2"/>
      <x/>
    </i>
    <i r="1">
      <x v="16"/>
      <x v="3"/>
      <x v="7"/>
      <x v="1035"/>
      <x v="12"/>
      <x v="2"/>
      <x/>
    </i>
    <i r="1">
      <x v="17"/>
      <x v="1"/>
      <x v="7"/>
      <x v="1036"/>
      <x v="12"/>
      <x v="2"/>
      <x/>
    </i>
    <i r="1">
      <x v="18"/>
      <x v="1"/>
      <x v="7"/>
      <x v="1037"/>
      <x v="12"/>
      <x v="2"/>
      <x/>
    </i>
    <i r="1">
      <x v="19"/>
      <x v="1"/>
      <x v="7"/>
      <x v="1038"/>
      <x v="12"/>
      <x v="2"/>
      <x/>
    </i>
    <i r="1">
      <x v="20"/>
      <x v="1"/>
      <x v="7"/>
      <x v="1039"/>
      <x v="12"/>
      <x v="2"/>
      <x/>
    </i>
    <i r="1">
      <x v="21"/>
      <x v="3"/>
      <x v="7"/>
      <x v="1040"/>
      <x v="12"/>
      <x v="2"/>
      <x/>
    </i>
    <i r="1">
      <x v="22"/>
      <x v="3"/>
      <x v="7"/>
      <x v="1041"/>
      <x v="12"/>
      <x v="2"/>
      <x/>
    </i>
    <i r="1">
      <x v="23"/>
      <x v="10"/>
      <x v="7"/>
      <x v="1042"/>
      <x v="12"/>
      <x v="2"/>
      <x/>
    </i>
    <i r="1">
      <x v="24"/>
      <x v="3"/>
      <x v="7"/>
      <x v="1043"/>
      <x v="12"/>
      <x v="2"/>
      <x/>
    </i>
    <i t="grand">
      <x/>
    </i>
  </rowItems>
  <colItems count="1">
    <i/>
  </colItems>
  <pageFields count="2">
    <pageField fld="1" item="16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B1CA-E556-4DDD-A03D-27BF0047EB63}">
  <sheetPr codeName="Hoja27">
    <tabColor rgb="FF7030A0"/>
  </sheetPr>
  <dimension ref="B1:U155"/>
  <sheetViews>
    <sheetView tabSelected="1" topLeftCell="A77" zoomScale="80" zoomScaleNormal="80" zoomScaleSheetLayoutView="90" workbookViewId="0">
      <selection activeCell="E82" sqref="E82"/>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2</v>
      </c>
      <c r="Q5" t="s">
        <v>16</v>
      </c>
      <c r="R5" t="s">
        <v>17</v>
      </c>
      <c r="S5" t="s">
        <v>18</v>
      </c>
      <c r="T5" t="s">
        <v>19</v>
      </c>
      <c r="U5" t="s">
        <v>20</v>
      </c>
    </row>
    <row r="6" spans="2:21" ht="35.25" customHeight="1" x14ac:dyDescent="0.25">
      <c r="C6" s="7"/>
      <c r="D6" s="8" t="str">
        <f>"N° "&amp;O1&amp;"/2023"</f>
        <v>N° CD-299/2023</v>
      </c>
      <c r="E6" s="9"/>
      <c r="F6" s="9"/>
      <c r="O6">
        <v>2</v>
      </c>
      <c r="P6">
        <v>2</v>
      </c>
      <c r="Q6" t="s">
        <v>16</v>
      </c>
      <c r="R6" t="s">
        <v>21</v>
      </c>
      <c r="S6" t="s">
        <v>18</v>
      </c>
      <c r="T6" t="s">
        <v>19</v>
      </c>
      <c r="U6" t="s">
        <v>22</v>
      </c>
    </row>
    <row r="7" spans="2:21" ht="90" customHeight="1" x14ac:dyDescent="0.25">
      <c r="B7" s="10" t="str">
        <f>N5</f>
        <v>CLQ-23-CD-299/2023 ADQUISICION DE REPUESTOS PARA EL SISTEMA DE TRANSMISION DE LA LOCOMOTORA IMIN DE 10TN DE LA EMPRESA MINERA COLQUIRI (MODALIDAD DE CONTRATACION DIRECTA)</v>
      </c>
      <c r="C7" s="10"/>
      <c r="D7" s="10"/>
      <c r="E7" s="10"/>
      <c r="F7" s="10"/>
      <c r="G7" s="10"/>
      <c r="H7" s="10"/>
      <c r="I7" s="10"/>
      <c r="J7" s="10"/>
      <c r="K7" s="10"/>
      <c r="L7" s="10"/>
      <c r="O7">
        <v>3</v>
      </c>
      <c r="P7">
        <v>2</v>
      </c>
      <c r="Q7" t="s">
        <v>16</v>
      </c>
      <c r="R7" t="s">
        <v>23</v>
      </c>
      <c r="S7" t="s">
        <v>18</v>
      </c>
      <c r="T7" t="s">
        <v>19</v>
      </c>
      <c r="U7" t="s">
        <v>22</v>
      </c>
    </row>
    <row r="8" spans="2:21" ht="5.25" customHeight="1" x14ac:dyDescent="0.35">
      <c r="B8" s="11"/>
      <c r="C8" s="11"/>
      <c r="D8" s="11"/>
      <c r="E8" s="11"/>
      <c r="F8" s="11"/>
      <c r="G8" s="11"/>
      <c r="H8" s="11"/>
      <c r="I8" s="11"/>
      <c r="J8" s="11"/>
      <c r="K8" s="12"/>
      <c r="L8" s="12"/>
      <c r="O8">
        <v>4</v>
      </c>
      <c r="P8">
        <v>4</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8</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4</v>
      </c>
      <c r="Q10" t="s">
        <v>16</v>
      </c>
      <c r="R10" t="s">
        <v>28</v>
      </c>
      <c r="S10" t="s">
        <v>18</v>
      </c>
      <c r="T10" t="s">
        <v>19</v>
      </c>
      <c r="U10" t="s">
        <v>22</v>
      </c>
    </row>
    <row r="11" spans="2:21" s="7" customFormat="1" ht="31.5" customHeight="1" x14ac:dyDescent="0.25">
      <c r="B11" s="13"/>
      <c r="C11" s="14" t="s">
        <v>29</v>
      </c>
      <c r="D11" s="15"/>
      <c r="E11" s="16"/>
      <c r="F11" s="25" t="s">
        <v>30</v>
      </c>
      <c r="G11" s="26"/>
      <c r="H11" s="27" t="s">
        <v>31</v>
      </c>
      <c r="I11" s="28" t="s">
        <v>32</v>
      </c>
      <c r="J11" s="29"/>
      <c r="K11" s="30"/>
      <c r="L11" s="31"/>
      <c r="N11"/>
      <c r="O11">
        <v>7</v>
      </c>
      <c r="P11">
        <v>4</v>
      </c>
      <c r="Q11" t="s">
        <v>16</v>
      </c>
      <c r="R11" t="s">
        <v>33</v>
      </c>
      <c r="S11" t="s">
        <v>18</v>
      </c>
      <c r="T11" t="s">
        <v>19</v>
      </c>
      <c r="U11" t="s">
        <v>22</v>
      </c>
    </row>
    <row r="12" spans="2:21" ht="7.5" customHeight="1" x14ac:dyDescent="0.3">
      <c r="B12" s="32"/>
      <c r="C12" s="33"/>
      <c r="D12" s="33"/>
      <c r="E12" s="33"/>
      <c r="F12" s="33"/>
      <c r="G12" s="34"/>
      <c r="H12" s="34"/>
      <c r="I12" s="34"/>
      <c r="J12" s="33"/>
      <c r="K12" s="35"/>
      <c r="L12" s="35"/>
      <c r="O12">
        <v>8</v>
      </c>
      <c r="P12">
        <v>4</v>
      </c>
      <c r="Q12" t="s">
        <v>16</v>
      </c>
      <c r="R12" t="s">
        <v>34</v>
      </c>
      <c r="S12" t="s">
        <v>18</v>
      </c>
      <c r="T12" t="s">
        <v>19</v>
      </c>
      <c r="U12" t="s">
        <v>22</v>
      </c>
    </row>
    <row r="13" spans="2:21" ht="21.75" customHeight="1" x14ac:dyDescent="0.25">
      <c r="B13" s="36" t="s">
        <v>35</v>
      </c>
      <c r="C13" s="36"/>
      <c r="D13" s="36"/>
      <c r="E13" s="36"/>
      <c r="F13" s="36"/>
      <c r="G13" s="36"/>
      <c r="H13" s="36"/>
      <c r="I13" s="36"/>
      <c r="J13" s="36"/>
      <c r="K13" s="36"/>
      <c r="L13" s="36"/>
      <c r="O13">
        <v>9</v>
      </c>
      <c r="P13">
        <v>4</v>
      </c>
      <c r="Q13" t="s">
        <v>16</v>
      </c>
      <c r="R13" t="s">
        <v>36</v>
      </c>
      <c r="S13" t="s">
        <v>18</v>
      </c>
      <c r="T13" t="s">
        <v>19</v>
      </c>
      <c r="U13" t="s">
        <v>22</v>
      </c>
    </row>
    <row r="14" spans="2:21" ht="8.25" customHeight="1" x14ac:dyDescent="0.25">
      <c r="B14" s="19"/>
      <c r="C14" s="19"/>
      <c r="D14" s="19"/>
      <c r="E14" s="19"/>
      <c r="F14" s="19"/>
      <c r="G14" s="19"/>
      <c r="H14" s="19"/>
      <c r="I14" s="19"/>
      <c r="J14" s="19"/>
      <c r="K14" s="19"/>
      <c r="L14" s="19"/>
      <c r="O14">
        <v>10</v>
      </c>
      <c r="P14">
        <v>4</v>
      </c>
      <c r="Q14" t="s">
        <v>16</v>
      </c>
      <c r="R14" t="s">
        <v>37</v>
      </c>
      <c r="S14" t="s">
        <v>18</v>
      </c>
      <c r="T14" t="s">
        <v>19</v>
      </c>
      <c r="U14" t="s">
        <v>22</v>
      </c>
    </row>
    <row r="15" spans="2:21" ht="16.5" customHeight="1" x14ac:dyDescent="0.35">
      <c r="B15" s="37"/>
      <c r="C15" s="38" t="s">
        <v>38</v>
      </c>
      <c r="D15" s="39"/>
      <c r="E15" s="39"/>
      <c r="F15" s="39"/>
      <c r="G15" s="40"/>
      <c r="H15" s="40"/>
      <c r="I15" s="40"/>
      <c r="J15" s="40"/>
      <c r="K15" s="40"/>
      <c r="O15">
        <v>11</v>
      </c>
      <c r="P15">
        <v>4</v>
      </c>
      <c r="Q15" t="s">
        <v>16</v>
      </c>
      <c r="R15" t="s">
        <v>39</v>
      </c>
      <c r="S15" t="s">
        <v>18</v>
      </c>
      <c r="T15" t="s">
        <v>19</v>
      </c>
      <c r="U15" t="s">
        <v>22</v>
      </c>
    </row>
    <row r="16" spans="2:21" ht="9.75" customHeight="1" thickBot="1" x14ac:dyDescent="0.3">
      <c r="B16" s="37"/>
      <c r="C16" s="41"/>
      <c r="D16" s="42"/>
      <c r="E16" s="42"/>
      <c r="F16" s="42"/>
      <c r="G16" s="43"/>
      <c r="H16" s="43"/>
      <c r="I16" s="43"/>
      <c r="J16" s="43"/>
      <c r="K16" s="43"/>
      <c r="O16">
        <v>12</v>
      </c>
      <c r="P16">
        <v>2</v>
      </c>
      <c r="Q16" t="s">
        <v>16</v>
      </c>
      <c r="R16" t="s">
        <v>40</v>
      </c>
      <c r="S16" t="s">
        <v>18</v>
      </c>
      <c r="T16" t="s">
        <v>19</v>
      </c>
      <c r="U16" t="s">
        <v>22</v>
      </c>
    </row>
    <row r="17" spans="2:21" ht="35.25" customHeight="1" thickBot="1" x14ac:dyDescent="0.3">
      <c r="B17" s="37"/>
      <c r="C17" s="44" t="s">
        <v>41</v>
      </c>
      <c r="D17" s="45"/>
      <c r="E17" s="45"/>
      <c r="F17" s="46"/>
      <c r="G17" s="47"/>
      <c r="H17" s="47"/>
      <c r="I17" s="47"/>
      <c r="J17" s="47"/>
      <c r="K17" s="48"/>
      <c r="O17">
        <v>13</v>
      </c>
      <c r="P17">
        <v>2</v>
      </c>
      <c r="Q17" t="s">
        <v>16</v>
      </c>
      <c r="R17" t="s">
        <v>42</v>
      </c>
      <c r="S17" t="s">
        <v>18</v>
      </c>
      <c r="T17" t="s">
        <v>19</v>
      </c>
      <c r="U17" t="s">
        <v>22</v>
      </c>
    </row>
    <row r="18" spans="2:21" ht="8.25" customHeight="1" thickBot="1" x14ac:dyDescent="0.45">
      <c r="C18" s="49"/>
      <c r="D18" s="50"/>
      <c r="E18" s="51"/>
      <c r="F18" s="51"/>
      <c r="G18" s="51"/>
      <c r="H18" s="50"/>
      <c r="I18" s="50"/>
      <c r="J18" s="50"/>
      <c r="K18" s="52"/>
      <c r="L18" s="43"/>
      <c r="O18">
        <v>14</v>
      </c>
      <c r="P18">
        <v>2</v>
      </c>
      <c r="Q18" t="s">
        <v>16</v>
      </c>
      <c r="R18" t="s">
        <v>43</v>
      </c>
      <c r="S18" t="s">
        <v>18</v>
      </c>
      <c r="T18" t="s">
        <v>19</v>
      </c>
      <c r="U18" t="s">
        <v>22</v>
      </c>
    </row>
    <row r="19" spans="2:21" s="61" customFormat="1" ht="29.25" customHeight="1" thickBot="1" x14ac:dyDescent="0.5">
      <c r="B19" s="53"/>
      <c r="C19" s="54"/>
      <c r="D19" s="55" t="s">
        <v>44</v>
      </c>
      <c r="E19" s="56"/>
      <c r="F19" s="57"/>
      <c r="G19" s="58"/>
      <c r="H19" s="59"/>
      <c r="I19" s="59"/>
      <c r="J19" s="59"/>
      <c r="K19" s="60"/>
      <c r="N19"/>
      <c r="O19">
        <v>15</v>
      </c>
      <c r="P19">
        <v>2</v>
      </c>
      <c r="Q19" t="s">
        <v>16</v>
      </c>
      <c r="R19" t="s">
        <v>45</v>
      </c>
      <c r="S19" t="s">
        <v>18</v>
      </c>
      <c r="T19" t="s">
        <v>19</v>
      </c>
      <c r="U19" t="s">
        <v>22</v>
      </c>
    </row>
    <row r="20" spans="2:21" ht="9" customHeight="1" thickBot="1" x14ac:dyDescent="0.35">
      <c r="B20" s="41"/>
      <c r="C20" s="62"/>
      <c r="D20" s="42"/>
      <c r="E20" s="42"/>
      <c r="F20" s="42"/>
      <c r="G20" s="63"/>
      <c r="K20" s="64"/>
      <c r="O20">
        <v>16</v>
      </c>
      <c r="P20">
        <v>4</v>
      </c>
      <c r="Q20" t="s">
        <v>16</v>
      </c>
      <c r="R20" t="s">
        <v>46</v>
      </c>
      <c r="S20" t="s">
        <v>18</v>
      </c>
      <c r="T20" t="s">
        <v>19</v>
      </c>
      <c r="U20" t="s">
        <v>22</v>
      </c>
    </row>
    <row r="21" spans="2:21" s="61" customFormat="1" ht="29.25" customHeight="1" thickBot="1" x14ac:dyDescent="0.5">
      <c r="B21" s="53"/>
      <c r="C21" s="54"/>
      <c r="D21" s="55" t="s">
        <v>47</v>
      </c>
      <c r="E21" s="56"/>
      <c r="F21" s="57"/>
      <c r="G21" s="58"/>
      <c r="H21" s="59"/>
      <c r="I21" s="59"/>
      <c r="J21" s="59"/>
      <c r="K21" s="60"/>
      <c r="N21"/>
      <c r="O21">
        <v>17</v>
      </c>
      <c r="P21">
        <v>4</v>
      </c>
      <c r="Q21" t="s">
        <v>16</v>
      </c>
      <c r="R21" t="s">
        <v>48</v>
      </c>
      <c r="S21" t="s">
        <v>18</v>
      </c>
      <c r="T21" t="s">
        <v>19</v>
      </c>
      <c r="U21" t="s">
        <v>22</v>
      </c>
    </row>
    <row r="22" spans="2:21" ht="7.5" customHeight="1" thickBot="1" x14ac:dyDescent="0.35">
      <c r="B22" s="41"/>
      <c r="C22" s="62"/>
      <c r="D22" s="42"/>
      <c r="E22" s="42"/>
      <c r="F22" s="42"/>
      <c r="G22" s="63"/>
      <c r="K22" s="64"/>
      <c r="O22">
        <v>18</v>
      </c>
      <c r="P22">
        <v>2</v>
      </c>
      <c r="Q22" t="s">
        <v>16</v>
      </c>
      <c r="R22" t="s">
        <v>49</v>
      </c>
      <c r="S22" t="s">
        <v>18</v>
      </c>
      <c r="T22" t="s">
        <v>19</v>
      </c>
      <c r="U22" t="s">
        <v>22</v>
      </c>
    </row>
    <row r="23" spans="2:21" s="61" customFormat="1" ht="29.25" customHeight="1" thickBot="1" x14ac:dyDescent="0.5">
      <c r="B23" s="53"/>
      <c r="C23" s="54"/>
      <c r="D23" s="55" t="s">
        <v>50</v>
      </c>
      <c r="E23" s="56"/>
      <c r="F23" s="57"/>
      <c r="G23" s="65"/>
      <c r="H23" s="66"/>
      <c r="I23" s="66"/>
      <c r="J23" s="66"/>
      <c r="K23" s="67"/>
      <c r="N23"/>
      <c r="O23">
        <v>19</v>
      </c>
      <c r="P23">
        <v>2</v>
      </c>
      <c r="Q23" t="s">
        <v>16</v>
      </c>
      <c r="R23" t="s">
        <v>51</v>
      </c>
      <c r="S23" t="s">
        <v>18</v>
      </c>
      <c r="T23" t="s">
        <v>19</v>
      </c>
      <c r="U23" t="s">
        <v>22</v>
      </c>
    </row>
    <row r="24" spans="2:21" ht="9" customHeight="1" thickBot="1" x14ac:dyDescent="0.35">
      <c r="B24" s="41"/>
      <c r="C24" s="62"/>
      <c r="D24" s="42"/>
      <c r="E24" s="42"/>
      <c r="F24" s="42"/>
      <c r="G24" s="63"/>
      <c r="K24" s="64"/>
      <c r="O24">
        <v>20</v>
      </c>
      <c r="P24">
        <v>2</v>
      </c>
      <c r="Q24" t="s">
        <v>16</v>
      </c>
      <c r="R24" t="s">
        <v>52</v>
      </c>
      <c r="S24" t="s">
        <v>18</v>
      </c>
      <c r="T24" t="s">
        <v>19</v>
      </c>
      <c r="U24" t="s">
        <v>22</v>
      </c>
    </row>
    <row r="25" spans="2:21" s="61" customFormat="1" ht="29.25" customHeight="1" thickBot="1" x14ac:dyDescent="0.5">
      <c r="B25" s="68"/>
      <c r="C25" s="54"/>
      <c r="D25" s="69" t="s">
        <v>53</v>
      </c>
      <c r="E25" s="69"/>
      <c r="F25" s="70"/>
      <c r="G25" s="58"/>
      <c r="H25" s="59"/>
      <c r="I25" s="59"/>
      <c r="J25" s="59"/>
      <c r="K25" s="60"/>
      <c r="N25"/>
      <c r="O25">
        <v>21</v>
      </c>
      <c r="P25">
        <v>2</v>
      </c>
      <c r="Q25" t="s">
        <v>16</v>
      </c>
      <c r="R25" t="s">
        <v>54</v>
      </c>
      <c r="S25" t="s">
        <v>18</v>
      </c>
      <c r="T25" t="s">
        <v>19</v>
      </c>
      <c r="U25" t="s">
        <v>22</v>
      </c>
    </row>
    <row r="26" spans="2:21" ht="9" customHeight="1" thickBot="1" x14ac:dyDescent="0.35">
      <c r="B26" s="41"/>
      <c r="C26" s="62"/>
      <c r="D26" s="41"/>
      <c r="E26" s="41"/>
      <c r="F26" s="41"/>
      <c r="G26" s="63"/>
      <c r="K26" s="64"/>
      <c r="O26">
        <v>22</v>
      </c>
      <c r="P26">
        <v>4</v>
      </c>
      <c r="Q26" t="s">
        <v>16</v>
      </c>
      <c r="R26" t="s">
        <v>55</v>
      </c>
      <c r="S26" t="s">
        <v>18</v>
      </c>
      <c r="T26" t="s">
        <v>19</v>
      </c>
      <c r="U26" t="s">
        <v>22</v>
      </c>
    </row>
    <row r="27" spans="2:21" s="61" customFormat="1" ht="29.25" customHeight="1" thickBot="1" x14ac:dyDescent="0.5">
      <c r="B27" s="53"/>
      <c r="C27" s="54"/>
      <c r="D27" s="55" t="s">
        <v>56</v>
      </c>
      <c r="E27" s="56"/>
      <c r="F27" s="57"/>
      <c r="G27" s="65"/>
      <c r="H27" s="66"/>
      <c r="I27" s="66"/>
      <c r="J27" s="66"/>
      <c r="K27" s="67"/>
      <c r="N27"/>
      <c r="O27">
        <v>23</v>
      </c>
      <c r="P27">
        <v>4</v>
      </c>
      <c r="Q27" t="s">
        <v>16</v>
      </c>
      <c r="R27" t="s">
        <v>57</v>
      </c>
      <c r="S27" t="s">
        <v>18</v>
      </c>
      <c r="T27" t="s">
        <v>19</v>
      </c>
      <c r="U27" t="s">
        <v>22</v>
      </c>
    </row>
    <row r="28" spans="2:21" ht="9" customHeight="1" thickBot="1" x14ac:dyDescent="0.35">
      <c r="B28" s="41"/>
      <c r="C28" s="71"/>
      <c r="D28" s="72"/>
      <c r="E28" s="72"/>
      <c r="F28" s="41"/>
      <c r="G28" s="63"/>
      <c r="K28" s="64"/>
      <c r="O28">
        <v>24</v>
      </c>
      <c r="P28">
        <v>12</v>
      </c>
      <c r="Q28" t="s">
        <v>16</v>
      </c>
      <c r="R28" t="s">
        <v>58</v>
      </c>
      <c r="S28" t="s">
        <v>18</v>
      </c>
      <c r="T28" t="s">
        <v>19</v>
      </c>
      <c r="U28" t="s">
        <v>22</v>
      </c>
    </row>
    <row r="29" spans="2:21" s="61" customFormat="1" ht="29.25" customHeight="1" thickBot="1" x14ac:dyDescent="0.5">
      <c r="B29" s="53"/>
      <c r="C29" s="54"/>
      <c r="D29" s="55" t="s">
        <v>59</v>
      </c>
      <c r="E29" s="56"/>
      <c r="F29" s="57"/>
      <c r="G29" s="65"/>
      <c r="H29" s="66"/>
      <c r="I29" s="66"/>
      <c r="J29" s="66"/>
      <c r="K29" s="67"/>
      <c r="N29"/>
      <c r="O29">
        <v>25</v>
      </c>
      <c r="P29">
        <v>4</v>
      </c>
      <c r="Q29" t="s">
        <v>16</v>
      </c>
      <c r="R29" t="s">
        <v>60</v>
      </c>
      <c r="S29" t="s">
        <v>18</v>
      </c>
      <c r="T29" t="s">
        <v>19</v>
      </c>
      <c r="U29" t="s">
        <v>22</v>
      </c>
    </row>
    <row r="30" spans="2:21" ht="9.75" customHeight="1" thickBot="1" x14ac:dyDescent="0.35">
      <c r="B30" s="41"/>
      <c r="C30" s="73"/>
      <c r="D30" s="74"/>
      <c r="E30" s="75"/>
      <c r="F30" s="76"/>
      <c r="G30" s="63"/>
      <c r="K30" s="64"/>
      <c r="N30" t="s">
        <v>61</v>
      </c>
    </row>
    <row r="31" spans="2:21" s="61" customFormat="1" ht="29.25" customHeight="1" thickBot="1" x14ac:dyDescent="0.5">
      <c r="B31" s="53"/>
      <c r="C31" s="54"/>
      <c r="D31" s="55" t="s">
        <v>62</v>
      </c>
      <c r="E31" s="56"/>
      <c r="F31" s="53"/>
      <c r="G31" s="65"/>
      <c r="H31" s="66"/>
      <c r="I31" s="66"/>
      <c r="J31" s="66"/>
      <c r="K31" s="67"/>
      <c r="N31"/>
      <c r="O31"/>
      <c r="P31"/>
      <c r="Q31"/>
      <c r="R31"/>
      <c r="S31"/>
      <c r="T31"/>
      <c r="U31"/>
    </row>
    <row r="32" spans="2:21" ht="7.5" customHeight="1" thickBot="1" x14ac:dyDescent="0.35">
      <c r="B32" s="41"/>
      <c r="C32" s="77"/>
      <c r="D32" s="78"/>
      <c r="E32" s="78"/>
      <c r="F32" s="79"/>
      <c r="G32" s="63"/>
      <c r="K32" s="64"/>
    </row>
    <row r="33" spans="2:21" s="61" customFormat="1" ht="29.25" customHeight="1" thickBot="1" x14ac:dyDescent="0.5">
      <c r="B33" s="53"/>
      <c r="C33" s="54"/>
      <c r="D33" s="69" t="s">
        <v>63</v>
      </c>
      <c r="E33" s="69"/>
      <c r="F33" s="80"/>
      <c r="G33" s="65"/>
      <c r="H33" s="66"/>
      <c r="I33" s="66"/>
      <c r="J33" s="66"/>
      <c r="K33" s="67"/>
      <c r="N33"/>
      <c r="O33"/>
      <c r="P33"/>
      <c r="Q33"/>
      <c r="R33"/>
      <c r="S33"/>
      <c r="T33"/>
      <c r="U33"/>
    </row>
    <row r="34" spans="2:21" ht="10.5" customHeight="1" x14ac:dyDescent="0.25">
      <c r="B34" s="41"/>
      <c r="C34" s="81"/>
      <c r="D34" s="82"/>
      <c r="E34" s="82"/>
      <c r="F34" s="83"/>
      <c r="G34" s="84"/>
      <c r="K34" s="64"/>
    </row>
    <row r="35" spans="2:21" ht="40.5" customHeight="1" x14ac:dyDescent="0.25">
      <c r="B35" s="41"/>
      <c r="C35" s="85" t="s">
        <v>64</v>
      </c>
      <c r="D35" s="86"/>
      <c r="E35" s="86"/>
      <c r="F35" s="86"/>
      <c r="G35" s="86"/>
      <c r="H35" s="86"/>
      <c r="I35" s="86"/>
      <c r="J35" s="86"/>
      <c r="K35" s="87"/>
    </row>
    <row r="36" spans="2:21" ht="21" customHeight="1" x14ac:dyDescent="0.25">
      <c r="B36" s="41"/>
      <c r="C36" s="88" t="s">
        <v>65</v>
      </c>
      <c r="D36" s="89"/>
      <c r="E36" s="89"/>
      <c r="F36" s="89"/>
      <c r="G36" s="89"/>
      <c r="H36" s="89"/>
      <c r="I36" s="89"/>
      <c r="J36" s="89"/>
      <c r="K36" s="90"/>
    </row>
    <row r="37" spans="2:21" ht="10.5" customHeight="1" x14ac:dyDescent="0.25">
      <c r="B37" s="41"/>
      <c r="C37" s="91"/>
      <c r="D37" s="92"/>
      <c r="E37" s="92"/>
      <c r="F37" s="92"/>
      <c r="G37" s="92"/>
      <c r="H37" s="92"/>
      <c r="I37" s="92"/>
      <c r="J37" s="92"/>
      <c r="K37" s="93"/>
    </row>
    <row r="38" spans="2:21" ht="27" customHeight="1" x14ac:dyDescent="0.35">
      <c r="B38" s="41"/>
      <c r="C38" s="94" t="s">
        <v>66</v>
      </c>
      <c r="D38" s="95"/>
      <c r="E38" s="95"/>
      <c r="F38" s="95"/>
      <c r="G38" s="96"/>
      <c r="H38" s="97"/>
      <c r="I38" s="97"/>
      <c r="J38" s="97"/>
      <c r="K38" s="98"/>
    </row>
    <row r="39" spans="2:21" ht="25.5" customHeight="1" x14ac:dyDescent="0.25">
      <c r="B39" s="41"/>
      <c r="C39" s="99" t="s">
        <v>67</v>
      </c>
      <c r="D39" s="75"/>
      <c r="E39" s="75"/>
      <c r="F39" s="75"/>
      <c r="G39" s="100"/>
      <c r="H39" s="83"/>
      <c r="I39" s="83"/>
      <c r="J39" s="83"/>
      <c r="K39" s="101"/>
    </row>
    <row r="40" spans="2:21" ht="25.5" customHeight="1" x14ac:dyDescent="0.25">
      <c r="B40" s="41"/>
      <c r="C40" s="102" t="s">
        <v>68</v>
      </c>
      <c r="D40" s="103"/>
      <c r="E40" s="103"/>
      <c r="F40" s="103"/>
      <c r="G40" s="103"/>
      <c r="H40" s="103"/>
      <c r="I40" s="103"/>
      <c r="J40" s="103"/>
      <c r="K40" s="104"/>
    </row>
    <row r="41" spans="2:21" ht="25.5" customHeight="1" x14ac:dyDescent="0.25">
      <c r="B41" s="41"/>
      <c r="C41" s="102" t="s">
        <v>69</v>
      </c>
      <c r="D41" s="103"/>
      <c r="E41" s="103"/>
      <c r="F41" s="103"/>
      <c r="G41" s="103"/>
      <c r="H41" s="103"/>
      <c r="I41" s="103"/>
      <c r="J41" s="103"/>
      <c r="K41" s="104"/>
    </row>
    <row r="42" spans="2:21" ht="25.5" customHeight="1" x14ac:dyDescent="0.25">
      <c r="B42" s="41"/>
      <c r="C42" s="102" t="s">
        <v>70</v>
      </c>
      <c r="D42" s="103"/>
      <c r="E42" s="103"/>
      <c r="F42" s="103"/>
      <c r="G42" s="103"/>
      <c r="H42" s="103"/>
      <c r="I42" s="103"/>
      <c r="J42" s="103"/>
      <c r="K42" s="104"/>
    </row>
    <row r="43" spans="2:21" ht="25.5" customHeight="1" x14ac:dyDescent="0.25">
      <c r="B43" s="41"/>
      <c r="C43" s="102" t="s">
        <v>71</v>
      </c>
      <c r="D43" s="103"/>
      <c r="E43" s="103"/>
      <c r="F43" s="103"/>
      <c r="G43" s="103"/>
      <c r="H43" s="103"/>
      <c r="I43" s="103"/>
      <c r="J43" s="103"/>
      <c r="K43" s="104"/>
    </row>
    <row r="44" spans="2:21" ht="25.5" customHeight="1" x14ac:dyDescent="0.25">
      <c r="B44" s="41"/>
      <c r="C44" s="102" t="s">
        <v>72</v>
      </c>
      <c r="D44" s="103"/>
      <c r="E44" s="103"/>
      <c r="F44" s="103"/>
      <c r="G44" s="103"/>
      <c r="H44" s="103"/>
      <c r="I44" s="103"/>
      <c r="J44" s="103"/>
      <c r="K44" s="104"/>
    </row>
    <row r="45" spans="2:21" ht="25.5" customHeight="1" x14ac:dyDescent="0.25">
      <c r="B45" s="41"/>
      <c r="C45" s="102" t="s">
        <v>73</v>
      </c>
      <c r="D45" s="103"/>
      <c r="E45" s="103"/>
      <c r="F45" s="103"/>
      <c r="G45" s="103"/>
      <c r="H45" s="103"/>
      <c r="I45" s="103"/>
      <c r="J45" s="103"/>
      <c r="K45" s="104"/>
    </row>
    <row r="46" spans="2:21" ht="25.5" customHeight="1" x14ac:dyDescent="0.25">
      <c r="B46" s="41"/>
      <c r="C46" s="102" t="s">
        <v>74</v>
      </c>
      <c r="D46" s="103"/>
      <c r="E46" s="103"/>
      <c r="F46" s="103"/>
      <c r="G46" s="103"/>
      <c r="H46" s="103"/>
      <c r="I46" s="103"/>
      <c r="J46" s="103"/>
      <c r="K46" s="104"/>
    </row>
    <row r="47" spans="2:21" ht="25.5" customHeight="1" x14ac:dyDescent="0.25">
      <c r="B47" s="41"/>
      <c r="C47" s="102" t="s">
        <v>75</v>
      </c>
      <c r="D47" s="103"/>
      <c r="E47" s="103"/>
      <c r="F47" s="103"/>
      <c r="G47" s="103"/>
      <c r="H47" s="103"/>
      <c r="I47" s="103"/>
      <c r="J47" s="103"/>
      <c r="K47" s="104"/>
    </row>
    <row r="48" spans="2:21" ht="25.5" customHeight="1" x14ac:dyDescent="0.25">
      <c r="C48" s="105" t="s">
        <v>76</v>
      </c>
      <c r="D48" s="106"/>
      <c r="E48" s="106"/>
      <c r="F48" s="106"/>
      <c r="G48" s="106"/>
      <c r="H48" s="106"/>
      <c r="I48" s="106"/>
      <c r="J48" s="106"/>
      <c r="K48" s="107"/>
    </row>
    <row r="49" spans="2:21" ht="86.25" customHeight="1" x14ac:dyDescent="0.25"/>
    <row r="50" spans="2:21" ht="39" customHeight="1" x14ac:dyDescent="0.3">
      <c r="B50" s="108" t="s">
        <v>77</v>
      </c>
      <c r="C50" s="108"/>
      <c r="D50" s="108"/>
      <c r="E50" s="108"/>
      <c r="F50" s="108"/>
      <c r="G50" s="108"/>
      <c r="H50" s="108"/>
      <c r="I50" s="108"/>
      <c r="J50" s="108"/>
      <c r="K50" s="108"/>
      <c r="L50" s="108"/>
    </row>
    <row r="53" spans="2:21" ht="23.25" x14ac:dyDescent="0.35">
      <c r="B53" s="109" t="s">
        <v>78</v>
      </c>
      <c r="C53" s="110"/>
      <c r="D53" s="110"/>
      <c r="E53" s="110"/>
      <c r="F53" s="110"/>
      <c r="G53" s="110"/>
      <c r="H53" s="110"/>
      <c r="I53" s="110"/>
      <c r="J53" s="110"/>
      <c r="K53" s="110"/>
    </row>
    <row r="54" spans="2:21" ht="23.25" x14ac:dyDescent="0.35">
      <c r="B54" s="111" t="s">
        <v>11</v>
      </c>
      <c r="C54" s="112"/>
      <c r="D54" s="112"/>
      <c r="E54" s="113"/>
      <c r="F54" s="114" t="str">
        <f>S5</f>
        <v>CALIDAD PROPUESTA TECNICA Y COSTO (CALIDAD 35%, PROPUESTA TECNICA 35% Y COSTO 30%)</v>
      </c>
      <c r="G54" s="115"/>
      <c r="H54" s="116"/>
      <c r="I54" s="116"/>
      <c r="J54" s="116"/>
      <c r="K54" s="116"/>
    </row>
    <row r="55" spans="2:21" ht="23.25" x14ac:dyDescent="0.35">
      <c r="B55" s="111" t="s">
        <v>12</v>
      </c>
      <c r="C55" s="112"/>
      <c r="D55" s="112"/>
      <c r="E55" s="113"/>
      <c r="F55" s="114" t="str">
        <f>+T5</f>
        <v>Por el Total</v>
      </c>
      <c r="G55" s="115"/>
      <c r="H55" s="116"/>
      <c r="I55" s="116"/>
      <c r="J55" s="116"/>
      <c r="K55" s="116"/>
    </row>
    <row r="56" spans="2:21" ht="16.5" customHeight="1" thickBot="1" x14ac:dyDescent="0.4">
      <c r="B56" s="117"/>
      <c r="C56" s="116"/>
      <c r="D56" s="116"/>
      <c r="E56" s="116"/>
      <c r="F56" s="116"/>
      <c r="G56" s="116"/>
      <c r="H56" s="116"/>
      <c r="I56" s="116"/>
      <c r="J56" s="116"/>
      <c r="K56" s="116"/>
    </row>
    <row r="57" spans="2:21" ht="39.75" customHeight="1" x14ac:dyDescent="0.25">
      <c r="B57" s="118" t="s">
        <v>79</v>
      </c>
      <c r="C57" s="119"/>
      <c r="D57" s="119"/>
      <c r="E57" s="119"/>
      <c r="F57" s="120"/>
      <c r="G57" s="121" t="s">
        <v>80</v>
      </c>
      <c r="H57" s="122"/>
      <c r="I57" s="122"/>
      <c r="J57" s="122"/>
      <c r="K57" s="122"/>
      <c r="L57" s="123"/>
    </row>
    <row r="58" spans="2:21" s="33" customFormat="1" ht="25.5" x14ac:dyDescent="0.25">
      <c r="B58" s="124" t="s">
        <v>81</v>
      </c>
      <c r="C58" s="125" t="s">
        <v>82</v>
      </c>
      <c r="D58" s="126" t="s">
        <v>83</v>
      </c>
      <c r="E58" s="126" t="s">
        <v>84</v>
      </c>
      <c r="F58" s="126" t="s">
        <v>85</v>
      </c>
      <c r="G58" s="126" t="s">
        <v>86</v>
      </c>
      <c r="H58" s="126" t="s">
        <v>87</v>
      </c>
      <c r="I58" s="126" t="s">
        <v>88</v>
      </c>
      <c r="J58" s="126" t="s">
        <v>89</v>
      </c>
      <c r="K58" s="126" t="s">
        <v>90</v>
      </c>
      <c r="L58" s="127" t="s">
        <v>91</v>
      </c>
      <c r="N58"/>
      <c r="O58"/>
      <c r="P58"/>
      <c r="Q58"/>
      <c r="R58"/>
      <c r="S58"/>
      <c r="T58"/>
      <c r="U58"/>
    </row>
    <row r="59" spans="2:21" ht="39.950000000000003" customHeight="1" x14ac:dyDescent="0.25">
      <c r="B59" s="128">
        <f>O5</f>
        <v>1</v>
      </c>
      <c r="C59" s="129">
        <f>P5</f>
        <v>2</v>
      </c>
      <c r="D59" s="130" t="str">
        <f>Q5</f>
        <v>PZA</v>
      </c>
      <c r="E59" s="131" t="str">
        <f>R5</f>
        <v>CAJA REDUCTORA PARTE SUPERIOR</v>
      </c>
      <c r="F59" s="194" t="str">
        <f>U5</f>
        <v>CONDICIONES TECNICAS
Material a utilizar
ITEM: 1, 2, 8, 9, 10 fundición en hierro fundido gris ASTM A48 20SA
ITEM: 3 y 14 Fundición en acero laminado al carbón SAE 1045
ITEM: 12 fundición en bronce al aluminio norma SAE 64
ITEM: 4, 5, 6, 7, 11, 13, 15, 16, 17 y 18 acero fundido al carbón norma SAE A27 Gr 60-30.
ITEM: 19, 20 y 21 fabricado en nitrilo.
La fundición y mecanizado de las piezas indicadas serán según muestra y catálogo de fabricante.
CONDICIONES ADICIONALES 
Plazo de entrega: 100 días calendario
Experiencia en la fabricación de piezas similares
Certificación: debe contar con certificación de la calidad del material utilizado.
Lugar de entrega: Almacenes de la Empresa Minera Colquiri.
Garantía mínima de 1 año.</v>
      </c>
      <c r="G59" s="132"/>
      <c r="H59" s="133"/>
      <c r="I59" s="133"/>
      <c r="J59" s="133"/>
      <c r="K59" s="133"/>
      <c r="L59" s="134"/>
    </row>
    <row r="60" spans="2:21" ht="39.950000000000003" customHeight="1" x14ac:dyDescent="0.25">
      <c r="B60" s="128">
        <f t="shared" ref="B60:E120" si="0">O6</f>
        <v>2</v>
      </c>
      <c r="C60" s="129">
        <f t="shared" si="0"/>
        <v>2</v>
      </c>
      <c r="D60" s="130" t="str">
        <f t="shared" si="0"/>
        <v>PZA</v>
      </c>
      <c r="E60" s="131" t="str">
        <f t="shared" si="0"/>
        <v>CAJA REDUCTORA PARTE INFERIOR</v>
      </c>
      <c r="F60" s="195"/>
      <c r="G60" s="132"/>
      <c r="H60" s="133"/>
      <c r="I60" s="133"/>
      <c r="J60" s="133"/>
      <c r="K60" s="133"/>
      <c r="L60" s="134"/>
    </row>
    <row r="61" spans="2:21" ht="39.950000000000003" customHeight="1" x14ac:dyDescent="0.25">
      <c r="B61" s="128">
        <f t="shared" si="0"/>
        <v>3</v>
      </c>
      <c r="C61" s="129">
        <f t="shared" si="0"/>
        <v>2</v>
      </c>
      <c r="D61" s="130" t="str">
        <f t="shared" si="0"/>
        <v>PZA</v>
      </c>
      <c r="E61" s="131" t="str">
        <f t="shared" si="0"/>
        <v>EJE TRANSMISION</v>
      </c>
      <c r="F61" s="195"/>
      <c r="G61" s="132"/>
      <c r="H61" s="133"/>
      <c r="I61" s="133"/>
      <c r="J61" s="133"/>
      <c r="K61" s="133"/>
      <c r="L61" s="134"/>
    </row>
    <row r="62" spans="2:21" ht="39.950000000000003" customHeight="1" x14ac:dyDescent="0.25">
      <c r="B62" s="128">
        <f t="shared" si="0"/>
        <v>4</v>
      </c>
      <c r="C62" s="129">
        <f t="shared" si="0"/>
        <v>4</v>
      </c>
      <c r="D62" s="130" t="str">
        <f t="shared" si="0"/>
        <v>PZA</v>
      </c>
      <c r="E62" s="131" t="str">
        <f t="shared" si="0"/>
        <v>DESCANSO LATERAL</v>
      </c>
      <c r="F62" s="195"/>
      <c r="G62" s="132"/>
      <c r="H62" s="133"/>
      <c r="I62" s="133"/>
      <c r="J62" s="133"/>
      <c r="K62" s="133"/>
      <c r="L62" s="134"/>
    </row>
    <row r="63" spans="2:21" ht="39.950000000000003" customHeight="1" x14ac:dyDescent="0.25">
      <c r="B63" s="128">
        <f t="shared" si="0"/>
        <v>5</v>
      </c>
      <c r="C63" s="129">
        <f t="shared" si="0"/>
        <v>8</v>
      </c>
      <c r="D63" s="130" t="str">
        <f t="shared" si="0"/>
        <v>PZA</v>
      </c>
      <c r="E63" s="131" t="str">
        <f t="shared" si="0"/>
        <v>CHAVETA DE DESCANSO LATERAL</v>
      </c>
      <c r="F63" s="195"/>
      <c r="G63" s="132"/>
      <c r="H63" s="133"/>
      <c r="I63" s="133"/>
      <c r="J63" s="133"/>
      <c r="K63" s="133"/>
      <c r="L63" s="134"/>
    </row>
    <row r="64" spans="2:21" ht="39.950000000000003" customHeight="1" x14ac:dyDescent="0.25">
      <c r="B64" s="128">
        <f t="shared" si="0"/>
        <v>6</v>
      </c>
      <c r="C64" s="129">
        <f t="shared" si="0"/>
        <v>4</v>
      </c>
      <c r="D64" s="130" t="str">
        <f t="shared" si="0"/>
        <v>PZA</v>
      </c>
      <c r="E64" s="131" t="str">
        <f t="shared" si="0"/>
        <v>TAPA INTERNA DESCANSO</v>
      </c>
      <c r="F64" s="195"/>
      <c r="G64" s="132"/>
      <c r="H64" s="133"/>
      <c r="I64" s="133"/>
      <c r="J64" s="133"/>
      <c r="K64" s="133"/>
      <c r="L64" s="134"/>
    </row>
    <row r="65" spans="2:12" ht="39.950000000000003" customHeight="1" x14ac:dyDescent="0.25">
      <c r="B65" s="128">
        <f t="shared" si="0"/>
        <v>7</v>
      </c>
      <c r="C65" s="129">
        <f t="shared" si="0"/>
        <v>4</v>
      </c>
      <c r="D65" s="130" t="str">
        <f t="shared" si="0"/>
        <v>PZA</v>
      </c>
      <c r="E65" s="131" t="str">
        <f t="shared" si="0"/>
        <v>TAPA EXTERNA DESCANSO</v>
      </c>
      <c r="F65" s="195"/>
      <c r="G65" s="132"/>
      <c r="H65" s="133"/>
      <c r="I65" s="133"/>
      <c r="J65" s="133"/>
      <c r="K65" s="133"/>
      <c r="L65" s="134"/>
    </row>
    <row r="66" spans="2:12" ht="39.950000000000003" customHeight="1" x14ac:dyDescent="0.25">
      <c r="B66" s="128">
        <f t="shared" si="0"/>
        <v>8</v>
      </c>
      <c r="C66" s="129">
        <f t="shared" si="0"/>
        <v>4</v>
      </c>
      <c r="D66" s="130" t="str">
        <f t="shared" si="0"/>
        <v>PZA</v>
      </c>
      <c r="E66" s="131" t="str">
        <f t="shared" si="0"/>
        <v>TAPA REDUCTOR LADO CORONA</v>
      </c>
      <c r="F66" s="195"/>
      <c r="G66" s="132"/>
      <c r="H66" s="133"/>
      <c r="I66" s="133"/>
      <c r="J66" s="133"/>
      <c r="K66" s="133"/>
      <c r="L66" s="134"/>
    </row>
    <row r="67" spans="2:12" ht="39.950000000000003" customHeight="1" x14ac:dyDescent="0.25">
      <c r="B67" s="128">
        <f t="shared" si="0"/>
        <v>9</v>
      </c>
      <c r="C67" s="129">
        <f t="shared" si="0"/>
        <v>4</v>
      </c>
      <c r="D67" s="130" t="str">
        <f t="shared" si="0"/>
        <v>PZA</v>
      </c>
      <c r="E67" s="131" t="str">
        <f t="shared" si="0"/>
        <v>TAPA SIN FIN LADO ACOPLE</v>
      </c>
      <c r="F67" s="195"/>
      <c r="G67" s="132"/>
      <c r="H67" s="133"/>
      <c r="I67" s="133"/>
      <c r="J67" s="133"/>
      <c r="K67" s="133"/>
      <c r="L67" s="134"/>
    </row>
    <row r="68" spans="2:12" ht="39.950000000000003" customHeight="1" x14ac:dyDescent="0.25">
      <c r="B68" s="128">
        <f t="shared" si="0"/>
        <v>10</v>
      </c>
      <c r="C68" s="129">
        <f t="shared" si="0"/>
        <v>4</v>
      </c>
      <c r="D68" s="130" t="str">
        <f t="shared" si="0"/>
        <v>PZA</v>
      </c>
      <c r="E68" s="131" t="str">
        <f t="shared" si="0"/>
        <v>TAPA SIN FIN LADO CIEGO</v>
      </c>
      <c r="F68" s="195"/>
      <c r="G68" s="132"/>
      <c r="H68" s="133"/>
      <c r="I68" s="133"/>
      <c r="J68" s="133"/>
      <c r="K68" s="133"/>
      <c r="L68" s="134"/>
    </row>
    <row r="69" spans="2:12" ht="39.950000000000003" customHeight="1" x14ac:dyDescent="0.25">
      <c r="B69" s="128">
        <f t="shared" si="0"/>
        <v>11</v>
      </c>
      <c r="C69" s="129">
        <f t="shared" si="0"/>
        <v>4</v>
      </c>
      <c r="D69" s="130" t="str">
        <f t="shared" si="0"/>
        <v>PZA</v>
      </c>
      <c r="E69" s="131" t="str">
        <f t="shared" si="0"/>
        <v>CAMISA ESPACIADORA EJE</v>
      </c>
      <c r="F69" s="195"/>
      <c r="G69" s="132"/>
      <c r="H69" s="133"/>
      <c r="I69" s="133"/>
      <c r="J69" s="133"/>
      <c r="K69" s="133"/>
      <c r="L69" s="134"/>
    </row>
    <row r="70" spans="2:12" ht="39.950000000000003" customHeight="1" x14ac:dyDescent="0.25">
      <c r="B70" s="128">
        <f t="shared" si="0"/>
        <v>12</v>
      </c>
      <c r="C70" s="129">
        <f t="shared" si="0"/>
        <v>2</v>
      </c>
      <c r="D70" s="130" t="str">
        <f t="shared" si="0"/>
        <v>PZA</v>
      </c>
      <c r="E70" s="131" t="str">
        <f t="shared" si="0"/>
        <v>CORONA Z=39 M=8.75</v>
      </c>
      <c r="F70" s="195"/>
      <c r="G70" s="132"/>
      <c r="H70" s="133"/>
      <c r="I70" s="133"/>
      <c r="J70" s="133"/>
      <c r="K70" s="133"/>
      <c r="L70" s="134"/>
    </row>
    <row r="71" spans="2:12" ht="39.950000000000003" customHeight="1" x14ac:dyDescent="0.25">
      <c r="B71" s="128">
        <f t="shared" si="0"/>
        <v>13</v>
      </c>
      <c r="C71" s="129">
        <f t="shared" si="0"/>
        <v>2</v>
      </c>
      <c r="D71" s="130" t="str">
        <f t="shared" si="0"/>
        <v>PZA</v>
      </c>
      <c r="E71" s="131" t="str">
        <f t="shared" si="0"/>
        <v>MACERO DE CORONA</v>
      </c>
      <c r="F71" s="195"/>
      <c r="G71" s="132"/>
      <c r="H71" s="133"/>
      <c r="I71" s="133"/>
      <c r="J71" s="133"/>
      <c r="K71" s="133"/>
      <c r="L71" s="134"/>
    </row>
    <row r="72" spans="2:12" ht="39.950000000000003" customHeight="1" x14ac:dyDescent="0.25">
      <c r="B72" s="128">
        <f t="shared" si="0"/>
        <v>14</v>
      </c>
      <c r="C72" s="129">
        <f t="shared" si="0"/>
        <v>2</v>
      </c>
      <c r="D72" s="130" t="str">
        <f t="shared" si="0"/>
        <v>PZA</v>
      </c>
      <c r="E72" s="131" t="str">
        <f t="shared" si="0"/>
        <v>TORNILLO SIN FIN Z=4 M=8.75</v>
      </c>
      <c r="F72" s="195"/>
      <c r="G72" s="132"/>
      <c r="H72" s="133"/>
      <c r="I72" s="133"/>
      <c r="J72" s="133"/>
      <c r="K72" s="133"/>
      <c r="L72" s="134"/>
    </row>
    <row r="73" spans="2:12" ht="39.950000000000003" customHeight="1" x14ac:dyDescent="0.25">
      <c r="B73" s="128">
        <f t="shared" si="0"/>
        <v>15</v>
      </c>
      <c r="C73" s="129">
        <f t="shared" si="0"/>
        <v>2</v>
      </c>
      <c r="D73" s="130" t="str">
        <f t="shared" si="0"/>
        <v>PZA</v>
      </c>
      <c r="E73" s="131" t="str">
        <f t="shared" si="0"/>
        <v>ACOPLE</v>
      </c>
      <c r="F73" s="195"/>
      <c r="G73" s="132"/>
      <c r="H73" s="133"/>
      <c r="I73" s="133"/>
      <c r="J73" s="133"/>
      <c r="K73" s="133"/>
      <c r="L73" s="134"/>
    </row>
    <row r="74" spans="2:12" ht="39.950000000000003" customHeight="1" x14ac:dyDescent="0.25">
      <c r="B74" s="128">
        <f t="shared" si="0"/>
        <v>16</v>
      </c>
      <c r="C74" s="129">
        <f t="shared" si="0"/>
        <v>4</v>
      </c>
      <c r="D74" s="130" t="str">
        <f t="shared" si="0"/>
        <v>PZA</v>
      </c>
      <c r="E74" s="131" t="str">
        <f t="shared" si="0"/>
        <v>ARANDELA DE ACOPLE</v>
      </c>
      <c r="F74" s="195"/>
      <c r="G74" s="132"/>
      <c r="H74" s="133"/>
      <c r="I74" s="133"/>
      <c r="J74" s="133"/>
      <c r="K74" s="133"/>
      <c r="L74" s="134"/>
    </row>
    <row r="75" spans="2:12" ht="39.950000000000003" customHeight="1" x14ac:dyDescent="0.25">
      <c r="B75" s="128">
        <f t="shared" si="0"/>
        <v>17</v>
      </c>
      <c r="C75" s="129">
        <f t="shared" si="0"/>
        <v>4</v>
      </c>
      <c r="D75" s="130" t="str">
        <f t="shared" si="0"/>
        <v>PZA</v>
      </c>
      <c r="E75" s="131" t="str">
        <f t="shared" si="0"/>
        <v>ANILLA ESPACIADORA</v>
      </c>
      <c r="F75" s="195"/>
      <c r="G75" s="132"/>
      <c r="H75" s="133"/>
      <c r="I75" s="133"/>
      <c r="J75" s="133"/>
      <c r="K75" s="133"/>
      <c r="L75" s="134"/>
    </row>
    <row r="76" spans="2:12" ht="39.950000000000003" customHeight="1" x14ac:dyDescent="0.25">
      <c r="B76" s="128">
        <f t="shared" si="0"/>
        <v>18</v>
      </c>
      <c r="C76" s="129">
        <f t="shared" si="0"/>
        <v>2</v>
      </c>
      <c r="D76" s="130" t="str">
        <f t="shared" si="0"/>
        <v>PZA</v>
      </c>
      <c r="E76" s="131" t="str">
        <f t="shared" si="0"/>
        <v>CHAVETA EJE-CORONA</v>
      </c>
      <c r="F76" s="195"/>
      <c r="G76" s="132"/>
      <c r="H76" s="133"/>
      <c r="I76" s="133"/>
      <c r="J76" s="133"/>
      <c r="K76" s="133"/>
      <c r="L76" s="134"/>
    </row>
    <row r="77" spans="2:12" ht="39.950000000000003" customHeight="1" x14ac:dyDescent="0.25">
      <c r="B77" s="128">
        <f t="shared" si="0"/>
        <v>19</v>
      </c>
      <c r="C77" s="129">
        <f t="shared" si="0"/>
        <v>2</v>
      </c>
      <c r="D77" s="130" t="str">
        <f t="shared" si="0"/>
        <v>PZA</v>
      </c>
      <c r="E77" s="131" t="str">
        <f t="shared" si="0"/>
        <v>ELEMENTOS DE SUJECION</v>
      </c>
      <c r="F77" s="195"/>
      <c r="G77" s="132"/>
      <c r="H77" s="133"/>
      <c r="I77" s="133"/>
      <c r="J77" s="133"/>
      <c r="K77" s="133"/>
      <c r="L77" s="134"/>
    </row>
    <row r="78" spans="2:12" ht="39.950000000000003" customHeight="1" x14ac:dyDescent="0.25">
      <c r="B78" s="128">
        <f t="shared" si="0"/>
        <v>20</v>
      </c>
      <c r="C78" s="129">
        <f t="shared" si="0"/>
        <v>2</v>
      </c>
      <c r="D78" s="130" t="str">
        <f t="shared" si="0"/>
        <v>PZA</v>
      </c>
      <c r="E78" s="131" t="str">
        <f t="shared" si="0"/>
        <v>MONTAJE</v>
      </c>
      <c r="F78" s="195"/>
      <c r="G78" s="132"/>
      <c r="H78" s="133"/>
      <c r="I78" s="133"/>
      <c r="J78" s="133"/>
      <c r="K78" s="133"/>
      <c r="L78" s="134"/>
    </row>
    <row r="79" spans="2:12" ht="39.950000000000003" customHeight="1" x14ac:dyDescent="0.25">
      <c r="B79" s="128">
        <f t="shared" si="0"/>
        <v>21</v>
      </c>
      <c r="C79" s="129">
        <f t="shared" si="0"/>
        <v>2</v>
      </c>
      <c r="D79" s="130" t="str">
        <f t="shared" si="0"/>
        <v>PZA</v>
      </c>
      <c r="E79" s="131" t="str">
        <f t="shared" si="0"/>
        <v>RETEN 88.9X114.3X9.53mm</v>
      </c>
      <c r="F79" s="195"/>
      <c r="G79" s="132"/>
      <c r="H79" s="133"/>
      <c r="I79" s="133"/>
      <c r="J79" s="133"/>
      <c r="K79" s="133"/>
      <c r="L79" s="134"/>
    </row>
    <row r="80" spans="2:12" ht="39.950000000000003" customHeight="1" x14ac:dyDescent="0.25">
      <c r="B80" s="128">
        <f t="shared" si="0"/>
        <v>22</v>
      </c>
      <c r="C80" s="129">
        <f t="shared" si="0"/>
        <v>4</v>
      </c>
      <c r="D80" s="130" t="str">
        <f t="shared" si="0"/>
        <v>PZA</v>
      </c>
      <c r="E80" s="131" t="str">
        <f t="shared" si="0"/>
        <v>RETEN 140X155X15mm</v>
      </c>
      <c r="F80" s="195"/>
      <c r="G80" s="132"/>
      <c r="H80" s="133"/>
      <c r="I80" s="133"/>
      <c r="J80" s="133"/>
      <c r="K80" s="133"/>
      <c r="L80" s="134"/>
    </row>
    <row r="81" spans="2:12" ht="39.950000000000003" customHeight="1" x14ac:dyDescent="0.25">
      <c r="B81" s="128">
        <f t="shared" si="0"/>
        <v>23</v>
      </c>
      <c r="C81" s="129">
        <f t="shared" si="0"/>
        <v>4</v>
      </c>
      <c r="D81" s="130" t="str">
        <f t="shared" si="0"/>
        <v>PZA</v>
      </c>
      <c r="E81" s="131" t="str">
        <f t="shared" si="0"/>
        <v>RETEN 100X136X15mm</v>
      </c>
      <c r="F81" s="195"/>
      <c r="G81" s="132"/>
      <c r="H81" s="133"/>
      <c r="I81" s="133"/>
      <c r="J81" s="133"/>
      <c r="K81" s="133"/>
      <c r="L81" s="134"/>
    </row>
    <row r="82" spans="2:12" ht="39.950000000000003" customHeight="1" x14ac:dyDescent="0.25">
      <c r="B82" s="128">
        <f t="shared" si="0"/>
        <v>24</v>
      </c>
      <c r="C82" s="129">
        <f t="shared" si="0"/>
        <v>12</v>
      </c>
      <c r="D82" s="130" t="str">
        <f t="shared" si="0"/>
        <v>PZA</v>
      </c>
      <c r="E82" s="131" t="str">
        <f t="shared" si="0"/>
        <v>GRASERA DE 1/4p NPT</v>
      </c>
      <c r="F82" s="195"/>
      <c r="G82" s="132"/>
      <c r="H82" s="133"/>
      <c r="I82" s="133"/>
      <c r="J82" s="133"/>
      <c r="K82" s="133"/>
      <c r="L82" s="134"/>
    </row>
    <row r="83" spans="2:12" ht="39.950000000000003" customHeight="1" x14ac:dyDescent="0.25">
      <c r="B83" s="128">
        <f t="shared" si="0"/>
        <v>25</v>
      </c>
      <c r="C83" s="129">
        <f t="shared" si="0"/>
        <v>4</v>
      </c>
      <c r="D83" s="130" t="str">
        <f t="shared" si="0"/>
        <v>PZA</v>
      </c>
      <c r="E83" s="131" t="str">
        <f t="shared" si="0"/>
        <v>GRASERA DE 1p</v>
      </c>
      <c r="F83" s="196"/>
      <c r="G83" s="132"/>
      <c r="H83" s="133"/>
      <c r="I83" s="133"/>
      <c r="J83" s="133"/>
      <c r="K83" s="133"/>
      <c r="L83" s="134"/>
    </row>
    <row r="84" spans="2:12" ht="40.5" hidden="1" customHeight="1" x14ac:dyDescent="0.25">
      <c r="B84" s="128">
        <f t="shared" si="0"/>
        <v>0</v>
      </c>
      <c r="C84" s="129">
        <f t="shared" si="0"/>
        <v>0</v>
      </c>
      <c r="D84" s="130">
        <f t="shared" si="0"/>
        <v>0</v>
      </c>
      <c r="E84" s="131">
        <f t="shared" si="0"/>
        <v>0</v>
      </c>
      <c r="F84" s="131">
        <f t="shared" ref="F60:F120" si="1">U30</f>
        <v>0</v>
      </c>
      <c r="G84" s="132"/>
      <c r="H84" s="133"/>
      <c r="I84" s="133"/>
      <c r="J84" s="133"/>
      <c r="K84" s="133"/>
      <c r="L84" s="134"/>
    </row>
    <row r="85" spans="2:12" ht="40.5" hidden="1" customHeight="1" x14ac:dyDescent="0.25">
      <c r="B85" s="128">
        <f t="shared" si="0"/>
        <v>0</v>
      </c>
      <c r="C85" s="129">
        <f t="shared" si="0"/>
        <v>0</v>
      </c>
      <c r="D85" s="130">
        <f t="shared" si="0"/>
        <v>0</v>
      </c>
      <c r="E85" s="131">
        <f t="shared" si="0"/>
        <v>0</v>
      </c>
      <c r="F85" s="131">
        <f t="shared" si="1"/>
        <v>0</v>
      </c>
      <c r="G85" s="132"/>
      <c r="H85" s="133"/>
      <c r="I85" s="133"/>
      <c r="J85" s="133"/>
      <c r="K85" s="133"/>
      <c r="L85" s="134"/>
    </row>
    <row r="86" spans="2:12" ht="40.5" hidden="1" customHeight="1" x14ac:dyDescent="0.25">
      <c r="B86" s="128">
        <f t="shared" si="0"/>
        <v>0</v>
      </c>
      <c r="C86" s="129">
        <f t="shared" si="0"/>
        <v>0</v>
      </c>
      <c r="D86" s="130">
        <f t="shared" si="0"/>
        <v>0</v>
      </c>
      <c r="E86" s="131">
        <f t="shared" si="0"/>
        <v>0</v>
      </c>
      <c r="F86" s="131">
        <f t="shared" si="1"/>
        <v>0</v>
      </c>
      <c r="G86" s="132"/>
      <c r="H86" s="133"/>
      <c r="I86" s="133"/>
      <c r="J86" s="133"/>
      <c r="K86" s="133"/>
      <c r="L86" s="134"/>
    </row>
    <row r="87" spans="2:12" ht="40.5" hidden="1" customHeight="1" x14ac:dyDescent="0.25">
      <c r="B87" s="128">
        <f t="shared" si="0"/>
        <v>0</v>
      </c>
      <c r="C87" s="129">
        <f t="shared" si="0"/>
        <v>0</v>
      </c>
      <c r="D87" s="130">
        <f t="shared" si="0"/>
        <v>0</v>
      </c>
      <c r="E87" s="131">
        <f t="shared" si="0"/>
        <v>0</v>
      </c>
      <c r="F87" s="131">
        <f t="shared" si="1"/>
        <v>0</v>
      </c>
      <c r="G87" s="132"/>
      <c r="H87" s="133"/>
      <c r="I87" s="133"/>
      <c r="J87" s="133"/>
      <c r="K87" s="133"/>
      <c r="L87" s="134"/>
    </row>
    <row r="88" spans="2:12" ht="40.5" hidden="1" customHeight="1" x14ac:dyDescent="0.25">
      <c r="B88" s="128">
        <f t="shared" si="0"/>
        <v>0</v>
      </c>
      <c r="C88" s="129">
        <f t="shared" si="0"/>
        <v>0</v>
      </c>
      <c r="D88" s="130">
        <f t="shared" si="0"/>
        <v>0</v>
      </c>
      <c r="E88" s="131">
        <f t="shared" si="0"/>
        <v>0</v>
      </c>
      <c r="F88" s="131">
        <f t="shared" si="1"/>
        <v>0</v>
      </c>
      <c r="G88" s="132"/>
      <c r="H88" s="133"/>
      <c r="I88" s="133"/>
      <c r="J88" s="133"/>
      <c r="K88" s="133"/>
      <c r="L88" s="134"/>
    </row>
    <row r="89" spans="2:12" ht="40.5" hidden="1" customHeight="1" x14ac:dyDescent="0.25">
      <c r="B89" s="128">
        <f t="shared" si="0"/>
        <v>0</v>
      </c>
      <c r="C89" s="129">
        <f t="shared" si="0"/>
        <v>0</v>
      </c>
      <c r="D89" s="130">
        <f t="shared" si="0"/>
        <v>0</v>
      </c>
      <c r="E89" s="131">
        <f t="shared" si="0"/>
        <v>0</v>
      </c>
      <c r="F89" s="131">
        <f t="shared" si="1"/>
        <v>0</v>
      </c>
      <c r="G89" s="132"/>
      <c r="H89" s="133"/>
      <c r="I89" s="133"/>
      <c r="J89" s="133"/>
      <c r="K89" s="133"/>
      <c r="L89" s="134"/>
    </row>
    <row r="90" spans="2:12" ht="40.5" hidden="1" customHeight="1" x14ac:dyDescent="0.25">
      <c r="B90" s="128">
        <f t="shared" si="0"/>
        <v>0</v>
      </c>
      <c r="C90" s="129">
        <f t="shared" si="0"/>
        <v>0</v>
      </c>
      <c r="D90" s="130">
        <f t="shared" si="0"/>
        <v>0</v>
      </c>
      <c r="E90" s="131">
        <f t="shared" si="0"/>
        <v>0</v>
      </c>
      <c r="F90" s="131">
        <f t="shared" si="1"/>
        <v>0</v>
      </c>
      <c r="G90" s="132"/>
      <c r="H90" s="133"/>
      <c r="I90" s="133"/>
      <c r="J90" s="133"/>
      <c r="K90" s="133"/>
      <c r="L90" s="134"/>
    </row>
    <row r="91" spans="2:12" ht="40.5" hidden="1" customHeight="1" x14ac:dyDescent="0.25">
      <c r="B91" s="128">
        <f t="shared" si="0"/>
        <v>0</v>
      </c>
      <c r="C91" s="129">
        <f t="shared" si="0"/>
        <v>0</v>
      </c>
      <c r="D91" s="130">
        <f t="shared" si="0"/>
        <v>0</v>
      </c>
      <c r="E91" s="131">
        <f t="shared" si="0"/>
        <v>0</v>
      </c>
      <c r="F91" s="131">
        <f t="shared" si="1"/>
        <v>0</v>
      </c>
      <c r="G91" s="132"/>
      <c r="H91" s="133"/>
      <c r="I91" s="133"/>
      <c r="J91" s="133"/>
      <c r="K91" s="133"/>
      <c r="L91" s="134"/>
    </row>
    <row r="92" spans="2:12" ht="40.5" hidden="1" customHeight="1" x14ac:dyDescent="0.25">
      <c r="B92" s="128">
        <f t="shared" si="0"/>
        <v>0</v>
      </c>
      <c r="C92" s="129">
        <f t="shared" si="0"/>
        <v>0</v>
      </c>
      <c r="D92" s="130">
        <f t="shared" si="0"/>
        <v>0</v>
      </c>
      <c r="E92" s="131">
        <f t="shared" si="0"/>
        <v>0</v>
      </c>
      <c r="F92" s="131">
        <f t="shared" si="1"/>
        <v>0</v>
      </c>
      <c r="G92" s="132"/>
      <c r="H92" s="133"/>
      <c r="I92" s="133"/>
      <c r="J92" s="133"/>
      <c r="K92" s="133"/>
      <c r="L92" s="134"/>
    </row>
    <row r="93" spans="2:12" ht="40.5" hidden="1" customHeight="1" x14ac:dyDescent="0.25">
      <c r="B93" s="128">
        <f t="shared" si="0"/>
        <v>0</v>
      </c>
      <c r="C93" s="129">
        <f t="shared" si="0"/>
        <v>0</v>
      </c>
      <c r="D93" s="130">
        <f t="shared" si="0"/>
        <v>0</v>
      </c>
      <c r="E93" s="131">
        <f t="shared" si="0"/>
        <v>0</v>
      </c>
      <c r="F93" s="131">
        <f t="shared" si="1"/>
        <v>0</v>
      </c>
      <c r="G93" s="132"/>
      <c r="H93" s="133"/>
      <c r="I93" s="133"/>
      <c r="J93" s="133"/>
      <c r="K93" s="133"/>
      <c r="L93" s="134"/>
    </row>
    <row r="94" spans="2:12" ht="40.5" hidden="1" customHeight="1" x14ac:dyDescent="0.25">
      <c r="B94" s="128">
        <f t="shared" si="0"/>
        <v>0</v>
      </c>
      <c r="C94" s="129">
        <f t="shared" si="0"/>
        <v>0</v>
      </c>
      <c r="D94" s="130">
        <f t="shared" si="0"/>
        <v>0</v>
      </c>
      <c r="E94" s="131">
        <f t="shared" si="0"/>
        <v>0</v>
      </c>
      <c r="F94" s="131">
        <f t="shared" si="1"/>
        <v>0</v>
      </c>
      <c r="G94" s="132"/>
      <c r="H94" s="133"/>
      <c r="I94" s="133"/>
      <c r="J94" s="133"/>
      <c r="K94" s="133"/>
      <c r="L94" s="134"/>
    </row>
    <row r="95" spans="2:12" ht="40.5" hidden="1" customHeight="1" x14ac:dyDescent="0.25">
      <c r="B95" s="128">
        <f t="shared" si="0"/>
        <v>0</v>
      </c>
      <c r="C95" s="129">
        <f t="shared" si="0"/>
        <v>0</v>
      </c>
      <c r="D95" s="130">
        <f t="shared" si="0"/>
        <v>0</v>
      </c>
      <c r="E95" s="131">
        <f t="shared" si="0"/>
        <v>0</v>
      </c>
      <c r="F95" s="131">
        <f t="shared" si="1"/>
        <v>0</v>
      </c>
      <c r="G95" s="132"/>
      <c r="H95" s="133"/>
      <c r="I95" s="133"/>
      <c r="J95" s="133"/>
      <c r="K95" s="133"/>
      <c r="L95" s="134"/>
    </row>
    <row r="96" spans="2:12" ht="40.5" hidden="1" customHeight="1" x14ac:dyDescent="0.25">
      <c r="B96" s="128">
        <f t="shared" si="0"/>
        <v>0</v>
      </c>
      <c r="C96" s="129">
        <f t="shared" si="0"/>
        <v>0</v>
      </c>
      <c r="D96" s="130">
        <f t="shared" si="0"/>
        <v>0</v>
      </c>
      <c r="E96" s="131">
        <f t="shared" si="0"/>
        <v>0</v>
      </c>
      <c r="F96" s="131">
        <f t="shared" si="1"/>
        <v>0</v>
      </c>
      <c r="G96" s="132"/>
      <c r="H96" s="133"/>
      <c r="I96" s="133"/>
      <c r="J96" s="133"/>
      <c r="K96" s="133"/>
      <c r="L96" s="134"/>
    </row>
    <row r="97" spans="2:12" ht="40.5" hidden="1" customHeight="1" x14ac:dyDescent="0.25">
      <c r="B97" s="128">
        <f t="shared" si="0"/>
        <v>0</v>
      </c>
      <c r="C97" s="129">
        <f t="shared" si="0"/>
        <v>0</v>
      </c>
      <c r="D97" s="130">
        <f t="shared" si="0"/>
        <v>0</v>
      </c>
      <c r="E97" s="131">
        <f t="shared" si="0"/>
        <v>0</v>
      </c>
      <c r="F97" s="131">
        <f t="shared" si="1"/>
        <v>0</v>
      </c>
      <c r="G97" s="132"/>
      <c r="H97" s="133"/>
      <c r="I97" s="133"/>
      <c r="J97" s="133"/>
      <c r="K97" s="133"/>
      <c r="L97" s="134"/>
    </row>
    <row r="98" spans="2:12" ht="40.5" hidden="1" customHeight="1" x14ac:dyDescent="0.25">
      <c r="B98" s="128">
        <f t="shared" si="0"/>
        <v>0</v>
      </c>
      <c r="C98" s="129">
        <f t="shared" si="0"/>
        <v>0</v>
      </c>
      <c r="D98" s="130">
        <f t="shared" si="0"/>
        <v>0</v>
      </c>
      <c r="E98" s="131">
        <f t="shared" si="0"/>
        <v>0</v>
      </c>
      <c r="F98" s="131">
        <f t="shared" si="1"/>
        <v>0</v>
      </c>
      <c r="G98" s="132"/>
      <c r="H98" s="133"/>
      <c r="I98" s="133"/>
      <c r="J98" s="133"/>
      <c r="K98" s="133"/>
      <c r="L98" s="134"/>
    </row>
    <row r="99" spans="2:12" ht="40.5" hidden="1" customHeight="1" x14ac:dyDescent="0.25">
      <c r="B99" s="128">
        <f t="shared" si="0"/>
        <v>0</v>
      </c>
      <c r="C99" s="129">
        <f t="shared" si="0"/>
        <v>0</v>
      </c>
      <c r="D99" s="130">
        <f t="shared" si="0"/>
        <v>0</v>
      </c>
      <c r="E99" s="131">
        <f t="shared" si="0"/>
        <v>0</v>
      </c>
      <c r="F99" s="131">
        <f t="shared" si="1"/>
        <v>0</v>
      </c>
      <c r="G99" s="132"/>
      <c r="H99" s="133"/>
      <c r="I99" s="133"/>
      <c r="J99" s="133"/>
      <c r="K99" s="133"/>
      <c r="L99" s="134"/>
    </row>
    <row r="100" spans="2:12" ht="40.5" hidden="1" customHeight="1" x14ac:dyDescent="0.25">
      <c r="B100" s="128">
        <f t="shared" si="0"/>
        <v>0</v>
      </c>
      <c r="C100" s="129">
        <f t="shared" si="0"/>
        <v>0</v>
      </c>
      <c r="D100" s="130">
        <f t="shared" si="0"/>
        <v>0</v>
      </c>
      <c r="E100" s="131">
        <f t="shared" si="0"/>
        <v>0</v>
      </c>
      <c r="F100" s="131">
        <f t="shared" si="1"/>
        <v>0</v>
      </c>
      <c r="G100" s="132"/>
      <c r="H100" s="133"/>
      <c r="I100" s="133"/>
      <c r="J100" s="133"/>
      <c r="K100" s="133"/>
      <c r="L100" s="134"/>
    </row>
    <row r="101" spans="2:12" ht="40.5" hidden="1" customHeight="1" x14ac:dyDescent="0.25">
      <c r="B101" s="128">
        <f t="shared" si="0"/>
        <v>0</v>
      </c>
      <c r="C101" s="129">
        <f t="shared" si="0"/>
        <v>0</v>
      </c>
      <c r="D101" s="130">
        <f t="shared" si="0"/>
        <v>0</v>
      </c>
      <c r="E101" s="131">
        <f t="shared" si="0"/>
        <v>0</v>
      </c>
      <c r="F101" s="131">
        <f t="shared" si="1"/>
        <v>0</v>
      </c>
      <c r="G101" s="132"/>
      <c r="H101" s="133"/>
      <c r="I101" s="133"/>
      <c r="J101" s="133"/>
      <c r="K101" s="133"/>
      <c r="L101" s="134"/>
    </row>
    <row r="102" spans="2:12" ht="40.5" hidden="1" customHeight="1" x14ac:dyDescent="0.25">
      <c r="B102" s="128">
        <f t="shared" si="0"/>
        <v>0</v>
      </c>
      <c r="C102" s="129">
        <f t="shared" si="0"/>
        <v>0</v>
      </c>
      <c r="D102" s="130">
        <f t="shared" si="0"/>
        <v>0</v>
      </c>
      <c r="E102" s="131">
        <f t="shared" si="0"/>
        <v>0</v>
      </c>
      <c r="F102" s="131">
        <f t="shared" si="1"/>
        <v>0</v>
      </c>
      <c r="G102" s="132"/>
      <c r="H102" s="133"/>
      <c r="I102" s="133"/>
      <c r="J102" s="133"/>
      <c r="K102" s="133"/>
      <c r="L102" s="134"/>
    </row>
    <row r="103" spans="2:12" ht="40.5" hidden="1" customHeight="1" x14ac:dyDescent="0.25">
      <c r="B103" s="128">
        <f t="shared" si="0"/>
        <v>0</v>
      </c>
      <c r="C103" s="129">
        <f t="shared" si="0"/>
        <v>0</v>
      </c>
      <c r="D103" s="130">
        <f t="shared" si="0"/>
        <v>0</v>
      </c>
      <c r="E103" s="131">
        <f t="shared" si="0"/>
        <v>0</v>
      </c>
      <c r="F103" s="131">
        <f t="shared" si="1"/>
        <v>0</v>
      </c>
      <c r="G103" s="132"/>
      <c r="H103" s="133"/>
      <c r="I103" s="133"/>
      <c r="J103" s="133"/>
      <c r="K103" s="133"/>
      <c r="L103" s="134"/>
    </row>
    <row r="104" spans="2:12" ht="40.5" hidden="1" customHeight="1" x14ac:dyDescent="0.25">
      <c r="B104" s="128">
        <f t="shared" si="0"/>
        <v>0</v>
      </c>
      <c r="C104" s="129">
        <f t="shared" si="0"/>
        <v>0</v>
      </c>
      <c r="D104" s="130">
        <f t="shared" si="0"/>
        <v>0</v>
      </c>
      <c r="E104" s="131">
        <f t="shared" si="0"/>
        <v>0</v>
      </c>
      <c r="F104" s="131">
        <f t="shared" si="1"/>
        <v>0</v>
      </c>
      <c r="G104" s="132"/>
      <c r="H104" s="133"/>
      <c r="I104" s="133"/>
      <c r="J104" s="133"/>
      <c r="K104" s="133"/>
      <c r="L104" s="134"/>
    </row>
    <row r="105" spans="2:12" ht="40.5" hidden="1" customHeight="1" x14ac:dyDescent="0.25">
      <c r="B105" s="128">
        <f t="shared" si="0"/>
        <v>0</v>
      </c>
      <c r="C105" s="129">
        <f t="shared" si="0"/>
        <v>0</v>
      </c>
      <c r="D105" s="130">
        <f t="shared" si="0"/>
        <v>0</v>
      </c>
      <c r="E105" s="131">
        <f t="shared" si="0"/>
        <v>0</v>
      </c>
      <c r="F105" s="131">
        <f t="shared" si="1"/>
        <v>0</v>
      </c>
      <c r="G105" s="132"/>
      <c r="H105" s="133"/>
      <c r="I105" s="133"/>
      <c r="J105" s="133"/>
      <c r="K105" s="133"/>
      <c r="L105" s="134"/>
    </row>
    <row r="106" spans="2:12" ht="40.5" hidden="1" customHeight="1" x14ac:dyDescent="0.25">
      <c r="B106" s="128">
        <f t="shared" si="0"/>
        <v>0</v>
      </c>
      <c r="C106" s="129">
        <f t="shared" si="0"/>
        <v>0</v>
      </c>
      <c r="D106" s="130">
        <f t="shared" si="0"/>
        <v>0</v>
      </c>
      <c r="E106" s="131">
        <f t="shared" si="0"/>
        <v>0</v>
      </c>
      <c r="F106" s="131">
        <f t="shared" si="1"/>
        <v>0</v>
      </c>
      <c r="G106" s="132"/>
      <c r="H106" s="133"/>
      <c r="I106" s="133"/>
      <c r="J106" s="133"/>
      <c r="K106" s="133"/>
      <c r="L106" s="134"/>
    </row>
    <row r="107" spans="2:12" ht="40.5" hidden="1" customHeight="1" x14ac:dyDescent="0.25">
      <c r="B107" s="128">
        <f t="shared" si="0"/>
        <v>0</v>
      </c>
      <c r="C107" s="129">
        <f t="shared" si="0"/>
        <v>0</v>
      </c>
      <c r="D107" s="130">
        <f t="shared" si="0"/>
        <v>0</v>
      </c>
      <c r="E107" s="131">
        <f t="shared" si="0"/>
        <v>0</v>
      </c>
      <c r="F107" s="131">
        <f t="shared" si="1"/>
        <v>0</v>
      </c>
      <c r="G107" s="132"/>
      <c r="H107" s="133"/>
      <c r="I107" s="133"/>
      <c r="J107" s="133"/>
      <c r="K107" s="133"/>
      <c r="L107" s="134"/>
    </row>
    <row r="108" spans="2:12" ht="40.5" hidden="1" customHeight="1" x14ac:dyDescent="0.25">
      <c r="B108" s="128">
        <f t="shared" si="0"/>
        <v>0</v>
      </c>
      <c r="C108" s="129">
        <f t="shared" si="0"/>
        <v>0</v>
      </c>
      <c r="D108" s="130">
        <f t="shared" si="0"/>
        <v>0</v>
      </c>
      <c r="E108" s="131">
        <f t="shared" si="0"/>
        <v>0</v>
      </c>
      <c r="F108" s="131">
        <f t="shared" si="1"/>
        <v>0</v>
      </c>
      <c r="G108" s="132"/>
      <c r="H108" s="133"/>
      <c r="I108" s="133"/>
      <c r="J108" s="133"/>
      <c r="K108" s="133"/>
      <c r="L108" s="134"/>
    </row>
    <row r="109" spans="2:12" ht="40.5" hidden="1" customHeight="1" x14ac:dyDescent="0.25">
      <c r="B109" s="128">
        <f t="shared" si="0"/>
        <v>0</v>
      </c>
      <c r="C109" s="129">
        <f t="shared" si="0"/>
        <v>0</v>
      </c>
      <c r="D109" s="130">
        <f t="shared" si="0"/>
        <v>0</v>
      </c>
      <c r="E109" s="131">
        <f t="shared" si="0"/>
        <v>0</v>
      </c>
      <c r="F109" s="131">
        <f t="shared" si="1"/>
        <v>0</v>
      </c>
      <c r="G109" s="132"/>
      <c r="H109" s="133"/>
      <c r="I109" s="133"/>
      <c r="J109" s="133"/>
      <c r="K109" s="133"/>
      <c r="L109" s="134"/>
    </row>
    <row r="110" spans="2:12" ht="40.5" hidden="1" customHeight="1" x14ac:dyDescent="0.25">
      <c r="B110" s="128">
        <f t="shared" si="0"/>
        <v>0</v>
      </c>
      <c r="C110" s="129">
        <f t="shared" si="0"/>
        <v>0</v>
      </c>
      <c r="D110" s="130">
        <f t="shared" si="0"/>
        <v>0</v>
      </c>
      <c r="E110" s="131">
        <f t="shared" si="0"/>
        <v>0</v>
      </c>
      <c r="F110" s="131">
        <f t="shared" si="1"/>
        <v>0</v>
      </c>
      <c r="G110" s="132"/>
      <c r="H110" s="133"/>
      <c r="I110" s="133"/>
      <c r="J110" s="133"/>
      <c r="K110" s="133"/>
      <c r="L110" s="134"/>
    </row>
    <row r="111" spans="2:12" ht="40.5" hidden="1" customHeight="1" x14ac:dyDescent="0.25">
      <c r="B111" s="128">
        <f t="shared" si="0"/>
        <v>0</v>
      </c>
      <c r="C111" s="129">
        <f t="shared" si="0"/>
        <v>0</v>
      </c>
      <c r="D111" s="130">
        <f t="shared" si="0"/>
        <v>0</v>
      </c>
      <c r="E111" s="131">
        <f t="shared" si="0"/>
        <v>0</v>
      </c>
      <c r="F111" s="131">
        <f t="shared" si="1"/>
        <v>0</v>
      </c>
      <c r="G111" s="132"/>
      <c r="H111" s="133"/>
      <c r="I111" s="133"/>
      <c r="J111" s="133"/>
      <c r="K111" s="133"/>
      <c r="L111" s="134"/>
    </row>
    <row r="112" spans="2:12" ht="40.5" hidden="1" customHeight="1" x14ac:dyDescent="0.25">
      <c r="B112" s="128">
        <f t="shared" si="0"/>
        <v>0</v>
      </c>
      <c r="C112" s="129">
        <f t="shared" si="0"/>
        <v>0</v>
      </c>
      <c r="D112" s="130">
        <f t="shared" si="0"/>
        <v>0</v>
      </c>
      <c r="E112" s="131">
        <f t="shared" si="0"/>
        <v>0</v>
      </c>
      <c r="F112" s="131">
        <f t="shared" si="1"/>
        <v>0</v>
      </c>
      <c r="G112" s="132"/>
      <c r="H112" s="133"/>
      <c r="I112" s="133"/>
      <c r="J112" s="133"/>
      <c r="K112" s="133"/>
      <c r="L112" s="134"/>
    </row>
    <row r="113" spans="2:12" ht="40.5" hidden="1" customHeight="1" x14ac:dyDescent="0.25">
      <c r="B113" s="128">
        <f t="shared" si="0"/>
        <v>0</v>
      </c>
      <c r="C113" s="129">
        <f t="shared" si="0"/>
        <v>0</v>
      </c>
      <c r="D113" s="130">
        <f t="shared" si="0"/>
        <v>0</v>
      </c>
      <c r="E113" s="131">
        <f t="shared" si="0"/>
        <v>0</v>
      </c>
      <c r="F113" s="131">
        <f t="shared" si="1"/>
        <v>0</v>
      </c>
      <c r="G113" s="132"/>
      <c r="H113" s="133"/>
      <c r="I113" s="133"/>
      <c r="J113" s="133"/>
      <c r="K113" s="133"/>
      <c r="L113" s="134"/>
    </row>
    <row r="114" spans="2:12" ht="40.5" hidden="1" customHeight="1" x14ac:dyDescent="0.25">
      <c r="B114" s="128">
        <f t="shared" si="0"/>
        <v>0</v>
      </c>
      <c r="C114" s="129">
        <f t="shared" si="0"/>
        <v>0</v>
      </c>
      <c r="D114" s="130">
        <f t="shared" si="0"/>
        <v>0</v>
      </c>
      <c r="E114" s="131">
        <f t="shared" si="0"/>
        <v>0</v>
      </c>
      <c r="F114" s="131">
        <f t="shared" si="1"/>
        <v>0</v>
      </c>
      <c r="G114" s="132"/>
      <c r="H114" s="133"/>
      <c r="I114" s="133"/>
      <c r="J114" s="133"/>
      <c r="K114" s="133"/>
      <c r="L114" s="134"/>
    </row>
    <row r="115" spans="2:12" ht="40.5" hidden="1" customHeight="1" x14ac:dyDescent="0.25">
      <c r="B115" s="128">
        <f t="shared" si="0"/>
        <v>0</v>
      </c>
      <c r="C115" s="129">
        <f t="shared" si="0"/>
        <v>0</v>
      </c>
      <c r="D115" s="130">
        <f t="shared" si="0"/>
        <v>0</v>
      </c>
      <c r="E115" s="131">
        <f t="shared" si="0"/>
        <v>0</v>
      </c>
      <c r="F115" s="131">
        <f t="shared" si="1"/>
        <v>0</v>
      </c>
      <c r="G115" s="132"/>
      <c r="H115" s="133"/>
      <c r="I115" s="133"/>
      <c r="J115" s="133"/>
      <c r="K115" s="133"/>
      <c r="L115" s="134"/>
    </row>
    <row r="116" spans="2:12" ht="40.5" hidden="1" customHeight="1" x14ac:dyDescent="0.25">
      <c r="B116" s="128">
        <f t="shared" si="0"/>
        <v>0</v>
      </c>
      <c r="C116" s="129">
        <f t="shared" si="0"/>
        <v>0</v>
      </c>
      <c r="D116" s="130">
        <f t="shared" si="0"/>
        <v>0</v>
      </c>
      <c r="E116" s="131">
        <f t="shared" si="0"/>
        <v>0</v>
      </c>
      <c r="F116" s="131">
        <f t="shared" si="1"/>
        <v>0</v>
      </c>
      <c r="G116" s="132"/>
      <c r="H116" s="133"/>
      <c r="I116" s="133"/>
      <c r="J116" s="133"/>
      <c r="K116" s="133"/>
      <c r="L116" s="134"/>
    </row>
    <row r="117" spans="2:12" ht="40.5" hidden="1" customHeight="1" x14ac:dyDescent="0.25">
      <c r="B117" s="128">
        <f t="shared" si="0"/>
        <v>0</v>
      </c>
      <c r="C117" s="129">
        <f t="shared" si="0"/>
        <v>0</v>
      </c>
      <c r="D117" s="130">
        <f t="shared" si="0"/>
        <v>0</v>
      </c>
      <c r="E117" s="131">
        <f t="shared" si="0"/>
        <v>0</v>
      </c>
      <c r="F117" s="131">
        <f t="shared" si="1"/>
        <v>0</v>
      </c>
      <c r="G117" s="132"/>
      <c r="H117" s="133"/>
      <c r="I117" s="133"/>
      <c r="J117" s="133"/>
      <c r="K117" s="133"/>
      <c r="L117" s="134"/>
    </row>
    <row r="118" spans="2:12" ht="40.5" hidden="1" customHeight="1" x14ac:dyDescent="0.25">
      <c r="B118" s="128">
        <f t="shared" si="0"/>
        <v>0</v>
      </c>
      <c r="C118" s="129">
        <f t="shared" si="0"/>
        <v>0</v>
      </c>
      <c r="D118" s="130">
        <f t="shared" si="0"/>
        <v>0</v>
      </c>
      <c r="E118" s="131">
        <f t="shared" si="0"/>
        <v>0</v>
      </c>
      <c r="F118" s="131">
        <f t="shared" si="1"/>
        <v>0</v>
      </c>
      <c r="G118" s="132"/>
      <c r="H118" s="133"/>
      <c r="I118" s="133"/>
      <c r="J118" s="133"/>
      <c r="K118" s="133"/>
      <c r="L118" s="134"/>
    </row>
    <row r="119" spans="2:12" ht="40.5" hidden="1" customHeight="1" x14ac:dyDescent="0.25">
      <c r="B119" s="128">
        <f t="shared" si="0"/>
        <v>0</v>
      </c>
      <c r="C119" s="129">
        <f t="shared" si="0"/>
        <v>0</v>
      </c>
      <c r="D119" s="130">
        <f t="shared" si="0"/>
        <v>0</v>
      </c>
      <c r="E119" s="131">
        <f t="shared" si="0"/>
        <v>0</v>
      </c>
      <c r="F119" s="131">
        <f t="shared" si="1"/>
        <v>0</v>
      </c>
      <c r="G119" s="132"/>
      <c r="H119" s="133"/>
      <c r="I119" s="133"/>
      <c r="J119" s="133"/>
      <c r="K119" s="133"/>
      <c r="L119" s="134"/>
    </row>
    <row r="120" spans="2:12" ht="40.5" hidden="1" customHeight="1" x14ac:dyDescent="0.25">
      <c r="B120" s="128">
        <f t="shared" si="0"/>
        <v>0</v>
      </c>
      <c r="C120" s="129">
        <f t="shared" si="0"/>
        <v>0</v>
      </c>
      <c r="D120" s="130">
        <f t="shared" si="0"/>
        <v>0</v>
      </c>
      <c r="E120" s="131">
        <f t="shared" si="0"/>
        <v>0</v>
      </c>
      <c r="F120" s="131">
        <f t="shared" si="1"/>
        <v>0</v>
      </c>
      <c r="G120" s="132"/>
      <c r="H120" s="133"/>
      <c r="I120" s="133"/>
      <c r="J120" s="133"/>
      <c r="K120" s="133"/>
      <c r="L120" s="134"/>
    </row>
    <row r="121" spans="2:12" ht="40.5" hidden="1" customHeight="1" x14ac:dyDescent="0.25">
      <c r="B121" s="128">
        <f t="shared" ref="B121:E135" si="2">O66</f>
        <v>0</v>
      </c>
      <c r="C121" s="135">
        <f t="shared" si="2"/>
        <v>0</v>
      </c>
      <c r="D121" s="130">
        <f t="shared" si="2"/>
        <v>0</v>
      </c>
      <c r="E121" s="131">
        <f t="shared" si="2"/>
        <v>0</v>
      </c>
      <c r="F121" s="131"/>
      <c r="G121" s="132"/>
      <c r="H121" s="133"/>
      <c r="I121" s="133"/>
      <c r="J121" s="133"/>
      <c r="K121" s="133"/>
      <c r="L121" s="134"/>
    </row>
    <row r="122" spans="2:12" ht="40.5" hidden="1" customHeight="1" x14ac:dyDescent="0.25">
      <c r="B122" s="128">
        <f t="shared" si="2"/>
        <v>0</v>
      </c>
      <c r="C122" s="135">
        <f t="shared" si="2"/>
        <v>0</v>
      </c>
      <c r="D122" s="130">
        <f t="shared" si="2"/>
        <v>0</v>
      </c>
      <c r="E122" s="131">
        <f t="shared" si="2"/>
        <v>0</v>
      </c>
      <c r="F122" s="131">
        <f t="shared" ref="F122:F135" si="3">U67</f>
        <v>0</v>
      </c>
      <c r="G122" s="132"/>
      <c r="H122" s="133"/>
      <c r="I122" s="133"/>
      <c r="J122" s="133"/>
      <c r="K122" s="133"/>
      <c r="L122" s="134"/>
    </row>
    <row r="123" spans="2:12" ht="40.5" hidden="1" customHeight="1" x14ac:dyDescent="0.25">
      <c r="B123" s="128">
        <f t="shared" si="2"/>
        <v>0</v>
      </c>
      <c r="C123" s="135">
        <f t="shared" si="2"/>
        <v>0</v>
      </c>
      <c r="D123" s="130">
        <f t="shared" si="2"/>
        <v>0</v>
      </c>
      <c r="E123" s="131">
        <f t="shared" si="2"/>
        <v>0</v>
      </c>
      <c r="F123" s="131">
        <f t="shared" si="3"/>
        <v>0</v>
      </c>
      <c r="G123" s="132"/>
      <c r="H123" s="133"/>
      <c r="I123" s="133"/>
      <c r="J123" s="133"/>
      <c r="K123" s="133"/>
      <c r="L123" s="134"/>
    </row>
    <row r="124" spans="2:12" ht="40.5" hidden="1" customHeight="1" x14ac:dyDescent="0.25">
      <c r="B124" s="128">
        <f t="shared" si="2"/>
        <v>0</v>
      </c>
      <c r="C124" s="135">
        <f t="shared" si="2"/>
        <v>0</v>
      </c>
      <c r="D124" s="130">
        <f t="shared" si="2"/>
        <v>0</v>
      </c>
      <c r="E124" s="131">
        <f t="shared" si="2"/>
        <v>0</v>
      </c>
      <c r="F124" s="131">
        <f t="shared" si="3"/>
        <v>0</v>
      </c>
      <c r="G124" s="132"/>
      <c r="H124" s="133"/>
      <c r="I124" s="133"/>
      <c r="J124" s="133"/>
      <c r="K124" s="133"/>
      <c r="L124" s="134"/>
    </row>
    <row r="125" spans="2:12" ht="40.5" hidden="1" customHeight="1" x14ac:dyDescent="0.25">
      <c r="B125" s="128">
        <f t="shared" si="2"/>
        <v>0</v>
      </c>
      <c r="C125" s="135">
        <f t="shared" si="2"/>
        <v>0</v>
      </c>
      <c r="D125" s="130">
        <f t="shared" si="2"/>
        <v>0</v>
      </c>
      <c r="E125" s="131">
        <f t="shared" si="2"/>
        <v>0</v>
      </c>
      <c r="F125" s="131">
        <f t="shared" si="3"/>
        <v>0</v>
      </c>
      <c r="G125" s="132"/>
      <c r="H125" s="133"/>
      <c r="I125" s="133"/>
      <c r="J125" s="133"/>
      <c r="K125" s="133"/>
      <c r="L125" s="134"/>
    </row>
    <row r="126" spans="2:12" ht="40.5" hidden="1" customHeight="1" x14ac:dyDescent="0.25">
      <c r="B126" s="128">
        <f t="shared" si="2"/>
        <v>0</v>
      </c>
      <c r="C126" s="135">
        <f t="shared" si="2"/>
        <v>0</v>
      </c>
      <c r="D126" s="130">
        <f t="shared" si="2"/>
        <v>0</v>
      </c>
      <c r="E126" s="131">
        <f t="shared" si="2"/>
        <v>0</v>
      </c>
      <c r="F126" s="131">
        <f t="shared" si="3"/>
        <v>0</v>
      </c>
      <c r="G126" s="132"/>
      <c r="H126" s="133"/>
      <c r="I126" s="133"/>
      <c r="J126" s="133"/>
      <c r="K126" s="133"/>
      <c r="L126" s="134"/>
    </row>
    <row r="127" spans="2:12" ht="40.5" hidden="1" customHeight="1" x14ac:dyDescent="0.25">
      <c r="B127" s="128">
        <f t="shared" si="2"/>
        <v>0</v>
      </c>
      <c r="C127" s="135">
        <f t="shared" si="2"/>
        <v>0</v>
      </c>
      <c r="D127" s="130">
        <f t="shared" si="2"/>
        <v>0</v>
      </c>
      <c r="E127" s="131">
        <f t="shared" si="2"/>
        <v>0</v>
      </c>
      <c r="F127" s="131">
        <f t="shared" si="3"/>
        <v>0</v>
      </c>
      <c r="G127" s="132"/>
      <c r="H127" s="133"/>
      <c r="I127" s="133"/>
      <c r="J127" s="133"/>
      <c r="K127" s="133"/>
      <c r="L127" s="134"/>
    </row>
    <row r="128" spans="2:12" ht="40.5" hidden="1" customHeight="1" x14ac:dyDescent="0.25">
      <c r="B128" s="128">
        <f t="shared" si="2"/>
        <v>0</v>
      </c>
      <c r="C128" s="135">
        <f t="shared" si="2"/>
        <v>0</v>
      </c>
      <c r="D128" s="130">
        <f t="shared" si="2"/>
        <v>0</v>
      </c>
      <c r="E128" s="131">
        <f t="shared" si="2"/>
        <v>0</v>
      </c>
      <c r="F128" s="131">
        <f t="shared" si="3"/>
        <v>0</v>
      </c>
      <c r="G128" s="132"/>
      <c r="H128" s="133"/>
      <c r="I128" s="133"/>
      <c r="J128" s="133"/>
      <c r="K128" s="133"/>
      <c r="L128" s="134"/>
    </row>
    <row r="129" spans="2:12" ht="40.5" hidden="1" customHeight="1" x14ac:dyDescent="0.25">
      <c r="B129" s="128">
        <f t="shared" si="2"/>
        <v>0</v>
      </c>
      <c r="C129" s="135">
        <f t="shared" si="2"/>
        <v>0</v>
      </c>
      <c r="D129" s="130">
        <f t="shared" si="2"/>
        <v>0</v>
      </c>
      <c r="E129" s="131">
        <f t="shared" si="2"/>
        <v>0</v>
      </c>
      <c r="F129" s="131">
        <f t="shared" si="3"/>
        <v>0</v>
      </c>
      <c r="G129" s="132"/>
      <c r="H129" s="133"/>
      <c r="I129" s="133"/>
      <c r="J129" s="133"/>
      <c r="K129" s="133"/>
      <c r="L129" s="134"/>
    </row>
    <row r="130" spans="2:12" ht="40.5" hidden="1" customHeight="1" x14ac:dyDescent="0.25">
      <c r="B130" s="128">
        <f t="shared" si="2"/>
        <v>0</v>
      </c>
      <c r="C130" s="135">
        <f t="shared" si="2"/>
        <v>0</v>
      </c>
      <c r="D130" s="130">
        <f t="shared" si="2"/>
        <v>0</v>
      </c>
      <c r="E130" s="131">
        <f t="shared" si="2"/>
        <v>0</v>
      </c>
      <c r="F130" s="131">
        <f t="shared" si="3"/>
        <v>0</v>
      </c>
      <c r="G130" s="132"/>
      <c r="H130" s="133"/>
      <c r="I130" s="133"/>
      <c r="J130" s="133"/>
      <c r="K130" s="133"/>
      <c r="L130" s="134"/>
    </row>
    <row r="131" spans="2:12" ht="40.5" hidden="1" customHeight="1" x14ac:dyDescent="0.25">
      <c r="B131" s="128">
        <f t="shared" si="2"/>
        <v>0</v>
      </c>
      <c r="C131" s="135">
        <f t="shared" si="2"/>
        <v>0</v>
      </c>
      <c r="D131" s="130">
        <f t="shared" si="2"/>
        <v>0</v>
      </c>
      <c r="E131" s="131">
        <f t="shared" si="2"/>
        <v>0</v>
      </c>
      <c r="F131" s="131">
        <f t="shared" si="3"/>
        <v>0</v>
      </c>
      <c r="G131" s="132"/>
      <c r="H131" s="133"/>
      <c r="I131" s="133"/>
      <c r="J131" s="133"/>
      <c r="K131" s="133"/>
      <c r="L131" s="134"/>
    </row>
    <row r="132" spans="2:12" ht="40.5" hidden="1" customHeight="1" x14ac:dyDescent="0.25">
      <c r="B132" s="128">
        <f t="shared" si="2"/>
        <v>0</v>
      </c>
      <c r="C132" s="135">
        <f t="shared" si="2"/>
        <v>0</v>
      </c>
      <c r="D132" s="130">
        <f t="shared" si="2"/>
        <v>0</v>
      </c>
      <c r="E132" s="131">
        <f t="shared" si="2"/>
        <v>0</v>
      </c>
      <c r="F132" s="131">
        <f t="shared" si="3"/>
        <v>0</v>
      </c>
      <c r="G132" s="132"/>
      <c r="H132" s="133"/>
      <c r="I132" s="133"/>
      <c r="J132" s="133"/>
      <c r="K132" s="133"/>
      <c r="L132" s="134"/>
    </row>
    <row r="133" spans="2:12" ht="40.5" hidden="1" customHeight="1" x14ac:dyDescent="0.25">
      <c r="B133" s="128">
        <f t="shared" si="2"/>
        <v>0</v>
      </c>
      <c r="C133" s="135">
        <f t="shared" si="2"/>
        <v>0</v>
      </c>
      <c r="D133" s="130">
        <f t="shared" si="2"/>
        <v>0</v>
      </c>
      <c r="E133" s="131">
        <f t="shared" si="2"/>
        <v>0</v>
      </c>
      <c r="F133" s="131">
        <f t="shared" si="3"/>
        <v>0</v>
      </c>
      <c r="G133" s="132"/>
      <c r="H133" s="133"/>
      <c r="I133" s="133"/>
      <c r="J133" s="133"/>
      <c r="K133" s="133"/>
      <c r="L133" s="134"/>
    </row>
    <row r="134" spans="2:12" ht="40.5" hidden="1" customHeight="1" x14ac:dyDescent="0.25">
      <c r="B134" s="128">
        <f t="shared" si="2"/>
        <v>0</v>
      </c>
      <c r="C134" s="135">
        <f t="shared" si="2"/>
        <v>0</v>
      </c>
      <c r="D134" s="130">
        <f t="shared" si="2"/>
        <v>0</v>
      </c>
      <c r="E134" s="131">
        <f t="shared" si="2"/>
        <v>0</v>
      </c>
      <c r="F134" s="131">
        <f t="shared" si="3"/>
        <v>0</v>
      </c>
      <c r="G134" s="132"/>
      <c r="H134" s="133"/>
      <c r="I134" s="133"/>
      <c r="J134" s="133"/>
      <c r="K134" s="133"/>
      <c r="L134" s="134"/>
    </row>
    <row r="135" spans="2:12" ht="40.5" hidden="1" customHeight="1" x14ac:dyDescent="0.25">
      <c r="B135" s="128">
        <f t="shared" si="2"/>
        <v>0</v>
      </c>
      <c r="C135" s="135">
        <f t="shared" si="2"/>
        <v>0</v>
      </c>
      <c r="D135" s="130">
        <f t="shared" si="2"/>
        <v>0</v>
      </c>
      <c r="E135" s="131">
        <f t="shared" si="2"/>
        <v>0</v>
      </c>
      <c r="F135" s="131">
        <f t="shared" si="3"/>
        <v>0</v>
      </c>
      <c r="G135" s="132"/>
      <c r="H135" s="133"/>
      <c r="I135" s="133"/>
      <c r="J135" s="133"/>
      <c r="K135" s="133"/>
      <c r="L135" s="134"/>
    </row>
    <row r="136" spans="2:12" x14ac:dyDescent="0.25">
      <c r="B136" s="136" t="s">
        <v>92</v>
      </c>
      <c r="C136" s="137"/>
      <c r="D136" s="137"/>
      <c r="E136" s="137"/>
      <c r="F136" s="137"/>
      <c r="G136" s="137"/>
      <c r="H136" s="137"/>
      <c r="I136" s="137"/>
      <c r="J136" s="137"/>
      <c r="K136" s="138"/>
      <c r="L136" s="134"/>
    </row>
    <row r="137" spans="2:12" ht="15.75" thickBot="1" x14ac:dyDescent="0.3">
      <c r="B137" s="139" t="s">
        <v>93</v>
      </c>
      <c r="C137" s="140"/>
      <c r="D137" s="140"/>
      <c r="E137" s="140"/>
      <c r="F137" s="140"/>
      <c r="G137" s="140"/>
      <c r="H137" s="140"/>
      <c r="I137" s="140"/>
      <c r="J137" s="140"/>
      <c r="K137" s="140"/>
      <c r="L137" s="141"/>
    </row>
    <row r="138" spans="2:12" ht="18.75" x14ac:dyDescent="0.3">
      <c r="B138" s="103" t="s">
        <v>94</v>
      </c>
      <c r="C138" s="142"/>
      <c r="D138" s="142"/>
      <c r="E138" s="142"/>
      <c r="F138" s="142"/>
      <c r="G138" s="142"/>
      <c r="H138" s="142"/>
      <c r="I138" s="142"/>
      <c r="J138" s="142"/>
      <c r="K138" s="142"/>
    </row>
    <row r="139" spans="2:12" ht="18.75" x14ac:dyDescent="0.25">
      <c r="B139" s="103" t="s">
        <v>95</v>
      </c>
      <c r="C139" s="103"/>
      <c r="D139" s="103"/>
      <c r="E139" s="103"/>
      <c r="F139" s="103"/>
      <c r="G139" s="103"/>
      <c r="H139" s="103"/>
      <c r="I139" s="103"/>
      <c r="J139" s="103"/>
      <c r="K139" s="103"/>
      <c r="L139" s="103"/>
    </row>
    <row r="140" spans="2:12" ht="21" x14ac:dyDescent="0.25">
      <c r="B140" s="143" t="s">
        <v>96</v>
      </c>
      <c r="C140" s="143"/>
      <c r="D140" s="143"/>
      <c r="E140" s="143"/>
      <c r="F140" s="144"/>
      <c r="G140" s="145"/>
      <c r="H140" s="146"/>
      <c r="I140" s="146"/>
      <c r="J140" s="146"/>
      <c r="K140" s="146"/>
      <c r="L140" s="146"/>
    </row>
    <row r="141" spans="2:12" ht="80.25" customHeight="1" x14ac:dyDescent="0.25">
      <c r="B141" s="147" t="s">
        <v>97</v>
      </c>
      <c r="C141" s="148"/>
      <c r="D141" s="148"/>
      <c r="E141" s="148"/>
      <c r="F141" s="148"/>
      <c r="G141" s="148"/>
      <c r="H141" s="148"/>
      <c r="I141" s="148"/>
      <c r="J141" s="148"/>
      <c r="K141" s="148"/>
      <c r="L141" s="149"/>
    </row>
    <row r="142" spans="2:12" ht="18.75" x14ac:dyDescent="0.25">
      <c r="B142" s="150" t="s">
        <v>98</v>
      </c>
      <c r="C142" s="151"/>
      <c r="D142" s="151"/>
      <c r="E142" s="151"/>
      <c r="F142" s="152"/>
      <c r="G142" s="153"/>
      <c r="H142" s="154"/>
      <c r="I142" s="154"/>
      <c r="J142" s="154"/>
      <c r="K142" s="154"/>
      <c r="L142" s="155"/>
    </row>
    <row r="143" spans="2:12" ht="18.75" x14ac:dyDescent="0.25">
      <c r="B143" s="156" t="s">
        <v>99</v>
      </c>
      <c r="C143" s="157"/>
      <c r="D143" s="157"/>
      <c r="E143" s="157"/>
      <c r="F143" s="158"/>
      <c r="G143" s="159" t="s">
        <v>100</v>
      </c>
      <c r="H143" s="160"/>
      <c r="I143" s="160"/>
      <c r="J143" s="160"/>
      <c r="K143" s="160"/>
      <c r="L143" s="161"/>
    </row>
    <row r="144" spans="2:12" ht="18.75" x14ac:dyDescent="0.25">
      <c r="B144" s="156" t="s">
        <v>101</v>
      </c>
      <c r="C144" s="157"/>
      <c r="D144" s="157"/>
      <c r="E144" s="157"/>
      <c r="F144" s="158"/>
      <c r="G144" s="162"/>
      <c r="H144" s="163"/>
      <c r="I144" s="163"/>
      <c r="J144" s="163"/>
      <c r="K144" s="163"/>
      <c r="L144" s="164"/>
    </row>
    <row r="145" spans="2:12" ht="24.75" customHeight="1" x14ac:dyDescent="0.25">
      <c r="B145" s="165" t="s">
        <v>102</v>
      </c>
      <c r="C145" s="166"/>
      <c r="D145" s="166"/>
      <c r="E145" s="166"/>
      <c r="F145" s="166"/>
      <c r="G145" s="166"/>
      <c r="H145" s="166"/>
      <c r="I145" s="166"/>
      <c r="J145" s="166"/>
      <c r="K145" s="166"/>
      <c r="L145" s="167"/>
    </row>
    <row r="146" spans="2:12" ht="19.5" thickBot="1" x14ac:dyDescent="0.3">
      <c r="B146" s="168" t="s">
        <v>103</v>
      </c>
      <c r="C146" s="169"/>
      <c r="D146" s="169"/>
      <c r="E146" s="169"/>
      <c r="F146" s="170"/>
      <c r="G146" s="171"/>
      <c r="H146" s="172"/>
      <c r="I146" s="172"/>
      <c r="J146" s="172"/>
      <c r="K146" s="172"/>
      <c r="L146" s="173"/>
    </row>
    <row r="147" spans="2:12" ht="21" x14ac:dyDescent="0.35">
      <c r="B147" s="174" t="s">
        <v>66</v>
      </c>
      <c r="C147" s="50"/>
      <c r="D147" s="50"/>
      <c r="E147" s="50"/>
      <c r="F147" s="175"/>
      <c r="G147" s="176"/>
      <c r="H147" s="176"/>
      <c r="I147" s="176"/>
      <c r="J147" s="176"/>
      <c r="K147" s="177"/>
      <c r="L147" s="178"/>
    </row>
    <row r="148" spans="2:12" ht="18.75" x14ac:dyDescent="0.3">
      <c r="B148" s="179" t="s">
        <v>104</v>
      </c>
      <c r="C148" s="180"/>
      <c r="D148" s="180"/>
      <c r="E148" s="180"/>
      <c r="F148" s="180"/>
      <c r="G148" s="180"/>
      <c r="H148" s="180"/>
      <c r="I148" s="180"/>
      <c r="J148" s="180"/>
      <c r="K148" s="180"/>
      <c r="L148" s="181"/>
    </row>
    <row r="149" spans="2:12" ht="18.75" x14ac:dyDescent="0.3">
      <c r="B149" s="179" t="s">
        <v>105</v>
      </c>
      <c r="C149" s="180"/>
      <c r="D149" s="180"/>
      <c r="E149" s="180"/>
      <c r="F149" s="180"/>
      <c r="G149" s="180"/>
      <c r="H149" s="180"/>
      <c r="I149" s="180"/>
      <c r="J149" s="180"/>
      <c r="K149" s="180"/>
      <c r="L149" s="181"/>
    </row>
    <row r="150" spans="2:12" ht="19.5" thickBot="1" x14ac:dyDescent="0.35">
      <c r="B150" s="182"/>
      <c r="C150" s="183"/>
      <c r="D150" s="183"/>
      <c r="E150" s="183"/>
      <c r="F150" s="184"/>
      <c r="G150" s="185"/>
      <c r="H150" s="185"/>
      <c r="I150" s="185"/>
      <c r="J150" s="185"/>
      <c r="K150" s="185"/>
      <c r="L150" s="186"/>
    </row>
    <row r="151" spans="2:12" ht="19.5" thickBot="1" x14ac:dyDescent="0.3">
      <c r="B151" s="187" t="s">
        <v>106</v>
      </c>
      <c r="C151" s="188"/>
      <c r="D151" s="188"/>
      <c r="E151" s="188"/>
      <c r="F151" s="188"/>
      <c r="G151" s="189"/>
      <c r="H151" s="189"/>
      <c r="I151" s="189"/>
      <c r="J151" s="189"/>
      <c r="K151" s="189"/>
      <c r="L151" s="190"/>
    </row>
    <row r="152" spans="2:12" x14ac:dyDescent="0.25">
      <c r="B152" s="191"/>
      <c r="C152" s="191"/>
      <c r="D152" s="191"/>
      <c r="E152" s="191"/>
      <c r="F152" s="191"/>
      <c r="G152" s="191"/>
      <c r="H152" s="191"/>
      <c r="I152" s="191"/>
      <c r="J152" s="191"/>
      <c r="K152" s="191"/>
      <c r="L152" s="191"/>
    </row>
    <row r="153" spans="2:12" ht="21" x14ac:dyDescent="0.35">
      <c r="B153" s="192" t="s">
        <v>107</v>
      </c>
      <c r="C153" s="191"/>
      <c r="D153" s="191"/>
      <c r="E153" s="191"/>
      <c r="F153" s="191"/>
      <c r="G153" s="191"/>
      <c r="H153" s="191"/>
      <c r="I153" s="191"/>
      <c r="J153" s="191"/>
      <c r="K153" s="191"/>
      <c r="L153" s="191"/>
    </row>
    <row r="154" spans="2:12" ht="45" customHeight="1" x14ac:dyDescent="0.25">
      <c r="B154" s="191"/>
      <c r="C154" s="191"/>
      <c r="D154" s="191"/>
      <c r="E154" s="191"/>
      <c r="F154" s="191"/>
      <c r="G154" s="191"/>
      <c r="H154" s="191"/>
      <c r="I154" s="191"/>
      <c r="J154" s="191"/>
      <c r="K154" s="191"/>
      <c r="L154" s="191"/>
    </row>
    <row r="155" spans="2:12" ht="68.25" customHeight="1" x14ac:dyDescent="0.35">
      <c r="B155" s="193" t="s">
        <v>108</v>
      </c>
      <c r="C155" s="193"/>
      <c r="D155" s="193"/>
      <c r="E155" s="193"/>
      <c r="F155" s="193"/>
      <c r="G155" s="193"/>
      <c r="H155" s="193"/>
      <c r="I155" s="193"/>
      <c r="J155" s="193"/>
      <c r="K155" s="193"/>
      <c r="L155" s="193"/>
    </row>
  </sheetData>
  <mergeCells count="60">
    <mergeCell ref="B155:L155"/>
    <mergeCell ref="F59:F83"/>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768EC810-C38C-435C-9049-C1A319A15601}"/>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2023-07-04T14:46:07Z</cp:lastPrinted>
  <dcterms:created xsi:type="dcterms:W3CDTF">2023-07-04T14:44:07Z</dcterms:created>
  <dcterms:modified xsi:type="dcterms:W3CDTF">2023-07-04T14:48:27Z</dcterms:modified>
</cp:coreProperties>
</file>