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epacheco\Desktop\PROCESOS 2023\CD 373 ADQUISICION DE TUBERIA Y ACCESORIOS PVC - CPVS\"/>
    </mc:Choice>
  </mc:AlternateContent>
  <xr:revisionPtr revIDLastSave="0" documentId="8_{81ED0FFB-6EF6-4898-A182-E30B3BDC9EC4}" xr6:coauthVersionLast="47" xr6:coauthVersionMax="47" xr10:uidLastSave="{00000000-0000-0000-0000-000000000000}"/>
  <bookViews>
    <workbookView xWindow="-120" yWindow="-120" windowWidth="29040" windowHeight="15990" xr2:uid="{C70A23F5-F379-40B6-9EFB-8CE1FE7E1C37}"/>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23'!$B$1:$L$159</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581"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9" i="1" l="1"/>
  <c r="D139" i="1"/>
  <c r="C139" i="1"/>
  <c r="B139" i="1"/>
  <c r="E138" i="1"/>
  <c r="D138" i="1"/>
  <c r="C138" i="1"/>
  <c r="B138" i="1"/>
  <c r="E137" i="1"/>
  <c r="D137" i="1"/>
  <c r="C137" i="1"/>
  <c r="B137" i="1"/>
  <c r="E136" i="1"/>
  <c r="D136" i="1"/>
  <c r="C136" i="1"/>
  <c r="B136" i="1"/>
  <c r="E135" i="1"/>
  <c r="D135" i="1"/>
  <c r="C135" i="1"/>
  <c r="B135" i="1"/>
  <c r="E134" i="1"/>
  <c r="D134" i="1"/>
  <c r="C134" i="1"/>
  <c r="B134" i="1"/>
  <c r="E133" i="1"/>
  <c r="D133" i="1"/>
  <c r="C133" i="1"/>
  <c r="B133" i="1"/>
  <c r="E132" i="1"/>
  <c r="D132" i="1"/>
  <c r="C132" i="1"/>
  <c r="B132" i="1"/>
  <c r="E131" i="1"/>
  <c r="D131" i="1"/>
  <c r="C131" i="1"/>
  <c r="B131" i="1"/>
  <c r="E130" i="1"/>
  <c r="D130" i="1"/>
  <c r="C130" i="1"/>
  <c r="B130" i="1"/>
  <c r="E129" i="1"/>
  <c r="D129" i="1"/>
  <c r="C129" i="1"/>
  <c r="B129" i="1"/>
  <c r="E128" i="1"/>
  <c r="D128" i="1"/>
  <c r="C128" i="1"/>
  <c r="B128" i="1"/>
  <c r="E127" i="1"/>
  <c r="D127" i="1"/>
  <c r="C127" i="1"/>
  <c r="B127" i="1"/>
  <c r="E126" i="1"/>
  <c r="D126" i="1"/>
  <c r="C126" i="1"/>
  <c r="B126" i="1"/>
  <c r="E125" i="1"/>
  <c r="D125" i="1"/>
  <c r="C125" i="1"/>
  <c r="B125" i="1"/>
  <c r="E124" i="1"/>
  <c r="D124" i="1"/>
  <c r="C124" i="1"/>
  <c r="B124" i="1"/>
  <c r="E123" i="1"/>
  <c r="D123" i="1"/>
  <c r="C123" i="1"/>
  <c r="B123" i="1"/>
  <c r="E122" i="1"/>
  <c r="D122" i="1"/>
  <c r="C122" i="1"/>
  <c r="B122" i="1"/>
  <c r="E121" i="1"/>
  <c r="D121" i="1"/>
  <c r="C121" i="1"/>
  <c r="B121" i="1"/>
  <c r="E120" i="1"/>
  <c r="D120" i="1"/>
  <c r="C120" i="1"/>
  <c r="B120" i="1"/>
  <c r="E119" i="1"/>
  <c r="D119" i="1"/>
  <c r="C119" i="1"/>
  <c r="B119" i="1"/>
  <c r="E118" i="1"/>
  <c r="D118" i="1"/>
  <c r="C118" i="1"/>
  <c r="B118" i="1"/>
  <c r="E117" i="1"/>
  <c r="D117" i="1"/>
  <c r="C117" i="1"/>
  <c r="B117" i="1"/>
  <c r="E116" i="1"/>
  <c r="D116" i="1"/>
  <c r="C116" i="1"/>
  <c r="B116" i="1"/>
  <c r="E115" i="1"/>
  <c r="D115" i="1"/>
  <c r="C115" i="1"/>
  <c r="B115" i="1"/>
  <c r="E114" i="1"/>
  <c r="D114" i="1"/>
  <c r="C114" i="1"/>
  <c r="B114" i="1"/>
  <c r="E113" i="1"/>
  <c r="D113" i="1"/>
  <c r="C113" i="1"/>
  <c r="B113" i="1"/>
  <c r="E112" i="1"/>
  <c r="D112" i="1"/>
  <c r="C112" i="1"/>
  <c r="B112" i="1"/>
  <c r="E111" i="1"/>
  <c r="D111" i="1"/>
  <c r="C111" i="1"/>
  <c r="B111" i="1"/>
  <c r="E110" i="1"/>
  <c r="D110" i="1"/>
  <c r="C110" i="1"/>
  <c r="B110" i="1"/>
  <c r="E109" i="1"/>
  <c r="D109" i="1"/>
  <c r="C109" i="1"/>
  <c r="B109" i="1"/>
  <c r="E108" i="1"/>
  <c r="D108" i="1"/>
  <c r="C108" i="1"/>
  <c r="B108" i="1"/>
  <c r="E107" i="1"/>
  <c r="D107" i="1"/>
  <c r="C107" i="1"/>
  <c r="B107" i="1"/>
  <c r="E106" i="1"/>
  <c r="D106" i="1"/>
  <c r="C106" i="1"/>
  <c r="B106" i="1"/>
  <c r="E105" i="1"/>
  <c r="D105" i="1"/>
  <c r="C105" i="1"/>
  <c r="B105" i="1"/>
  <c r="E104" i="1"/>
  <c r="D104" i="1"/>
  <c r="C104" i="1"/>
  <c r="B104" i="1"/>
  <c r="E103" i="1"/>
  <c r="D103" i="1"/>
  <c r="C103" i="1"/>
  <c r="B103" i="1"/>
  <c r="E102" i="1"/>
  <c r="D102" i="1"/>
  <c r="C102" i="1"/>
  <c r="B102" i="1"/>
  <c r="E101" i="1"/>
  <c r="D101" i="1"/>
  <c r="C101" i="1"/>
  <c r="B101" i="1"/>
  <c r="E100" i="1"/>
  <c r="D100" i="1"/>
  <c r="C100" i="1"/>
  <c r="B100" i="1"/>
  <c r="E99" i="1"/>
  <c r="D99" i="1"/>
  <c r="C99" i="1"/>
  <c r="B99" i="1"/>
  <c r="E98" i="1"/>
  <c r="D98" i="1"/>
  <c r="C98" i="1"/>
  <c r="B98" i="1"/>
  <c r="E97" i="1"/>
  <c r="D97" i="1"/>
  <c r="C97" i="1"/>
  <c r="B97" i="1"/>
  <c r="E96" i="1"/>
  <c r="D96" i="1"/>
  <c r="C96" i="1"/>
  <c r="B96" i="1"/>
  <c r="E95" i="1"/>
  <c r="D95" i="1"/>
  <c r="C95" i="1"/>
  <c r="B95" i="1"/>
  <c r="E94" i="1"/>
  <c r="D94" i="1"/>
  <c r="C94" i="1"/>
  <c r="B94" i="1"/>
  <c r="E93" i="1"/>
  <c r="D93" i="1"/>
  <c r="C93" i="1"/>
  <c r="B93" i="1"/>
  <c r="E92" i="1"/>
  <c r="D92" i="1"/>
  <c r="C92" i="1"/>
  <c r="B92" i="1"/>
  <c r="E91" i="1"/>
  <c r="D91" i="1"/>
  <c r="C91" i="1"/>
  <c r="B91" i="1"/>
  <c r="E90" i="1"/>
  <c r="D90" i="1"/>
  <c r="C90" i="1"/>
  <c r="B90" i="1"/>
  <c r="E89" i="1"/>
  <c r="D89" i="1"/>
  <c r="C89" i="1"/>
  <c r="B89" i="1"/>
  <c r="E88" i="1"/>
  <c r="D88" i="1"/>
  <c r="C88" i="1"/>
  <c r="B88" i="1"/>
  <c r="E87" i="1"/>
  <c r="D87" i="1"/>
  <c r="C87" i="1"/>
  <c r="B87" i="1"/>
  <c r="E86" i="1"/>
  <c r="D86" i="1"/>
  <c r="C86" i="1"/>
  <c r="B86" i="1"/>
  <c r="E85" i="1"/>
  <c r="D85" i="1"/>
  <c r="C85" i="1"/>
  <c r="B85" i="1"/>
  <c r="E84" i="1"/>
  <c r="D84" i="1"/>
  <c r="C84" i="1"/>
  <c r="B84" i="1"/>
  <c r="E83" i="1"/>
  <c r="D83" i="1"/>
  <c r="C83" i="1"/>
  <c r="B83" i="1"/>
  <c r="E82" i="1"/>
  <c r="D82" i="1"/>
  <c r="C82" i="1"/>
  <c r="B82"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<sst xmlns="http://schemas.openxmlformats.org/spreadsheetml/2006/main" count="467" uniqueCount="165">
  <si>
    <t xml:space="preserve">Nº </t>
  </si>
  <si>
    <t>CD-373</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</si>
  <si>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</si>
  <si>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</si>
  <si>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</si>
  <si>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</si>
  <si>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</si>
  <si>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</si>
  <si>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</si>
  <si>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</si>
  <si>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</si>
  <si>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</si>
  <si>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</si>
  <si>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</si>
  <si>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</si>
  <si>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CLQ-23-CD-373/2023 ADQUISICION DE TUBERIA Y ACCESORIOS PVC - CPVS</t>
  </si>
  <si>
    <t>PZA</t>
  </si>
  <si>
    <t>Acople de Inodoro para tubo de 4"  CALI</t>
  </si>
  <si>
    <t xml:space="preserve">Calidad, Propuesta Técnica y Costo. </t>
  </si>
  <si>
    <t>Por Item</t>
  </si>
  <si>
    <t>Lugar de Entrega: Almacén EMC (Colquiri)</t>
  </si>
  <si>
    <t>Adaptador CPVC DN 3/4"  PAVCO</t>
  </si>
  <si>
    <t>(en blanco)</t>
  </si>
  <si>
    <t>Adaptador CPVC DN 3/4" - 1/2"  PAVCO</t>
  </si>
  <si>
    <t xml:space="preserve">Adaptador macho PVC 1/2"  </t>
  </si>
  <si>
    <t>Fecha lÍmite de presentaccion de propuestas</t>
  </si>
  <si>
    <t>31 de Agosto de 2023, Horas: 14:30</t>
  </si>
  <si>
    <t xml:space="preserve">Adaptador macho PVC 3/4"  </t>
  </si>
  <si>
    <t xml:space="preserve">Brida Rosc sin agujero 1/2"  </t>
  </si>
  <si>
    <t>Encargado de atender consultas</t>
  </si>
  <si>
    <t>Eddy Faz Pacheco</t>
  </si>
  <si>
    <t>e-mail:</t>
  </si>
  <si>
    <t>epacheco@colquiri.gob.bo</t>
  </si>
  <si>
    <t xml:space="preserve">Brida Rosc sin agujero 3/4"  </t>
  </si>
  <si>
    <t xml:space="preserve">Caja sifonada sanitaria 10cm x 10cm PVC  </t>
  </si>
  <si>
    <t xml:space="preserve">PRESENTACIÓN DE PROPUESTA </t>
  </si>
  <si>
    <t xml:space="preserve">Caja sifonada sanitaria 15cm x 15cm PVC  </t>
  </si>
  <si>
    <t>Caja sifonada sanitaria 4x2x 1 1/2" PVC  PLAMAT</t>
  </si>
  <si>
    <t>1.-IDENTIFICACION DEL PROPONENTE</t>
  </si>
  <si>
    <t>Caja sifonada sanitaria 6x3x 1 1/2" PVC  PLAMAT</t>
  </si>
  <si>
    <t>Caja rectangular PVC 4"x2"</t>
  </si>
  <si>
    <t xml:space="preserve">DATOS GENERALES DEL PROPONENTE </t>
  </si>
  <si>
    <t>Caja eléctrica octogonal  PVC  4"</t>
  </si>
  <si>
    <t xml:space="preserve">Caja de Paso Electrica PVC redonda </t>
  </si>
  <si>
    <t>NOMBRE DE LA EMPRESA:</t>
  </si>
  <si>
    <t>Chicotillo 1/2" x 40 cm PVC  PAVCO</t>
  </si>
  <si>
    <t>pza. (50 metros)</t>
  </si>
  <si>
    <t xml:space="preserve">Cinta sella rosca 3/4"  </t>
  </si>
  <si>
    <t>RAZON SOCIAL:</t>
  </si>
  <si>
    <t>Codo 45°   2" Soldable PVC  PAVCO</t>
  </si>
  <si>
    <t xml:space="preserve">Codo 45°  1/2" PVC  </t>
  </si>
  <si>
    <t>REPRESENTANTE LEGAL:</t>
  </si>
  <si>
    <t>Codo 45°  4" PVC  PLAMAT</t>
  </si>
  <si>
    <t>Codo 45°  4" PVC  PAVCO</t>
  </si>
  <si>
    <t xml:space="preserve"> NÚMERO DE IDENTIFICACIÓN TRIBUTARIA:   (VALIDO Y ACTIVO).</t>
  </si>
  <si>
    <t>Codo 45° 1 1/2" PVC  PAVCO</t>
  </si>
  <si>
    <t xml:space="preserve">Codo 45° 3/4" PVC  </t>
  </si>
  <si>
    <t>DOMICILIO:</t>
  </si>
  <si>
    <t>Codo 45° CPVC DN 3/4"  PAVCO</t>
  </si>
  <si>
    <t>Codo 45°sanitario 2" PVC  PLAMAT</t>
  </si>
  <si>
    <t>TELEFONO FIJO:</t>
  </si>
  <si>
    <t>Codo 90 ° 1 1/2" PVC  PAVCO</t>
  </si>
  <si>
    <t>Codo 90°   2" PVC  PAVCO</t>
  </si>
  <si>
    <t>TELEFONO MOVIL:</t>
  </si>
  <si>
    <t>Codo 90°  4" PVC  PAVCO</t>
  </si>
  <si>
    <t>Codo 90° CPVC DN 3/4"  PAVCO</t>
  </si>
  <si>
    <t>CORREO ELECTRONICO:</t>
  </si>
  <si>
    <t xml:space="preserve">Codo 90° rosca 1/2" PVC  </t>
  </si>
  <si>
    <t xml:space="preserve">Codo 90° rosca 3/4" PVc  </t>
  </si>
  <si>
    <t>*Documentación adjunta Cedula de Identidad del Representante Legal o Propietario, Certificado de Actualización de Matricula de Comercio (SEPREC), Número de Identificación tributaria (NIT). (Todo en copia simple).</t>
  </si>
  <si>
    <t>Codos 90° 2" PVC  PLAMAT</t>
  </si>
  <si>
    <r>
      <t xml:space="preserve">(La presentación de la documentación detallada es </t>
    </r>
    <r>
      <rPr>
        <b/>
        <u/>
        <sz val="16"/>
        <color theme="1"/>
        <rFont val="Arial Rounded MT Bold"/>
        <family val="2"/>
      </rPr>
      <t>OBLIGATORIA</t>
    </r>
    <r>
      <rPr>
        <b/>
        <sz val="16"/>
        <color theme="1"/>
        <rFont val="Arial Rounded MT Bold"/>
        <family val="2"/>
      </rPr>
      <t>)</t>
    </r>
  </si>
  <si>
    <t>Codos 90° 4" PVC  PLAMAT</t>
  </si>
  <si>
    <t>Copla CPVC DN 3/4"  PAVCO</t>
  </si>
  <si>
    <t>CONDICIONES:</t>
  </si>
  <si>
    <t xml:space="preserve">Copla rosca 1/2" PVC  </t>
  </si>
  <si>
    <t>a) Declaro que la información proporcionada es veridica y podra ser comprobada con los originales en cualquier momeno del proceso, asi como posteriormente al mismo.</t>
  </si>
  <si>
    <t xml:space="preserve">Cupla rosca 3/4" PVC  </t>
  </si>
  <si>
    <t>b) En caso de ser adjudicado, se constituira la nota de aceptación, compromiso obligatorio hasta la formalización de la contratación mediante Notificación de Adjudicación y  porterior Orden de Compra/Servicios ó contrato.</t>
  </si>
  <si>
    <t>Flotador Esseti C/Boya de Plastico 1/2"  PAVCO</t>
  </si>
  <si>
    <t>c) Declaro no tener conflicto de intereses para el presente proceso de adquisición de bienes o servicios.</t>
  </si>
  <si>
    <t>Flotador Esseti C/Boya de Plastico 3/4"  PAVCO</t>
  </si>
  <si>
    <t>d) Declaro, que como proponente, no me encuentro en las causas de impedimento, establecidos en el D.S.  0181, RE-SABS EPNE COMIBOL, para participar en los procesos de contratación de bienes y servicios.</t>
  </si>
  <si>
    <t>Limpiador PVC 760 ml Pavco  PAVCO</t>
  </si>
  <si>
    <t>e) Declaro en caso de ser adjudicado presentar Certificado de No Adeudo de Empleadores por Contribuciones al Seguro Social Obligatorio de Largo Plazo y al Sistema Integral de Pensiones, excepto personas naturales.</t>
  </si>
  <si>
    <t>Limpiador para CPVC 760 grs.  PAVCO</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</si>
  <si>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</si>
  <si>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 xml:space="preserve">Niple rosca 1/2" PVc  </t>
  </si>
  <si>
    <t>g) Declaro en caso de ser adjudicado presentar CERTIFICADO DE SOLVENCIA FISCAL EMITIDA POR LA CONTRALORÍA GENERAL DEL ESTADO</t>
  </si>
  <si>
    <t xml:space="preserve">Niple rosca 3/4" PVc  </t>
  </si>
  <si>
    <r>
      <t xml:space="preserve">h) Declaro en caso de ser adjudicado presentar GARANTIA A PRIMER REQUERIMIENTO </t>
    </r>
    <r>
      <rPr>
        <b/>
        <sz val="14"/>
        <color theme="1"/>
        <rFont val="Calibri"/>
        <family val="2"/>
        <scheme val="minor"/>
      </rPr>
      <t>(Para montos mayores a Bs. 20,000,00)</t>
    </r>
  </si>
  <si>
    <t>Reducción 2" - 1 1/2" PVc  PAVCO</t>
  </si>
  <si>
    <t>i) Declaro en caso de ser adjudicado presentar documentos mercantiles  y otros documentos que la Empresa Minera Colquiri solicite.</t>
  </si>
  <si>
    <t>Reducción de 4" a 2" PVc  PLAMAT</t>
  </si>
  <si>
    <t>* Para proponentes internacionales presentar documentos de acreditación de existencia legal de su pais de origen, los incisos e), g) y f) no son obligatorios.</t>
  </si>
  <si>
    <t>Reducción de 4" a 2" PVc  PAVCO</t>
  </si>
  <si>
    <t xml:space="preserve">Reducción Rosca 3/4"- 1/2" PVc  </t>
  </si>
  <si>
    <t>(Firma del proponente)
 (Nombre completo del proponente o representante legal)</t>
  </si>
  <si>
    <t>pomo</t>
  </si>
  <si>
    <t xml:space="preserve">SELLAROSCA H3 POMO 125cc  </t>
  </si>
  <si>
    <t xml:space="preserve">Tapa de Inodoro universal Calidad Extra  </t>
  </si>
  <si>
    <t xml:space="preserve">Tapon rosca macho 1/2" PVc  </t>
  </si>
  <si>
    <t>2.PROPUESTA ECONOMICA Y ESPECIFICACIONES TECNICAS- ECONOMICAS</t>
  </si>
  <si>
    <t xml:space="preserve">Tapon rosca macho 3/4" PVc  </t>
  </si>
  <si>
    <t xml:space="preserve">Tee 1 1/2" PVC  </t>
  </si>
  <si>
    <t xml:space="preserve">Tee 2" PVC  </t>
  </si>
  <si>
    <t>Tee CPVC DN 3/4"  PAVCO</t>
  </si>
  <si>
    <t>DATOS COMPLETADOS POR LA ENTIDAD CONVOCANTE</t>
  </si>
  <si>
    <t xml:space="preserve">PROPUESTA
(A SER COMPLETADA POR EL PROPONENTE) </t>
  </si>
  <si>
    <t xml:space="preserve">Tee rosca 1/2" PVc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</si>
  <si>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</si>
  <si>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</si>
  <si>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</si>
  <si>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</si>
  <si>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</si>
  <si>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</si>
  <si>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</si>
  <si>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</si>
  <si>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</si>
  <si>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</si>
  <si>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</si>
  <si>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t xml:space="preserve">Tee rosca 3/4" PVC  </t>
  </si>
  <si>
    <t>Tee Sanitario 4" PVC  PLAMAT</t>
  </si>
  <si>
    <t>Tee Sanitario 4" PVC  PAVCO</t>
  </si>
  <si>
    <t>Barra</t>
  </si>
  <si>
    <t>Tuberia 6" (150mm)   PLAMAT</t>
  </si>
  <si>
    <t xml:space="preserve">Tuberia clase 6    1 1/2"  </t>
  </si>
  <si>
    <t xml:space="preserve">Tuberia clase 6    2"  </t>
  </si>
  <si>
    <t xml:space="preserve">Tuberia clase 6    4"  </t>
  </si>
  <si>
    <t>Tuberia CPVC DN 1/2"  PAVCO</t>
  </si>
  <si>
    <t>Tuberia CPVC DN 3/4" x 3m  PAVCO</t>
  </si>
  <si>
    <t>Tubería desagüe sanitario 2" PVC  PLAMAT</t>
  </si>
  <si>
    <t>Tubería desagüe sanitario 4" PVC  PLAMAT</t>
  </si>
  <si>
    <t>Tubería PVC E40 1/2"  PLASMAR</t>
  </si>
  <si>
    <t>Tubería PVC E40 3/4"  PLASMAR</t>
  </si>
  <si>
    <t>Tubería rosca 1/2" PVC  PLASMAR</t>
  </si>
  <si>
    <t xml:space="preserve">Tuberia SDR 35 4"  </t>
  </si>
  <si>
    <t xml:space="preserve">Tuberia SDR 35 6"  </t>
  </si>
  <si>
    <t>Tuberia Bergman  1/2"</t>
  </si>
  <si>
    <t>Tuberia Bergman  5/8"</t>
  </si>
  <si>
    <t>Tuberia Bergman  3/4"</t>
  </si>
  <si>
    <t>pza.</t>
  </si>
  <si>
    <t xml:space="preserve">Unión patente rosca 1/2"  PVC  </t>
  </si>
  <si>
    <t>Ye sanitaria 1 1/2" PVC  PAVCO</t>
  </si>
  <si>
    <t>Ye sanitaria 2" PVC  PAVCO</t>
  </si>
  <si>
    <t>Ye sanitaria 4" PVC  PAVCO</t>
  </si>
  <si>
    <t>Ye sanitaria 4" - 2" PVC  PAVCO</t>
  </si>
  <si>
    <t>Total general</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</si>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</sst>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6">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86</xdr:row>
      <xdr:rowOff>315037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5DE0EE3A-D13A-4A21-8F5E-EB1989FC1B0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7F4F5FBA-E64A-46D1-AAE2-B09F7543755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6BE55A04-0C5D-481C-8283-7D82585420B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D058BC0C-B266-45CB-9C37-A6FBCE4033D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92F3965F-045B-43D9-8D43-B28DEF7F314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8B36369E-1739-459A-B9D1-BBDE56A2DC7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1A822F76-052B-4BE0-AEAC-46DDE8F0BF5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BB0911D8-08BA-4A70-9319-150348663F1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EF2E769C-626C-457A-9657-697E66B1B3E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6D96AD7E-5360-4A14-B57A-B86D25B5E50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317278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A754971A-C387-4FAF-9940-916968DC0A70}"/>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28D42D54-7451-4ECD-ACE3-D2FCA7E817A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84A9823E-ECAE-44CA-B7AD-648475E8256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ABA61CBB-6094-46F9-B0D8-B7D363C2CD7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73592348-2EEC-46A3-A71E-04DC0E4C525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72279F4E-A11D-4E05-BA69-C89EF216B24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315598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484A8575-AD32-4297-A361-68F93995D064}"/>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7BFF6693-80AE-4CB3-A59C-B5AE5BEE05F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20B2B08B-F5C3-4E38-B90A-F102E43FC18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F52B7D29-B331-498B-BAB1-13DF8F5019A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812A43D8-EEF7-45FA-8C36-FFF4227A1E3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A4E69E4D-1295-4CB0-AF18-C87103E77BF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64118F9F-189C-41D8-AEF4-1CD3F3A9E35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A31BE0CA-37C8-470F-803C-0A8AF42CA2B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7BF529AB-2F5C-41D2-94AB-F8420B09516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312795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27F6B747-0638-4C0C-B84E-6D40AB4E874F}"/>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38D131FA-380D-4CDE-B66D-654F86E4FEC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784E1DF4-3C01-4003-8AE4-27FB245E0EBC}"/>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6E130452-7CB9-435C-B5BC-8895108F843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6F183A4-E0AF-4C59-8E55-94082D5EA8EC}"/>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159</xdr:row>
      <xdr:rowOff>0</xdr:rowOff>
    </xdr:from>
    <xdr:to>
      <xdr:col>13</xdr:col>
      <xdr:colOff>304800</xdr:colOff>
      <xdr:row>160</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96849801-DD03-4897-B867-4C55854C3795}"/>
            </a:ext>
          </a:extLst>
        </xdr:cNvPr>
        <xdr:cNvSpPr>
          <a:spLocks noChangeAspect="1" noChangeArrowheads="1"/>
        </xdr:cNvSpPr>
      </xdr:nvSpPr>
      <xdr:spPr bwMode="auto">
        <a:xfrm>
          <a:off x="19250025" y="662940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159</xdr:row>
      <xdr:rowOff>0</xdr:rowOff>
    </xdr:from>
    <xdr:to>
      <xdr:col>13</xdr:col>
      <xdr:colOff>304800</xdr:colOff>
      <xdr:row>160</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93B468E0-DEB6-4CA6-B87C-B4256CA7717E}"/>
            </a:ext>
          </a:extLst>
        </xdr:cNvPr>
        <xdr:cNvSpPr>
          <a:spLocks noChangeAspect="1" noChangeArrowheads="1"/>
        </xdr:cNvSpPr>
      </xdr:nvSpPr>
      <xdr:spPr bwMode="auto">
        <a:xfrm>
          <a:off x="19250025" y="662940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159</xdr:row>
      <xdr:rowOff>0</xdr:rowOff>
    </xdr:from>
    <xdr:to>
      <xdr:col>13</xdr:col>
      <xdr:colOff>304800</xdr:colOff>
      <xdr:row>160</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37593D02-EAD1-4D68-85C0-4B1A9B060D90}"/>
            </a:ext>
          </a:extLst>
        </xdr:cNvPr>
        <xdr:cNvSpPr>
          <a:spLocks noChangeAspect="1" noChangeArrowheads="1"/>
        </xdr:cNvSpPr>
      </xdr:nvSpPr>
      <xdr:spPr bwMode="auto">
        <a:xfrm>
          <a:off x="19250025" y="662940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159</xdr:row>
      <xdr:rowOff>0</xdr:rowOff>
    </xdr:from>
    <xdr:to>
      <xdr:col>13</xdr:col>
      <xdr:colOff>304800</xdr:colOff>
      <xdr:row>160</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DE13E10B-621E-4532-B5D5-2279EF7DF330}"/>
            </a:ext>
          </a:extLst>
        </xdr:cNvPr>
        <xdr:cNvSpPr>
          <a:spLocks noChangeAspect="1" noChangeArrowheads="1"/>
        </xdr:cNvSpPr>
      </xdr:nvSpPr>
      <xdr:spPr bwMode="auto">
        <a:xfrm>
          <a:off x="19250025" y="662940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159</xdr:row>
      <xdr:rowOff>0</xdr:rowOff>
    </xdr:from>
    <xdr:to>
      <xdr:col>13</xdr:col>
      <xdr:colOff>304800</xdr:colOff>
      <xdr:row>160</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611D84F8-C359-45C5-96BA-F0690E48A8BF}"/>
            </a:ext>
          </a:extLst>
        </xdr:cNvPr>
        <xdr:cNvSpPr>
          <a:spLocks noChangeAspect="1" noChangeArrowheads="1"/>
        </xdr:cNvSpPr>
      </xdr:nvSpPr>
      <xdr:spPr bwMode="auto">
        <a:xfrm>
          <a:off x="19250025" y="662940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159</xdr:row>
      <xdr:rowOff>0</xdr:rowOff>
    </xdr:from>
    <xdr:to>
      <xdr:col>13</xdr:col>
      <xdr:colOff>304800</xdr:colOff>
      <xdr:row>160</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9ADD74D3-6533-43A0-8566-65F62851E016}"/>
            </a:ext>
          </a:extLst>
        </xdr:cNvPr>
        <xdr:cNvSpPr>
          <a:spLocks noChangeAspect="1" noChangeArrowheads="1"/>
        </xdr:cNvSpPr>
      </xdr:nvSpPr>
      <xdr:spPr bwMode="auto">
        <a:xfrm>
          <a:off x="19250025" y="662940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159</xdr:row>
      <xdr:rowOff>0</xdr:rowOff>
    </xdr:from>
    <xdr:to>
      <xdr:col>13</xdr:col>
      <xdr:colOff>304800</xdr:colOff>
      <xdr:row>160</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809B4B0B-489F-444A-AED0-B916F84A9EA7}"/>
            </a:ext>
          </a:extLst>
        </xdr:cNvPr>
        <xdr:cNvSpPr>
          <a:spLocks noChangeAspect="1" noChangeArrowheads="1"/>
        </xdr:cNvSpPr>
      </xdr:nvSpPr>
      <xdr:spPr bwMode="auto">
        <a:xfrm>
          <a:off x="19250025" y="662940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159</xdr:row>
      <xdr:rowOff>0</xdr:rowOff>
    </xdr:from>
    <xdr:to>
      <xdr:col>13</xdr:col>
      <xdr:colOff>304800</xdr:colOff>
      <xdr:row>160</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3E4A7E57-176A-4635-948A-E321267E8A25}"/>
            </a:ext>
          </a:extLst>
        </xdr:cNvPr>
        <xdr:cNvSpPr>
          <a:spLocks noChangeAspect="1" noChangeArrowheads="1"/>
        </xdr:cNvSpPr>
      </xdr:nvSpPr>
      <xdr:spPr bwMode="auto">
        <a:xfrm>
          <a:off x="19250025" y="662940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159</xdr:row>
      <xdr:rowOff>0</xdr:rowOff>
    </xdr:from>
    <xdr:to>
      <xdr:col>13</xdr:col>
      <xdr:colOff>304800</xdr:colOff>
      <xdr:row>160</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7713FE47-ACA9-4591-AD1D-61CA57234A47}"/>
            </a:ext>
          </a:extLst>
        </xdr:cNvPr>
        <xdr:cNvSpPr>
          <a:spLocks noChangeAspect="1" noChangeArrowheads="1"/>
        </xdr:cNvSpPr>
      </xdr:nvSpPr>
      <xdr:spPr bwMode="auto">
        <a:xfrm>
          <a:off x="19250025" y="662940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159</xdr:row>
      <xdr:rowOff>0</xdr:rowOff>
    </xdr:from>
    <xdr:to>
      <xdr:col>13</xdr:col>
      <xdr:colOff>304800</xdr:colOff>
      <xdr:row>160</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3AB3BD2C-B40B-4897-86E3-FDDC15189852}"/>
            </a:ext>
          </a:extLst>
        </xdr:cNvPr>
        <xdr:cNvSpPr>
          <a:spLocks noChangeAspect="1" noChangeArrowheads="1"/>
        </xdr:cNvSpPr>
      </xdr:nvSpPr>
      <xdr:spPr bwMode="auto">
        <a:xfrm>
          <a:off x="19250025" y="662940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159</xdr:row>
      <xdr:rowOff>0</xdr:rowOff>
    </xdr:from>
    <xdr:to>
      <xdr:col>13</xdr:col>
      <xdr:colOff>304800</xdr:colOff>
      <xdr:row>160</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A101DB06-3A28-4941-936B-C5DC79641A3E}"/>
            </a:ext>
          </a:extLst>
        </xdr:cNvPr>
        <xdr:cNvSpPr>
          <a:spLocks noChangeAspect="1" noChangeArrowheads="1"/>
        </xdr:cNvSpPr>
      </xdr:nvSpPr>
      <xdr:spPr bwMode="auto">
        <a:xfrm>
          <a:off x="19250025" y="662940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159</xdr:row>
      <xdr:rowOff>0</xdr:rowOff>
    </xdr:from>
    <xdr:to>
      <xdr:col>13</xdr:col>
      <xdr:colOff>304800</xdr:colOff>
      <xdr:row>160</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B2753A33-46F9-4AF3-A6A9-C078C9E7550D}"/>
            </a:ext>
          </a:extLst>
        </xdr:cNvPr>
        <xdr:cNvSpPr>
          <a:spLocks noChangeAspect="1" noChangeArrowheads="1"/>
        </xdr:cNvSpPr>
      </xdr:nvSpPr>
      <xdr:spPr bwMode="auto">
        <a:xfrm>
          <a:off x="19250025" y="662940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159</xdr:row>
      <xdr:rowOff>0</xdr:rowOff>
    </xdr:from>
    <xdr:to>
      <xdr:col>13</xdr:col>
      <xdr:colOff>304800</xdr:colOff>
      <xdr:row>160</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5F8D9D4D-229C-4A08-8147-DFB21A207794}"/>
            </a:ext>
          </a:extLst>
        </xdr:cNvPr>
        <xdr:cNvSpPr>
          <a:spLocks noChangeAspect="1" noChangeArrowheads="1"/>
        </xdr:cNvSpPr>
      </xdr:nvSpPr>
      <xdr:spPr bwMode="auto">
        <a:xfrm>
          <a:off x="19250025" y="662940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159</xdr:row>
      <xdr:rowOff>0</xdr:rowOff>
    </xdr:from>
    <xdr:to>
      <xdr:col>13</xdr:col>
      <xdr:colOff>304800</xdr:colOff>
      <xdr:row>160</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EDDA58EA-CD28-489C-9A50-020D354D36E4}"/>
            </a:ext>
          </a:extLst>
        </xdr:cNvPr>
        <xdr:cNvSpPr>
          <a:spLocks noChangeAspect="1" noChangeArrowheads="1"/>
        </xdr:cNvSpPr>
      </xdr:nvSpPr>
      <xdr:spPr bwMode="auto">
        <a:xfrm>
          <a:off x="19250025" y="662940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159</xdr:row>
      <xdr:rowOff>0</xdr:rowOff>
    </xdr:from>
    <xdr:to>
      <xdr:col>13</xdr:col>
      <xdr:colOff>304800</xdr:colOff>
      <xdr:row>160</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FA9D7A8A-B89A-44D4-B4BE-BF6C4351B560}"/>
            </a:ext>
          </a:extLst>
        </xdr:cNvPr>
        <xdr:cNvSpPr>
          <a:spLocks noChangeAspect="1" noChangeArrowheads="1"/>
        </xdr:cNvSpPr>
      </xdr:nvSpPr>
      <xdr:spPr bwMode="auto">
        <a:xfrm>
          <a:off x="19250025" y="662940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159</xdr:row>
      <xdr:rowOff>0</xdr:rowOff>
    </xdr:from>
    <xdr:to>
      <xdr:col>13</xdr:col>
      <xdr:colOff>304800</xdr:colOff>
      <xdr:row>160</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5EF95A65-D7DE-4197-BBD0-5BB657CA9D30}"/>
            </a:ext>
          </a:extLst>
        </xdr:cNvPr>
        <xdr:cNvSpPr>
          <a:spLocks noChangeAspect="1" noChangeArrowheads="1"/>
        </xdr:cNvSpPr>
      </xdr:nvSpPr>
      <xdr:spPr bwMode="auto">
        <a:xfrm>
          <a:off x="19250025" y="662940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61.815660995373" createdVersion="8" refreshedVersion="8" minRefreshableVersion="3" recordCount="8932" xr:uid="{AD5BBD22-7E06-4EB5-BB97-5E16AD519B3D}">
  <cacheSource type="worksheet">
    <worksheetSource ref="A2:CR32944"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98">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0-06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0-08T00:00:00"/>
    </cacheField>
    <cacheField name="MES-REC" numFmtId="0">
      <sharedItems containsNonDate="0" containsString="0" containsBlank="1"/>
    </cacheField>
    <cacheField name="CERTF presup" numFmtId="0">
      <sharedItems containsString="0" containsBlank="1" containsNumber="1" containsInteger="1" minValue="2" maxValue="771"/>
    </cacheField>
    <cacheField name="SERV/BIEN/OBRA" numFmtId="0">
      <sharedItems containsBlank="1"/>
    </cacheField>
    <cacheField name="CONCEPTO" numFmtId="0">
      <sharedItems containsBlank="1" count="159">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S"/>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418"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Tablas de madera semidura roja, seccion 12&quot; x 1&quot;, L = 3.0 m"/>
        <s v="Tablas de madera semidura roja, seccion 16&quot; x 1&quot;, L = 3.0 m"/>
        <s v="Tablas de madera semidura roja, seccion 12&quot; x 1&quot;, L = 4.0 m"/>
        <s v="Tablas de madera semidura roja, seccion 16&quot; x 1&quot;, L = 4.0 m"/>
        <s v="Listones de madera semidura roja de las siguientes dimensiones: seccion: 2&quot; x 2&quot; L= 4.0 m"/>
        <s v="Listones de madera semidura roja de las siguientes dimensiones: seccion: 2&quot; x 2&quot; L= 3.50 m"/>
        <s v="Vigas de madera semidura (roja) escuadra 2&quot;x4&quot;x4,00m"/>
        <s v="Vigas de madera semidura (roja) escuadra 2&quot;x4&quot;x3,50m"/>
        <s v="Vigas de madera semidura (roja) escuadra 2&quot;x5&quot;x4,50m"/>
        <s v="Tablones de madera semidura roja, seccion 12&quot;x2&quot;, L=4,0"/>
        <s v="Tablones de madera semidura roja, seccion 16&quot;x2&quot;, L=3,5"/>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ESPAGUETTI  130 °C 1,5/2KV 3,0 MM" u="1"/>
        <s v=" TERMINAL PUNTA HUECA 6 MM2 " u="1"/>
        <s v="PERFIL I - IPE200x100x12mt 18.0kg/m" u="1"/>
        <s v="STUD, DIN 939 M12X35-A2-70 N° Parte 410171" u="1"/>
        <s v="LEVEL SWITCH No DE PARTE 5540 3806 00" u="1"/>
        <s v="TERMINAL OJAL 4-6 MM2 DIAM 5.3MM"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LIQUIDO SPRAY ELECTRONICO NO CONDUCTIVO 312 GR"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 TERMINAL OJAL DE CU/SN 50 MM2 DIAM 10.5MM SC(JGK)-50 "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Llave inglesa de 12” " u="1"/>
        <s v="Clavo Acero p/construcción 2 ½” x 10" u="1"/>
        <s v="Escaleras de aluminio tipo tijera " u="1"/>
        <s v=" TERMINAL ABIERTO 4-6 MM2 DIAM 4.3 MM,"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 TERMINAL OJAL DE CU/SN 16 MM2 DIAM 6.2MM SC(JGK)-16" u="1"/>
        <s v="PLC SYSTEM No DE PARTE 5580 0163 70" u="1"/>
        <s v="Brocha de 1&quot; " u="1"/>
        <s v="TEMP. SENSOR No DE PARTE 5535 0029 00" u="1"/>
        <s v="Brocha de 2&quot; " u="1"/>
        <s v="Brocha de 3&quot; " u="1"/>
        <s v="Brocha de 4&quot; "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INTA DE VIDRIO C/ADHESIVO 3/4&quot; X 36Y"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TERMINAL AISLADO HEMBRA CON DERIVACION MF-5.5 12-10 AWG" u="1"/>
        <s v="Manguera de alta presión de dos mallas, 1/2'' (4500 PSI)" u="1"/>
        <s v="CABLE FLEX 1 X 4 MM2 750V 70°C BLANCO " u="1"/>
        <s v="MIN CIRC BREAK No DE PARTE 5112 3159 97" u="1"/>
        <s v=" TERMINAL OJAL DE CU/SN 25 MM2 DIAM 8.2MM SC(JGK)-25" u="1"/>
        <s v="Manguera de alta presión de dos mallas, 3/4'' (3500 PSI)" u="1"/>
        <s v="Conformacion del TALUD (Preparacion Relleno, Colocacion y Tendido del Material)" u="1"/>
        <s v="SWITCH No DE PARTE 5537 3149 00" u="1"/>
        <s v="TERMINAL OJAL 0.5-1 MM2 DIAM 5.3MM " u="1"/>
        <s v="THERMAL DETECTORS, 130 °C N° Parte 5003901" u="1"/>
        <s v="CABLE No DE PARTE 5575 1602 00" u="1"/>
        <s v="TERMINAL AISLADO &quot;Y&quot; No 10-12 AWG 6MM "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SPAGUETTI  130 °C 1,5/2KV 2,0 MM" u="1"/>
        <s v="CONTROL SWITCH No DE PARTE 3217 0010 11" u="1"/>
        <s v="CIRCUIT BREAKER No DE PARTE 5537 3029 00" u="1"/>
        <s v="SENSOR No DE PARTE 5580 0052 16"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3">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n v="985.29" u="1"/>
      </sharedItems>
    </cacheField>
    <cacheField name="UN" numFmtId="0">
      <sharedItems containsBlank="1" containsMixedTypes="1" containsNumber="1" minValue="1" maxValue="1131.7" count="71">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 v="pza. (50 metros)"/>
        <s v="pomo"/>
      </sharedItems>
    </cacheField>
    <cacheField name="TEXTO ADICIONAL" numFmtId="0">
      <sharedItems containsBlank="1" count="107"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Lugar de entrega: Almacenes EMC (Incluye descarguio)_x000a_Tiempo de entrega maximo 15 dias "/>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_x0009_Calidad del Producto: El proponente deberá adjuntar en la cotización, certificados avalados de calidad del(os) producto(s), si corresponde._x000a__x000a_•_x0009_Tiempo de Entrega: 9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Lugar de Entrega: Almacén EMC (Colquiri)"/>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8-22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30" maxValue="45"/>
    </cacheField>
    <cacheField name="T/ENTREGA" numFmtId="0">
      <sharedItems containsDate="1" containsBlank="1" containsMixedTypes="1" minDate="1899-12-31T00:09:04" maxDate="2023-07-20T00:00: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7-20T00:00:00"/>
    </cacheField>
    <cacheField name="FECHA DE CONFIRMACION" numFmtId="0">
      <sharedItems containsDate="1" containsBlank="1" containsMixedTypes="1" minDate="1900-01-10T05:50:04" maxDate="2023-08-09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77"/>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minValue="0" maxValue="7199.44"/>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12-27T00:00:00"/>
    </cacheField>
    <cacheField name="CASTIGO" numFmtId="0">
      <sharedItems containsString="0" containsBlank="1" containsNumber="1" containsInteger="1" minValue="-45308" maxValue="255070"/>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2">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4522.29"/>
    <n v="64522.29"/>
    <m/>
    <m/>
    <n v="1"/>
    <n v="64522.29"/>
    <n v="9270.4439655172409"/>
    <n v="9270.4439655172409"/>
    <n v="8065.2862499999992"/>
    <n v="0"/>
    <d v="2023-07-27T00:00:00"/>
    <s v="JUNIO"/>
    <s v="26/06/2023"/>
    <n v="0"/>
    <n v="17"/>
    <n v="281"/>
    <d v="2023-07-28T00:00:00"/>
    <n v="-31"/>
    <n v="-10000.954949999999"/>
    <n v="4516.5603000000001"/>
    <n v="70006.684649999996"/>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50"/>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m/>
    <s v="ADVANCED AND APPLIED TECHNOLOGY S.R.L."/>
    <m/>
    <n v="30"/>
    <n v="90"/>
    <m/>
    <d v="2023-07-12T00:00:00"/>
    <m/>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1900-03-30T00:00:00"/>
    <m/>
    <m/>
    <s v="2974-2992"/>
    <s v="2069-2080"/>
    <m/>
    <m/>
    <n v="-9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7"/>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OC-COMPRADOR"/>
    <s v="MARZO"/>
    <d v="2023-03-20T00:00:00"/>
    <s v="C-3-EDDY FAZ PACHECO"/>
    <n v="43700"/>
    <s v="OTRAS MAQUINARIAS Y EQUIPO"/>
    <s v="MANTENIMIENTO Y SERVICIOS"/>
    <s v="PERCY BORIS ROJAS BILBAO"/>
    <s v="ADQ.MANTTO Y SERV. 38/2023"/>
    <d v="2023-03-22T00:00:00"/>
    <m/>
    <n v="291"/>
    <s v="BIEN"/>
    <x v="65"/>
    <n v="325728"/>
    <x v="0"/>
    <x v="294"/>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2023-07-31T00:00:00"/>
    <s v="NOVIEMBRE"/>
    <s v="09/05/2053"/>
    <n v="125"/>
    <n v="2555"/>
    <n v="110"/>
    <d v="2023-06-30T00:00:00"/>
    <n v="10875"/>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7253.189999999999"/>
    <n v="17253.189999999999"/>
    <m/>
    <m/>
    <n v="1"/>
    <n v="17253.189999999999"/>
    <n v="2478.9066091954023"/>
    <n v="2478.9066091954023"/>
    <n v="2156.6487499999998"/>
    <n v="0"/>
    <d v="2023-09-25T00:00:00"/>
    <s v="JULIO"/>
    <s v="28/07/2023"/>
    <m/>
    <n v="19"/>
    <n v="283"/>
    <d v="2023-07-28T00:00:00"/>
    <n v="-59"/>
    <n v="-5089.6910500000004"/>
    <n v="1207.7233000000001"/>
    <n v="21135.157749999995"/>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1"/>
    <n v="16490"/>
    <n v="2369.2528735632186"/>
    <n v="2369.2528735632186"/>
    <n v="2061.25"/>
    <n v="0"/>
    <d v="2023-08-17T00:00:00"/>
    <s v="JULIO"/>
    <s v="12/07/2023"/>
    <n v="303"/>
    <n v="45"/>
    <n v="389"/>
    <d v="2023-08-23T00:00:00"/>
    <n v="-36"/>
    <n v="-2968.2000000000003"/>
    <n v="1154.3000000000002"/>
    <n v="18303.900000000001"/>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2"/>
    <n v="26980"/>
    <n v="1938.2183908045977"/>
    <n v="3876.4367816091954"/>
    <n v="3372.5"/>
    <n v="0"/>
    <d v="2023-08-17T00:00:00"/>
    <s v="JULIO"/>
    <s v="12/07/2023"/>
    <n v="303"/>
    <n v="45"/>
    <n v="389"/>
    <d v="2023-08-23T00:00:00"/>
    <n v="-36"/>
    <n v="-4856.4000000000005"/>
    <n v="1888.6000000000001"/>
    <n v="29947.800000000003"/>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1"/>
    <n v="9390"/>
    <n v="1349.1379310344828"/>
    <n v="1349.1379310344828"/>
    <n v="1173.75"/>
    <n v="0"/>
    <d v="2023-08-17T00:00:00"/>
    <s v="JULIO"/>
    <s v="12/07/2023"/>
    <n v="303"/>
    <n v="45"/>
    <n v="389"/>
    <d v="2023-08-23T00:00:00"/>
    <n v="-36"/>
    <n v="-1690.2"/>
    <n v="657.30000000000007"/>
    <n v="10422.900000000001"/>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2"/>
    <n v="21980"/>
    <n v="1579.0229885057472"/>
    <n v="3158.0459770114944"/>
    <n v="2747.5"/>
    <n v="0"/>
    <d v="2023-08-17T00:00:00"/>
    <s v="JULIO"/>
    <s v="12/07/2023"/>
    <n v="303"/>
    <n v="45"/>
    <n v="389"/>
    <d v="2023-08-23T00:00:00"/>
    <n v="-36"/>
    <n v="-3956.4"/>
    <n v="1538.6000000000001"/>
    <n v="24397.800000000003"/>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07/08/2023"/>
    <n v="0"/>
    <n v="0"/>
    <n v="372"/>
    <d v="2023-08-17T00:00:00"/>
    <n v="-70"/>
    <n v="-1850.45"/>
    <n v="370.09000000000003"/>
    <n v="6767.3600000000006"/>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8"/>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9"/>
    <x v="16"/>
    <x v="54"/>
    <x v="44"/>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0"/>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1"/>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2"/>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3"/>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4"/>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6"/>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7"/>
    <x v="7"/>
    <x v="5"/>
    <x v="45"/>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1"/>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2"/>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3"/>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5"/>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6"/>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1"/>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7"/>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8"/>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5"/>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7"/>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2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2"/>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7"/>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8"/>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3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1"/>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4"/>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6224.6"/>
    <n v="16224.6"/>
    <m/>
    <m/>
    <n v="1"/>
    <n v="16224.6"/>
    <n v="2331.1206896551726"/>
    <n v="2331.1206896551726"/>
    <n v="2028.075"/>
    <n v="0"/>
    <d v="2023-09-13T00:00:00"/>
    <s v="JULIO"/>
    <s v="28/07/2023"/>
    <n v="2"/>
    <n v="2"/>
    <n v="284"/>
    <d v="2023-07-30T00:00:00"/>
    <n v="-47"/>
    <n v="-3812.7810000000004"/>
    <n v="1135.7220000000002"/>
    <n v="18901.659"/>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5"/>
    <x v="7"/>
    <x v="5"/>
    <x v="46"/>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9"/>
    <x v="59"/>
    <x v="10"/>
    <x v="47"/>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41"/>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98784.29"/>
    <n v="98784.29"/>
    <m/>
    <m/>
    <n v="0"/>
    <n v="0"/>
    <n v="14193.145114942528"/>
    <n v="0"/>
    <n v="0"/>
    <n v="0"/>
    <d v="2023-10-04T00:00:00"/>
    <s v="ENERO"/>
    <s v="09/05/2211"/>
    <n v="125"/>
    <n v="2555"/>
    <n v="110"/>
    <d v="2023-12-05T00:00:00"/>
    <n v="68517"/>
    <n v="0"/>
    <n v="0"/>
    <n v="0"/>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2"/>
    <x v="26"/>
    <x v="56"/>
    <x v="48"/>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43"/>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0"/>
    <n v="0"/>
    <n v="4.0229885057471266"/>
    <n v="0"/>
    <n v="0"/>
    <n v="0"/>
    <d v="2023-08-10T00:00:00"/>
    <s v="MARZO"/>
    <s v="09/05/2213"/>
    <n v="125"/>
    <n v="2555"/>
    <n v="110"/>
    <d v="2023-12-07T00:00:00"/>
    <n v="69303"/>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44"/>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0"/>
    <n v="0"/>
    <n v="13.649425287356323"/>
    <n v="0"/>
    <n v="0"/>
    <n v="0"/>
    <d v="2023-08-10T00:00:00"/>
    <s v="ABRIL"/>
    <s v="09/05/2214"/>
    <n v="125"/>
    <n v="2555"/>
    <n v="110"/>
    <d v="2023-12-08T00:00:00"/>
    <n v="69668"/>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45"/>
    <x v="82"/>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46"/>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47"/>
    <x v="84"/>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48"/>
    <x v="1"/>
    <x v="65"/>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50"/>
    <x v="16"/>
    <x v="18"/>
    <x v="49"/>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2023-08-20T00:00:00"/>
    <s v="OCTUBRE"/>
    <s v="09/05/2220"/>
    <n v="125"/>
    <n v="2555"/>
    <n v="110"/>
    <d v="2023-12-14T00:00:00"/>
    <n v="71850"/>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51"/>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2023-08-20T00:00:00"/>
    <s v="NOVIEMBRE"/>
    <s v="09/05/2221"/>
    <n v="125"/>
    <n v="2555"/>
    <n v="110"/>
    <d v="2023-12-15T00:00:00"/>
    <n v="722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52"/>
    <x v="73"/>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2023-08-20T00:00:00"/>
    <s v="DICIEMBRE"/>
    <s v="09/05/2222"/>
    <n v="125"/>
    <n v="2555"/>
    <n v="110"/>
    <d v="2023-12-16T00:00:00"/>
    <n v="72580"/>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53"/>
    <x v="59"/>
    <x v="18"/>
    <x v="5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2023-08-20T00:00:00"/>
    <s v="ENERO"/>
    <s v="09/05/2223"/>
    <n v="125"/>
    <n v="2555"/>
    <n v="110"/>
    <d v="2023-12-17T00:00:00"/>
    <n v="72945"/>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54"/>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2023-08-20T00:00:00"/>
    <s v="FEBRERO"/>
    <s v="09/05/2224"/>
    <n v="125"/>
    <n v="2555"/>
    <n v="110"/>
    <d v="2023-12-18T00:00:00"/>
    <n v="73311"/>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0"/>
    <n v="0"/>
    <n v="234.19540229885058"/>
    <n v="0"/>
    <n v="0"/>
    <n v="0"/>
    <d v="2023-08-20T00:00:00"/>
    <s v="MARZO"/>
    <s v="09/05/2225"/>
    <n v="125"/>
    <n v="2555"/>
    <n v="110"/>
    <d v="2023-12-19T00:00:00"/>
    <n v="73676"/>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5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0"/>
    <n v="0"/>
    <n v="218.39080459770116"/>
    <n v="0"/>
    <n v="0"/>
    <n v="0"/>
    <d v="2023-08-20T00:00:00"/>
    <s v="ABRIL"/>
    <s v="09/05/2226"/>
    <n v="125"/>
    <n v="2555"/>
    <n v="110"/>
    <d v="2023-12-20T00:00:00"/>
    <n v="74041"/>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7"/>
    <x v="85"/>
    <x v="66"/>
    <x v="51"/>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7199.44"/>
    <n v="122390.48"/>
    <n v="2.4425287356321839"/>
    <n v="17584.839080459769"/>
    <n v="15298.81"/>
    <n v="0"/>
    <d v="2023-08-03T00:00:00"/>
    <s v="AGOSTO"/>
    <s v="18/08/2023"/>
    <m/>
    <n v="28"/>
    <n v="386"/>
    <d v="2023-08-23T00:00:00"/>
    <n v="15"/>
    <n v="9179.2860000000001"/>
    <n v="8567.3335999999999"/>
    <n v="104643.86039999999"/>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8"/>
    <x v="86"/>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5759.55"/>
    <n v="101080.10250000001"/>
    <n v="2.521551724137931"/>
    <n v="14523.003232758621"/>
    <n v="12635.012812500001"/>
    <n v="0"/>
    <d v="2023-08-03T00:00:00"/>
    <s v="AGOSTO"/>
    <s v="18/08/2023"/>
    <m/>
    <n v="28"/>
    <n v="386"/>
    <d v="2023-08-23T00:00:00"/>
    <n v="15"/>
    <n v="7581.0076875000004"/>
    <n v="7075.607175000001"/>
    <n v="86423.487637500017"/>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5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0"/>
    <x v="87"/>
    <x v="67"/>
    <x v="52"/>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6500"/>
    <n v="30550"/>
    <n v="0.67528735632183912"/>
    <n v="4389.3678160919544"/>
    <n v="3818.7500000000005"/>
    <n v="0"/>
    <d v="2023-08-03T00:00:00"/>
    <s v="AGOSTO"/>
    <s v="18/08/2023"/>
    <n v="0"/>
    <n v="29"/>
    <n v="388"/>
    <d v="2023-08-23T00:00:00"/>
    <n v="15"/>
    <n v="2291.25"/>
    <n v="2138.5"/>
    <n v="26120.25"/>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1"/>
    <x v="16"/>
    <x v="54"/>
    <x v="53"/>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4"/>
    <x v="9"/>
    <x v="5"/>
    <x v="54"/>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2023-09-09T00:00:00"/>
    <s v="DICIEMBRE"/>
    <s v="09/05/2234"/>
    <n v="125"/>
    <n v="2555"/>
    <n v="110"/>
    <d v="2023-12-28T00:00:00"/>
    <n v="769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2023-08-05T00:00:00"/>
    <s v="ENERO"/>
    <s v="09/05/2235"/>
    <n v="125"/>
    <n v="2555"/>
    <n v="110"/>
    <d v="2023-12-29T00:00:00"/>
    <n v="773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2023-08-05T00:00:00"/>
    <s v="FEBRERO"/>
    <s v="09/05/2236"/>
    <n v="125"/>
    <n v="2555"/>
    <n v="110"/>
    <d v="2023-12-30T00:00:00"/>
    <n v="7770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7"/>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2023-09-09T00:00:00"/>
    <s v="MARZO"/>
    <s v="09/05/2237"/>
    <n v="125"/>
    <n v="2555"/>
    <n v="110"/>
    <d v="2023-12-31T00:00:00"/>
    <n v="780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8"/>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2023-08-05T00:00:00"/>
    <s v="ABRIL"/>
    <s v="09/05/2238"/>
    <n v="125"/>
    <n v="2555"/>
    <n v="110"/>
    <d v="2024-01-01T00:00:00"/>
    <n v="784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9"/>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2023-08-05T00:00:00"/>
    <s v="MAYO"/>
    <s v="09/05/2239"/>
    <n v="125"/>
    <n v="2555"/>
    <n v="110"/>
    <d v="2024-01-02T00:00:00"/>
    <n v="788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0"/>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2023-09-09T00:00:00"/>
    <s v="JUNIO"/>
    <s v="09/05/2240"/>
    <n v="125"/>
    <n v="2555"/>
    <n v="110"/>
    <d v="2024-01-03T00:00:00"/>
    <n v="791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1"/>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2023-08-30T00:00:00"/>
    <s v="JULIO"/>
    <s v="09/05/2241"/>
    <n v="125"/>
    <n v="2555"/>
    <n v="110"/>
    <d v="2024-01-04T00:00:00"/>
    <n v="7951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2"/>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2023-09-09T00:00:00"/>
    <s v="AGOSTO"/>
    <s v="09/05/2242"/>
    <n v="125"/>
    <n v="2555"/>
    <n v="110"/>
    <d v="2024-01-05T00:00:00"/>
    <n v="798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3"/>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2023-09-09T00:00:00"/>
    <s v="SEPTIEMBRE"/>
    <s v="09/05/2243"/>
    <n v="125"/>
    <n v="2555"/>
    <n v="110"/>
    <d v="2024-01-06T00:00:00"/>
    <n v="802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4"/>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2023-08-30T00:00:00"/>
    <s v="DICIEMBRE"/>
    <s v="09/05/2246"/>
    <n v="125"/>
    <n v="2555"/>
    <n v="110"/>
    <d v="2024-01-09T00:00:00"/>
    <n v="813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2023-08-30T00:00:00"/>
    <s v="ENERO"/>
    <s v="09/05/2247"/>
    <n v="125"/>
    <n v="2555"/>
    <n v="110"/>
    <d v="2024-01-10T00:00:00"/>
    <n v="8170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2023-08-30T00:00:00"/>
    <s v="FEBRERO"/>
    <s v="09/05/2248"/>
    <n v="125"/>
    <n v="2555"/>
    <n v="110"/>
    <d v="2024-01-11T00:00:00"/>
    <n v="8206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2023-08-30T00:00:00"/>
    <s v="MARZO"/>
    <s v="09/05/2249"/>
    <n v="125"/>
    <n v="2555"/>
    <n v="110"/>
    <d v="2024-01-12T00:00:00"/>
    <n v="8243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2023-08-30T00:00:00"/>
    <s v="ABRIL"/>
    <s v="09/05/2250"/>
    <n v="125"/>
    <n v="2555"/>
    <n v="110"/>
    <d v="2024-01-13T00:00:00"/>
    <n v="827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9"/>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2023-08-30T00:00:00"/>
    <s v="MAYO"/>
    <s v="09/05/2251"/>
    <n v="125"/>
    <n v="2555"/>
    <n v="110"/>
    <d v="2024-01-14T00:00:00"/>
    <n v="831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2023-08-30T00:00:00"/>
    <s v="JUNIO"/>
    <s v="09/05/2252"/>
    <n v="125"/>
    <n v="2555"/>
    <n v="110"/>
    <d v="2024-01-15T00:00:00"/>
    <n v="835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2023-08-30T00:00:00"/>
    <s v="JULIO"/>
    <s v="09/05/2253"/>
    <n v="125"/>
    <n v="2555"/>
    <n v="110"/>
    <d v="2024-01-16T00:00:00"/>
    <n v="838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2"/>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2023-08-30T00:00:00"/>
    <s v="AGOSTO"/>
    <s v="09/05/2254"/>
    <n v="125"/>
    <n v="2555"/>
    <n v="110"/>
    <d v="2024-01-17T00:00:00"/>
    <n v="8425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3"/>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2023-08-05T00:00:00"/>
    <s v="SEPTIEMBRE"/>
    <s v="09/05/2255"/>
    <n v="125"/>
    <n v="2555"/>
    <n v="110"/>
    <d v="2024-01-18T00:00:00"/>
    <n v="846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4"/>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2023-09-09T00:00:00"/>
    <s v="OCTUBRE"/>
    <s v="09/05/2256"/>
    <n v="125"/>
    <n v="2555"/>
    <n v="110"/>
    <d v="2024-01-19T00:00:00"/>
    <n v="849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5"/>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2023-08-05T00:00:00"/>
    <s v="NOVIEMBRE"/>
    <s v="09/05/2257"/>
    <n v="125"/>
    <n v="2555"/>
    <n v="110"/>
    <d v="2024-01-20T00:00:00"/>
    <n v="853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2023-08-05T00:00:00"/>
    <s v="DICIEMBRE"/>
    <s v="09/05/2258"/>
    <n v="125"/>
    <n v="2555"/>
    <n v="110"/>
    <d v="2024-01-21T00:00:00"/>
    <n v="8574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2023-08-30T00:00:00"/>
    <s v="ENERO"/>
    <s v="09/05/2259"/>
    <n v="125"/>
    <n v="2555"/>
    <n v="110"/>
    <d v="2024-01-22T00:00:00"/>
    <n v="8608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2023-08-05T00:00:00"/>
    <s v="FEBRERO"/>
    <s v="09/05/2260"/>
    <n v="125"/>
    <n v="2555"/>
    <n v="110"/>
    <d v="2024-01-23T00:00:00"/>
    <n v="8647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2023-08-05T00:00:00"/>
    <s v="MARZO"/>
    <s v="09/05/2261"/>
    <n v="125"/>
    <n v="2555"/>
    <n v="110"/>
    <d v="2024-01-24T00:00:00"/>
    <n v="868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0"/>
    <x v="39"/>
    <x v="5"/>
    <x v="55"/>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2023-08-09T00:00:00"/>
    <s v="ABRIL"/>
    <s v="09/05/2262"/>
    <n v="125"/>
    <n v="2555"/>
    <n v="110"/>
    <d v="2024-01-25T00:00:00"/>
    <n v="872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2023-08-09T00:00:00"/>
    <s v="MAYO"/>
    <s v="09/05/2263"/>
    <n v="125"/>
    <n v="2555"/>
    <n v="110"/>
    <d v="2024-01-26T00:00:00"/>
    <n v="875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3"/>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6"/>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7"/>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0"/>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5"/>
    <x v="23"/>
    <x v="62"/>
    <x v="56"/>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6"/>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0"/>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9"/>
    <x v="5"/>
    <x v="0"/>
    <x v="57"/>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4"/>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5"/>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6"/>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7"/>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0"/>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2"/>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6"/>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1"/>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2"/>
    <x v="8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3"/>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4"/>
    <x v="95"/>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5"/>
    <x v="9"/>
    <x v="5"/>
    <x v="58"/>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8"/>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0"/>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2"/>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6"/>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7"/>
    <x v="9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1"/>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4"/>
    <x v="7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615"/>
    <x v="29"/>
    <x v="18"/>
    <x v="59"/>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6"/>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5"/>
    <x v="7"/>
    <x v="5"/>
    <x v="6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6"/>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8"/>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9"/>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0"/>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4"/>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5"/>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6"/>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1"/>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2"/>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4"/>
    <x v="97"/>
    <x v="62"/>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0"/>
    <n v="0"/>
    <n v="15.669540229885058"/>
    <n v="0"/>
    <n v="0"/>
    <n v="0"/>
    <d v="2023-12-01T00:00:00"/>
    <s v="AGOSTO"/>
    <s v="09/05/2470"/>
    <n v="125"/>
    <n v="2555"/>
    <n v="110"/>
    <d v="2024-08-20T00:00:00"/>
    <n v="16305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5"/>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0"/>
    <n v="0"/>
    <n v="17.060344827586206"/>
    <n v="0"/>
    <n v="0"/>
    <n v="0"/>
    <d v="2023-08-11T00:00:00"/>
    <s v="SEPTIEMBRE"/>
    <s v="09/05/2471"/>
    <n v="125"/>
    <n v="2555"/>
    <n v="110"/>
    <d v="2024-08-21T00:00:00"/>
    <n v="16353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6"/>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0"/>
    <n v="0"/>
    <n v="18.639367816091951"/>
    <n v="0"/>
    <n v="0"/>
    <n v="0"/>
    <d v="2023-08-11T00:00:00"/>
    <s v="OCTUBRE"/>
    <s v="09/05/2472"/>
    <n v="125"/>
    <n v="2555"/>
    <n v="110"/>
    <d v="2024-08-22T00:00:00"/>
    <n v="163901"/>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7"/>
    <x v="22"/>
    <x v="62"/>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0"/>
    <n v="0"/>
    <n v="30.74712643678161"/>
    <n v="0"/>
    <n v="0"/>
    <n v="0"/>
    <d v="2023-08-09T00:00:00"/>
    <s v="NOVIEMBRE"/>
    <s v="09/05/2473"/>
    <n v="125"/>
    <n v="2555"/>
    <n v="110"/>
    <d v="2024-08-23T00:00:00"/>
    <n v="16426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8"/>
    <x v="99"/>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0"/>
    <n v="0"/>
    <n v="43.100574712643684"/>
    <n v="0"/>
    <n v="0"/>
    <n v="0"/>
    <d v="2023-08-11T00:00:00"/>
    <s v="DICIEMBRE"/>
    <s v="09/05/2474"/>
    <n v="125"/>
    <n v="2555"/>
    <n v="110"/>
    <d v="2024-08-24T00:00:00"/>
    <n v="164631"/>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4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5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1"/>
    <x v="73"/>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2"/>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53"/>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54"/>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55"/>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6"/>
    <x v="100"/>
    <x v="56"/>
    <x v="61"/>
    <x v="0"/>
    <x v="1"/>
    <s v="15/06/2023"/>
    <s v="15/06/2023"/>
    <s v="14:30"/>
    <s v="15:00"/>
    <s v="DAVID BAGNER ZAMBRANA PINTO"/>
    <s v="OSCAR ZABALA SOLIZ"/>
    <s v="DAVID BAGNER ZAMBRANA PINTO"/>
    <m/>
    <m/>
    <m/>
    <m/>
    <m/>
    <m/>
    <m/>
    <n v="0"/>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57"/>
    <x v="16"/>
    <x v="6"/>
    <x v="62"/>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8"/>
    <x v="16"/>
    <x v="54"/>
    <x v="63"/>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59"/>
    <x v="29"/>
    <x v="56"/>
    <x v="64"/>
    <x v="0"/>
    <x v="1"/>
    <s v="03/07/2023"/>
    <s v="03/07/2023"/>
    <s v="14:30"/>
    <s v="15:00"/>
    <s v="CESAR ROCHA ZANGA"/>
    <s v="OSCAR ZABALA SOLIZ"/>
    <s v="CESAR ROCHA ZANGA"/>
    <d v="2023-07-21T00:00:00"/>
    <s v="IT-PCPL-076/2023"/>
    <d v="2023-08-11T00:00:00"/>
    <s v="CD-283"/>
    <s v="CD-283"/>
    <s v="CD-283"/>
    <n v="114082"/>
    <s v="CD-283"/>
    <m/>
    <s v="IMPORTADORA NICHOLSON - CHAVEZ VERASTEGUI VERONICA LESLY"/>
    <m/>
    <n v="30"/>
    <n v="20"/>
    <m/>
    <d v="2023-07-03T00:00:00"/>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1900-01-19T00:00:00"/>
    <s v="FEBRERO"/>
    <s v="09/05/2476"/>
    <n v="125"/>
    <n v="2555"/>
    <n v="110"/>
    <d v="2024-08-26T00:00:00"/>
    <n v="21049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0"/>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2"/>
    <s v="BRONCE FOSFORADO D. EXT. 50,8MM D. INT. 19MM LONG 0,50 MTRS "/>
    <s v="Piezas"/>
    <n v="4"/>
    <n v="2895"/>
    <n v="11580"/>
    <m/>
    <m/>
    <n v="0"/>
    <n v="0"/>
    <n v="415.94827586206895"/>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1"/>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3"/>
    <s v="BRONCE FOSFORADO D. EXT. 66MM D. INT. 40MM LONG 0,50 MTRS "/>
    <s v="Piezas"/>
    <n v="4"/>
    <n v="4758"/>
    <n v="19032"/>
    <m/>
    <m/>
    <n v="0"/>
    <n v="0"/>
    <n v="683.62068965517244"/>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2"/>
    <x v="7"/>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4"/>
    <s v="BRONCE FOSFORADO D. EXT. 235MM D. INT. 190MM LONG 0,50 MTRS "/>
    <s v="Piezas"/>
    <n v="2"/>
    <n v="25510"/>
    <n v="51020"/>
    <m/>
    <m/>
    <n v="0"/>
    <n v="0"/>
    <n v="3665.2298850574712"/>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3"/>
    <x v="16"/>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5"/>
    <s v="BRONCE FOSFORADO D. EXT. 225MM D. INT. 180MM LONG 0,50 MTRS "/>
    <s v="Piezas"/>
    <n v="1"/>
    <n v="24670"/>
    <n v="24670"/>
    <m/>
    <m/>
    <n v="0"/>
    <n v="0"/>
    <n v="3544.5402298850577"/>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4"/>
    <x v="7"/>
    <x v="55"/>
    <x v="65"/>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m/>
    <n v="30"/>
    <n v="45"/>
    <m/>
    <d v="2023-07-05T00:00:00"/>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1900-02-13T00:00:00"/>
    <s v="FEBRERO"/>
    <s v="09/05/2476"/>
    <n v="125"/>
    <n v="2555"/>
    <n v="110"/>
    <d v="2024-08-26T00:00:00"/>
    <n v="210466"/>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5"/>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2"/>
    <s v="SOLERA EXT. SUPERIOR Nº 1B CENTRO "/>
    <s v="Pzas."/>
    <n v="2"/>
    <n v="3800"/>
    <n v="7600"/>
    <m/>
    <m/>
    <n v="0"/>
    <n v="0"/>
    <n v="545.97701149425291"/>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6"/>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3"/>
    <s v="SOLERA EXT. SUPERIOR Nº 1C IZQUIERDO "/>
    <s v="Pzas."/>
    <n v="2"/>
    <n v="1060"/>
    <n v="2120"/>
    <m/>
    <m/>
    <n v="0"/>
    <n v="0"/>
    <n v="152.2988505747126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7"/>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4"/>
    <s v="SOLERA INTERNA Nº 2A IZQUIERDO "/>
    <s v="Pzas."/>
    <n v="2"/>
    <n v="1440"/>
    <n v="2880"/>
    <m/>
    <m/>
    <n v="0"/>
    <n v="0"/>
    <n v="206.8965517241379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8"/>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5"/>
    <s v="SOLERA INTERNA Nº 2B CENTRO "/>
    <s v="Pzas."/>
    <n v="3"/>
    <n v="3640"/>
    <n v="10920"/>
    <m/>
    <m/>
    <n v="0"/>
    <n v="0"/>
    <n v="522.988505747126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69"/>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6"/>
    <s v="SOLERA INTERNA Nº 2C DERECHO "/>
    <s v="Pzas."/>
    <n v="3"/>
    <n v="1440"/>
    <n v="4320"/>
    <m/>
    <m/>
    <n v="0"/>
    <n v="0"/>
    <n v="206.8965517241379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0"/>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7"/>
    <s v="SOLERA Nº 3 ESQUINERO "/>
    <s v="Pzas."/>
    <n v="3"/>
    <n v="5940"/>
    <n v="17820"/>
    <m/>
    <m/>
    <n v="0"/>
    <n v="0"/>
    <n v="853.4482758620689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1"/>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8"/>
    <s v="SOLERA INTERNA Nº 4A IZQUIERDO "/>
    <s v="Pzas."/>
    <n v="3"/>
    <n v="3640"/>
    <n v="10920"/>
    <m/>
    <m/>
    <n v="0"/>
    <n v="0"/>
    <n v="522.988505747126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2"/>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9"/>
    <s v="SOLERA INTERNA Nº 4B CENTRO "/>
    <s v="Pzas."/>
    <n v="3"/>
    <n v="1440"/>
    <n v="4320"/>
    <m/>
    <m/>
    <n v="0"/>
    <n v="0"/>
    <n v="206.8965517241379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3"/>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0"/>
    <s v="SOLERA INTERNA Nº 4C DERECHO "/>
    <s v="Pzas."/>
    <n v="3"/>
    <n v="4900"/>
    <n v="14700"/>
    <m/>
    <m/>
    <n v="0"/>
    <n v="0"/>
    <n v="704.02298850574709"/>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4"/>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1"/>
    <s v="SOLERA EXT. INFERIOR Nº 5A IZQUIERDO "/>
    <s v="Pzas."/>
    <n v="2"/>
    <n v="1540"/>
    <n v="3080"/>
    <m/>
    <m/>
    <n v="0"/>
    <n v="0"/>
    <n v="221.2643678160919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5"/>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2"/>
    <s v="SOLERA EXT. INFERIOR Nº 5B CENTRO "/>
    <s v="Pzas."/>
    <n v="2"/>
    <n v="4900"/>
    <n v="9800"/>
    <m/>
    <m/>
    <n v="0"/>
    <n v="0"/>
    <n v="704.02298850574709"/>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6"/>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3"/>
    <s v="SOLERA EXT. INFERIOR Nº 5C DERECHO "/>
    <s v="Pzas."/>
    <n v="2"/>
    <n v="1540"/>
    <n v="3080"/>
    <m/>
    <m/>
    <n v="0"/>
    <n v="0"/>
    <n v="221.2643678160919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7"/>
    <x v="101"/>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4"/>
    <s v="PERNO 1.1/8”X 5&quot; G-5 "/>
    <s v="Pzas."/>
    <n v="54"/>
    <n v="65"/>
    <n v="3510"/>
    <m/>
    <m/>
    <n v="0"/>
    <n v="0"/>
    <n v="9.339080459770114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8"/>
    <x v="101"/>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5"/>
    <s v="TUERCA DE 1.1/8&quot; "/>
    <s v="Pzas."/>
    <n v="54"/>
    <n v="8"/>
    <n v="432"/>
    <m/>
    <m/>
    <n v="0"/>
    <n v="0"/>
    <n v="1.1494252873563218"/>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79"/>
    <x v="101"/>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6"/>
    <s v="VOLANDAS DE 1.1/8&quot; "/>
    <s v="Pzas."/>
    <n v="54"/>
    <n v="2.5"/>
    <n v="135"/>
    <m/>
    <m/>
    <n v="0"/>
    <n v="0"/>
    <n v="0.35919540229885055"/>
    <n v="0"/>
    <n v="0"/>
    <n v="0"/>
    <d v="2023-07-05T00:00:00"/>
    <s v="FEBRERO"/>
    <s v="09/05/2476"/>
    <n v="125"/>
    <n v="2555"/>
    <n v="110"/>
    <d v="2024-08-26T00:00:00"/>
    <n v="165399"/>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0"/>
    <x v="102"/>
    <x v="56"/>
    <x v="66"/>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1"/>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2"/>
    <x v="29"/>
    <x v="56"/>
    <x v="0"/>
    <x v="3"/>
    <x v="0"/>
    <s v="06/07/2023"/>
    <s v="06/07/2023"/>
    <s v="14:30"/>
    <s v="15:00"/>
    <s v="EDMY LYDIA MAGNE GUTIERREZ"/>
    <s v="MARIA JAQUELINE DURAN COSSIO"/>
    <s v="EDMY LIDYA MAGNE GUTIERREZ"/>
    <d v="2023-07-14T00:00:00"/>
    <s v="CMB/EMC/O.CIV-ADQ/037/IT-037/2023"/>
    <d v="2023-08-17T00:00:00"/>
    <s v="CD-288"/>
    <s v="CD-288"/>
    <s v="CD-288"/>
    <n v="45512"/>
    <s v="CD-288"/>
    <m/>
    <s v="GUIMELTEC - GUIDO RAMON GONZALES ALANEZ"/>
    <m/>
    <n v="30"/>
    <n v="30"/>
    <m/>
    <d v="2023-07-06T00:00:00"/>
    <m/>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473"/>
    <n v="3593854"/>
    <n v="1091.6666666666667"/>
    <n v="516358.33333333337"/>
    <n v="449231.75000000006"/>
    <n v="0"/>
    <d v="1900-01-29T00:00:00"/>
    <s v="FEBRERO"/>
    <s v="09/05/2476"/>
    <n v="125"/>
    <n v="2555"/>
    <n v="110"/>
    <d v="2024-08-26T00:00:00"/>
    <n v="210481"/>
    <n v="3782189918.8699999"/>
    <n v="251569.78000000003"/>
    <n v="-3778847634.6500001"/>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3"/>
    <x v="35"/>
    <x v="56"/>
    <x v="0"/>
    <x v="3"/>
    <x v="0"/>
    <s v="06/07/2023"/>
    <s v="06/07/2023"/>
    <s v="14:30"/>
    <s v="15:00"/>
    <s v="EDMY LYDIA MAGNE GUTIERREZ"/>
    <s v="MARIA JAQUELINE DURAN COSSIO"/>
    <s v="EDMY LIDYA MAGNE GUTIERREZ"/>
    <d v="2023-07-14T00:00:00"/>
    <s v="CMB/EMC/O.CIV-ADQ/037/IT-037/2023"/>
    <d v="2023-08-17T00:00:00"/>
    <s v="CD-288"/>
    <s v="CD-288"/>
    <s v="CD-288"/>
    <n v="45512"/>
    <s v="CD-288"/>
    <m/>
    <s v="GUIMELTEC - GUIDO RAMON GONZALES ALANEZ"/>
    <n v="30"/>
    <n v="30"/>
    <d v="2023-07-06T00:00:00"/>
    <m/>
    <m/>
    <m/>
    <s v="COLQUIRI"/>
    <m/>
    <m/>
    <s v="CLQ-23-CD-288/2023 ADQUISICION DE TERMOTANQUE ELECTRICO INDUSTRIAL "/>
    <s v="CMB/EMC/O.CIV-ADQ/0037/2023"/>
    <n v="43700"/>
    <n v="3"/>
    <s v="Resistencia para termotanque Eléctrico de 303 litros de capacidad_x000a_RHEEM/MEXICO "/>
    <s v="Piezas"/>
    <n v="30"/>
    <n v="504"/>
    <n v="15120"/>
    <m/>
    <m/>
    <n v="473"/>
    <n v="238392"/>
    <n v="72.41379310344827"/>
    <n v="34251.724137931029"/>
    <n v="29798.999999999996"/>
    <n v="0"/>
    <d v="2023-07-06T00:00:00"/>
    <s v="FEBRERO"/>
    <s v="09/05/2476"/>
    <n v="125"/>
    <n v="2555"/>
    <n v="110"/>
    <d v="2024-08-26T00:00:00"/>
    <n v="165398"/>
    <n v="197147800.08000001"/>
    <n v="16687.440000000002"/>
    <n v="-196926095.52000001"/>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4"/>
    <x v="7"/>
    <x v="68"/>
    <x v="67"/>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5"/>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6"/>
    <x v="7"/>
    <x v="5"/>
    <x v="68"/>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8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8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0"/>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9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0"/>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3"/>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4"/>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0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09"/>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1"/>
    <x v="103"/>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2"/>
    <x v="104"/>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3"/>
    <x v="105"/>
    <x v="0"/>
    <x v="0"/>
    <x v="8"/>
    <x v="0"/>
    <s v="11/07/2023"/>
    <s v="11/07/2023"/>
    <s v="14:30"/>
    <s v="15:00"/>
    <s v="CLOVIS VELASCO HINOJOZA "/>
    <s v="PAMELA OLIVIA CAYO MAMANI"/>
    <s v="CLOVIS VELASCO HINOJOZA"/>
    <d v="2023-07-31T00:00:00"/>
    <s v="I.T.ADQ.MANTTO Y SERV. 72/2023"/>
    <d v="2023-08-21T00:00:00"/>
    <s v="CD-300"/>
    <s v="CD-300-B"/>
    <s v="CD-300"/>
    <n v="66587.399999999994"/>
    <s v="CD-300-B"/>
    <m/>
    <s v="FINI LAGER S.A."/>
    <m/>
    <n v="30"/>
    <n v="200"/>
    <m/>
    <d v="2023-07-11T00:00:00"/>
    <m/>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1900-07-18T00:00:00"/>
    <s v="FEBRERO"/>
    <s v="09/05/2476"/>
    <n v="125"/>
    <n v="2555"/>
    <n v="110"/>
    <d v="2024-08-26T00:00:00"/>
    <n v="2103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4"/>
    <x v="16"/>
    <x v="5"/>
    <x v="69"/>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5"/>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0"/>
    <x v="716"/>
    <x v="16"/>
    <x v="5"/>
    <x v="7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
    <x v="717"/>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2"/>
    <s v="2 SPACER,SHAFT MALE ROTOR 304C.I N° PARTE 3949578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
    <x v="718"/>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3"/>
    <s v="SLEEVE SHAFT MOTOR N° PARTE 3940528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3"/>
    <x v="719"/>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4"/>
    <s v="SWITCH, TEMP. (HATS) 245°F (N.C.) N° PARTE 3941966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4"/>
    <x v="720"/>
    <x v="7"/>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5"/>
    <s v="SENSOR,TEMPERATURE THERM  N° PARTE 3958514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5"/>
    <x v="721"/>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6"/>
    <s v="SENSOR TEMPERATURE THERMISTOR N° PARTE 3956062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6"/>
    <x v="722"/>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7"/>
    <s v="RETAINER,PINION 304MM CI A-END SAE N° PARTE 39495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7"/>
    <x v="72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8"/>
    <s v="VALVE OIL STOP PISTON TYPE 2.50 12 SAE N° PARTE 22226682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8"/>
    <x v="724"/>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9"/>
    <s v="VALVE,SOL 2 WAY N.O. N4 .75'' - NPT .75 ORIF BLOWDOWN N° PARTE 2251602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9"/>
    <x v="725"/>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0"/>
    <s v="TRANSDUCER, PRESSURE 225 PSI. 5VDC SUPERSEDED BY N° PARTE 39875539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0"/>
    <x v="72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1"/>
    <s v="TRANSDUCER,VACUUM-SG SUPERSEDED BY N° PARTE 3987761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1"/>
    <x v="72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2"/>
    <s v="TRANSFORMER N° PARTE 394857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2"/>
    <x v="72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3"/>
    <s v="POWER,SUPPLY UNIT 2ND GEN INT N° PARTE 3987442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3"/>
    <x v="729"/>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4"/>
    <s v="FUSE , 3.5AMP 600V FR5-3.5 KLD-3.5 N° PARTE 3917873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4"/>
    <x v="730"/>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5"/>
    <s v="FUSE ,5AMP 250V  N° PARTE 391184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5"/>
    <x v="731"/>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6"/>
    <s v="FUSE N° PARTE 392451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6"/>
    <x v="73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7"/>
    <s v="O-RING 5-5/8 X 5-7/8 X 39295 N° PARTE 950233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33"/>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8"/>
    <s v="ELEMENT,COOLANT FILTER N75-160 ** N° PARTE 39911631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3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9"/>
    <s v="ELEMENT,AIR FITER 2600 300-500 N° PARTE 3990326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9"/>
    <x v="73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0"/>
    <s v="ELEMENT,SEPARATOR M300/350 N° PARTE 5450943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0"/>
    <x v="73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1"/>
    <s v="PLUG 3/4 -16UNF-2B WITH O-RING  N° PARTE 9593821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1"/>
    <x v="73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2"/>
    <s v="PLUG SAE HEX HEAD 3/4&quot; TUBE N° PARTE 9593898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2"/>
    <x v="738"/>
    <x v="4"/>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3"/>
    <s v="SCREW HEX HEAD M16X50 PLATED N° PARTE 96703962 "/>
    <s v="PZA"/>
    <n v="8"/>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3"/>
    <x v="739"/>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4"/>
    <s v="PIN TAPER DOWEL N° PARTE 3919491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4"/>
    <x v="740"/>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5"/>
    <s v="SCREW,M10X25 N° PARTE 39133178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5"/>
    <x v="741"/>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6"/>
    <s v="CLAMP PLATE  N° PARTE 3910159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6"/>
    <x v="742"/>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7"/>
    <s v="SCREW SOCKET HD CAP 1/2 X 1 1/2 PLATED N° PARTE 95929162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7"/>
    <x v="74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8"/>
    <s v="GASKET INLET VALVE N° PARTE 39320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8"/>
    <x v="74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9"/>
    <s v="GASKET, AIR FILTER N° PARTE 393058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9"/>
    <x v="74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30"/>
    <s v="BREATHER, FILTER .25NPT N° PARTE 39111893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46"/>
    <x v="16"/>
    <x v="18"/>
    <x v="71"/>
    <x v="12"/>
    <x v="1"/>
    <s v="19/07/2023"/>
    <s v="19/07/2023"/>
    <s v="14:30"/>
    <s v="15:00"/>
    <s v="CESAR ROCHA ZANGA"/>
    <s v="FRANZ GUILLERMO CARLOS FLORES ERGUETA "/>
    <s v="CESAR ROCHA ZANGA"/>
    <d v="2023-07-28T00:00:00"/>
    <s v="IT-PCPL-081/2023"/>
    <d v="2023-08-17T00:00:00"/>
    <s v="CD-306"/>
    <s v="CD-306"/>
    <s v="CD-306"/>
    <n v="389000"/>
    <s v="CD-306"/>
    <m/>
    <s v="INDUSTRIAS CMTR S.R.L."/>
    <m/>
    <n v="30"/>
    <m/>
    <m/>
    <d v="2023-07-19T00:00:00"/>
    <m/>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47"/>
    <x v="16"/>
    <x v="18"/>
    <x v="0"/>
    <x v="12"/>
    <x v="1"/>
    <s v="19/07/2023"/>
    <s v="19/07/2023"/>
    <s v="14:30"/>
    <s v="15:00"/>
    <s v="CESAR ROCHA ZANGA"/>
    <s v="FRANZ GUILLERMO CARLOS FLORES ERGUETA "/>
    <s v="CESAR ROCHA ZANGA"/>
    <d v="2023-07-28T00:00:00"/>
    <s v="IT-PCPL-081/2023"/>
    <d v="2023-08-17T00:00:00"/>
    <s v="CD-306"/>
    <s v="CD-306"/>
    <s v="CD-306"/>
    <n v="389000"/>
    <s v="CD-306"/>
    <m/>
    <s v="INDUSTRIAS CMTR S.R.L."/>
    <n v="30"/>
    <m/>
    <d v="2023-07-19T00:00:00"/>
    <m/>
    <m/>
    <m/>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07-19T00:00:00"/>
    <s v="FEBRERO"/>
    <s v="09/05/2476"/>
    <n v="125"/>
    <n v="2555"/>
    <n v="110"/>
    <d v="2024-08-26T00:00:00"/>
    <n v="165385"/>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48"/>
    <x v="16"/>
    <x v="18"/>
    <x v="0"/>
    <x v="12"/>
    <x v="1"/>
    <s v="19/07/2023"/>
    <s v="19/07/2023"/>
    <s v="14:30"/>
    <s v="15:00"/>
    <s v="CESAR ROCHA ZANGA"/>
    <s v="FRANZ GUILLERMO CARLOS FLORES ERGUETA "/>
    <s v="CESAR ROCHA ZANGA"/>
    <d v="2023-07-28T00:00:00"/>
    <s v="IT-PCPL-081/2023"/>
    <d v="2023-08-17T00:00:00"/>
    <s v="CD-306"/>
    <s v="CD-306"/>
    <s v="CD-306"/>
    <n v="389000"/>
    <s v="CD-306"/>
    <m/>
    <s v="INDUSTRIAS CMTR S.R.L."/>
    <n v="30"/>
    <m/>
    <d v="2023-07-19T00:00:00"/>
    <m/>
    <m/>
    <m/>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07-19T00:00:00"/>
    <s v="FEBRERO"/>
    <s v="09/05/2476"/>
    <n v="125"/>
    <n v="2555"/>
    <n v="110"/>
    <d v="2024-08-26T00:00:00"/>
    <n v="165385"/>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49"/>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50"/>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5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52"/>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5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54"/>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55"/>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56"/>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57"/>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58"/>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59"/>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60"/>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61"/>
    <x v="27"/>
    <x v="5"/>
    <x v="72"/>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62"/>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63"/>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64"/>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65"/>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66"/>
    <x v="26"/>
    <x v="5"/>
    <x v="73"/>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67"/>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68"/>
    <x v="7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69"/>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70"/>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71"/>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72"/>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73"/>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74"/>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75"/>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76"/>
    <x v="29"/>
    <x v="5"/>
    <x v="74"/>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77"/>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78"/>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79"/>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80"/>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8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82"/>
    <x v="16"/>
    <x v="54"/>
    <x v="0"/>
    <x v="1"/>
    <x v="1"/>
    <s v="21/07/2023"/>
    <s v="21/07/2023"/>
    <s v="14:30"/>
    <s v="15:00"/>
    <s v="MARIA JAQUELINE DURAN COSSIO"/>
    <s v="MARIA JAQUELINE DURAN COSSIO"/>
    <s v="MARIA JAQUELINE DURAN COSSIO"/>
    <m/>
    <m/>
    <m/>
    <m/>
    <m/>
    <m/>
    <m/>
    <n v="0"/>
    <m/>
    <m/>
    <m/>
    <m/>
    <m/>
    <m/>
    <m/>
    <m/>
    <s v="COLQUIRI"/>
    <m/>
    <m/>
    <s v="CLQ-23-CD-316/2023 ADQUISICION DE SERVICIO DE TRANSPORTE DE BIENES Y MATERIALES EMC"/>
    <s v="EMC/ALM-INF-032/2023"/>
    <n v="22300"/>
    <n v="1"/>
    <s v="SERVICIO DE TRANSPORTE DE BIENES Y MATERIALES EMC "/>
    <s v="SERVICIO"/>
    <n v="1"/>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83"/>
    <x v="8"/>
    <x v="5"/>
    <x v="75"/>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84"/>
    <x v="7"/>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85"/>
    <x v="4"/>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86"/>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87"/>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88"/>
    <x v="8"/>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89"/>
    <x v="45"/>
    <x v="5"/>
    <x v="75"/>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90"/>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91"/>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92"/>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93"/>
    <x v="88"/>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94"/>
    <x v="2"/>
    <x v="0"/>
    <x v="76"/>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95"/>
    <x v="2"/>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96"/>
    <x v="10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97"/>
    <x v="23"/>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98"/>
    <x v="9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99"/>
    <x v="2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800"/>
    <x v="2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801"/>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802"/>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803"/>
    <x v="77"/>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804"/>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805"/>
    <x v="9"/>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806"/>
    <x v="23"/>
    <x v="5"/>
    <x v="77"/>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807"/>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808"/>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809"/>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810"/>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811"/>
    <x v="82"/>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812"/>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813"/>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814"/>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815"/>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816"/>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817"/>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818"/>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819"/>
    <x v="7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820"/>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821"/>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822"/>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823"/>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824"/>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825"/>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826"/>
    <x v="109"/>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827"/>
    <x v="110"/>
    <x v="67"/>
    <x v="78"/>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828"/>
    <x v="23"/>
    <x v="18"/>
    <x v="0"/>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2"/>
    <s v="CABEZAS DE EXPANSION_x000a_ROSCA IZQUIERDA UNC 5/8&quot;_x000a_LARGO DEL CASQUILLO 4 1/4&quot;_x000a_LARGO DE LA CUÑA 1 3/8&quot;_x000a_DIAMETRO DEL CASQUILLO 32 MM. "/>
    <s v="PZA."/>
    <n v="200"/>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829"/>
    <x v="29"/>
    <x v="56"/>
    <x v="79"/>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 SE ADJUNTA CONDICIONES TECNICAS PDF"/>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830"/>
    <x v="7"/>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 "/>
    <s v="Piezas"/>
    <n v="2"/>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831"/>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832"/>
    <x v="111"/>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 "/>
    <s v="Piezas"/>
    <n v="13"/>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833"/>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834"/>
    <x v="112"/>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6"/>
    <s v="BATERIAS ELECTROLITICAS DE 100 Ah 12 VDC (BORNE Los terminales deben ser roscados para tuerca) "/>
    <s v="Piezas"/>
    <n v="59"/>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835"/>
    <x v="16"/>
    <x v="54"/>
    <x v="79"/>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º 3 SE ADJUNTA CONDICIONES TECNICAS PDF"/>
    <s v="Servicio"/>
    <n v="1"/>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836"/>
    <x v="16"/>
    <x v="54"/>
    <x v="0"/>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2"/>
    <s v="Servicio de reparacion motosoldador Miller BIG BLUE 400XPRO (incluye tarjeta de fuente de tension) "/>
    <s v="Servicio"/>
    <n v="1"/>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0"/>
    <x v="837"/>
    <x v="2"/>
    <x v="56"/>
    <x v="8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
    <s v="Tablas de madera semidura roja, seccion 12&quot; x 1&quot;, L = 3.0 m Lugar de entrega: Almacenes EMC (Incluye descarguio)_x000a_Tiempo de entrega maximo 15 dias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
    <x v="838"/>
    <x v="2"/>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2"/>
    <s v="Tablas de madera semidura roja, seccion 16&quot; x 1&quot;, L = 3.0 m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2"/>
    <x v="839"/>
    <x v="82"/>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3"/>
    <s v="Tablas de madera semidura roja, seccion 12&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3"/>
    <x v="840"/>
    <x v="82"/>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4"/>
    <s v="Tablas de madera semidura roja, seccion 16&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4"/>
    <x v="841"/>
    <x v="10"/>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5"/>
    <s v="Listones de madera semidura roja de las siguientes dimensiones: seccion: 2&quot; x 2&quot; L= 4.0 m "/>
    <s v="Piezas"/>
    <n v="5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5"/>
    <x v="842"/>
    <x v="23"/>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6"/>
    <s v="Listones de madera semidura roja de las siguientes dimensiones: seccion: 2&quot; x 2&quot; L= 3.50 m "/>
    <s v="Piezas"/>
    <n v="2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6"/>
    <x v="843"/>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7"/>
    <s v="Vigas de madera semidura (roja) escuadra 2&quot;x4&quot;x4,0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7"/>
    <x v="844"/>
    <x v="3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8"/>
    <s v="Vigas de madera semidura (roja) escuadra 2&quot;x4&quot;x3,50m "/>
    <s v="Piezas"/>
    <n v="3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8"/>
    <x v="845"/>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9"/>
    <s v="Vigas de madera semidura (roja) escuadra 2&quot;x5&quot;x4,5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9"/>
    <x v="846"/>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0"/>
    <s v="Tablones de madera semidura roja, seccion 12&quot;x2&quot;, L=4,0 "/>
    <s v="Piezas"/>
    <n v="1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0"/>
    <x v="847"/>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1"/>
    <s v="Tablones de madera semidura roja, seccion 16&quot;x2&quot;, L=3,5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848"/>
    <x v="8"/>
    <x v="56"/>
    <x v="81"/>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849"/>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850"/>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851"/>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852"/>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853"/>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854"/>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85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85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57"/>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58"/>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59"/>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60"/>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61"/>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62"/>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63"/>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64"/>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65"/>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66"/>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67"/>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68"/>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69"/>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70"/>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71"/>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7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73"/>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7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7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76"/>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77"/>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78"/>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79"/>
    <x v="45"/>
    <x v="56"/>
    <x v="82"/>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80"/>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81"/>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82"/>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83"/>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2"/>
    <x v="35"/>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84"/>
    <x v="4"/>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3"/>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85"/>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86"/>
    <x v="11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87"/>
    <x v="7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88"/>
    <x v="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89"/>
    <x v="2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90"/>
    <x v="16"/>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91"/>
    <x v="29"/>
    <x v="56"/>
    <x v="83"/>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92"/>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93"/>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94"/>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9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96"/>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97"/>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98"/>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99"/>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900"/>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901"/>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902"/>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903"/>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904"/>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905"/>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906"/>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907"/>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908"/>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909"/>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910"/>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911"/>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91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913"/>
    <x v="25"/>
    <x v="5"/>
    <x v="84"/>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914"/>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915"/>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916"/>
    <x v="11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917"/>
    <x v="11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918"/>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919"/>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920"/>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921"/>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922"/>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92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924"/>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925"/>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926"/>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927"/>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928"/>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929"/>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930"/>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931"/>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932"/>
    <x v="69"/>
    <x v="51"/>
    <x v="67"/>
    <x v="8"/>
    <x v="0"/>
    <s v="21/08/2023"/>
    <s v="21/08/2023"/>
    <s v="14:30"/>
    <s v="15:00"/>
    <s v="JOAQUIN ANDRES ZAPATA LAFUENTE"/>
    <s v="FRANZ GUILLERMO CARLOS FLORES ERGUETA "/>
    <s v="JOAQUIN ANDRES ZAPATA LAFUENTE"/>
    <m/>
    <m/>
    <m/>
    <m/>
    <m/>
    <m/>
    <m/>
    <n v="0"/>
    <m/>
    <m/>
    <m/>
    <m/>
    <m/>
    <m/>
    <m/>
    <m/>
    <s v="COLQUIRI"/>
    <m/>
    <m/>
    <s v="CLQ-23-CD-65/2023 ADQUISICION DE ACEITE PARA COMPRESORES DE AIRE DE LA EMPRESA MINERA COLQUIRI, SEGUNDA CONVOCATORIA (MODALIDAD DE CONTRATACION DIRECTA)"/>
    <s v="ADQ.MANTTO Y SERV. 133/2023"/>
    <n v="34110"/>
    <n v="4"/>
    <s v="ACEITE ULTRA COOLANT PARA COMPRESOR INGERSOLL RAND SE ADJUNTA CONDICIONES TECNICAS Y ADICIONALES (PDF)"/>
    <s v="Lt"/>
    <n v="120"/>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933"/>
    <x v="7"/>
    <x v="56"/>
    <x v="85"/>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934"/>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935"/>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936"/>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93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938"/>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939"/>
    <x v="29"/>
    <x v="56"/>
    <x v="86"/>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940"/>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n v="125"/>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941"/>
    <x v="10"/>
    <x v="62"/>
    <x v="87"/>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942"/>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5600"/>
    <n v="5600"/>
    <m/>
    <m/>
    <n v="1"/>
    <n v="5600"/>
    <n v="804.59770114942535"/>
    <n v="804.59770114942535"/>
    <n v="700"/>
    <n v="0"/>
    <d v="2023-05-29T00:00:00"/>
    <s v="FEBRERO"/>
    <s v="15/08/2023"/>
    <m/>
    <n v="0"/>
    <n v="370"/>
    <d v="2023-08-15T00:00:00"/>
    <n v="78"/>
    <n v="2184"/>
    <n v="392.00000000000006"/>
    <n v="3024"/>
    <m/>
    <m/>
    <m/>
    <m/>
    <m/>
    <m/>
    <m/>
    <m/>
    <m/>
    <m/>
    <m/>
    <m/>
    <m/>
    <m/>
    <m/>
    <m/>
    <m/>
  </r>
  <r>
    <x v="0"/>
    <x v="145"/>
    <m/>
    <s v="COTIZACION"/>
    <s v="AGOSTO"/>
    <d v="2023-08-17T00:00:00"/>
    <s v="C-3-EDDY FAZ PACHECO"/>
    <n v="34600"/>
    <s v="PRODUCTOS METÁLICOS"/>
    <s v="MINA"/>
    <s v="MARCELINO VASQUEZ GUZMAN"/>
    <s v="ADQ/MINA-051/2023"/>
    <d v="2023-08-23T00:00:00"/>
    <m/>
    <n v="751"/>
    <s v="BIEN"/>
    <x v="144"/>
    <n v="38400"/>
    <x v="0"/>
    <x v="943"/>
    <x v="4"/>
    <x v="56"/>
    <x v="5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1"/>
    <s v="BOTELLON DE OXIGENO DE 6 M3_x000a_PARA USO INDUSTRIAL.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iezas"/>
    <n v="8"/>
    <m/>
    <n v="0"/>
    <m/>
    <m/>
    <n v="473"/>
    <n v="0"/>
    <n v="0"/>
    <n v="0"/>
    <n v="0"/>
    <n v="0"/>
    <d v="1899-12-30T00:00:00"/>
    <s v="FEBRERO"/>
    <s v="09/05/2476"/>
    <n v="125"/>
    <n v="2555"/>
    <n v="110"/>
    <d v="2024-08-26T00:00:00"/>
    <n v="210511"/>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944"/>
    <x v="8"/>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2"/>
    <s v="BOTELLON DE ACETILENO DE 5 KG. "/>
    <s v="Piezas"/>
    <n v="6"/>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945"/>
    <x v="110"/>
    <x v="56"/>
    <x v="88"/>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1"/>
    <s v="Perno con cabeza hexagonal de ½¨ x 16¨ NC G5, más tuerca hexagonal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946"/>
    <x v="110"/>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2"/>
    <s v="Perno con cabeza hexagonal de ½¨ x 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947"/>
    <x v="110"/>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3"/>
    <s v="Perno con cabeza hexagonal de ½¨ x 4¨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948"/>
    <x v="110"/>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4"/>
    <s v="Volandas Planas orificio ½¨, espesor = 2.5 mm, ancho 35 mm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949"/>
    <x v="22"/>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5"/>
    <s v="Pernos de Expansión de 1,2 mts. Para sostenimiento, completo "/>
    <s v="Piezas"/>
    <n v="3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950"/>
    <x v="36"/>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6"/>
    <s v="Perno rielero 5/8&quot; * 2,1/2 para línea cauville de 30 LB. "/>
    <s v="Piezas"/>
    <n v="10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951"/>
    <x v="114"/>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7"/>
    <s v="Perno rielero 3/4&quot; * 3 para línea cauville de  60 LB. "/>
    <s v="Piezas"/>
    <n v="1800"/>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952"/>
    <x v="16"/>
    <x v="5"/>
    <x v="5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
    <s v="GRASERA NEUMATICA DE 13 KG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953"/>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
    <s v="BALDE DE ACEITE 250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954"/>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3"/>
    <s v="BALDE DE GRASA LITHIUM EP2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955"/>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4"/>
    <s v="LLAVES COMBINADAS 6-32 MM "/>
    <s v="JGO."/>
    <n v="1"/>
    <m/>
    <n v="0"/>
    <m/>
    <m/>
    <n v="474"/>
    <n v="0"/>
    <n v="0"/>
    <n v="0"/>
    <n v="0"/>
    <n v="0"/>
    <d v="1899-12-30T00:00:00"/>
    <s v="MARZO"/>
    <s v="09/05/2477"/>
    <n v="125"/>
    <n v="2555"/>
    <n v="110"/>
    <d v="2024-08-27T00:00:00"/>
    <n v="210876"/>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956"/>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5"/>
    <s v="JUEGO DE 26 PZAS. FAMAX 8-34 MM "/>
    <s v="JGO."/>
    <n v="1"/>
    <m/>
    <n v="0"/>
    <m/>
    <m/>
    <n v="475"/>
    <n v="0"/>
    <n v="0"/>
    <n v="0"/>
    <n v="0"/>
    <n v="0"/>
    <d v="1899-12-30T00:00:00"/>
    <s v="ABRIL"/>
    <s v="09/05/2478"/>
    <n v="125"/>
    <n v="2555"/>
    <n v="110"/>
    <d v="2024-08-28T00:00:00"/>
    <n v="211241"/>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957"/>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6"/>
    <s v="CALIBRE PIE DE REY "/>
    <s v="PZA"/>
    <n v="1"/>
    <m/>
    <n v="0"/>
    <m/>
    <m/>
    <n v="476"/>
    <n v="0"/>
    <n v="0"/>
    <n v="0"/>
    <n v="0"/>
    <n v="0"/>
    <d v="1899-12-30T00:00:00"/>
    <s v="MAYO"/>
    <s v="09/05/2479"/>
    <n v="125"/>
    <n v="2555"/>
    <n v="110"/>
    <d v="2024-08-29T00:00:00"/>
    <n v="211606"/>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58"/>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7"/>
    <s v="JUEGO DE DESTORNILLADORES 100 V "/>
    <s v="JGO."/>
    <n v="1"/>
    <m/>
    <n v="0"/>
    <m/>
    <m/>
    <n v="477"/>
    <n v="0"/>
    <n v="0"/>
    <n v="0"/>
    <n v="0"/>
    <n v="0"/>
    <d v="1899-12-30T00:00:00"/>
    <s v="JUNIO"/>
    <s v="09/05/2480"/>
    <n v="125"/>
    <n v="2555"/>
    <n v="110"/>
    <d v="2024-08-30T00:00:00"/>
    <n v="211972"/>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59"/>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8"/>
    <s v="CAJA METALICA ROJA 19&quot; CON BANDEJA PARA HERRAMIENTAS "/>
    <s v="PZA"/>
    <n v="1"/>
    <m/>
    <n v="0"/>
    <m/>
    <m/>
    <n v="478"/>
    <n v="0"/>
    <n v="0"/>
    <n v="0"/>
    <n v="0"/>
    <n v="0"/>
    <d v="1899-12-30T00:00:00"/>
    <s v="JULIO"/>
    <s v="09/05/2481"/>
    <n v="125"/>
    <n v="2555"/>
    <n v="110"/>
    <d v="2024-08-31T00:00:00"/>
    <n v="212337"/>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6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9"/>
    <s v="AMOLADORA DE 5&quot; 1300 W GSM13 "/>
    <s v="PZA"/>
    <n v="1"/>
    <m/>
    <n v="0"/>
    <m/>
    <m/>
    <n v="479"/>
    <n v="0"/>
    <n v="0"/>
    <n v="0"/>
    <n v="0"/>
    <n v="0"/>
    <d v="1899-12-30T00:00:00"/>
    <s v="AGOSTO"/>
    <s v="09/05/2482"/>
    <n v="125"/>
    <n v="2555"/>
    <n v="110"/>
    <d v="2024-09-01T00:00:00"/>
    <n v="212702"/>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61"/>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0"/>
    <s v="TALADRO C/PERC 1/2&quot; 650 W "/>
    <s v="PZA"/>
    <n v="1"/>
    <m/>
    <n v="0"/>
    <m/>
    <m/>
    <n v="480"/>
    <n v="0"/>
    <n v="0"/>
    <n v="0"/>
    <n v="0"/>
    <n v="0"/>
    <d v="1899-12-30T00:00:00"/>
    <s v="SEPTIEMBRE"/>
    <s v="09/05/2483"/>
    <n v="125"/>
    <n v="2555"/>
    <n v="110"/>
    <d v="2024-09-02T00:00:00"/>
    <n v="213067"/>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62"/>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1"/>
    <s v="JUEGO DE LLAVES MIXTAS DE 1/4 A 1&quot; "/>
    <s v="JGO."/>
    <n v="1"/>
    <m/>
    <n v="0"/>
    <m/>
    <m/>
    <n v="481"/>
    <n v="0"/>
    <n v="0"/>
    <n v="0"/>
    <n v="0"/>
    <n v="0"/>
    <d v="1899-12-30T00:00:00"/>
    <s v="OCTUBRE"/>
    <s v="09/05/2484"/>
    <n v="125"/>
    <n v="2555"/>
    <n v="110"/>
    <d v="2024-09-03T00:00:00"/>
    <n v="213433"/>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63"/>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2"/>
    <s v="JUEGO DE DADOS DESDE 6 MM A 32 MM "/>
    <s v="JGO."/>
    <n v="1"/>
    <m/>
    <n v="0"/>
    <m/>
    <m/>
    <n v="482"/>
    <n v="0"/>
    <n v="0"/>
    <n v="0"/>
    <n v="0"/>
    <n v="0"/>
    <d v="1899-12-30T00:00:00"/>
    <s v="NOVIEMBRE"/>
    <s v="09/05/2485"/>
    <n v="125"/>
    <n v="2555"/>
    <n v="110"/>
    <d v="2024-09-04T00:00:00"/>
    <n v="213798"/>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64"/>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3"/>
    <s v="PAR DE LLAVES MIXTAS DE 1 1/8&quot; "/>
    <s v="PZA"/>
    <n v="1"/>
    <m/>
    <n v="0"/>
    <m/>
    <m/>
    <n v="483"/>
    <n v="0"/>
    <n v="0"/>
    <n v="0"/>
    <n v="0"/>
    <n v="0"/>
    <d v="1899-12-30T00:00:00"/>
    <s v="DICIEMBRE"/>
    <s v="09/05/2486"/>
    <n v="125"/>
    <n v="2555"/>
    <n v="110"/>
    <d v="2024-09-05T00:00:00"/>
    <n v="214163"/>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6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4"/>
    <s v="MULTIMETRO "/>
    <s v="PZA"/>
    <n v="1"/>
    <m/>
    <n v="0"/>
    <m/>
    <m/>
    <n v="484"/>
    <n v="0"/>
    <n v="0"/>
    <n v="0"/>
    <n v="0"/>
    <n v="0"/>
    <d v="1899-12-30T00:00:00"/>
    <s v="ENERO"/>
    <s v="09/05/2487"/>
    <n v="125"/>
    <n v="2555"/>
    <n v="110"/>
    <d v="2024-09-06T00:00:00"/>
    <n v="214528"/>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66"/>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5"/>
    <s v="DESARMADORES DIELECTRICOS "/>
    <s v="JGO."/>
    <n v="1"/>
    <m/>
    <n v="0"/>
    <m/>
    <m/>
    <n v="485"/>
    <n v="0"/>
    <n v="0"/>
    <n v="0"/>
    <n v="0"/>
    <n v="0"/>
    <d v="1899-12-30T00:00:00"/>
    <s v="FEBRERO"/>
    <s v="09/05/2488"/>
    <n v="125"/>
    <n v="2555"/>
    <n v="110"/>
    <d v="2024-09-07T00:00:00"/>
    <n v="214894"/>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67"/>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6"/>
    <s v="ALICATE DE CORTE AISLADO "/>
    <s v="PZA"/>
    <n v="1"/>
    <m/>
    <n v="0"/>
    <m/>
    <m/>
    <n v="486"/>
    <n v="0"/>
    <n v="0"/>
    <n v="0"/>
    <n v="0"/>
    <n v="0"/>
    <d v="1899-12-30T00:00:00"/>
    <s v="MARZO"/>
    <s v="09/05/2489"/>
    <n v="125"/>
    <n v="2555"/>
    <n v="110"/>
    <d v="2024-09-08T00:00:00"/>
    <n v="215259"/>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6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7"/>
    <s v="CUCHILLA DE CORTE "/>
    <s v="PZA"/>
    <n v="1"/>
    <m/>
    <n v="0"/>
    <m/>
    <m/>
    <n v="487"/>
    <n v="0"/>
    <n v="0"/>
    <n v="0"/>
    <n v="0"/>
    <n v="0"/>
    <d v="1899-12-30T00:00:00"/>
    <s v="ABRIL"/>
    <s v="09/05/2490"/>
    <n v="125"/>
    <n v="2555"/>
    <n v="110"/>
    <d v="2024-09-09T00:00:00"/>
    <n v="215624"/>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69"/>
    <x v="45"/>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8"/>
    <s v="JUEGO DE ALICATES "/>
    <s v="PZA"/>
    <n v="3"/>
    <m/>
    <n v="0"/>
    <m/>
    <m/>
    <n v="488"/>
    <n v="0"/>
    <n v="0"/>
    <n v="0"/>
    <n v="0"/>
    <n v="0"/>
    <d v="1899-12-30T00:00:00"/>
    <s v="MAYO"/>
    <s v="09/05/2491"/>
    <n v="125"/>
    <n v="2555"/>
    <n v="110"/>
    <d v="2024-09-10T00:00:00"/>
    <n v="215989"/>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70"/>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9"/>
    <s v="JUEGO DE DESTORNILLADORES DE GOLPE "/>
    <s v="PZA"/>
    <n v="12"/>
    <m/>
    <n v="0"/>
    <m/>
    <m/>
    <n v="489"/>
    <n v="0"/>
    <n v="0"/>
    <n v="0"/>
    <n v="0"/>
    <n v="0"/>
    <d v="1899-12-30T00:00:00"/>
    <s v="JUNIO"/>
    <s v="09/05/2492"/>
    <n v="125"/>
    <n v="2555"/>
    <n v="110"/>
    <d v="2024-09-11T00:00:00"/>
    <n v="216355"/>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71"/>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0"/>
    <s v="CINTA AISLANTE "/>
    <s v="PZA"/>
    <n v="12"/>
    <m/>
    <n v="0"/>
    <m/>
    <m/>
    <n v="490"/>
    <n v="0"/>
    <n v="0"/>
    <n v="0"/>
    <n v="0"/>
    <n v="0"/>
    <d v="1899-12-30T00:00:00"/>
    <s v="JULIO"/>
    <s v="09/05/2493"/>
    <n v="125"/>
    <n v="2555"/>
    <n v="110"/>
    <d v="2024-09-12T00:00:00"/>
    <n v="216720"/>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72"/>
    <x v="8"/>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1"/>
    <s v="CINTA VULCANIZANTE "/>
    <s v="PZA"/>
    <n v="6"/>
    <m/>
    <n v="0"/>
    <m/>
    <m/>
    <n v="491"/>
    <n v="0"/>
    <n v="0"/>
    <n v="0"/>
    <n v="0"/>
    <n v="0"/>
    <d v="1899-12-30T00:00:00"/>
    <s v="AGOSTO"/>
    <s v="09/05/2494"/>
    <n v="125"/>
    <n v="2555"/>
    <n v="110"/>
    <d v="2024-09-13T00:00:00"/>
    <n v="217085"/>
    <n v="0"/>
    <n v="0"/>
    <n v="0"/>
    <m/>
    <m/>
    <m/>
    <m/>
    <m/>
    <m/>
    <m/>
    <m/>
    <m/>
    <m/>
    <m/>
    <m/>
    <m/>
    <m/>
    <m/>
    <m/>
    <m/>
  </r>
  <r>
    <x v="0"/>
    <x v="148"/>
    <m/>
    <s v="COTIZACION"/>
    <s v="AGOSTO"/>
    <d v="2023-08-17T00:00:00"/>
    <s v="C-3-EDDY FAZ PACHECO"/>
    <n v="43700"/>
    <s v="OTRAS MAQUINARIAS Y EQUIPO"/>
    <s v="MINA"/>
    <s v="MARCELINO VASQUEZ GUZMAN"/>
    <s v="ADQ/MINA-052/2023"/>
    <d v="2023-08-23T00:00:00"/>
    <m/>
    <n v="746"/>
    <s v="BIEN"/>
    <x v="147"/>
    <n v="266000"/>
    <x v="0"/>
    <x v="973"/>
    <x v="7"/>
    <x v="56"/>
    <x v="89"/>
    <x v="0"/>
    <x v="0"/>
    <s v="31/08/2023"/>
    <s v="31/08/2023"/>
    <s v="14:30"/>
    <s v="15:00"/>
    <s v="JOSE ALFREDO MIRANDA TICONA "/>
    <s v="MARIA JAQUELINE DURAN COSSIO"/>
    <s v="JOSE ALFREDO MIRANDA TICONA "/>
    <m/>
    <m/>
    <m/>
    <m/>
    <m/>
    <m/>
    <m/>
    <m/>
    <m/>
    <m/>
    <m/>
    <m/>
    <m/>
    <m/>
    <m/>
    <m/>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_x0009_Calidad del Producto: El proponente deberá adjuntar en la cotización, certificados avalados de calidad del(os) producto(s), si corresponde._x000a__x000a_•_x0009_Tiempo de Entrega: 9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iezas"/>
    <n v="2"/>
    <m/>
    <n v="0"/>
    <m/>
    <m/>
    <n v="492"/>
    <n v="0"/>
    <n v="0"/>
    <n v="0"/>
    <n v="0"/>
    <n v="0"/>
    <d v="1899-12-30T00:00:00"/>
    <s v="SEPTIEMBRE"/>
    <s v="09/05/2495"/>
    <n v="125"/>
    <n v="2555"/>
    <n v="110"/>
    <d v="2024-09-14T00:00:00"/>
    <n v="2174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0"/>
    <x v="974"/>
    <x v="79"/>
    <x v="5"/>
    <x v="9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1"/>
    <s v="Acople de Inodoro para tubo de 4&quot;  CALI Lugar de Entrega: Almacén EMC (Colquiri)"/>
    <s v="pza"/>
    <n v="25"/>
    <m/>
    <n v="0"/>
    <m/>
    <m/>
    <n v="493"/>
    <n v="0"/>
    <n v="0"/>
    <n v="0"/>
    <n v="0"/>
    <n v="0"/>
    <d v="1899-12-30T00:00:00"/>
    <s v="OCTUBRE"/>
    <s v="09/05/2496"/>
    <n v="125"/>
    <n v="2555"/>
    <n v="110"/>
    <d v="2024-09-15T00:00:00"/>
    <n v="2178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
    <x v="975"/>
    <x v="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2"/>
    <s v="Adaptador CPVC DN 3/4&quot;  PAVCO "/>
    <s v="pza"/>
    <n v="10"/>
    <m/>
    <n v="0"/>
    <m/>
    <m/>
    <n v="494"/>
    <n v="0"/>
    <n v="0"/>
    <n v="0"/>
    <n v="0"/>
    <n v="0"/>
    <d v="1899-12-30T00:00:00"/>
    <s v="NOVIEMBRE"/>
    <s v="09/05/2497"/>
    <n v="125"/>
    <n v="2555"/>
    <n v="110"/>
    <d v="2024-09-16T00:00:00"/>
    <n v="2181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
    <x v="976"/>
    <x v="26"/>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3"/>
    <s v="Adaptador CPVC DN 3/4&quot; - 1/2&quot;  PAVCO "/>
    <s v="pza"/>
    <n v="20"/>
    <m/>
    <n v="0"/>
    <m/>
    <m/>
    <n v="495"/>
    <n v="0"/>
    <n v="0"/>
    <n v="0"/>
    <n v="0"/>
    <n v="0"/>
    <d v="1899-12-30T00:00:00"/>
    <s v="DICIEMBRE"/>
    <s v="09/05/2498"/>
    <n v="125"/>
    <n v="2555"/>
    <n v="110"/>
    <d v="2024-09-17T00:00:00"/>
    <n v="2185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
    <x v="977"/>
    <x v="82"/>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4"/>
    <s v="Adaptador macho PVC 1/2&quot;   "/>
    <s v="pza"/>
    <n v="50"/>
    <m/>
    <n v="0"/>
    <m/>
    <m/>
    <n v="496"/>
    <n v="0"/>
    <n v="0"/>
    <n v="0"/>
    <n v="0"/>
    <n v="0"/>
    <d v="1899-12-30T00:00:00"/>
    <s v="ENERO"/>
    <s v="09/05/2499"/>
    <n v="125"/>
    <n v="2555"/>
    <n v="110"/>
    <d v="2024-09-18T00:00:00"/>
    <n v="2189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
    <x v="978"/>
    <x v="5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5"/>
    <s v="Adaptador macho PVC 3/4&quot;   "/>
    <s v="pza"/>
    <n v="15"/>
    <m/>
    <n v="0"/>
    <m/>
    <m/>
    <n v="497"/>
    <n v="0"/>
    <n v="0"/>
    <n v="0"/>
    <n v="0"/>
    <n v="0"/>
    <d v="1899-12-30T00:00:00"/>
    <s v="FEBRERO"/>
    <s v="09/05/2500"/>
    <n v="125"/>
    <n v="2555"/>
    <n v="110"/>
    <d v="2024-09-19T00:00:00"/>
    <n v="2192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
    <x v="979"/>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6"/>
    <s v="Brida Rosc sin agujero 1/2&quot;   "/>
    <s v="pza"/>
    <n v="25"/>
    <m/>
    <n v="0"/>
    <m/>
    <m/>
    <n v="498"/>
    <n v="0"/>
    <n v="0"/>
    <n v="0"/>
    <n v="0"/>
    <n v="0"/>
    <d v="1899-12-30T00:00:00"/>
    <s v="MARZO"/>
    <s v="09/05/2501"/>
    <n v="125"/>
    <n v="2555"/>
    <n v="110"/>
    <d v="2024-09-20T00:00:00"/>
    <n v="21964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
    <x v="980"/>
    <x v="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7"/>
    <s v="Brida Rosc sin agujero 3/4&quot;   "/>
    <s v="pza"/>
    <n v="10"/>
    <m/>
    <n v="0"/>
    <m/>
    <m/>
    <n v="499"/>
    <n v="0"/>
    <n v="0"/>
    <n v="0"/>
    <n v="0"/>
    <n v="0"/>
    <d v="1899-12-30T00:00:00"/>
    <s v="ABRIL"/>
    <s v="09/05/2502"/>
    <n v="125"/>
    <n v="2555"/>
    <n v="110"/>
    <d v="2024-09-21T00:00:00"/>
    <n v="22000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
    <x v="981"/>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8"/>
    <s v="Caja sifonada sanitaria 10cm x 10cm PVC   "/>
    <s v="pza"/>
    <n v="25"/>
    <m/>
    <n v="0"/>
    <m/>
    <m/>
    <n v="500"/>
    <n v="0"/>
    <n v="0"/>
    <n v="0"/>
    <n v="0"/>
    <n v="0"/>
    <d v="1899-12-30T00:00:00"/>
    <s v="MAYO"/>
    <s v="09/05/2503"/>
    <n v="125"/>
    <n v="2555"/>
    <n v="110"/>
    <d v="2024-09-22T00:00:00"/>
    <n v="22037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8"/>
    <x v="982"/>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9"/>
    <s v="Caja sifonada sanitaria 15cm x 15cm PVC   "/>
    <s v="pza"/>
    <n v="25"/>
    <m/>
    <n v="0"/>
    <m/>
    <m/>
    <n v="501"/>
    <n v="0"/>
    <n v="0"/>
    <n v="0"/>
    <n v="0"/>
    <n v="0"/>
    <d v="1899-12-30T00:00:00"/>
    <s v="JUNIO"/>
    <s v="09/05/2504"/>
    <n v="125"/>
    <n v="2555"/>
    <n v="110"/>
    <d v="2024-09-23T00:00:00"/>
    <n v="2207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9"/>
    <x v="983"/>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10"/>
    <s v="Caja sifonada sanitaria 4x2x 1 1/2&quot; PVC  PLAMAT "/>
    <s v="pza"/>
    <n v="25"/>
    <m/>
    <n v="0"/>
    <m/>
    <m/>
    <n v="502"/>
    <n v="0"/>
    <n v="0"/>
    <n v="0"/>
    <n v="0"/>
    <n v="0"/>
    <d v="1899-12-30T00:00:00"/>
    <s v="JULIO"/>
    <s v="09/05/2505"/>
    <n v="125"/>
    <n v="2555"/>
    <n v="110"/>
    <d v="2024-09-24T00:00:00"/>
    <n v="22110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0"/>
    <x v="984"/>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11"/>
    <s v="Caja sifonada sanitaria 6x3x 1 1/2&quot; PVC  PLAMAT "/>
    <s v="pza"/>
    <n v="25"/>
    <m/>
    <n v="0"/>
    <m/>
    <m/>
    <n v="503"/>
    <n v="0"/>
    <n v="0"/>
    <n v="0"/>
    <n v="0"/>
    <n v="0"/>
    <d v="1899-12-30T00:00:00"/>
    <s v="AGOSTO"/>
    <s v="09/05/2506"/>
    <n v="125"/>
    <n v="2555"/>
    <n v="110"/>
    <d v="2024-09-25T00:00:00"/>
    <n v="2214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1"/>
    <x v="985"/>
    <x v="23"/>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12"/>
    <s v="Caja rectangular PVC 4&quot;x2&quot; "/>
    <s v="pza"/>
    <n v="200"/>
    <m/>
    <n v="0"/>
    <m/>
    <m/>
    <n v="504"/>
    <n v="0"/>
    <n v="0"/>
    <n v="0"/>
    <n v="0"/>
    <n v="0"/>
    <d v="1899-12-30T00:00:00"/>
    <s v="SEPTIEMBRE"/>
    <s v="09/05/2507"/>
    <n v="125"/>
    <n v="2555"/>
    <n v="110"/>
    <d v="2024-09-26T00:00:00"/>
    <n v="22183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2"/>
    <x v="986"/>
    <x v="82"/>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13"/>
    <s v="Caja eléctrica octogonal  PVC  4&quot; "/>
    <s v="pza"/>
    <n v="50"/>
    <m/>
    <n v="0"/>
    <m/>
    <m/>
    <n v="505"/>
    <n v="0"/>
    <n v="0"/>
    <n v="0"/>
    <n v="0"/>
    <n v="0"/>
    <d v="1899-12-30T00:00:00"/>
    <s v="OCTUBRE"/>
    <s v="09/05/2508"/>
    <n v="125"/>
    <n v="2555"/>
    <n v="110"/>
    <d v="2024-09-27T00:00:00"/>
    <n v="2221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3"/>
    <x v="987"/>
    <x v="82"/>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14"/>
    <s v="Caja de Paso Electrica PVC redonda  "/>
    <s v="pza"/>
    <n v="50"/>
    <m/>
    <n v="0"/>
    <m/>
    <m/>
    <n v="506"/>
    <n v="0"/>
    <n v="0"/>
    <n v="0"/>
    <n v="0"/>
    <n v="0"/>
    <d v="1899-12-30T00:00:00"/>
    <s v="NOVIEMBRE"/>
    <s v="09/05/2509"/>
    <n v="125"/>
    <n v="2555"/>
    <n v="110"/>
    <d v="2024-09-28T00:00:00"/>
    <n v="22256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4"/>
    <x v="988"/>
    <x v="82"/>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15"/>
    <s v="Chicotillo 1/2&quot; x 40 cm PVC  PAVCO "/>
    <s v="pza"/>
    <n v="50"/>
    <m/>
    <n v="0"/>
    <m/>
    <m/>
    <n v="507"/>
    <n v="0"/>
    <n v="0"/>
    <n v="0"/>
    <n v="0"/>
    <n v="0"/>
    <d v="1899-12-30T00:00:00"/>
    <s v="DICIEMBRE"/>
    <s v="09/05/2510"/>
    <n v="125"/>
    <n v="2555"/>
    <n v="110"/>
    <d v="2024-09-29T00:00:00"/>
    <n v="22292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5"/>
    <x v="989"/>
    <x v="36"/>
    <x v="69"/>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16"/>
    <s v="Cinta sella rosca 3/4&quot;   "/>
    <s v="pza. (50 metros)"/>
    <n v="1000"/>
    <m/>
    <n v="0"/>
    <m/>
    <m/>
    <n v="508"/>
    <n v="0"/>
    <n v="0"/>
    <n v="0"/>
    <n v="0"/>
    <n v="0"/>
    <d v="1899-12-30T00:00:00"/>
    <s v="ENERO"/>
    <s v="09/05/2511"/>
    <n v="125"/>
    <n v="2555"/>
    <n v="110"/>
    <d v="2024-09-30T00:00:00"/>
    <n v="22329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6"/>
    <x v="990"/>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17"/>
    <s v="Codo 45°   2&quot; Soldable PVC  PAVCO "/>
    <s v="pza"/>
    <n v="25"/>
    <m/>
    <n v="0"/>
    <m/>
    <m/>
    <n v="509"/>
    <n v="0"/>
    <n v="0"/>
    <n v="0"/>
    <n v="0"/>
    <n v="0"/>
    <d v="1899-12-30T00:00:00"/>
    <s v="FEBRERO"/>
    <s v="09/05/2512"/>
    <n v="125"/>
    <n v="2555"/>
    <n v="110"/>
    <d v="2024-10-01T00:00:00"/>
    <n v="2236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7"/>
    <x v="991"/>
    <x v="5"/>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18"/>
    <s v="Codo 45°  1/2&quot; PVC   "/>
    <s v="pza"/>
    <n v="100"/>
    <m/>
    <n v="0"/>
    <m/>
    <m/>
    <n v="510"/>
    <n v="0"/>
    <n v="0"/>
    <n v="0"/>
    <n v="0"/>
    <n v="0"/>
    <d v="1899-12-30T00:00:00"/>
    <s v="MARZO"/>
    <s v="09/05/2513"/>
    <n v="125"/>
    <n v="2555"/>
    <n v="110"/>
    <d v="2024-10-02T00:00:00"/>
    <n v="22402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8"/>
    <x v="992"/>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19"/>
    <s v="Codo 45°  4&quot; PVC  PLAMAT "/>
    <s v="pza"/>
    <n v="25"/>
    <m/>
    <n v="0"/>
    <m/>
    <m/>
    <n v="511"/>
    <n v="0"/>
    <n v="0"/>
    <n v="0"/>
    <n v="0"/>
    <n v="0"/>
    <d v="1899-12-30T00:00:00"/>
    <s v="ABRIL"/>
    <s v="09/05/2514"/>
    <n v="125"/>
    <n v="2555"/>
    <n v="110"/>
    <d v="2024-10-03T00:00:00"/>
    <n v="2243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9"/>
    <x v="993"/>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20"/>
    <s v="Codo 45°  4&quot; PVC  PAVCO "/>
    <s v="pza"/>
    <n v="25"/>
    <m/>
    <n v="0"/>
    <m/>
    <m/>
    <n v="512"/>
    <n v="0"/>
    <n v="0"/>
    <n v="0"/>
    <n v="0"/>
    <n v="0"/>
    <d v="1899-12-30T00:00:00"/>
    <s v="MAYO"/>
    <s v="09/05/2515"/>
    <n v="125"/>
    <n v="2555"/>
    <n v="110"/>
    <d v="2024-10-04T00:00:00"/>
    <n v="22475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0"/>
    <x v="994"/>
    <x v="82"/>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21"/>
    <s v="Codo 45° 1 1/2&quot; PVC  PAVCO "/>
    <s v="pza"/>
    <n v="50"/>
    <m/>
    <n v="0"/>
    <m/>
    <m/>
    <n v="513"/>
    <n v="0"/>
    <n v="0"/>
    <n v="0"/>
    <n v="0"/>
    <n v="0"/>
    <d v="1899-12-30T00:00:00"/>
    <s v="JUNIO"/>
    <s v="09/05/2516"/>
    <n v="125"/>
    <n v="2555"/>
    <n v="110"/>
    <d v="2024-10-05T00:00:00"/>
    <n v="2251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1"/>
    <x v="995"/>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22"/>
    <s v="Codo 45° 3/4&quot; PVC   "/>
    <s v="pza"/>
    <n v="25"/>
    <m/>
    <n v="0"/>
    <m/>
    <m/>
    <n v="514"/>
    <n v="0"/>
    <n v="0"/>
    <n v="0"/>
    <n v="0"/>
    <n v="0"/>
    <d v="1899-12-30T00:00:00"/>
    <s v="JULIO"/>
    <s v="09/05/2517"/>
    <n v="125"/>
    <n v="2555"/>
    <n v="110"/>
    <d v="2024-10-06T00:00:00"/>
    <n v="22548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2"/>
    <x v="996"/>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23"/>
    <s v="Codo 45° CPVC DN 3/4&quot;  PAVCO "/>
    <s v="pza"/>
    <n v="25"/>
    <m/>
    <n v="0"/>
    <m/>
    <m/>
    <n v="515"/>
    <n v="0"/>
    <n v="0"/>
    <n v="0"/>
    <n v="0"/>
    <n v="0"/>
    <d v="1899-12-30T00:00:00"/>
    <s v="AGOSTO"/>
    <s v="09/05/2518"/>
    <n v="125"/>
    <n v="2555"/>
    <n v="110"/>
    <d v="2024-10-07T00:00:00"/>
    <n v="2258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3"/>
    <x v="997"/>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24"/>
    <s v="Codo 45°sanitario 2&quot; PVC  PLAMAT "/>
    <s v="pza"/>
    <n v="25"/>
    <m/>
    <n v="0"/>
    <m/>
    <m/>
    <n v="516"/>
    <n v="0"/>
    <n v="0"/>
    <n v="0"/>
    <n v="0"/>
    <n v="0"/>
    <d v="1899-12-30T00:00:00"/>
    <s v="SEPTIEMBRE"/>
    <s v="09/05/2519"/>
    <n v="125"/>
    <n v="2555"/>
    <n v="110"/>
    <d v="2024-10-08T00:00:00"/>
    <n v="22621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4"/>
    <x v="998"/>
    <x v="35"/>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25"/>
    <s v="Codo 90 ° 1 1/2&quot; PVC  PAVCO "/>
    <s v="pza"/>
    <n v="30"/>
    <m/>
    <n v="0"/>
    <m/>
    <m/>
    <n v="517"/>
    <n v="0"/>
    <n v="0"/>
    <n v="0"/>
    <n v="0"/>
    <n v="0"/>
    <d v="1899-12-30T00:00:00"/>
    <s v="OCTUBRE"/>
    <s v="09/05/2520"/>
    <n v="125"/>
    <n v="2555"/>
    <n v="110"/>
    <d v="2024-10-09T00:00:00"/>
    <n v="2265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5"/>
    <x v="999"/>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26"/>
    <s v="Codo 90°   2&quot; PVC  PAVCO "/>
    <s v="pza"/>
    <n v="25"/>
    <m/>
    <n v="0"/>
    <m/>
    <m/>
    <n v="518"/>
    <n v="0"/>
    <n v="0"/>
    <n v="0"/>
    <n v="0"/>
    <n v="0"/>
    <d v="1899-12-30T00:00:00"/>
    <s v="NOVIEMBRE"/>
    <s v="09/05/2521"/>
    <n v="125"/>
    <n v="2555"/>
    <n v="110"/>
    <d v="2024-10-10T00:00:00"/>
    <n v="2269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6"/>
    <x v="1000"/>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27"/>
    <s v="Codo 90°  4&quot; PVC  PAVCO "/>
    <s v="pza"/>
    <n v="25"/>
    <m/>
    <n v="0"/>
    <m/>
    <m/>
    <n v="519"/>
    <n v="0"/>
    <n v="0"/>
    <n v="0"/>
    <n v="0"/>
    <n v="0"/>
    <d v="1899-12-30T00:00:00"/>
    <s v="DICIEMBRE"/>
    <s v="09/05/2522"/>
    <n v="125"/>
    <n v="2555"/>
    <n v="110"/>
    <d v="2024-10-11T00:00:00"/>
    <n v="2273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7"/>
    <x v="1001"/>
    <x v="35"/>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28"/>
    <s v="Codo 90° CPVC DN 3/4&quot;  PAVCO "/>
    <s v="pza"/>
    <n v="30"/>
    <m/>
    <n v="0"/>
    <m/>
    <m/>
    <n v="520"/>
    <n v="0"/>
    <n v="0"/>
    <n v="0"/>
    <n v="0"/>
    <n v="0"/>
    <d v="1899-12-30T00:00:00"/>
    <s v="ENERO"/>
    <s v="09/05/2523"/>
    <n v="125"/>
    <n v="2555"/>
    <n v="110"/>
    <d v="2024-10-12T00:00:00"/>
    <n v="2276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8"/>
    <x v="1002"/>
    <x v="23"/>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29"/>
    <s v="Codo 90° rosca 1/2&quot; PVC   "/>
    <s v="pza"/>
    <n v="200"/>
    <m/>
    <n v="0"/>
    <m/>
    <m/>
    <n v="521"/>
    <n v="0"/>
    <n v="0"/>
    <n v="0"/>
    <n v="0"/>
    <n v="0"/>
    <d v="1899-12-30T00:00:00"/>
    <s v="FEBRERO"/>
    <s v="09/05/2524"/>
    <n v="125"/>
    <n v="2555"/>
    <n v="110"/>
    <d v="2024-10-13T00:00:00"/>
    <n v="2280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9"/>
    <x v="1003"/>
    <x v="82"/>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30"/>
    <s v="Codo 90° rosca 3/4&quot; PVc   "/>
    <s v="pza"/>
    <n v="50"/>
    <m/>
    <n v="0"/>
    <m/>
    <m/>
    <n v="522"/>
    <n v="0"/>
    <n v="0"/>
    <n v="0"/>
    <n v="0"/>
    <n v="0"/>
    <d v="1899-12-30T00:00:00"/>
    <s v="MARZO"/>
    <s v="09/05/2525"/>
    <n v="125"/>
    <n v="2555"/>
    <n v="110"/>
    <d v="2024-10-14T00:00:00"/>
    <n v="22840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0"/>
    <x v="1004"/>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31"/>
    <s v="Codos 90° 2&quot; PVC  PLAMAT "/>
    <s v="pza"/>
    <n v="25"/>
    <m/>
    <n v="0"/>
    <m/>
    <m/>
    <n v="523"/>
    <n v="0"/>
    <n v="0"/>
    <n v="0"/>
    <n v="0"/>
    <n v="0"/>
    <d v="1899-12-30T00:00:00"/>
    <s v="ABRIL"/>
    <s v="09/05/2526"/>
    <n v="125"/>
    <n v="2555"/>
    <n v="110"/>
    <d v="2024-10-15T00:00:00"/>
    <n v="2287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1"/>
    <x v="1005"/>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32"/>
    <s v="Codos 90° 4&quot; PVC  PLAMAT "/>
    <s v="pza"/>
    <n v="25"/>
    <m/>
    <n v="0"/>
    <m/>
    <m/>
    <n v="524"/>
    <n v="0"/>
    <n v="0"/>
    <n v="0"/>
    <n v="0"/>
    <n v="0"/>
    <d v="1899-12-30T00:00:00"/>
    <s v="MAYO"/>
    <s v="09/05/2527"/>
    <n v="125"/>
    <n v="2555"/>
    <n v="110"/>
    <d v="2024-10-16T00:00:00"/>
    <n v="2291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2"/>
    <x v="1006"/>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33"/>
    <s v="Copla CPVC DN 3/4&quot;  PAVCO "/>
    <s v="pza"/>
    <n v="25"/>
    <m/>
    <n v="0"/>
    <m/>
    <m/>
    <n v="525"/>
    <n v="0"/>
    <n v="0"/>
    <n v="0"/>
    <n v="0"/>
    <n v="0"/>
    <d v="1899-12-30T00:00:00"/>
    <s v="JUNIO"/>
    <s v="09/05/2528"/>
    <n v="125"/>
    <n v="2555"/>
    <n v="110"/>
    <d v="2024-10-17T00:00:00"/>
    <n v="2295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3"/>
    <x v="1007"/>
    <x v="5"/>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34"/>
    <s v="Copla rosca 1/2&quot; PVC   "/>
    <s v="pza"/>
    <n v="100"/>
    <m/>
    <n v="0"/>
    <m/>
    <m/>
    <n v="526"/>
    <n v="0"/>
    <n v="0"/>
    <n v="0"/>
    <n v="0"/>
    <n v="0"/>
    <d v="1899-12-30T00:00:00"/>
    <s v="JULIO"/>
    <s v="09/05/2529"/>
    <n v="125"/>
    <n v="2555"/>
    <n v="110"/>
    <d v="2024-10-18T00:00:00"/>
    <n v="22986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4"/>
    <x v="1008"/>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35"/>
    <s v="Cupla rosca 3/4&quot; PVC   "/>
    <s v="pza"/>
    <n v="25"/>
    <m/>
    <n v="0"/>
    <m/>
    <m/>
    <n v="527"/>
    <n v="0"/>
    <n v="0"/>
    <n v="0"/>
    <n v="0"/>
    <n v="0"/>
    <d v="1899-12-30T00:00:00"/>
    <s v="AGOSTO"/>
    <s v="09/05/2530"/>
    <n v="125"/>
    <n v="2555"/>
    <n v="110"/>
    <d v="2024-10-19T00:00:00"/>
    <n v="23023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5"/>
    <x v="1009"/>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36"/>
    <s v="Flotador Esseti C/Boya de Plastico 1/2&quot;  PAVCO "/>
    <s v="pza"/>
    <n v="25"/>
    <m/>
    <n v="0"/>
    <m/>
    <m/>
    <n v="528"/>
    <n v="0"/>
    <n v="0"/>
    <n v="0"/>
    <n v="0"/>
    <n v="0"/>
    <d v="1899-12-30T00:00:00"/>
    <s v="SEPTIEMBRE"/>
    <s v="09/05/2531"/>
    <n v="125"/>
    <n v="2555"/>
    <n v="110"/>
    <d v="2024-10-20T00:00:00"/>
    <n v="2305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6"/>
    <x v="1010"/>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37"/>
    <s v="Flotador Esseti C/Boya de Plastico 3/4&quot;  PAVCO "/>
    <s v="pza"/>
    <n v="25"/>
    <m/>
    <n v="0"/>
    <m/>
    <m/>
    <n v="529"/>
    <n v="0"/>
    <n v="0"/>
    <n v="0"/>
    <n v="0"/>
    <n v="0"/>
    <d v="1899-12-30T00:00:00"/>
    <s v="OCTUBRE"/>
    <s v="09/05/2532"/>
    <n v="125"/>
    <n v="2555"/>
    <n v="110"/>
    <d v="2024-10-21T00:00:00"/>
    <n v="2309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7"/>
    <x v="1011"/>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38"/>
    <s v="Limpiador PVC 760 ml Pavco  PAVCO "/>
    <s v="pza"/>
    <n v="25"/>
    <m/>
    <n v="0"/>
    <m/>
    <m/>
    <n v="530"/>
    <n v="0"/>
    <n v="0"/>
    <n v="0"/>
    <n v="0"/>
    <n v="0"/>
    <d v="1899-12-30T00:00:00"/>
    <s v="NOVIEMBRE"/>
    <s v="09/05/2533"/>
    <n v="125"/>
    <n v="2555"/>
    <n v="110"/>
    <d v="2024-10-22T00:00:00"/>
    <n v="23132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8"/>
    <x v="1012"/>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39"/>
    <s v="Limpiador para CPVC 760 grs.  PAVCO "/>
    <s v="pza"/>
    <n v="25"/>
    <m/>
    <n v="0"/>
    <m/>
    <m/>
    <n v="531"/>
    <n v="0"/>
    <n v="0"/>
    <n v="0"/>
    <n v="0"/>
    <n v="0"/>
    <d v="1899-12-30T00:00:00"/>
    <s v="DICIEMBRE"/>
    <s v="09/05/2534"/>
    <n v="125"/>
    <n v="2555"/>
    <n v="110"/>
    <d v="2024-10-23T00:00:00"/>
    <n v="2316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9"/>
    <x v="1013"/>
    <x v="33"/>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40"/>
    <s v="Niple rosca 1/2&quot; PVc   "/>
    <s v="pza"/>
    <n v="150"/>
    <m/>
    <n v="0"/>
    <m/>
    <m/>
    <n v="532"/>
    <n v="0"/>
    <n v="0"/>
    <n v="0"/>
    <n v="0"/>
    <n v="0"/>
    <d v="1899-12-30T00:00:00"/>
    <s v="ENERO"/>
    <s v="09/05/2535"/>
    <n v="125"/>
    <n v="2555"/>
    <n v="110"/>
    <d v="2024-10-24T00:00:00"/>
    <n v="2320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0"/>
    <x v="1014"/>
    <x v="82"/>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41"/>
    <s v="Niple rosca 3/4&quot; PVc   "/>
    <s v="pza"/>
    <n v="50"/>
    <m/>
    <n v="0"/>
    <m/>
    <m/>
    <n v="533"/>
    <n v="0"/>
    <n v="0"/>
    <n v="0"/>
    <n v="0"/>
    <n v="0"/>
    <d v="1899-12-30T00:00:00"/>
    <s v="FEBRERO"/>
    <s v="09/05/2536"/>
    <n v="125"/>
    <n v="2555"/>
    <n v="110"/>
    <d v="2024-10-25T00:00:00"/>
    <n v="23242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1"/>
    <x v="1015"/>
    <x v="82"/>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42"/>
    <s v="Reducción 2&quot; - 1 1/2&quot; PVc  PAVCO "/>
    <s v="pza"/>
    <n v="50"/>
    <m/>
    <n v="0"/>
    <m/>
    <m/>
    <n v="534"/>
    <n v="0"/>
    <n v="0"/>
    <n v="0"/>
    <n v="0"/>
    <n v="0"/>
    <d v="1899-12-30T00:00:00"/>
    <s v="MARZO"/>
    <s v="09/05/2537"/>
    <n v="125"/>
    <n v="2555"/>
    <n v="110"/>
    <d v="2024-10-26T00:00:00"/>
    <n v="23279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2"/>
    <x v="1016"/>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43"/>
    <s v="Reducción de 4&quot; a 2&quot; PVc  PLAMAT "/>
    <s v="pza"/>
    <n v="25"/>
    <m/>
    <n v="0"/>
    <m/>
    <m/>
    <n v="535"/>
    <n v="0"/>
    <n v="0"/>
    <n v="0"/>
    <n v="0"/>
    <n v="0"/>
    <d v="1899-12-30T00:00:00"/>
    <s v="ABRIL"/>
    <s v="09/05/2538"/>
    <n v="125"/>
    <n v="2555"/>
    <n v="110"/>
    <d v="2024-10-27T00:00:00"/>
    <n v="2331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3"/>
    <x v="1017"/>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44"/>
    <s v="Reducción de 4&quot; a 2&quot; PVc  PAVCO "/>
    <s v="pza"/>
    <n v="25"/>
    <m/>
    <n v="0"/>
    <m/>
    <m/>
    <n v="536"/>
    <n v="0"/>
    <n v="0"/>
    <n v="0"/>
    <n v="0"/>
    <n v="0"/>
    <d v="1899-12-30T00:00:00"/>
    <s v="MAYO"/>
    <s v="09/05/2539"/>
    <n v="125"/>
    <n v="2555"/>
    <n v="110"/>
    <d v="2024-10-28T00:00:00"/>
    <n v="2335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4"/>
    <x v="1018"/>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45"/>
    <s v="Reducción Rosca 3/4&quot;- 1/2&quot; PVc   "/>
    <s v="pza"/>
    <n v="25"/>
    <m/>
    <n v="0"/>
    <m/>
    <m/>
    <n v="537"/>
    <n v="0"/>
    <n v="0"/>
    <n v="0"/>
    <n v="0"/>
    <n v="0"/>
    <d v="1899-12-30T00:00:00"/>
    <s v="JUNIO"/>
    <s v="09/05/2540"/>
    <n v="125"/>
    <n v="2555"/>
    <n v="110"/>
    <d v="2024-10-29T00:00:00"/>
    <n v="2338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5"/>
    <x v="1019"/>
    <x v="79"/>
    <x v="70"/>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46"/>
    <s v="SELLAROSCA H3 POMO 125cc   "/>
    <s v="pomo"/>
    <n v="25"/>
    <m/>
    <n v="0"/>
    <m/>
    <m/>
    <n v="538"/>
    <n v="0"/>
    <n v="0"/>
    <n v="0"/>
    <n v="0"/>
    <n v="0"/>
    <d v="1899-12-30T00:00:00"/>
    <s v="JULIO"/>
    <s v="09/05/2541"/>
    <n v="125"/>
    <n v="2555"/>
    <n v="110"/>
    <d v="2024-10-30T00:00:00"/>
    <n v="23425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6"/>
    <x v="1020"/>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47"/>
    <s v="Tapa de Inodoro universal Calidad Extra   "/>
    <s v="pza"/>
    <n v="25"/>
    <m/>
    <n v="0"/>
    <m/>
    <m/>
    <n v="539"/>
    <n v="0"/>
    <n v="0"/>
    <n v="0"/>
    <n v="0"/>
    <n v="0"/>
    <d v="1899-12-30T00:00:00"/>
    <s v="AGOSTO"/>
    <s v="09/05/2542"/>
    <n v="125"/>
    <n v="2555"/>
    <n v="110"/>
    <d v="2024-10-31T00:00:00"/>
    <n v="2346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7"/>
    <x v="1021"/>
    <x v="5"/>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48"/>
    <s v="Tapon rosca macho 1/2&quot; PVc   "/>
    <s v="pza"/>
    <n v="100"/>
    <m/>
    <n v="0"/>
    <m/>
    <m/>
    <n v="540"/>
    <n v="0"/>
    <n v="0"/>
    <n v="0"/>
    <n v="0"/>
    <n v="0"/>
    <d v="1899-12-30T00:00:00"/>
    <s v="SEPTIEMBRE"/>
    <s v="09/05/2543"/>
    <n v="125"/>
    <n v="2555"/>
    <n v="110"/>
    <d v="2024-11-01T00:00:00"/>
    <n v="2349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8"/>
    <x v="1022"/>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49"/>
    <s v="Tapon rosca macho 3/4&quot; PVc   "/>
    <s v="pza"/>
    <n v="25"/>
    <m/>
    <n v="0"/>
    <m/>
    <m/>
    <n v="541"/>
    <n v="0"/>
    <n v="0"/>
    <n v="0"/>
    <n v="0"/>
    <n v="0"/>
    <d v="1899-12-30T00:00:00"/>
    <s v="OCTUBRE"/>
    <s v="09/05/2544"/>
    <n v="125"/>
    <n v="2555"/>
    <n v="110"/>
    <d v="2024-11-02T00:00:00"/>
    <n v="23534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9"/>
    <x v="1023"/>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50"/>
    <s v="Tee 1 1/2&quot; PVC   "/>
    <s v="pza"/>
    <n v="25"/>
    <m/>
    <n v="0"/>
    <m/>
    <m/>
    <n v="542"/>
    <n v="0"/>
    <n v="0"/>
    <n v="0"/>
    <n v="0"/>
    <n v="0"/>
    <d v="1899-12-30T00:00:00"/>
    <s v="NOVIEMBRE"/>
    <s v="09/05/2545"/>
    <n v="125"/>
    <n v="2555"/>
    <n v="110"/>
    <d v="2024-11-03T00:00:00"/>
    <n v="23571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0"/>
    <x v="1024"/>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51"/>
    <s v="Tee 2&quot; PVC   "/>
    <s v="pza"/>
    <n v="25"/>
    <m/>
    <n v="0"/>
    <m/>
    <m/>
    <n v="543"/>
    <n v="0"/>
    <n v="0"/>
    <n v="0"/>
    <n v="0"/>
    <n v="0"/>
    <d v="1899-12-30T00:00:00"/>
    <s v="DICIEMBRE"/>
    <s v="09/05/2546"/>
    <n v="125"/>
    <n v="2555"/>
    <n v="110"/>
    <d v="2024-11-04T00:00:00"/>
    <n v="23607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1"/>
    <x v="1025"/>
    <x v="5"/>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52"/>
    <s v="Tee CPVC DN 3/4&quot;  PAVCO "/>
    <s v="pza"/>
    <n v="100"/>
    <m/>
    <n v="0"/>
    <m/>
    <m/>
    <n v="544"/>
    <n v="0"/>
    <n v="0"/>
    <n v="0"/>
    <n v="0"/>
    <n v="0"/>
    <d v="1899-12-30T00:00:00"/>
    <s v="ENERO"/>
    <s v="09/05/2547"/>
    <n v="125"/>
    <n v="2555"/>
    <n v="110"/>
    <d v="2024-11-05T00:00:00"/>
    <n v="2364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2"/>
    <x v="1026"/>
    <x v="33"/>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53"/>
    <s v="Tee rosca 1/2&quot; PVc   "/>
    <s v="pza"/>
    <n v="150"/>
    <m/>
    <n v="0"/>
    <m/>
    <m/>
    <n v="545"/>
    <n v="0"/>
    <n v="0"/>
    <n v="0"/>
    <n v="0"/>
    <n v="0"/>
    <d v="1899-12-30T00:00:00"/>
    <s v="FEBRERO"/>
    <s v="09/05/2548"/>
    <n v="125"/>
    <n v="2555"/>
    <n v="110"/>
    <d v="2024-11-06T00:00:00"/>
    <n v="23680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3"/>
    <x v="1027"/>
    <x v="82"/>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54"/>
    <s v="Tee rosca 3/4&quot; PVC   "/>
    <s v="pza"/>
    <n v="50"/>
    <m/>
    <n v="0"/>
    <m/>
    <m/>
    <n v="546"/>
    <n v="0"/>
    <n v="0"/>
    <n v="0"/>
    <n v="0"/>
    <n v="0"/>
    <d v="1899-12-30T00:00:00"/>
    <s v="MARZO"/>
    <s v="09/05/2549"/>
    <n v="125"/>
    <n v="2555"/>
    <n v="110"/>
    <d v="2024-11-07T00:00:00"/>
    <n v="23717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4"/>
    <x v="1028"/>
    <x v="35"/>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55"/>
    <s v="Tee Sanitario 4&quot; PVC  PLAMAT "/>
    <s v="pza"/>
    <n v="30"/>
    <m/>
    <n v="0"/>
    <m/>
    <m/>
    <n v="547"/>
    <n v="0"/>
    <n v="0"/>
    <n v="0"/>
    <n v="0"/>
    <n v="0"/>
    <d v="1899-12-30T00:00:00"/>
    <s v="ABRIL"/>
    <s v="09/05/2550"/>
    <n v="125"/>
    <n v="2555"/>
    <n v="110"/>
    <d v="2024-11-08T00:00:00"/>
    <n v="23753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5"/>
    <x v="1029"/>
    <x v="35"/>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56"/>
    <s v="Tee Sanitario 4&quot; PVC  PAVCO "/>
    <s v="pza"/>
    <n v="30"/>
    <m/>
    <n v="0"/>
    <m/>
    <m/>
    <n v="548"/>
    <n v="0"/>
    <n v="0"/>
    <n v="0"/>
    <n v="0"/>
    <n v="0"/>
    <d v="1899-12-30T00:00:00"/>
    <s v="MAYO"/>
    <s v="09/05/2551"/>
    <n v="125"/>
    <n v="2555"/>
    <n v="110"/>
    <d v="2024-11-09T00:00:00"/>
    <n v="2379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6"/>
    <x v="1030"/>
    <x v="27"/>
    <x v="6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57"/>
    <s v="Tuberia 6&quot; (150mm)   PLAMAT "/>
    <s v="Barra"/>
    <n v="5"/>
    <m/>
    <n v="0"/>
    <m/>
    <m/>
    <n v="549"/>
    <n v="0"/>
    <n v="0"/>
    <n v="0"/>
    <n v="0"/>
    <n v="0"/>
    <d v="1899-12-30T00:00:00"/>
    <s v="JUNIO"/>
    <s v="09/05/2552"/>
    <n v="125"/>
    <n v="2555"/>
    <n v="110"/>
    <d v="2024-11-10T00:00:00"/>
    <n v="23826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7"/>
    <x v="1031"/>
    <x v="26"/>
    <x v="6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58"/>
    <s v="Tuberia clase 6    1 1/2&quot;   "/>
    <s v="Barra"/>
    <n v="20"/>
    <m/>
    <n v="0"/>
    <m/>
    <m/>
    <n v="550"/>
    <n v="0"/>
    <n v="0"/>
    <n v="0"/>
    <n v="0"/>
    <n v="0"/>
    <d v="1899-12-30T00:00:00"/>
    <s v="JULIO"/>
    <s v="09/05/2553"/>
    <n v="125"/>
    <n v="2555"/>
    <n v="110"/>
    <d v="2024-11-11T00:00:00"/>
    <n v="2386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8"/>
    <x v="1032"/>
    <x v="26"/>
    <x v="6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59"/>
    <s v="Tuberia clase 6    2&quot;   "/>
    <s v="Barra"/>
    <n v="20"/>
    <m/>
    <n v="0"/>
    <m/>
    <m/>
    <n v="551"/>
    <n v="0"/>
    <n v="0"/>
    <n v="0"/>
    <n v="0"/>
    <n v="0"/>
    <d v="1899-12-30T00:00:00"/>
    <s v="AGOSTO"/>
    <s v="09/05/2554"/>
    <n v="125"/>
    <n v="2555"/>
    <n v="110"/>
    <d v="2024-11-12T00:00:00"/>
    <n v="23899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9"/>
    <x v="1033"/>
    <x v="26"/>
    <x v="6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60"/>
    <s v="Tuberia clase 6    4&quot;   "/>
    <s v="Barra"/>
    <n v="20"/>
    <m/>
    <n v="0"/>
    <m/>
    <m/>
    <n v="552"/>
    <n v="0"/>
    <n v="0"/>
    <n v="0"/>
    <n v="0"/>
    <n v="0"/>
    <d v="1899-12-30T00:00:00"/>
    <s v="SEPTIEMBRE"/>
    <s v="09/05/2555"/>
    <n v="125"/>
    <n v="2555"/>
    <n v="110"/>
    <d v="2024-11-13T00:00:00"/>
    <n v="2393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0"/>
    <x v="1034"/>
    <x v="26"/>
    <x v="6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61"/>
    <s v="Tuberia CPVC DN 1/2&quot;  PAVCO "/>
    <s v="Barra"/>
    <n v="20"/>
    <m/>
    <n v="0"/>
    <m/>
    <m/>
    <n v="553"/>
    <n v="0"/>
    <n v="0"/>
    <n v="0"/>
    <n v="0"/>
    <n v="0"/>
    <d v="1899-12-30T00:00:00"/>
    <s v="OCTUBRE"/>
    <s v="09/05/2556"/>
    <n v="125"/>
    <n v="2555"/>
    <n v="110"/>
    <d v="2024-11-14T00:00:00"/>
    <n v="23973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1"/>
    <x v="1035"/>
    <x v="26"/>
    <x v="6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62"/>
    <s v="Tuberia CPVC DN 3/4&quot; x 3m  PAVCO "/>
    <s v="Barra"/>
    <n v="20"/>
    <m/>
    <n v="0"/>
    <m/>
    <m/>
    <n v="554"/>
    <n v="0"/>
    <n v="0"/>
    <n v="0"/>
    <n v="0"/>
    <n v="0"/>
    <d v="1899-12-30T00:00:00"/>
    <s v="NOVIEMBRE"/>
    <s v="09/05/2557"/>
    <n v="125"/>
    <n v="2555"/>
    <n v="110"/>
    <d v="2024-11-15T00:00:00"/>
    <n v="24009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2"/>
    <x v="1036"/>
    <x v="26"/>
    <x v="6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63"/>
    <s v="Tubería desagüe sanitario 2&quot; PVC  PLAMAT "/>
    <s v="Barra"/>
    <n v="20"/>
    <m/>
    <n v="0"/>
    <m/>
    <m/>
    <n v="555"/>
    <n v="0"/>
    <n v="0"/>
    <n v="0"/>
    <n v="0"/>
    <n v="0"/>
    <d v="1899-12-30T00:00:00"/>
    <s v="DICIEMBRE"/>
    <s v="09/05/2558"/>
    <n v="125"/>
    <n v="2555"/>
    <n v="110"/>
    <d v="2024-11-16T00:00:00"/>
    <n v="24046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3"/>
    <x v="1037"/>
    <x v="26"/>
    <x v="6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64"/>
    <s v="Tubería desagüe sanitario 4&quot; PVC  PLAMAT "/>
    <s v="Barra"/>
    <n v="20"/>
    <m/>
    <n v="0"/>
    <m/>
    <m/>
    <n v="556"/>
    <n v="0"/>
    <n v="0"/>
    <n v="0"/>
    <n v="0"/>
    <n v="0"/>
    <d v="1899-12-30T00:00:00"/>
    <s v="ENERO"/>
    <s v="09/05/2559"/>
    <n v="125"/>
    <n v="2555"/>
    <n v="110"/>
    <d v="2024-11-17T00:00:00"/>
    <n v="24082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4"/>
    <x v="1038"/>
    <x v="79"/>
    <x v="6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65"/>
    <s v="Tubería PVC E40 1/2&quot;  PLASMAR "/>
    <s v="Barra"/>
    <n v="25"/>
    <m/>
    <n v="0"/>
    <m/>
    <m/>
    <n v="557"/>
    <n v="0"/>
    <n v="0"/>
    <n v="0"/>
    <n v="0"/>
    <n v="0"/>
    <d v="1899-12-30T00:00:00"/>
    <s v="FEBRERO"/>
    <s v="09/05/2560"/>
    <n v="125"/>
    <n v="2555"/>
    <n v="110"/>
    <d v="2024-11-18T00:00:00"/>
    <n v="24119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5"/>
    <x v="1039"/>
    <x v="26"/>
    <x v="6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66"/>
    <s v="Tubería PVC E40 3/4&quot;  PLASMAR "/>
    <s v="Barra"/>
    <n v="20"/>
    <m/>
    <n v="0"/>
    <m/>
    <m/>
    <n v="558"/>
    <n v="0"/>
    <n v="0"/>
    <n v="0"/>
    <n v="0"/>
    <n v="0"/>
    <d v="1899-12-30T00:00:00"/>
    <s v="MARZO"/>
    <s v="09/05/2561"/>
    <n v="125"/>
    <n v="2555"/>
    <n v="110"/>
    <d v="2024-11-19T00:00:00"/>
    <n v="24155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6"/>
    <x v="1040"/>
    <x v="59"/>
    <x v="6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67"/>
    <s v="Tubería rosca 1/2&quot; PVC  PLASMAR "/>
    <s v="Barra"/>
    <n v="15"/>
    <m/>
    <n v="0"/>
    <m/>
    <m/>
    <n v="559"/>
    <n v="0"/>
    <n v="0"/>
    <n v="0"/>
    <n v="0"/>
    <n v="0"/>
    <d v="1899-12-30T00:00:00"/>
    <s v="ABRIL"/>
    <s v="09/05/2562"/>
    <n v="125"/>
    <n v="2555"/>
    <n v="110"/>
    <d v="2024-11-20T00:00:00"/>
    <n v="24192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7"/>
    <x v="1041"/>
    <x v="59"/>
    <x v="6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68"/>
    <s v="Tuberia SDR 35 4&quot;   "/>
    <s v="Barra"/>
    <n v="15"/>
    <m/>
    <n v="0"/>
    <m/>
    <m/>
    <n v="560"/>
    <n v="0"/>
    <n v="0"/>
    <n v="0"/>
    <n v="0"/>
    <n v="0"/>
    <d v="1899-12-30T00:00:00"/>
    <s v="MAYO"/>
    <s v="09/05/2563"/>
    <n v="125"/>
    <n v="2555"/>
    <n v="110"/>
    <d v="2024-11-21T00:00:00"/>
    <n v="2422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8"/>
    <x v="1042"/>
    <x v="9"/>
    <x v="6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69"/>
    <s v="Tuberia SDR 35 6&quot;   "/>
    <s v="Barra"/>
    <n v="10"/>
    <m/>
    <n v="0"/>
    <m/>
    <m/>
    <n v="561"/>
    <n v="0"/>
    <n v="0"/>
    <n v="0"/>
    <n v="0"/>
    <n v="0"/>
    <d v="1899-12-30T00:00:00"/>
    <s v="JUNIO"/>
    <s v="09/05/2564"/>
    <n v="125"/>
    <n v="2555"/>
    <n v="110"/>
    <d v="2024-11-22T00:00:00"/>
    <n v="24265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9"/>
    <x v="1043"/>
    <x v="5"/>
    <x v="6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70"/>
    <s v="Tuberia Bergman  1/2&quot; "/>
    <s v="Barra"/>
    <n v="100"/>
    <m/>
    <n v="0"/>
    <m/>
    <m/>
    <n v="562"/>
    <n v="0"/>
    <n v="0"/>
    <n v="0"/>
    <n v="0"/>
    <n v="0"/>
    <d v="1899-12-30T00:00:00"/>
    <s v="JULIO"/>
    <s v="09/05/2565"/>
    <n v="125"/>
    <n v="2555"/>
    <n v="110"/>
    <d v="2024-11-23T00:00:00"/>
    <n v="24301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0"/>
    <x v="1044"/>
    <x v="5"/>
    <x v="6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71"/>
    <s v="Tuberia Bergman  5/8&quot; "/>
    <s v="Barra"/>
    <n v="100"/>
    <m/>
    <n v="0"/>
    <m/>
    <m/>
    <n v="563"/>
    <n v="0"/>
    <n v="0"/>
    <n v="0"/>
    <n v="0"/>
    <n v="0"/>
    <d v="1899-12-30T00:00:00"/>
    <s v="AGOSTO"/>
    <s v="09/05/2566"/>
    <n v="125"/>
    <n v="2555"/>
    <n v="110"/>
    <d v="2024-11-24T00:00:00"/>
    <n v="24338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1"/>
    <x v="1045"/>
    <x v="5"/>
    <x v="6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72"/>
    <s v="Tuberia Bergman  3/4&quot; "/>
    <s v="Barra"/>
    <n v="100"/>
    <m/>
    <n v="0"/>
    <m/>
    <m/>
    <n v="564"/>
    <n v="0"/>
    <n v="0"/>
    <n v="0"/>
    <n v="0"/>
    <n v="0"/>
    <d v="1899-12-30T00:00:00"/>
    <s v="SEPTIEMBRE"/>
    <s v="09/05/2567"/>
    <n v="125"/>
    <n v="2555"/>
    <n v="110"/>
    <d v="2024-11-25T00:00:00"/>
    <n v="24374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2"/>
    <x v="1046"/>
    <x v="33"/>
    <x v="18"/>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73"/>
    <s v="Unión patente rosca 1/2&quot;  PVC   "/>
    <s v="pza."/>
    <n v="150"/>
    <m/>
    <n v="0"/>
    <m/>
    <m/>
    <n v="565"/>
    <n v="0"/>
    <n v="0"/>
    <n v="0"/>
    <n v="0"/>
    <n v="0"/>
    <d v="1899-12-30T00:00:00"/>
    <s v="OCTUBRE"/>
    <s v="09/05/2568"/>
    <n v="125"/>
    <n v="2555"/>
    <n v="110"/>
    <d v="2024-11-26T00:00:00"/>
    <n v="24411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3"/>
    <x v="1047"/>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74"/>
    <s v="Ye sanitaria 1 1/2&quot; PVC  PAVCO "/>
    <s v="pza"/>
    <n v="25"/>
    <m/>
    <n v="0"/>
    <m/>
    <m/>
    <n v="566"/>
    <n v="0"/>
    <n v="0"/>
    <n v="0"/>
    <n v="0"/>
    <n v="0"/>
    <d v="1899-12-30T00:00:00"/>
    <s v="NOVIEMBRE"/>
    <s v="09/05/2569"/>
    <n v="125"/>
    <n v="2555"/>
    <n v="110"/>
    <d v="2024-11-27T00:00:00"/>
    <n v="24447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4"/>
    <x v="1048"/>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75"/>
    <s v="Ye sanitaria 2&quot; PVC  PAVCO "/>
    <s v="pza"/>
    <n v="25"/>
    <m/>
    <n v="0"/>
    <m/>
    <m/>
    <n v="567"/>
    <n v="0"/>
    <n v="0"/>
    <n v="0"/>
    <n v="0"/>
    <n v="0"/>
    <d v="1899-12-30T00:00:00"/>
    <s v="DICIEMBRE"/>
    <s v="09/05/2570"/>
    <n v="125"/>
    <n v="2555"/>
    <n v="110"/>
    <d v="2024-11-28T00:00:00"/>
    <n v="24484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5"/>
    <x v="1049"/>
    <x v="79"/>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76"/>
    <s v="Ye sanitaria 4&quot; PVC  PAVCO "/>
    <s v="pza"/>
    <n v="25"/>
    <m/>
    <n v="0"/>
    <m/>
    <m/>
    <n v="568"/>
    <n v="0"/>
    <n v="0"/>
    <n v="0"/>
    <n v="0"/>
    <n v="0"/>
    <d v="1899-12-30T00:00:00"/>
    <s v="ENERO"/>
    <s v="09/05/2571"/>
    <n v="125"/>
    <n v="2555"/>
    <n v="110"/>
    <d v="2024-11-29T00:00:00"/>
    <n v="24520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6"/>
    <x v="1050"/>
    <x v="65"/>
    <x v="5"/>
    <x v="0"/>
    <x v="0"/>
    <x v="0"/>
    <s v="31/08/2023"/>
    <s v="31/08/2023"/>
    <s v="14:30"/>
    <s v="15:00"/>
    <s v="EDMY LYDIA MAGNE GUTIERREZ"/>
    <s v="MARIA JAQUELINE DURAN COSSIO"/>
    <s v="EDMY LIDYA MAGNE GUTIERREZ"/>
    <m/>
    <m/>
    <m/>
    <m/>
    <m/>
    <m/>
    <m/>
    <m/>
    <m/>
    <m/>
    <m/>
    <m/>
    <m/>
    <m/>
    <m/>
    <m/>
    <s v="COLQUIRI"/>
    <m/>
    <m/>
    <s v="CLQ-23-CD-373/2023 ADQUISICION DE TUBERIA Y ACCESORIOS PVC - CPVS"/>
    <s v="CMB/EMC/O CIV-ADQ/044/2023"/>
    <n v="34500"/>
    <n v="77"/>
    <s v="Ye sanitaria 4&quot; - 2&quot; PVC  PAVCO "/>
    <s v="pza"/>
    <n v="26"/>
    <m/>
    <n v="0"/>
    <m/>
    <m/>
    <n v="569"/>
    <n v="0"/>
    <n v="0"/>
    <n v="0"/>
    <n v="0"/>
    <n v="0"/>
    <d v="1899-12-30T00:00:00"/>
    <s v="FEBRERO"/>
    <s v="09/05/2572"/>
    <n v="125"/>
    <n v="2555"/>
    <n v="110"/>
    <d v="2024-11-30T00:00:00"/>
    <n v="245574"/>
    <n v="0"/>
    <n v="0"/>
    <n v="0"/>
    <m/>
    <m/>
    <m/>
    <m/>
    <m/>
    <m/>
    <m/>
    <m/>
    <m/>
    <m/>
    <m/>
    <m/>
    <m/>
    <m/>
    <m/>
    <m/>
    <m/>
  </r>
  <r>
    <x v="0"/>
    <x v="150"/>
    <m/>
    <s v="COTIZACION"/>
    <s v="JULIO"/>
    <d v="2023-09-10T00:00:00"/>
    <s v="C-3-EDDY FAZ PACHECO"/>
    <n v="34897"/>
    <e v="#N/A"/>
    <s v="INGENIERIA Y PLANIFICACION"/>
    <s v="NESTOR ROMAY CANAZA"/>
    <s v="CMB/EMC/ING-PLA/0088/2120"/>
    <d v="2023-09-12T00:00:00"/>
    <m/>
    <n v="647"/>
    <s v="BIEN"/>
    <x v="105"/>
    <n v="104670"/>
    <x v="77"/>
    <x v="38"/>
    <x v="8"/>
    <x v="56"/>
    <x v="0"/>
    <x v="3"/>
    <x v="0"/>
    <s v="15/06/2023"/>
    <s v="15/06/2023"/>
    <s v="14:127"/>
    <s v="15:9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0"/>
    <n v="34897"/>
    <n v="0"/>
    <s v=" "/>
    <s v="Piezas"/>
    <n v="6"/>
    <m/>
    <n v="0"/>
    <m/>
    <m/>
    <n v="570"/>
    <n v="0"/>
    <n v="0"/>
    <n v="0"/>
    <n v="0"/>
    <n v="0"/>
    <d v="1899-12-30T00:00:00"/>
    <s v="MARZO"/>
    <s v="09/05/2573"/>
    <n v="125"/>
    <n v="2555"/>
    <n v="110"/>
    <d v="2024-12-01T00:00:00"/>
    <n v="245939"/>
    <n v="0"/>
    <n v="0"/>
    <n v="0"/>
    <m/>
    <m/>
    <m/>
    <m/>
    <m/>
    <m/>
    <m/>
    <m/>
    <m/>
    <m/>
    <m/>
    <m/>
    <m/>
    <m/>
    <m/>
    <m/>
    <m/>
  </r>
  <r>
    <x v="0"/>
    <x v="150"/>
    <m/>
    <s v="COTIZACION"/>
    <s v="AGOSTO"/>
    <d v="2023-09-11T00:00:00"/>
    <s v="C-3-EDDY FAZ PACHECO"/>
    <n v="34898"/>
    <e v="#N/A"/>
    <s v="INGENIERIA Y PLANIFICACION"/>
    <s v="NESTOR ROMAY CANAZA"/>
    <s v="CMB/EMC/ING-PLA/0088/2121"/>
    <d v="2023-09-13T00:00:00"/>
    <m/>
    <n v="648"/>
    <s v="BIEN"/>
    <x v="105"/>
    <n v="104670"/>
    <x v="77"/>
    <x v="38"/>
    <x v="8"/>
    <x v="56"/>
    <x v="0"/>
    <x v="3"/>
    <x v="0"/>
    <s v="15/06/2023"/>
    <s v="15/06/2023"/>
    <s v="14:128"/>
    <s v="15:9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1"/>
    <n v="34898"/>
    <n v="0"/>
    <s v=" "/>
    <s v="Piezas"/>
    <n v="6"/>
    <m/>
    <n v="0"/>
    <m/>
    <m/>
    <n v="571"/>
    <n v="0"/>
    <n v="0"/>
    <n v="0"/>
    <n v="0"/>
    <n v="0"/>
    <d v="1899-12-30T00:00:00"/>
    <s v="ABRIL"/>
    <s v="09/05/2574"/>
    <n v="125"/>
    <n v="2555"/>
    <n v="110"/>
    <d v="2024-12-02T00:00:00"/>
    <n v="246304"/>
    <n v="0"/>
    <n v="0"/>
    <n v="0"/>
    <m/>
    <m/>
    <m/>
    <m/>
    <m/>
    <m/>
    <m/>
    <m/>
    <m/>
    <m/>
    <m/>
    <m/>
    <m/>
    <m/>
    <m/>
    <m/>
    <m/>
  </r>
  <r>
    <x v="0"/>
    <x v="150"/>
    <m/>
    <s v="COTIZACION"/>
    <s v="SEPTIEMBRE"/>
    <d v="2023-09-12T00:00:00"/>
    <s v="C-3-EDDY FAZ PACHECO"/>
    <n v="34899"/>
    <e v="#N/A"/>
    <s v="INGENIERIA Y PLANIFICACION"/>
    <s v="NESTOR ROMAY CANAZA"/>
    <s v="CMB/EMC/ING-PLA/0088/2122"/>
    <d v="2023-09-14T00:00:00"/>
    <m/>
    <n v="649"/>
    <s v="BIEN"/>
    <x v="105"/>
    <n v="104670"/>
    <x v="77"/>
    <x v="38"/>
    <x v="8"/>
    <x v="56"/>
    <x v="0"/>
    <x v="3"/>
    <x v="0"/>
    <s v="15/06/2023"/>
    <s v="15/06/2023"/>
    <s v="14:129"/>
    <s v="15:9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2"/>
    <n v="34899"/>
    <n v="0"/>
    <s v=" "/>
    <s v="Piezas"/>
    <n v="6"/>
    <m/>
    <n v="0"/>
    <m/>
    <m/>
    <n v="572"/>
    <n v="0"/>
    <n v="0"/>
    <n v="0"/>
    <n v="0"/>
    <n v="0"/>
    <d v="1899-12-30T00:00:00"/>
    <s v="MAYO"/>
    <s v="09/05/2575"/>
    <n v="125"/>
    <n v="2555"/>
    <n v="110"/>
    <d v="2024-12-03T00:00:00"/>
    <n v="246669"/>
    <n v="0"/>
    <n v="0"/>
    <n v="0"/>
    <m/>
    <m/>
    <m/>
    <m/>
    <m/>
    <m/>
    <m/>
    <m/>
    <m/>
    <m/>
    <m/>
    <m/>
    <m/>
    <m/>
    <m/>
    <m/>
    <m/>
  </r>
  <r>
    <x v="0"/>
    <x v="150"/>
    <m/>
    <s v="COTIZACION"/>
    <s v="OCTUBRE"/>
    <d v="2023-09-13T00:00:00"/>
    <s v="C-3-EDDY FAZ PACHECO"/>
    <n v="34900"/>
    <e v="#N/A"/>
    <s v="INGENIERIA Y PLANIFICACION"/>
    <s v="NESTOR ROMAY CANAZA"/>
    <s v="CMB/EMC/ING-PLA/0088/2123"/>
    <d v="2023-09-15T00:00:00"/>
    <m/>
    <n v="650"/>
    <s v="BIEN"/>
    <x v="105"/>
    <n v="104670"/>
    <x v="77"/>
    <x v="38"/>
    <x v="8"/>
    <x v="56"/>
    <x v="0"/>
    <x v="3"/>
    <x v="0"/>
    <s v="15/06/2023"/>
    <s v="15/06/2023"/>
    <s v="14:130"/>
    <s v="15:1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3"/>
    <n v="34900"/>
    <n v="0"/>
    <s v=" "/>
    <s v="Piezas"/>
    <n v="6"/>
    <m/>
    <n v="0"/>
    <m/>
    <m/>
    <n v="573"/>
    <n v="0"/>
    <n v="0"/>
    <n v="0"/>
    <n v="0"/>
    <n v="0"/>
    <d v="1899-12-30T00:00:00"/>
    <s v="JUNIO"/>
    <s v="09/05/2576"/>
    <n v="125"/>
    <n v="2555"/>
    <n v="110"/>
    <d v="2024-12-04T00:00:00"/>
    <n v="247035"/>
    <n v="0"/>
    <n v="0"/>
    <n v="0"/>
    <m/>
    <m/>
    <m/>
    <m/>
    <m/>
    <m/>
    <m/>
    <m/>
    <m/>
    <m/>
    <m/>
    <m/>
    <m/>
    <m/>
    <m/>
    <m/>
    <m/>
  </r>
  <r>
    <x v="0"/>
    <x v="150"/>
    <m/>
    <s v="COTIZACION"/>
    <s v="NOVIEMBRE"/>
    <d v="2023-09-14T00:00:00"/>
    <s v="C-3-EDDY FAZ PACHECO"/>
    <n v="34901"/>
    <e v="#N/A"/>
    <s v="INGENIERIA Y PLANIFICACION"/>
    <s v="NESTOR ROMAY CANAZA"/>
    <s v="CMB/EMC/ING-PLA/0088/2124"/>
    <d v="2023-09-16T00:00:00"/>
    <m/>
    <n v="651"/>
    <s v="BIEN"/>
    <x v="105"/>
    <n v="104670"/>
    <x v="77"/>
    <x v="38"/>
    <x v="8"/>
    <x v="56"/>
    <x v="0"/>
    <x v="3"/>
    <x v="0"/>
    <s v="15/06/2023"/>
    <s v="15/06/2023"/>
    <s v="14:131"/>
    <s v="15:10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4"/>
    <n v="34901"/>
    <n v="0"/>
    <s v=" "/>
    <s v="Piezas"/>
    <n v="6"/>
    <m/>
    <n v="0"/>
    <m/>
    <m/>
    <n v="574"/>
    <n v="0"/>
    <n v="0"/>
    <n v="0"/>
    <n v="0"/>
    <n v="0"/>
    <d v="1899-12-30T00:00:00"/>
    <s v="JULIO"/>
    <s v="09/05/2577"/>
    <n v="125"/>
    <n v="2555"/>
    <n v="110"/>
    <d v="2024-12-05T00:00:00"/>
    <n v="247400"/>
    <n v="0"/>
    <n v="0"/>
    <n v="0"/>
    <m/>
    <m/>
    <m/>
    <m/>
    <m/>
    <m/>
    <m/>
    <m/>
    <m/>
    <m/>
    <m/>
    <m/>
    <m/>
    <m/>
    <m/>
    <m/>
    <m/>
  </r>
  <r>
    <x v="0"/>
    <x v="150"/>
    <m/>
    <s v="COTIZACION"/>
    <s v="DICIEMBRE"/>
    <d v="2023-09-15T00:00:00"/>
    <s v="C-3-EDDY FAZ PACHECO"/>
    <n v="34902"/>
    <e v="#N/A"/>
    <s v="INGENIERIA Y PLANIFICACION"/>
    <s v="NESTOR ROMAY CANAZA"/>
    <s v="CMB/EMC/ING-PLA/0088/2125"/>
    <d v="2023-09-17T00:00:00"/>
    <m/>
    <n v="652"/>
    <s v="BIEN"/>
    <x v="105"/>
    <n v="104670"/>
    <x v="77"/>
    <x v="38"/>
    <x v="8"/>
    <x v="56"/>
    <x v="0"/>
    <x v="3"/>
    <x v="0"/>
    <s v="15/06/2023"/>
    <s v="15/06/2023"/>
    <s v="14:132"/>
    <s v="15:10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5"/>
    <n v="34902"/>
    <n v="0"/>
    <s v=" "/>
    <s v="Piezas"/>
    <n v="6"/>
    <m/>
    <n v="0"/>
    <m/>
    <m/>
    <n v="575"/>
    <n v="0"/>
    <n v="0"/>
    <n v="0"/>
    <n v="0"/>
    <n v="0"/>
    <d v="1899-12-30T00:00:00"/>
    <s v="AGOSTO"/>
    <s v="09/05/2578"/>
    <n v="125"/>
    <n v="2555"/>
    <n v="110"/>
    <d v="2024-12-06T00:00:00"/>
    <n v="247765"/>
    <n v="0"/>
    <n v="0"/>
    <n v="0"/>
    <m/>
    <m/>
    <m/>
    <m/>
    <m/>
    <m/>
    <m/>
    <m/>
    <m/>
    <m/>
    <m/>
    <m/>
    <m/>
    <m/>
    <m/>
    <m/>
    <m/>
  </r>
  <r>
    <x v="0"/>
    <x v="150"/>
    <m/>
    <s v="COTIZACION"/>
    <s v="ENERO"/>
    <d v="2023-09-16T00:00:00"/>
    <s v="C-3-EDDY FAZ PACHECO"/>
    <n v="34903"/>
    <e v="#N/A"/>
    <s v="INGENIERIA Y PLANIFICACION"/>
    <s v="NESTOR ROMAY CANAZA"/>
    <s v="CMB/EMC/ING-PLA/0088/2126"/>
    <d v="2023-09-18T00:00:00"/>
    <m/>
    <n v="653"/>
    <s v="BIEN"/>
    <x v="105"/>
    <n v="104670"/>
    <x v="77"/>
    <x v="38"/>
    <x v="8"/>
    <x v="56"/>
    <x v="0"/>
    <x v="3"/>
    <x v="0"/>
    <s v="15/06/2023"/>
    <s v="15/06/2023"/>
    <s v="14:133"/>
    <s v="15:103"/>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6"/>
    <n v="34903"/>
    <n v="0"/>
    <s v=" "/>
    <s v="Piezas"/>
    <n v="6"/>
    <m/>
    <n v="0"/>
    <m/>
    <m/>
    <n v="576"/>
    <n v="0"/>
    <n v="0"/>
    <n v="0"/>
    <n v="0"/>
    <n v="0"/>
    <d v="1899-12-30T00:00:00"/>
    <s v="SEPTIEMBRE"/>
    <s v="09/05/2579"/>
    <n v="125"/>
    <n v="2555"/>
    <n v="110"/>
    <d v="2024-12-07T00:00:00"/>
    <n v="248130"/>
    <n v="0"/>
    <n v="0"/>
    <n v="0"/>
    <m/>
    <m/>
    <m/>
    <m/>
    <m/>
    <m/>
    <m/>
    <m/>
    <m/>
    <m/>
    <m/>
    <m/>
    <m/>
    <m/>
    <m/>
    <m/>
    <m/>
  </r>
  <r>
    <x v="0"/>
    <x v="150"/>
    <m/>
    <s v="COTIZACION"/>
    <s v="FEBRERO"/>
    <d v="2023-09-17T00:00:00"/>
    <s v="C-3-EDDY FAZ PACHECO"/>
    <n v="34904"/>
    <e v="#N/A"/>
    <s v="INGENIERIA Y PLANIFICACION"/>
    <s v="NESTOR ROMAY CANAZA"/>
    <s v="CMB/EMC/ING-PLA/0088/2127"/>
    <d v="2023-09-19T00:00:00"/>
    <m/>
    <n v="654"/>
    <s v="BIEN"/>
    <x v="105"/>
    <n v="104670"/>
    <x v="77"/>
    <x v="38"/>
    <x v="8"/>
    <x v="56"/>
    <x v="0"/>
    <x v="3"/>
    <x v="0"/>
    <s v="15/06/2023"/>
    <s v="15/06/2023"/>
    <s v="14:134"/>
    <s v="15:104"/>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7"/>
    <n v="34904"/>
    <n v="0"/>
    <s v=" "/>
    <s v="Piezas"/>
    <n v="6"/>
    <m/>
    <n v="0"/>
    <m/>
    <m/>
    <n v="577"/>
    <n v="0"/>
    <n v="0"/>
    <n v="0"/>
    <n v="0"/>
    <n v="0"/>
    <d v="1899-12-30T00:00:00"/>
    <s v="OCTUBRE"/>
    <s v="09/05/2580"/>
    <n v="125"/>
    <n v="2555"/>
    <n v="110"/>
    <d v="2024-12-08T00:00:00"/>
    <n v="248496"/>
    <n v="0"/>
    <n v="0"/>
    <n v="0"/>
    <m/>
    <m/>
    <m/>
    <m/>
    <m/>
    <m/>
    <m/>
    <m/>
    <m/>
    <m/>
    <m/>
    <m/>
    <m/>
    <m/>
    <m/>
    <m/>
    <m/>
  </r>
  <r>
    <x v="0"/>
    <x v="150"/>
    <m/>
    <s v="COTIZACION"/>
    <s v="MARZO"/>
    <d v="2023-09-18T00:00:00"/>
    <s v="C-3-EDDY FAZ PACHECO"/>
    <n v="34905"/>
    <e v="#N/A"/>
    <s v="INGENIERIA Y PLANIFICACION"/>
    <s v="NESTOR ROMAY CANAZA"/>
    <s v="CMB/EMC/ING-PLA/0088/2128"/>
    <d v="2023-09-20T00:00:00"/>
    <m/>
    <n v="655"/>
    <s v="BIEN"/>
    <x v="105"/>
    <n v="104670"/>
    <x v="77"/>
    <x v="38"/>
    <x v="8"/>
    <x v="56"/>
    <x v="0"/>
    <x v="3"/>
    <x v="0"/>
    <s v="15/06/2023"/>
    <s v="15/06/2023"/>
    <s v="14:135"/>
    <s v="15:10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8"/>
    <n v="34905"/>
    <n v="0"/>
    <s v=" "/>
    <s v="Piezas"/>
    <n v="6"/>
    <m/>
    <n v="0"/>
    <m/>
    <m/>
    <n v="578"/>
    <n v="0"/>
    <n v="0"/>
    <n v="0"/>
    <n v="0"/>
    <n v="0"/>
    <d v="1899-12-30T00:00:00"/>
    <s v="NOVIEMBRE"/>
    <s v="09/05/2581"/>
    <n v="125"/>
    <n v="2555"/>
    <n v="110"/>
    <d v="2024-12-09T00:00:00"/>
    <n v="248861"/>
    <n v="0"/>
    <n v="0"/>
    <n v="0"/>
    <m/>
    <m/>
    <m/>
    <m/>
    <m/>
    <m/>
    <m/>
    <m/>
    <m/>
    <m/>
    <m/>
    <m/>
    <m/>
    <m/>
    <m/>
    <m/>
    <m/>
  </r>
  <r>
    <x v="0"/>
    <x v="150"/>
    <m/>
    <s v="COTIZACION"/>
    <s v="ABRIL"/>
    <d v="2023-09-19T00:00:00"/>
    <s v="C-3-EDDY FAZ PACHECO"/>
    <n v="34906"/>
    <e v="#N/A"/>
    <s v="INGENIERIA Y PLANIFICACION"/>
    <s v="NESTOR ROMAY CANAZA"/>
    <s v="CMB/EMC/ING-PLA/0088/2129"/>
    <d v="2023-09-21T00:00:00"/>
    <m/>
    <n v="656"/>
    <s v="BIEN"/>
    <x v="105"/>
    <n v="104670"/>
    <x v="77"/>
    <x v="38"/>
    <x v="8"/>
    <x v="56"/>
    <x v="0"/>
    <x v="3"/>
    <x v="0"/>
    <s v="15/06/2023"/>
    <s v="15/06/2023"/>
    <s v="14:136"/>
    <s v="15:10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9"/>
    <n v="34906"/>
    <n v="0"/>
    <s v=" "/>
    <s v="Piezas"/>
    <n v="6"/>
    <m/>
    <n v="0"/>
    <m/>
    <m/>
    <n v="579"/>
    <n v="0"/>
    <n v="0"/>
    <n v="0"/>
    <n v="0"/>
    <n v="0"/>
    <d v="1899-12-30T00:00:00"/>
    <s v="DICIEMBRE"/>
    <s v="09/05/2582"/>
    <n v="125"/>
    <n v="2555"/>
    <n v="110"/>
    <d v="2024-12-10T00:00:00"/>
    <n v="249226"/>
    <n v="0"/>
    <n v="0"/>
    <n v="0"/>
    <m/>
    <m/>
    <m/>
    <m/>
    <m/>
    <m/>
    <m/>
    <m/>
    <m/>
    <m/>
    <m/>
    <m/>
    <m/>
    <m/>
    <m/>
    <m/>
    <m/>
  </r>
  <r>
    <x v="0"/>
    <x v="150"/>
    <m/>
    <s v="COTIZACION"/>
    <s v="MAYO"/>
    <d v="2023-09-20T00:00:00"/>
    <s v="C-3-EDDY FAZ PACHECO"/>
    <n v="34907"/>
    <e v="#N/A"/>
    <s v="INGENIERIA Y PLANIFICACION"/>
    <s v="NESTOR ROMAY CANAZA"/>
    <s v="CMB/EMC/ING-PLA/0088/2130"/>
    <d v="2023-09-22T00:00:00"/>
    <m/>
    <n v="657"/>
    <s v="BIEN"/>
    <x v="105"/>
    <n v="104670"/>
    <x v="77"/>
    <x v="38"/>
    <x v="8"/>
    <x v="56"/>
    <x v="0"/>
    <x v="3"/>
    <x v="0"/>
    <s v="15/06/2023"/>
    <s v="15/06/2023"/>
    <s v="14:137"/>
    <s v="15:10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0"/>
    <n v="34907"/>
    <n v="0"/>
    <s v=" "/>
    <s v="Piezas"/>
    <n v="6"/>
    <m/>
    <n v="0"/>
    <m/>
    <m/>
    <n v="580"/>
    <n v="0"/>
    <n v="0"/>
    <n v="0"/>
    <n v="0"/>
    <n v="0"/>
    <d v="1899-12-30T00:00:00"/>
    <s v="ENERO"/>
    <s v="09/05/2583"/>
    <n v="125"/>
    <n v="2555"/>
    <n v="110"/>
    <d v="2024-12-11T00:00:00"/>
    <n v="249591"/>
    <n v="0"/>
    <n v="0"/>
    <n v="0"/>
    <m/>
    <m/>
    <m/>
    <m/>
    <m/>
    <m/>
    <m/>
    <m/>
    <m/>
    <m/>
    <m/>
    <m/>
    <m/>
    <m/>
    <m/>
    <m/>
    <m/>
  </r>
  <r>
    <x v="0"/>
    <x v="150"/>
    <m/>
    <s v="COTIZACION"/>
    <s v="JUNIO"/>
    <d v="2023-09-21T00:00:00"/>
    <s v="C-3-EDDY FAZ PACHECO"/>
    <n v="34908"/>
    <e v="#N/A"/>
    <s v="INGENIERIA Y PLANIFICACION"/>
    <s v="NESTOR ROMAY CANAZA"/>
    <s v="CMB/EMC/ING-PLA/0088/2131"/>
    <d v="2023-09-23T00:00:00"/>
    <m/>
    <n v="658"/>
    <s v="BIEN"/>
    <x v="105"/>
    <n v="104670"/>
    <x v="77"/>
    <x v="38"/>
    <x v="8"/>
    <x v="56"/>
    <x v="0"/>
    <x v="3"/>
    <x v="0"/>
    <s v="15/06/2023"/>
    <s v="15/06/2023"/>
    <s v="14:138"/>
    <s v="15:10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1"/>
    <n v="34908"/>
    <n v="0"/>
    <s v=" "/>
    <s v="Piezas"/>
    <n v="6"/>
    <m/>
    <n v="0"/>
    <m/>
    <m/>
    <n v="581"/>
    <n v="0"/>
    <n v="0"/>
    <n v="0"/>
    <n v="0"/>
    <n v="0"/>
    <d v="1899-12-30T00:00:00"/>
    <s v="FEBRERO"/>
    <s v="09/05/2584"/>
    <n v="125"/>
    <n v="2555"/>
    <n v="110"/>
    <d v="2024-12-12T00:00:00"/>
    <n v="249957"/>
    <n v="0"/>
    <n v="0"/>
    <n v="0"/>
    <m/>
    <m/>
    <m/>
    <m/>
    <m/>
    <m/>
    <m/>
    <m/>
    <m/>
    <m/>
    <m/>
    <m/>
    <m/>
    <m/>
    <m/>
    <m/>
    <m/>
  </r>
  <r>
    <x v="0"/>
    <x v="150"/>
    <m/>
    <s v="COTIZACION"/>
    <s v="JULIO"/>
    <d v="2023-09-22T00:00:00"/>
    <s v="C-3-EDDY FAZ PACHECO"/>
    <n v="34909"/>
    <e v="#N/A"/>
    <s v="INGENIERIA Y PLANIFICACION"/>
    <s v="NESTOR ROMAY CANAZA"/>
    <s v="CMB/EMC/ING-PLA/0088/2132"/>
    <d v="2023-09-24T00:00:00"/>
    <m/>
    <n v="659"/>
    <s v="BIEN"/>
    <x v="105"/>
    <n v="104670"/>
    <x v="77"/>
    <x v="38"/>
    <x v="8"/>
    <x v="56"/>
    <x v="0"/>
    <x v="3"/>
    <x v="0"/>
    <s v="15/06/2023"/>
    <s v="15/06/2023"/>
    <s v="14:139"/>
    <s v="15:10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2"/>
    <n v="34909"/>
    <n v="0"/>
    <s v=" "/>
    <s v="Piezas"/>
    <n v="6"/>
    <m/>
    <n v="0"/>
    <m/>
    <m/>
    <n v="582"/>
    <n v="0"/>
    <n v="0"/>
    <n v="0"/>
    <n v="0"/>
    <n v="0"/>
    <d v="1899-12-30T00:00:00"/>
    <s v="MARZO"/>
    <s v="09/05/2585"/>
    <n v="125"/>
    <n v="2555"/>
    <n v="110"/>
    <d v="2024-12-13T00:00:00"/>
    <n v="250322"/>
    <n v="0"/>
    <n v="0"/>
    <n v="0"/>
    <m/>
    <m/>
    <m/>
    <m/>
    <m/>
    <m/>
    <m/>
    <m/>
    <m/>
    <m/>
    <m/>
    <m/>
    <m/>
    <m/>
    <m/>
    <m/>
    <m/>
  </r>
  <r>
    <x v="0"/>
    <x v="150"/>
    <m/>
    <s v="COTIZACION"/>
    <s v="AGOSTO"/>
    <d v="2023-09-23T00:00:00"/>
    <s v="C-3-EDDY FAZ PACHECO"/>
    <n v="34910"/>
    <e v="#N/A"/>
    <s v="INGENIERIA Y PLANIFICACION"/>
    <s v="NESTOR ROMAY CANAZA"/>
    <s v="CMB/EMC/ING-PLA/0088/2133"/>
    <d v="2023-09-25T00:00:00"/>
    <m/>
    <n v="660"/>
    <s v="BIEN"/>
    <x v="105"/>
    <n v="104670"/>
    <x v="77"/>
    <x v="38"/>
    <x v="8"/>
    <x v="56"/>
    <x v="0"/>
    <x v="3"/>
    <x v="0"/>
    <s v="15/06/2023"/>
    <s v="15/06/2023"/>
    <s v="14:140"/>
    <s v="15:11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3"/>
    <n v="34910"/>
    <n v="0"/>
    <s v=" "/>
    <s v="Piezas"/>
    <n v="6"/>
    <m/>
    <n v="0"/>
    <m/>
    <m/>
    <n v="583"/>
    <n v="0"/>
    <n v="0"/>
    <n v="0"/>
    <n v="0"/>
    <n v="0"/>
    <d v="1899-12-30T00:00:00"/>
    <s v="ABRIL"/>
    <s v="09/05/2586"/>
    <n v="125"/>
    <n v="2555"/>
    <n v="110"/>
    <d v="2024-12-14T00:00:00"/>
    <n v="250687"/>
    <n v="0"/>
    <n v="0"/>
    <n v="0"/>
    <m/>
    <m/>
    <m/>
    <m/>
    <m/>
    <m/>
    <m/>
    <m/>
    <m/>
    <m/>
    <m/>
    <m/>
    <m/>
    <m/>
    <m/>
    <m/>
    <m/>
  </r>
  <r>
    <x v="0"/>
    <x v="150"/>
    <m/>
    <s v="COTIZACION"/>
    <s v="SEPTIEMBRE"/>
    <d v="2023-09-24T00:00:00"/>
    <s v="C-3-EDDY FAZ PACHECO"/>
    <n v="34911"/>
    <e v="#N/A"/>
    <s v="INGENIERIA Y PLANIFICACION"/>
    <s v="NESTOR ROMAY CANAZA"/>
    <s v="CMB/EMC/ING-PLA/0088/2134"/>
    <d v="2023-09-26T00:00:00"/>
    <m/>
    <n v="661"/>
    <s v="BIEN"/>
    <x v="105"/>
    <n v="104670"/>
    <x v="77"/>
    <x v="38"/>
    <x v="8"/>
    <x v="56"/>
    <x v="0"/>
    <x v="3"/>
    <x v="0"/>
    <s v="15/06/2023"/>
    <s v="15/06/2023"/>
    <s v="14:141"/>
    <s v="15:11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4"/>
    <n v="34911"/>
    <n v="0"/>
    <s v=" "/>
    <s v="Piezas"/>
    <n v="6"/>
    <m/>
    <n v="0"/>
    <m/>
    <m/>
    <n v="584"/>
    <n v="0"/>
    <n v="0"/>
    <n v="0"/>
    <n v="0"/>
    <n v="0"/>
    <d v="1899-12-30T00:00:00"/>
    <s v="MAYO"/>
    <s v="09/05/2587"/>
    <n v="125"/>
    <n v="2555"/>
    <n v="110"/>
    <d v="2024-12-15T00:00:00"/>
    <n v="251052"/>
    <n v="0"/>
    <n v="0"/>
    <n v="0"/>
    <m/>
    <m/>
    <m/>
    <m/>
    <m/>
    <m/>
    <m/>
    <m/>
    <m/>
    <m/>
    <m/>
    <m/>
    <m/>
    <m/>
    <m/>
    <m/>
    <m/>
  </r>
  <r>
    <x v="0"/>
    <x v="150"/>
    <m/>
    <s v="COTIZACION"/>
    <s v="OCTUBRE"/>
    <d v="2023-09-25T00:00:00"/>
    <s v="C-3-EDDY FAZ PACHECO"/>
    <n v="34912"/>
    <e v="#N/A"/>
    <s v="INGENIERIA Y PLANIFICACION"/>
    <s v="NESTOR ROMAY CANAZA"/>
    <s v="CMB/EMC/ING-PLA/0088/2135"/>
    <d v="2023-09-27T00:00:00"/>
    <m/>
    <n v="662"/>
    <s v="BIEN"/>
    <x v="105"/>
    <n v="104670"/>
    <x v="77"/>
    <x v="38"/>
    <x v="8"/>
    <x v="56"/>
    <x v="0"/>
    <x v="3"/>
    <x v="0"/>
    <s v="15/06/2023"/>
    <s v="15/06/2023"/>
    <s v="14:142"/>
    <s v="15:11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5"/>
    <n v="34912"/>
    <n v="0"/>
    <s v=" "/>
    <s v="Piezas"/>
    <n v="6"/>
    <m/>
    <n v="0"/>
    <m/>
    <m/>
    <n v="585"/>
    <n v="0"/>
    <n v="0"/>
    <n v="0"/>
    <n v="0"/>
    <n v="0"/>
    <d v="1899-12-30T00:00:00"/>
    <s v="JUNIO"/>
    <s v="09/05/2588"/>
    <n v="125"/>
    <n v="2555"/>
    <n v="110"/>
    <d v="2024-12-16T00:00:00"/>
    <n v="251418"/>
    <n v="0"/>
    <n v="0"/>
    <n v="0"/>
    <m/>
    <m/>
    <m/>
    <m/>
    <m/>
    <m/>
    <m/>
    <m/>
    <m/>
    <m/>
    <m/>
    <m/>
    <m/>
    <m/>
    <m/>
    <m/>
    <m/>
  </r>
  <r>
    <x v="0"/>
    <x v="150"/>
    <m/>
    <s v="COTIZACION"/>
    <s v="NOVIEMBRE"/>
    <d v="2023-09-26T00:00:00"/>
    <s v="C-3-EDDY FAZ PACHECO"/>
    <n v="34913"/>
    <e v="#N/A"/>
    <s v="INGENIERIA Y PLANIFICACION"/>
    <s v="NESTOR ROMAY CANAZA"/>
    <s v="CMB/EMC/ING-PLA/0088/2136"/>
    <d v="2023-09-28T00:00:00"/>
    <m/>
    <n v="663"/>
    <s v="BIEN"/>
    <x v="105"/>
    <n v="104670"/>
    <x v="77"/>
    <x v="38"/>
    <x v="8"/>
    <x v="56"/>
    <x v="0"/>
    <x v="3"/>
    <x v="0"/>
    <s v="15/06/2023"/>
    <s v="15/06/2023"/>
    <s v="14:143"/>
    <s v="15:113"/>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6"/>
    <n v="34913"/>
    <n v="0"/>
    <s v=" "/>
    <s v="Piezas"/>
    <n v="6"/>
    <m/>
    <n v="0"/>
    <m/>
    <m/>
    <n v="586"/>
    <n v="0"/>
    <n v="0"/>
    <n v="0"/>
    <n v="0"/>
    <n v="0"/>
    <d v="1899-12-30T00:00:00"/>
    <s v="JULIO"/>
    <s v="09/05/2589"/>
    <n v="125"/>
    <n v="2555"/>
    <n v="110"/>
    <d v="2024-12-17T00:00:00"/>
    <n v="251783"/>
    <n v="0"/>
    <n v="0"/>
    <n v="0"/>
    <m/>
    <m/>
    <m/>
    <m/>
    <m/>
    <m/>
    <m/>
    <m/>
    <m/>
    <m/>
    <m/>
    <m/>
    <m/>
    <m/>
    <m/>
    <m/>
    <m/>
  </r>
  <r>
    <x v="0"/>
    <x v="150"/>
    <m/>
    <s v="COTIZACION"/>
    <s v="DICIEMBRE"/>
    <d v="2023-09-27T00:00:00"/>
    <s v="C-3-EDDY FAZ PACHECO"/>
    <n v="34914"/>
    <e v="#N/A"/>
    <s v="INGENIERIA Y PLANIFICACION"/>
    <s v="NESTOR ROMAY CANAZA"/>
    <s v="CMB/EMC/ING-PLA/0088/2137"/>
    <d v="2023-09-29T00:00:00"/>
    <m/>
    <n v="664"/>
    <s v="BIEN"/>
    <x v="105"/>
    <n v="104670"/>
    <x v="77"/>
    <x v="38"/>
    <x v="8"/>
    <x v="56"/>
    <x v="0"/>
    <x v="3"/>
    <x v="0"/>
    <s v="15/06/2023"/>
    <s v="15/06/2023"/>
    <s v="14:144"/>
    <s v="15:114"/>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7"/>
    <n v="34914"/>
    <n v="0"/>
    <s v=" "/>
    <s v="Piezas"/>
    <n v="6"/>
    <m/>
    <n v="0"/>
    <m/>
    <m/>
    <n v="587"/>
    <n v="0"/>
    <n v="0"/>
    <n v="0"/>
    <n v="0"/>
    <n v="0"/>
    <d v="1899-12-30T00:00:00"/>
    <s v="AGOSTO"/>
    <s v="09/05/2590"/>
    <n v="125"/>
    <n v="2555"/>
    <n v="110"/>
    <d v="2024-12-18T00:00:00"/>
    <n v="252148"/>
    <n v="0"/>
    <n v="0"/>
    <n v="0"/>
    <m/>
    <m/>
    <m/>
    <m/>
    <m/>
    <m/>
    <m/>
    <m/>
    <m/>
    <m/>
    <m/>
    <m/>
    <m/>
    <m/>
    <m/>
    <m/>
    <m/>
  </r>
  <r>
    <x v="0"/>
    <x v="150"/>
    <m/>
    <s v="COTIZACION"/>
    <s v="ENERO"/>
    <d v="2023-09-28T00:00:00"/>
    <s v="C-3-EDDY FAZ PACHECO"/>
    <n v="34915"/>
    <e v="#N/A"/>
    <s v="INGENIERIA Y PLANIFICACION"/>
    <s v="NESTOR ROMAY CANAZA"/>
    <s v="CMB/EMC/ING-PLA/0088/2138"/>
    <d v="2023-09-30T00:00:00"/>
    <m/>
    <n v="665"/>
    <s v="BIEN"/>
    <x v="105"/>
    <n v="104670"/>
    <x v="77"/>
    <x v="38"/>
    <x v="8"/>
    <x v="56"/>
    <x v="0"/>
    <x v="3"/>
    <x v="0"/>
    <s v="15/06/2023"/>
    <s v="15/06/2023"/>
    <s v="14:145"/>
    <s v="15:11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8"/>
    <n v="34915"/>
    <n v="0"/>
    <s v=" "/>
    <s v="Piezas"/>
    <n v="6"/>
    <m/>
    <n v="0"/>
    <m/>
    <m/>
    <n v="588"/>
    <n v="0"/>
    <n v="0"/>
    <n v="0"/>
    <n v="0"/>
    <n v="0"/>
    <d v="1899-12-30T00:00:00"/>
    <s v="SEPTIEMBRE"/>
    <s v="09/05/2591"/>
    <n v="125"/>
    <n v="2555"/>
    <n v="110"/>
    <d v="2024-12-19T00:00:00"/>
    <n v="252513"/>
    <n v="0"/>
    <n v="0"/>
    <n v="0"/>
    <m/>
    <m/>
    <m/>
    <m/>
    <m/>
    <m/>
    <m/>
    <m/>
    <m/>
    <m/>
    <m/>
    <m/>
    <m/>
    <m/>
    <m/>
    <m/>
    <m/>
  </r>
  <r>
    <x v="0"/>
    <x v="150"/>
    <m/>
    <s v="COTIZACION"/>
    <s v="FEBRERO"/>
    <d v="2023-09-29T00:00:00"/>
    <s v="C-3-EDDY FAZ PACHECO"/>
    <n v="34916"/>
    <e v="#N/A"/>
    <s v="INGENIERIA Y PLANIFICACION"/>
    <s v="NESTOR ROMAY CANAZA"/>
    <s v="CMB/EMC/ING-PLA/0088/2139"/>
    <d v="2023-10-01T00:00:00"/>
    <m/>
    <n v="666"/>
    <s v="BIEN"/>
    <x v="105"/>
    <n v="104670"/>
    <x v="77"/>
    <x v="38"/>
    <x v="8"/>
    <x v="56"/>
    <x v="0"/>
    <x v="3"/>
    <x v="0"/>
    <s v="15/06/2023"/>
    <s v="15/06/2023"/>
    <s v="14:146"/>
    <s v="15:11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9"/>
    <n v="34916"/>
    <n v="0"/>
    <s v=" "/>
    <s v="Piezas"/>
    <n v="6"/>
    <m/>
    <n v="0"/>
    <m/>
    <m/>
    <n v="589"/>
    <n v="0"/>
    <n v="0"/>
    <n v="0"/>
    <n v="0"/>
    <n v="0"/>
    <d v="1899-12-30T00:00:00"/>
    <s v="OCTUBRE"/>
    <s v="09/05/2592"/>
    <n v="125"/>
    <n v="2555"/>
    <n v="110"/>
    <d v="2024-12-20T00:00:00"/>
    <n v="252879"/>
    <n v="0"/>
    <n v="0"/>
    <n v="0"/>
    <m/>
    <m/>
    <m/>
    <m/>
    <m/>
    <m/>
    <m/>
    <m/>
    <m/>
    <m/>
    <m/>
    <m/>
    <m/>
    <m/>
    <m/>
    <m/>
    <m/>
  </r>
  <r>
    <x v="0"/>
    <x v="150"/>
    <m/>
    <s v="COTIZACION"/>
    <s v="MARZO"/>
    <d v="2023-09-30T00:00:00"/>
    <s v="C-3-EDDY FAZ PACHECO"/>
    <n v="34917"/>
    <e v="#N/A"/>
    <s v="INGENIERIA Y PLANIFICACION"/>
    <s v="NESTOR ROMAY CANAZA"/>
    <s v="CMB/EMC/ING-PLA/0088/2140"/>
    <d v="2023-10-02T00:00:00"/>
    <m/>
    <n v="667"/>
    <s v="BIEN"/>
    <x v="105"/>
    <n v="104670"/>
    <x v="77"/>
    <x v="38"/>
    <x v="8"/>
    <x v="56"/>
    <x v="0"/>
    <x v="3"/>
    <x v="0"/>
    <s v="15/06/2023"/>
    <s v="15/06/2023"/>
    <s v="14:147"/>
    <s v="15:11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0"/>
    <n v="34917"/>
    <n v="0"/>
    <s v=" "/>
    <s v="Piezas"/>
    <n v="6"/>
    <m/>
    <n v="0"/>
    <m/>
    <m/>
    <n v="590"/>
    <n v="0"/>
    <n v="0"/>
    <n v="0"/>
    <n v="0"/>
    <n v="0"/>
    <d v="1899-12-30T00:00:00"/>
    <s v="NOVIEMBRE"/>
    <s v="09/05/2593"/>
    <n v="125"/>
    <n v="2555"/>
    <n v="110"/>
    <d v="2024-12-21T00:00:00"/>
    <n v="253244"/>
    <n v="0"/>
    <n v="0"/>
    <n v="0"/>
    <m/>
    <m/>
    <m/>
    <m/>
    <m/>
    <m/>
    <m/>
    <m/>
    <m/>
    <m/>
    <m/>
    <m/>
    <m/>
    <m/>
    <m/>
    <m/>
    <m/>
  </r>
  <r>
    <x v="0"/>
    <x v="150"/>
    <m/>
    <s v="COTIZACION"/>
    <s v="ABRIL"/>
    <d v="2023-10-01T00:00:00"/>
    <s v="C-3-EDDY FAZ PACHECO"/>
    <n v="34918"/>
    <e v="#N/A"/>
    <s v="INGENIERIA Y PLANIFICACION"/>
    <s v="NESTOR ROMAY CANAZA"/>
    <s v="CMB/EMC/ING-PLA/0088/2141"/>
    <d v="2023-10-03T00:00:00"/>
    <m/>
    <n v="668"/>
    <s v="BIEN"/>
    <x v="105"/>
    <n v="104670"/>
    <x v="77"/>
    <x v="38"/>
    <x v="8"/>
    <x v="56"/>
    <x v="0"/>
    <x v="3"/>
    <x v="0"/>
    <s v="15/06/2023"/>
    <s v="15/06/2023"/>
    <s v="14:148"/>
    <s v="15:11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1"/>
    <n v="34918"/>
    <n v="0"/>
    <s v=" "/>
    <s v="Piezas"/>
    <n v="6"/>
    <m/>
    <n v="0"/>
    <m/>
    <m/>
    <n v="591"/>
    <n v="0"/>
    <n v="0"/>
    <n v="0"/>
    <n v="0"/>
    <n v="0"/>
    <d v="1899-12-30T00:00:00"/>
    <s v="DICIEMBRE"/>
    <s v="09/05/2594"/>
    <n v="125"/>
    <n v="2555"/>
    <n v="110"/>
    <d v="2024-12-22T00:00:00"/>
    <n v="253609"/>
    <n v="0"/>
    <n v="0"/>
    <n v="0"/>
    <m/>
    <m/>
    <m/>
    <m/>
    <m/>
    <m/>
    <m/>
    <m/>
    <m/>
    <m/>
    <m/>
    <m/>
    <m/>
    <m/>
    <m/>
    <m/>
    <m/>
  </r>
  <r>
    <x v="0"/>
    <x v="150"/>
    <m/>
    <s v="COTIZACION"/>
    <s v="MAYO"/>
    <d v="2023-10-02T00:00:00"/>
    <s v="C-3-EDDY FAZ PACHECO"/>
    <n v="34919"/>
    <e v="#N/A"/>
    <s v="INGENIERIA Y PLANIFICACION"/>
    <s v="NESTOR ROMAY CANAZA"/>
    <s v="CMB/EMC/ING-PLA/0088/2142"/>
    <d v="2023-10-04T00:00:00"/>
    <m/>
    <n v="669"/>
    <s v="BIEN"/>
    <x v="105"/>
    <n v="104670"/>
    <x v="77"/>
    <x v="38"/>
    <x v="8"/>
    <x v="56"/>
    <x v="0"/>
    <x v="3"/>
    <x v="0"/>
    <s v="15/06/2023"/>
    <s v="15/06/2023"/>
    <s v="14:149"/>
    <s v="15:11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2"/>
    <n v="34919"/>
    <n v="0"/>
    <s v=" "/>
    <s v="Piezas"/>
    <n v="6"/>
    <m/>
    <n v="0"/>
    <m/>
    <m/>
    <n v="592"/>
    <n v="0"/>
    <n v="0"/>
    <n v="0"/>
    <n v="0"/>
    <n v="0"/>
    <d v="1899-12-30T00:00:00"/>
    <s v="ENERO"/>
    <s v="09/05/2595"/>
    <n v="125"/>
    <n v="2555"/>
    <n v="110"/>
    <d v="2024-12-23T00:00:00"/>
    <n v="253974"/>
    <n v="0"/>
    <n v="0"/>
    <n v="0"/>
    <m/>
    <m/>
    <m/>
    <m/>
    <m/>
    <m/>
    <m/>
    <m/>
    <m/>
    <m/>
    <m/>
    <m/>
    <m/>
    <m/>
    <m/>
    <m/>
    <m/>
  </r>
  <r>
    <x v="0"/>
    <x v="150"/>
    <m/>
    <s v="COTIZACION"/>
    <s v="JUNIO"/>
    <d v="2023-10-03T00:00:00"/>
    <s v="C-3-EDDY FAZ PACHECO"/>
    <n v="34920"/>
    <e v="#N/A"/>
    <s v="INGENIERIA Y PLANIFICACION"/>
    <s v="NESTOR ROMAY CANAZA"/>
    <s v="CMB/EMC/ING-PLA/0088/2143"/>
    <d v="2023-10-05T00:00:00"/>
    <m/>
    <n v="670"/>
    <s v="BIEN"/>
    <x v="105"/>
    <n v="104670"/>
    <x v="77"/>
    <x v="38"/>
    <x v="8"/>
    <x v="56"/>
    <x v="0"/>
    <x v="3"/>
    <x v="0"/>
    <s v="15/06/2023"/>
    <s v="15/06/2023"/>
    <s v="14:150"/>
    <s v="15:12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3"/>
    <n v="34920"/>
    <n v="0"/>
    <s v=" "/>
    <s v="Piezas"/>
    <n v="6"/>
    <m/>
    <n v="0"/>
    <m/>
    <m/>
    <n v="593"/>
    <n v="0"/>
    <n v="0"/>
    <n v="0"/>
    <n v="0"/>
    <n v="0"/>
    <d v="1899-12-30T00:00:00"/>
    <s v="FEBRERO"/>
    <s v="09/05/2596"/>
    <n v="125"/>
    <n v="2555"/>
    <n v="110"/>
    <d v="2024-12-24T00:00:00"/>
    <n v="254340"/>
    <n v="0"/>
    <n v="0"/>
    <n v="0"/>
    <m/>
    <m/>
    <m/>
    <m/>
    <m/>
    <m/>
    <m/>
    <m/>
    <m/>
    <m/>
    <m/>
    <m/>
    <m/>
    <m/>
    <m/>
    <m/>
    <m/>
  </r>
  <r>
    <x v="0"/>
    <x v="150"/>
    <m/>
    <s v="COTIZACION"/>
    <s v="JULIO"/>
    <d v="2023-10-04T00:00:00"/>
    <s v="C-3-EDDY FAZ PACHECO"/>
    <n v="34921"/>
    <e v="#N/A"/>
    <s v="INGENIERIA Y PLANIFICACION"/>
    <s v="NESTOR ROMAY CANAZA"/>
    <s v="CMB/EMC/ING-PLA/0088/2144"/>
    <d v="2023-10-06T00:00:00"/>
    <m/>
    <n v="671"/>
    <s v="BIEN"/>
    <x v="105"/>
    <n v="104670"/>
    <x v="77"/>
    <x v="38"/>
    <x v="8"/>
    <x v="56"/>
    <x v="0"/>
    <x v="3"/>
    <x v="0"/>
    <s v="15/06/2023"/>
    <s v="15/06/2023"/>
    <s v="14:151"/>
    <s v="15:12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4"/>
    <n v="34921"/>
    <n v="0"/>
    <s v=" "/>
    <s v="Piezas"/>
    <n v="6"/>
    <m/>
    <n v="0"/>
    <m/>
    <m/>
    <n v="594"/>
    <n v="0"/>
    <n v="0"/>
    <n v="0"/>
    <n v="0"/>
    <n v="0"/>
    <d v="1899-12-30T00:00:00"/>
    <s v="MARZO"/>
    <s v="09/05/2597"/>
    <n v="125"/>
    <n v="2555"/>
    <n v="110"/>
    <d v="2024-12-25T00:00:00"/>
    <n v="254705"/>
    <n v="0"/>
    <n v="0"/>
    <n v="0"/>
    <m/>
    <m/>
    <m/>
    <m/>
    <m/>
    <m/>
    <m/>
    <m/>
    <m/>
    <m/>
    <m/>
    <m/>
    <m/>
    <m/>
    <m/>
    <m/>
    <m/>
  </r>
  <r>
    <x v="0"/>
    <x v="150"/>
    <m/>
    <s v="COTIZACION"/>
    <s v="AGOSTO"/>
    <d v="2023-10-05T00:00:00"/>
    <s v="C-3-EDDY FAZ PACHECO"/>
    <n v="34922"/>
    <e v="#N/A"/>
    <s v="INGENIERIA Y PLANIFICACION"/>
    <s v="NESTOR ROMAY CANAZA"/>
    <s v="CMB/EMC/ING-PLA/0088/2145"/>
    <d v="2023-10-07T00:00:00"/>
    <m/>
    <n v="672"/>
    <s v="BIEN"/>
    <x v="105"/>
    <n v="104670"/>
    <x v="77"/>
    <x v="38"/>
    <x v="8"/>
    <x v="56"/>
    <x v="0"/>
    <x v="3"/>
    <x v="0"/>
    <s v="15/06/2023"/>
    <s v="15/06/2023"/>
    <s v="14:152"/>
    <s v="15:12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5"/>
    <n v="34922"/>
    <n v="0"/>
    <s v=" "/>
    <s v="Piezas"/>
    <n v="6"/>
    <m/>
    <n v="0"/>
    <m/>
    <m/>
    <n v="595"/>
    <n v="0"/>
    <n v="0"/>
    <n v="0"/>
    <n v="0"/>
    <n v="0"/>
    <d v="1899-12-30T00:00:00"/>
    <s v="ABRIL"/>
    <s v="09/05/2598"/>
    <n v="125"/>
    <n v="2555"/>
    <n v="110"/>
    <d v="2024-12-26T00:00:00"/>
    <n v="255070"/>
    <n v="0"/>
    <n v="0"/>
    <n v="0"/>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s v=" "/>
    <m/>
    <m/>
    <m/>
    <m/>
    <m/>
    <m/>
    <m/>
    <m/>
    <m/>
    <m/>
    <m/>
    <m/>
    <m/>
    <m/>
    <m/>
    <m/>
    <m/>
    <m/>
    <m/>
    <m/>
    <m/>
    <m/>
    <m/>
    <m/>
    <m/>
    <m/>
    <m/>
    <m/>
    <m/>
    <m/>
    <m/>
    <m/>
    <m/>
    <m/>
    <m/>
    <m/>
    <m/>
    <m/>
    <m/>
    <m/>
  </r>
  <r>
    <x v="1"/>
    <x v="150"/>
    <m/>
    <m/>
    <m/>
    <m/>
    <m/>
    <m/>
    <m/>
    <m/>
    <m/>
    <m/>
    <m/>
    <m/>
    <m/>
    <m/>
    <x v="149"/>
    <m/>
    <x v="77"/>
    <x v="38"/>
    <x v="46"/>
    <x v="20"/>
    <x v="0"/>
    <x v="13"/>
    <x v="5"/>
    <m/>
    <m/>
    <m/>
    <m/>
    <m/>
    <m/>
    <m/>
    <m/>
    <m/>
    <m/>
    <m/>
    <m/>
    <m/>
    <m/>
    <m/>
    <m/>
    <m/>
    <m/>
    <m/>
    <m/>
    <m/>
    <m/>
    <m/>
    <m/>
    <m/>
    <m/>
    <m/>
    <m/>
    <m/>
    <m/>
    <s v=" "/>
    <m/>
    <m/>
    <m/>
    <m/>
    <m/>
    <m/>
    <m/>
    <m/>
    <m/>
    <m/>
    <m/>
    <m/>
    <m/>
    <m/>
    <m/>
    <m/>
    <m/>
    <m/>
    <m/>
    <m/>
    <m/>
    <m/>
    <m/>
    <m/>
    <m/>
    <m/>
    <m/>
    <m/>
    <m/>
    <m/>
    <m/>
    <m/>
    <m/>
    <m/>
    <m/>
    <m/>
    <m/>
    <m/>
    <m/>
    <m/>
  </r>
  <r>
    <x v="1"/>
    <x v="150"/>
    <m/>
    <m/>
    <m/>
    <m/>
    <m/>
    <m/>
    <m/>
    <m/>
    <m/>
    <m/>
    <m/>
    <m/>
    <m/>
    <m/>
    <x v="149"/>
    <m/>
    <x v="77"/>
    <x v="38"/>
    <x v="46"/>
    <x v="20"/>
    <x v="0"/>
    <x v="13"/>
    <x v="5"/>
    <m/>
    <m/>
    <m/>
    <m/>
    <m/>
    <m/>
    <m/>
    <m/>
    <m/>
    <m/>
    <m/>
    <m/>
    <m/>
    <m/>
    <m/>
    <m/>
    <m/>
    <m/>
    <m/>
    <m/>
    <m/>
    <m/>
    <m/>
    <m/>
    <m/>
    <m/>
    <m/>
    <m/>
    <m/>
    <m/>
    <s v=" "/>
    <m/>
    <m/>
    <m/>
    <m/>
    <m/>
    <m/>
    <m/>
    <m/>
    <m/>
    <m/>
    <m/>
    <m/>
    <m/>
    <m/>
    <m/>
    <m/>
    <m/>
    <m/>
    <m/>
    <m/>
    <m/>
    <m/>
    <m/>
    <m/>
    <m/>
    <m/>
    <m/>
    <m/>
    <m/>
    <m/>
    <m/>
    <m/>
    <m/>
    <m/>
    <m/>
    <m/>
    <m/>
    <m/>
    <m/>
    <m/>
  </r>
  <r>
    <x v="1"/>
    <x v="150"/>
    <m/>
    <m/>
    <m/>
    <m/>
    <m/>
    <m/>
    <m/>
    <m/>
    <m/>
    <m/>
    <m/>
    <m/>
    <m/>
    <m/>
    <x v="149"/>
    <m/>
    <x v="77"/>
    <x v="38"/>
    <x v="46"/>
    <x v="20"/>
    <x v="0"/>
    <x v="13"/>
    <x v="5"/>
    <m/>
    <m/>
    <m/>
    <m/>
    <m/>
    <m/>
    <m/>
    <m/>
    <m/>
    <m/>
    <m/>
    <m/>
    <m/>
    <m/>
    <m/>
    <m/>
    <m/>
    <m/>
    <m/>
    <m/>
    <m/>
    <m/>
    <m/>
    <m/>
    <m/>
    <m/>
    <m/>
    <m/>
    <m/>
    <m/>
    <s v=" "/>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s v="                                                                                                                                                                                                                                                                                                                                                                                                                                                                                                                                                                                                                                                                                                                                                                                         "/>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s v="                                                  "/>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n v="7.4753699999999998"/>
    <n v="0"/>
    <m/>
    <m/>
    <m/>
    <m/>
    <m/>
    <m/>
    <m/>
    <m/>
    <m/>
    <m/>
    <m/>
    <m/>
    <m/>
    <m/>
    <m/>
    <m/>
    <m/>
    <m/>
    <m/>
    <m/>
    <m/>
    <m/>
    <m/>
    <m/>
    <m/>
    <m/>
    <m/>
    <m/>
    <m/>
    <m/>
    <m/>
    <m/>
    <m/>
    <m/>
    <m/>
  </r>
  <r>
    <x v="0"/>
    <x v="150"/>
    <m/>
    <m/>
    <m/>
    <m/>
    <m/>
    <m/>
    <m/>
    <m/>
    <m/>
    <m/>
    <m/>
    <m/>
    <m/>
    <m/>
    <x v="149"/>
    <m/>
    <x v="77"/>
    <x v="38"/>
    <x v="46"/>
    <x v="20"/>
    <x v="0"/>
    <x v="13"/>
    <x v="5"/>
    <m/>
    <m/>
    <m/>
    <m/>
    <m/>
    <m/>
    <m/>
    <m/>
    <m/>
    <m/>
    <m/>
    <m/>
    <m/>
    <m/>
    <m/>
    <m/>
    <m/>
    <m/>
    <m/>
    <m/>
    <m/>
    <m/>
    <m/>
    <m/>
    <m/>
    <m/>
    <m/>
    <m/>
    <m/>
    <m/>
    <m/>
    <m/>
    <m/>
    <m/>
    <m/>
    <n v="0"/>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0"/>
    <x v="150"/>
    <m/>
    <m/>
    <m/>
    <m/>
    <m/>
    <m/>
    <m/>
    <m/>
    <m/>
    <m/>
    <m/>
    <m/>
    <m/>
    <m/>
    <x v="149"/>
    <m/>
    <x v="77"/>
    <x v="38"/>
    <x v="46"/>
    <x v="20"/>
    <x v="0"/>
    <x v="13"/>
    <x v="5"/>
    <m/>
    <m/>
    <m/>
    <m/>
    <m/>
    <m/>
    <m/>
    <m/>
    <m/>
    <m/>
    <m/>
    <m/>
    <m/>
    <m/>
    <m/>
    <m/>
    <m/>
    <m/>
    <m/>
    <m/>
    <m/>
    <m/>
    <m/>
    <m/>
    <m/>
    <m/>
    <m/>
    <m/>
    <m/>
    <m/>
    <m/>
    <m/>
    <m/>
    <m/>
    <m/>
    <m/>
    <m/>
    <m/>
    <m/>
    <m/>
    <m/>
    <m/>
    <m/>
    <m/>
    <m/>
    <m/>
    <m/>
    <m/>
    <m/>
    <m/>
    <m/>
    <m/>
    <m/>
    <m/>
    <m/>
    <m/>
    <m/>
    <m/>
    <m/>
    <m/>
    <m/>
    <m/>
    <m/>
    <m/>
    <m/>
    <m/>
    <m/>
    <m/>
    <m/>
    <m/>
    <m/>
  </r>
  <r>
    <x v="1"/>
    <x v="150"/>
    <m/>
    <m/>
    <m/>
    <m/>
    <m/>
    <m/>
    <m/>
    <m/>
    <m/>
    <m/>
    <m/>
    <m/>
    <m/>
    <m/>
    <x v="149"/>
    <m/>
    <x v="77"/>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5CBC62-73D0-45A0-8743-2643BF5D02C9}" name="Tabla dinámica1" cacheId="581"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82"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99">
        <item x="15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69"/>
        <item x="100"/>
        <item m="1" x="177"/>
        <item m="1" x="180"/>
        <item m="1" x="183"/>
        <item m="1" x="185"/>
        <item m="1" x="186"/>
        <item m="1" x="158"/>
        <item m="1" x="160"/>
        <item m="1" x="163"/>
        <item x="101"/>
        <item m="1" x="170"/>
        <item m="1" x="172"/>
        <item m="1" x="174"/>
        <item x="104"/>
        <item x="105"/>
        <item m="1" x="197"/>
        <item m="1" x="153"/>
        <item m="1" x="156"/>
        <item m="1" x="157"/>
        <item m="1" x="159"/>
        <item m="1" x="161"/>
        <item m="1" x="164"/>
        <item m="1" x="166"/>
        <item m="1" x="168"/>
        <item m="1" x="171"/>
        <item x="106"/>
        <item x="110"/>
        <item m="1" x="193"/>
        <item m="1" x="195"/>
        <item m="1" x="151"/>
        <item m="1" x="154"/>
        <item x="107"/>
        <item x="108"/>
        <item x="109"/>
        <item m="1" x="162"/>
        <item m="1" x="187"/>
        <item m="1" x="188"/>
        <item m="1" x="189"/>
        <item x="111"/>
        <item x="112"/>
        <item m="1" x="191"/>
        <item m="1" x="194"/>
        <item m="1" x="196"/>
        <item m="1" x="152"/>
        <item m="1" x="155"/>
        <item m="1" x="178"/>
        <item m="1" x="181"/>
        <item m="1" x="184"/>
        <item x="113"/>
        <item x="114"/>
        <item x="115"/>
        <item m="1" x="190"/>
        <item x="120"/>
        <item x="116"/>
        <item m="1" x="192"/>
        <item x="121"/>
        <item m="1" x="173"/>
        <item m="1" x="175"/>
        <item m="1" x="176"/>
        <item m="1" x="179"/>
        <item m="1" x="182"/>
        <item x="69"/>
        <item x="46"/>
        <item m="1" x="167"/>
        <item m="1" x="165"/>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59">
        <item x="149"/>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54"/>
        <item x="54"/>
        <item x="55"/>
        <item x="56"/>
        <item x="57"/>
        <item x="58"/>
        <item m="1" x="153"/>
        <item x="60"/>
        <item x="61"/>
        <item x="62"/>
        <item x="63"/>
        <item x="64"/>
        <item m="1" x="150"/>
        <item x="66"/>
        <item x="69"/>
        <item x="70"/>
        <item x="71"/>
        <item x="72"/>
        <item x="73"/>
        <item m="1" x="152"/>
        <item x="75"/>
        <item x="76"/>
        <item x="77"/>
        <item x="78"/>
        <item m="1" x="156"/>
        <item x="80"/>
        <item x="81"/>
        <item x="82"/>
        <item x="83"/>
        <item m="1" x="151"/>
        <item x="85"/>
        <item x="67"/>
        <item x="86"/>
        <item x="87"/>
        <item x="88"/>
        <item x="89"/>
        <item x="90"/>
        <item x="91"/>
        <item x="92"/>
        <item x="93"/>
        <item x="94"/>
        <item x="95"/>
        <item x="96"/>
        <item x="97"/>
        <item sd="0" x="98"/>
        <item x="68"/>
        <item x="99"/>
        <item x="100"/>
        <item x="84"/>
        <item m="1" x="155"/>
        <item x="45"/>
        <item x="101"/>
        <item x="102"/>
        <item x="103"/>
        <item x="104"/>
        <item m="1" x="157"/>
        <item x="65"/>
        <item x="105"/>
        <item x="106"/>
        <item x="107"/>
        <item x="108"/>
        <item x="109"/>
        <item x="110"/>
        <item x="74"/>
        <item m="1" x="158"/>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418">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144"/>
        <item m="1" x="1213"/>
        <item m="1" x="1287"/>
        <item m="1" x="1117"/>
        <item m="1" x="1377"/>
        <item x="247"/>
        <item x="248"/>
        <item x="249"/>
        <item m="1" x="1291"/>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1161"/>
        <item m="1" x="1341"/>
        <item m="1" x="1400"/>
        <item x="299"/>
        <item m="1" x="1288"/>
        <item m="1" x="1162"/>
        <item m="1" x="1131"/>
        <item m="1" x="1243"/>
        <item m="1" x="1156"/>
        <item m="1" x="1248"/>
        <item m="1" x="1123"/>
        <item m="1" x="1061"/>
        <item m="1" x="1069"/>
        <item m="1" x="1107"/>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1128"/>
        <item m="1" x="1298"/>
        <item m="1" x="1200"/>
        <item m="1" x="1214"/>
        <item m="1" x="1379"/>
        <item m="1" x="1132"/>
        <item m="1" x="1194"/>
        <item m="1" x="1164"/>
        <item m="1" x="1152"/>
        <item m="1" x="1359"/>
        <item m="1" x="1198"/>
        <item m="1" x="1295"/>
        <item m="1" x="1099"/>
        <item m="1" x="1092"/>
        <item m="1" x="1064"/>
        <item m="1" x="1109"/>
        <item m="1" x="1165"/>
        <item m="1" x="1137"/>
        <item m="1" x="1208"/>
        <item m="1" x="1207"/>
        <item m="1" x="1206"/>
        <item m="1" x="1204"/>
        <item m="1" x="1314"/>
        <item m="1" x="1118"/>
        <item m="1" x="1249"/>
        <item m="1" x="1310"/>
        <item m="1" x="1299"/>
        <item m="1" x="1398"/>
        <item m="1" x="1218"/>
        <item m="1" x="1210"/>
        <item m="1" x="1401"/>
        <item m="1" x="1112"/>
        <item m="1" x="1320"/>
        <item m="1" x="1383"/>
        <item m="1" x="1290"/>
        <item m="1" x="1192"/>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sd="0" x="423"/>
        <item x="424"/>
        <item x="425"/>
        <item x="426"/>
        <item x="427"/>
        <item x="428"/>
        <item x="429"/>
        <item x="430"/>
        <item x="431"/>
        <item x="432"/>
        <item x="433"/>
        <item x="434"/>
        <item x="435"/>
        <item x="436"/>
        <item x="437"/>
        <item x="438"/>
        <item x="439"/>
        <item x="440"/>
        <item x="441"/>
        <item m="1" x="1196"/>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1284"/>
        <item m="1" x="1391"/>
        <item m="1" x="1304"/>
        <item m="1" x="1276"/>
        <item m="1" x="1195"/>
        <item m="1" x="1244"/>
        <item m="1" x="1347"/>
        <item m="1" x="1346"/>
        <item m="1" x="1345"/>
        <item m="1" x="1145"/>
        <item x="242"/>
        <item x="243"/>
        <item x="244"/>
        <item x="245"/>
        <item x="246"/>
        <item x="382"/>
        <item x="383"/>
        <item x="384"/>
        <item x="385"/>
        <item x="386"/>
        <item m="1" x="1176"/>
        <item m="1" x="1336"/>
        <item m="1" x="1417"/>
        <item m="1" x="1159"/>
        <item m="1" x="1273"/>
        <item m="1" x="1229"/>
        <item x="459"/>
        <item m="1" x="1370"/>
        <item x="289"/>
        <item x="290"/>
        <item x="305"/>
        <item x="306"/>
        <item m="1" x="1151"/>
        <item m="1" x="1222"/>
        <item m="1" x="1150"/>
        <item m="1" x="1316"/>
        <item m="1" x="1328"/>
        <item m="1" x="1181"/>
        <item m="1" x="1355"/>
        <item m="1" x="1356"/>
        <item m="1" x="1182"/>
        <item m="1" x="1322"/>
        <item m="1" x="1317"/>
        <item m="1" x="1323"/>
        <item m="1" x="1321"/>
        <item x="939"/>
        <item x="940"/>
        <item m="1" x="1414"/>
        <item m="1" x="1312"/>
        <item m="1" x="1313"/>
        <item m="1" x="1199"/>
        <item m="1" x="1253"/>
        <item m="1" x="1351"/>
        <item m="1" x="1374"/>
        <item m="1" x="1413"/>
        <item m="1" x="1053"/>
        <item m="1" x="1278"/>
        <item m="1" x="1343"/>
        <item m="1" x="1279"/>
        <item m="1" x="1135"/>
        <item m="1" x="1241"/>
        <item m="1" x="1283"/>
        <item m="1" x="1272"/>
        <item m="1" x="1054"/>
        <item m="1" x="1354"/>
        <item m="1" x="1163"/>
        <item m="1" x="1306"/>
        <item m="1" x="1105"/>
        <item m="1" x="1308"/>
        <item m="1" x="1103"/>
        <item m="1" x="1154"/>
        <item m="1" x="1217"/>
        <item m="1" x="1063"/>
        <item m="1" x="1093"/>
        <item m="1" x="1232"/>
        <item m="1" x="1403"/>
        <item m="1" x="1116"/>
        <item m="1" x="1067"/>
        <item x="505"/>
        <item x="941"/>
        <item x="506"/>
        <item x="507"/>
        <item x="508"/>
        <item x="509"/>
        <item m="1" x="1339"/>
        <item m="1" x="1225"/>
        <item m="1" x="1258"/>
        <item x="514"/>
        <item x="515"/>
        <item x="516"/>
        <item x="517"/>
        <item x="518"/>
        <item x="519"/>
        <item m="1" x="1246"/>
        <item x="521"/>
        <item m="1" x="1142"/>
        <item x="523"/>
        <item x="524"/>
        <item x="525"/>
        <item x="526"/>
        <item x="527"/>
        <item x="528"/>
        <item x="223"/>
        <item x="224"/>
        <item m="1" x="1363"/>
        <item m="1" x="1364"/>
        <item m="1" x="1365"/>
        <item m="1" x="1366"/>
        <item m="1" x="1367"/>
        <item m="1" x="1121"/>
        <item m="1" x="1147"/>
        <item m="1" x="1122"/>
        <item m="1" x="1133"/>
        <item m="1" x="1396"/>
        <item m="1" x="1399"/>
        <item m="1" x="1409"/>
        <item m="1" x="1051"/>
        <item m="1" x="1060"/>
        <item m="1" x="1066"/>
        <item m="1" x="1081"/>
        <item m="1" x="1101"/>
        <item m="1" x="1344"/>
        <item m="1" x="1331"/>
        <item m="1" x="1318"/>
        <item m="1" x="1303"/>
        <item m="1" x="1296"/>
        <item m="1" x="1113"/>
        <item m="1" x="1289"/>
        <item m="1" x="1106"/>
        <item m="1" x="1285"/>
        <item m="1" x="1100"/>
        <item m="1" x="1096"/>
        <item m="1" x="1134"/>
        <item m="1" x="1136"/>
        <item m="1" x="1140"/>
        <item m="1" x="1286"/>
        <item m="1" x="1212"/>
        <item m="1" x="1329"/>
        <item m="1" x="1293"/>
        <item m="1" x="1188"/>
        <item m="1" x="1095"/>
        <item m="1" x="1360"/>
        <item m="1" x="1349"/>
        <item m="1" x="1348"/>
        <item m="1" x="1275"/>
        <item m="1" x="1271"/>
        <item m="1" x="1301"/>
        <item m="1" x="1353"/>
        <item m="1" x="1352"/>
        <item m="1" x="1373"/>
        <item m="1" x="1158"/>
        <item m="1" x="1277"/>
        <item m="1" x="1385"/>
        <item m="1" x="1146"/>
        <item m="1" x="1234"/>
        <item m="1" x="1242"/>
        <item m="1" x="1108"/>
        <item m="1" x="1395"/>
        <item m="1" x="1415"/>
        <item m="1" x="1223"/>
        <item m="1" x="1390"/>
        <item m="1" x="1202"/>
        <item m="1" x="1227"/>
        <item m="1" x="1382"/>
        <item m="1" x="1148"/>
        <item m="1" x="1126"/>
        <item m="1" x="1119"/>
        <item m="1" x="1274"/>
        <item m="1" x="1335"/>
        <item m="1" x="1052"/>
        <item m="1" x="1062"/>
        <item m="1" x="1083"/>
        <item m="1" x="1153"/>
        <item m="1" x="1197"/>
        <item m="1" x="1120"/>
        <item m="1" x="1231"/>
        <item m="1" x="1281"/>
        <item m="1" x="1387"/>
        <item m="1" x="1402"/>
        <item m="1" x="1056"/>
        <item m="1" x="1311"/>
        <item m="1" x="1319"/>
        <item m="1" x="1381"/>
        <item x="221"/>
        <item x="293"/>
        <item x="346"/>
        <item x="347"/>
        <item x="348"/>
        <item m="1" x="1325"/>
        <item m="1" x="1215"/>
        <item m="1" x="1315"/>
        <item m="1" x="1257"/>
        <item m="1" x="1309"/>
        <item m="1" x="1302"/>
        <item m="1" x="1337"/>
        <item m="1" x="1327"/>
        <item m="1" x="1259"/>
        <item m="1" x="1406"/>
        <item m="1" x="1237"/>
        <item m="1" x="1084"/>
        <item m="1" x="1085"/>
        <item m="1" x="1086"/>
        <item m="1" x="1087"/>
        <item m="1" x="1089"/>
        <item m="1" x="1179"/>
        <item m="1" x="1180"/>
        <item m="1" x="1183"/>
        <item m="1" x="1184"/>
        <item m="1" x="1185"/>
        <item m="1" x="1186"/>
        <item m="1" x="1187"/>
        <item m="1" x="1189"/>
        <item m="1" x="1190"/>
        <item m="1" x="1191"/>
        <item m="1" x="1260"/>
        <item m="1" x="1261"/>
        <item m="1" x="1262"/>
        <item m="1" x="1263"/>
        <item m="1" x="1264"/>
        <item m="1" x="1265"/>
        <item m="1" x="1266"/>
        <item m="1" x="1268"/>
        <item m="1" x="1269"/>
        <item m="1" x="1270"/>
        <item m="1" x="1357"/>
        <item m="1" x="1358"/>
        <item m="1" x="1361"/>
        <item m="1" x="1362"/>
        <item m="1" x="1368"/>
        <item m="1" x="1369"/>
        <item m="1" x="1371"/>
        <item m="1" x="1372"/>
        <item m="1" x="1375"/>
        <item m="1" x="1376"/>
        <item m="1" x="1070"/>
        <item m="1" x="1072"/>
        <item m="1" x="1073"/>
        <item m="1" x="1074"/>
        <item m="1" x="1075"/>
        <item m="1" x="1076"/>
        <item m="1" x="1077"/>
        <item m="1" x="1079"/>
        <item m="1" x="1080"/>
        <item m="1" x="1082"/>
        <item m="1" x="1166"/>
        <item m="1" x="1167"/>
        <item m="1" x="1168"/>
        <item m="1" x="1169"/>
        <item m="1" x="1170"/>
        <item m="1" x="1172"/>
        <item m="1" x="1173"/>
        <item m="1" x="1174"/>
        <item m="1" x="1175"/>
        <item m="1" x="1177"/>
        <item m="1" x="1250"/>
        <item m="1" x="1251"/>
        <item m="1" x="1252"/>
        <item m="1" x="1254"/>
        <item m="1" x="1255"/>
        <item m="1" x="1256"/>
        <item m="1" x="1386"/>
        <item m="1" x="1416"/>
        <item m="1" x="1157"/>
        <item m="1" x="1388"/>
        <item m="1" x="1130"/>
        <item m="1" x="1141"/>
        <item m="1" x="1380"/>
        <item m="1" x="1065"/>
        <item m="1" x="1324"/>
        <item m="1" x="1394"/>
        <item m="1" x="1058"/>
        <item m="1" x="1410"/>
        <item m="1" x="1139"/>
        <item m="1" x="1397"/>
        <item m="1" x="1226"/>
        <item m="1" x="1221"/>
        <item m="1" x="1267"/>
        <item m="1" x="1219"/>
        <item m="1" x="1393"/>
        <item m="1" x="1411"/>
        <item m="1" x="1378"/>
        <item m="1" x="1091"/>
        <item m="1" x="1412"/>
        <item m="1" x="1350"/>
        <item m="1" x="1340"/>
        <item m="1" x="1342"/>
        <item m="1" x="1115"/>
        <item m="1" x="1239"/>
        <item m="1" x="1098"/>
        <item m="1" x="1088"/>
        <item m="1" x="1138"/>
        <item m="1" x="1055"/>
        <item m="1" x="1205"/>
        <item m="1" x="1203"/>
        <item m="1" x="1059"/>
        <item m="1" x="1114"/>
        <item m="1" x="1282"/>
        <item m="1" x="1404"/>
        <item m="1" x="1330"/>
        <item x="226"/>
        <item x="232"/>
        <item m="1" x="1326"/>
        <item m="1" x="1201"/>
        <item m="1" x="1097"/>
        <item m="1" x="1233"/>
        <item m="1" x="1384"/>
        <item m="1" x="1300"/>
        <item m="1" x="1071"/>
        <item m="1" x="1171"/>
        <item m="1" x="1125"/>
        <item m="1" x="1111"/>
        <item m="1" x="1230"/>
        <item m="1" x="1332"/>
        <item m="1" x="1127"/>
        <item m="1" x="1110"/>
        <item m="1" x="1090"/>
        <item m="1" x="1338"/>
        <item m="1" x="1094"/>
        <item m="1" x="1160"/>
        <item m="1" x="1104"/>
        <item m="1" x="1155"/>
        <item m="1" x="1280"/>
        <item m="1" x="1209"/>
        <item m="1" x="1408"/>
        <item m="1" x="1240"/>
        <item m="1" x="1238"/>
        <item m="1" x="1307"/>
        <item m="1" x="1068"/>
        <item m="1" x="1143"/>
        <item m="1" x="1292"/>
        <item m="1" x="1078"/>
        <item m="1" x="1216"/>
        <item m="1" x="1224"/>
        <item m="1" x="1228"/>
        <item m="1" x="1057"/>
        <item x="235"/>
        <item x="236"/>
        <item x="237"/>
        <item x="238"/>
        <item x="239"/>
        <item m="1" x="1294"/>
        <item m="1" x="1334"/>
        <item x="350"/>
        <item x="351"/>
        <item x="352"/>
        <item x="353"/>
        <item x="354"/>
        <item x="355"/>
        <item x="356"/>
        <item x="357"/>
        <item x="358"/>
        <item x="359"/>
        <item x="360"/>
        <item x="361"/>
        <item x="362"/>
        <item x="363"/>
        <item x="364"/>
        <item x="365"/>
        <item x="366"/>
        <item x="367"/>
        <item x="368"/>
        <item x="369"/>
        <item x="370"/>
        <item x="371"/>
        <item x="372"/>
        <item x="373"/>
        <item x="374"/>
        <item x="375"/>
        <item x="379"/>
        <item x="380"/>
        <item x="381"/>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m="1" x="1149"/>
        <item m="1" x="1333"/>
        <item x="651"/>
        <item m="1" x="1389"/>
        <item m="1" x="1124"/>
        <item m="1" x="1247"/>
        <item m="1" x="1392"/>
        <item x="656"/>
        <item m="1" x="1211"/>
        <item m="1" x="1297"/>
        <item x="291"/>
        <item x="292"/>
        <item m="1" x="1220"/>
        <item x="442"/>
        <item x="560"/>
        <item x="561"/>
        <item x="562"/>
        <item x="563"/>
        <item x="564"/>
        <item x="565"/>
        <item x="566"/>
        <item x="567"/>
        <item x="568"/>
        <item x="569"/>
        <item x="570"/>
        <item x="571"/>
        <item x="572"/>
        <item x="573"/>
        <item x="574"/>
        <item m="1" x="1245"/>
        <item x="300"/>
        <item x="301"/>
        <item x="302"/>
        <item x="303"/>
        <item x="510"/>
        <item x="511"/>
        <item x="512"/>
        <item x="513"/>
        <item x="520"/>
        <item x="522"/>
        <item x="652"/>
        <item x="659"/>
        <item x="660"/>
        <item x="661"/>
        <item x="662"/>
        <item x="663"/>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7"/>
        <item x="618"/>
        <item x="619"/>
        <item x="620"/>
        <item x="621"/>
        <item x="622"/>
        <item x="623"/>
        <item x="624"/>
        <item x="625"/>
        <item x="626"/>
        <item x="627"/>
        <item x="628"/>
        <item x="629"/>
        <item x="630"/>
        <item x="631"/>
        <item x="632"/>
        <item x="633"/>
        <item x="634"/>
        <item x="635"/>
        <item x="636"/>
        <item x="637"/>
        <item x="638"/>
        <item x="639"/>
        <item x="640"/>
        <item x="641"/>
        <item x="642"/>
        <item x="643"/>
        <item x="664"/>
        <item x="665"/>
        <item x="666"/>
        <item x="667"/>
        <item x="668"/>
        <item x="669"/>
        <item x="670"/>
        <item x="671"/>
        <item x="672"/>
        <item x="673"/>
        <item x="674"/>
        <item x="675"/>
        <item x="676"/>
        <item x="677"/>
        <item x="678"/>
        <item m="1" x="1235"/>
        <item x="443"/>
        <item x="444"/>
        <item x="445"/>
        <item x="446"/>
        <item x="447"/>
        <item x="448"/>
        <item x="453"/>
        <item x="454"/>
        <item x="455"/>
        <item x="456"/>
        <item x="614"/>
        <item x="680"/>
        <item x="681"/>
        <item m="1" x="1102"/>
        <item m="1" x="1193"/>
        <item m="1" x="1407"/>
        <item x="684"/>
        <item x="685"/>
        <item x="686"/>
        <item x="687"/>
        <item x="688"/>
        <item x="689"/>
        <item x="690"/>
        <item x="691"/>
        <item x="692"/>
        <item x="693"/>
        <item x="694"/>
        <item x="695"/>
        <item x="696"/>
        <item x="697"/>
        <item x="698"/>
        <item x="699"/>
        <item x="700"/>
        <item x="701"/>
        <item x="702"/>
        <item x="703"/>
        <item x="704"/>
        <item x="705"/>
        <item x="706"/>
        <item x="707"/>
        <item x="708"/>
        <item x="709"/>
        <item x="710"/>
        <item m="1" x="1305"/>
        <item m="1" x="1178"/>
        <item m="1" x="1236"/>
        <item m="1" x="1405"/>
        <item m="1" x="1129"/>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450"/>
        <item x="451"/>
        <item x="452"/>
        <item x="457"/>
        <item x="458"/>
        <item x="460"/>
        <item x="376"/>
        <item x="377"/>
        <item x="378"/>
        <item x="449"/>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240"/>
        <item x="241"/>
        <item x="294"/>
        <item x="615"/>
        <item x="616"/>
        <item x="644"/>
        <item x="645"/>
        <item x="646"/>
        <item x="647"/>
        <item x="648"/>
        <item x="649"/>
        <item x="650"/>
        <item x="653"/>
        <item x="654"/>
        <item x="655"/>
        <item x="657"/>
        <item x="658"/>
        <item x="714"/>
        <item x="715"/>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349"/>
        <item x="932"/>
        <item x="933"/>
        <item x="934"/>
        <item x="935"/>
        <item x="936"/>
        <item x="937"/>
        <item x="938"/>
        <item x="250"/>
        <item x="679"/>
        <item x="682"/>
        <item x="683"/>
        <item x="711"/>
        <item x="712"/>
        <item x="713"/>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s>
    </pivotField>
    <pivotField axis="axisRow" compact="0" outline="0" showAll="0" defaultSubtotal="0">
      <items count="173">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54"/>
        <item m="1" x="135"/>
        <item m="1" x="118"/>
        <item m="1" x="159"/>
        <item m="1" x="140"/>
        <item m="1" x="123"/>
        <item m="1" x="163"/>
        <item m="1" x="144"/>
        <item x="100"/>
        <item m="1" x="167"/>
        <item m="1" x="148"/>
        <item m="1" x="130"/>
        <item m="1" x="170"/>
        <item m="1" x="152"/>
        <item m="1" x="116"/>
        <item m="1" x="157"/>
        <item m="1" x="138"/>
        <item m="1" x="121"/>
        <item m="1" x="161"/>
        <item m="1" x="142"/>
        <item m="1" x="125"/>
        <item m="1" x="165"/>
        <item m="1" x="146"/>
        <item m="1" x="128"/>
        <item m="1" x="168"/>
        <item m="1" x="150"/>
        <item m="1" x="132"/>
        <item m="1" x="155"/>
        <item m="1" x="136"/>
        <item m="1" x="119"/>
        <item m="1" x="160"/>
        <item m="1" x="141"/>
        <item m="1" x="124"/>
        <item m="1" x="164"/>
        <item m="1" x="145"/>
        <item m="1" x="127"/>
        <item m="1" x="149"/>
        <item m="1" x="131"/>
        <item m="1" x="171"/>
        <item m="1" x="153"/>
        <item m="1" x="134"/>
        <item m="1" x="117"/>
        <item m="1" x="158"/>
        <item m="1" x="139"/>
        <item m="1" x="122"/>
        <item m="1" x="162"/>
        <item m="1" x="143"/>
        <item m="1" x="126"/>
        <item m="1" x="166"/>
        <item m="1" x="147"/>
        <item m="1" x="129"/>
        <item m="1" x="169"/>
        <item m="1" x="151"/>
        <item m="1" x="133"/>
        <item m="1" x="115"/>
        <item m="1" x="156"/>
        <item m="1" x="137"/>
        <item m="1" x="120"/>
        <item x="96"/>
        <item x="67"/>
        <item x="71"/>
        <item x="97"/>
        <item x="99"/>
        <item m="1" x="172"/>
        <item x="101"/>
        <item x="102"/>
        <item x="103"/>
        <item x="104"/>
        <item x="105"/>
        <item x="106"/>
        <item x="107"/>
        <item x="108"/>
        <item x="109"/>
        <item x="110"/>
        <item x="111"/>
        <item x="112"/>
        <item x="113"/>
        <item x="114"/>
      </items>
    </pivotField>
    <pivotField axis="axisRow" compact="0" outline="0" showAll="0" defaultSubtotal="0">
      <items count="71">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s>
    </pivotField>
    <pivotField axis="axisRow" compact="0" outline="0" showAll="0">
      <items count="108">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93"/>
        <item x="37"/>
        <item x="38"/>
        <item x="39"/>
        <item x="40"/>
        <item x="41"/>
        <item m="1" x="106"/>
        <item x="42"/>
        <item x="43"/>
        <item m="1" x="98"/>
        <item m="1" x="91"/>
        <item m="1" x="92"/>
        <item x="44"/>
        <item m="1" x="96"/>
        <item x="46"/>
        <item x="47"/>
        <item x="48"/>
        <item m="1" x="101"/>
        <item m="1" x="99"/>
        <item x="49"/>
        <item x="50"/>
        <item x="51"/>
        <item x="52"/>
        <item x="53"/>
        <item x="54"/>
        <item x="55"/>
        <item x="56"/>
        <item x="57"/>
        <item m="1" x="95"/>
        <item m="1" x="94"/>
        <item x="58"/>
        <item x="27"/>
        <item m="1" x="104"/>
        <item x="59"/>
        <item x="60"/>
        <item m="1" x="100"/>
        <item x="29"/>
        <item m="1" x="102"/>
        <item m="1" x="97"/>
        <item x="61"/>
        <item m="1" x="105"/>
        <item x="62"/>
        <item m="1" x="103"/>
        <item x="63"/>
        <item x="64"/>
        <item x="65"/>
        <item x="66"/>
        <item x="67"/>
        <item x="68"/>
        <item x="69"/>
        <item x="70"/>
        <item x="36"/>
        <item x="45"/>
        <item x="71"/>
        <item x="72"/>
        <item x="73"/>
        <item x="74"/>
        <item x="75"/>
        <item x="76"/>
        <item x="77"/>
        <item x="78"/>
        <item x="79"/>
        <item x="80"/>
        <item x="81"/>
        <item x="82"/>
        <item x="83"/>
        <item x="84"/>
        <item x="85"/>
        <item x="86"/>
        <item x="87"/>
        <item x="88"/>
        <item x="89"/>
        <item x="90"/>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78">
    <i>
      <x v="158"/>
      <x/>
      <x v="14"/>
      <x v="7"/>
      <x v="1341"/>
      <x/>
      <x/>
      <x v="106"/>
    </i>
    <i r="1">
      <x v="1"/>
      <x v="9"/>
      <x v="7"/>
      <x v="1342"/>
      <x/>
      <x/>
      <x/>
    </i>
    <i r="1">
      <x v="2"/>
      <x v="13"/>
      <x v="7"/>
      <x v="1343"/>
      <x/>
      <x/>
      <x/>
    </i>
    <i r="1">
      <x v="3"/>
      <x v="17"/>
      <x v="7"/>
      <x v="1344"/>
      <x/>
      <x/>
      <x/>
    </i>
    <i r="1">
      <x v="4"/>
      <x v="11"/>
      <x v="7"/>
      <x v="1345"/>
      <x/>
      <x/>
      <x/>
    </i>
    <i r="1">
      <x v="5"/>
      <x v="14"/>
      <x v="7"/>
      <x v="1346"/>
      <x/>
      <x/>
      <x/>
    </i>
    <i r="1">
      <x v="6"/>
      <x v="9"/>
      <x v="7"/>
      <x v="1347"/>
      <x/>
      <x/>
      <x/>
    </i>
    <i r="1">
      <x v="7"/>
      <x v="14"/>
      <x v="7"/>
      <x v="1348"/>
      <x/>
      <x/>
      <x/>
    </i>
    <i r="1">
      <x v="8"/>
      <x v="14"/>
      <x v="7"/>
      <x v="1349"/>
      <x/>
      <x/>
      <x/>
    </i>
    <i r="1">
      <x v="9"/>
      <x v="14"/>
      <x v="7"/>
      <x v="1350"/>
      <x/>
      <x/>
      <x/>
    </i>
    <i r="1">
      <x v="10"/>
      <x v="14"/>
      <x v="7"/>
      <x v="1351"/>
      <x/>
      <x/>
      <x/>
    </i>
    <i r="1">
      <x v="11"/>
      <x v="27"/>
      <x v="7"/>
      <x v="1352"/>
      <x/>
      <x/>
      <x/>
    </i>
    <i r="1">
      <x v="12"/>
      <x v="17"/>
      <x v="7"/>
      <x v="1353"/>
      <x/>
      <x/>
      <x/>
    </i>
    <i r="1">
      <x v="13"/>
      <x v="17"/>
      <x v="7"/>
      <x v="1354"/>
      <x/>
      <x/>
      <x/>
    </i>
    <i r="1">
      <x v="14"/>
      <x v="17"/>
      <x v="7"/>
      <x v="1355"/>
      <x/>
      <x/>
      <x/>
    </i>
    <i r="1">
      <x v="15"/>
      <x v="32"/>
      <x v="69"/>
      <x v="1356"/>
      <x/>
      <x/>
      <x/>
    </i>
    <i r="1">
      <x v="16"/>
      <x v="14"/>
      <x v="7"/>
      <x v="1357"/>
      <x/>
      <x/>
      <x/>
    </i>
    <i r="1">
      <x v="17"/>
      <x v="22"/>
      <x v="7"/>
      <x v="1358"/>
      <x/>
      <x/>
      <x/>
    </i>
    <i r="1">
      <x v="18"/>
      <x v="14"/>
      <x v="7"/>
      <x v="1359"/>
      <x/>
      <x/>
      <x/>
    </i>
    <i r="1">
      <x v="19"/>
      <x v="14"/>
      <x v="7"/>
      <x v="1360"/>
      <x/>
      <x/>
      <x/>
    </i>
    <i r="1">
      <x v="20"/>
      <x v="17"/>
      <x v="7"/>
      <x v="1361"/>
      <x/>
      <x/>
      <x/>
    </i>
    <i r="1">
      <x v="21"/>
      <x v="14"/>
      <x v="7"/>
      <x v="1362"/>
      <x/>
      <x/>
      <x/>
    </i>
    <i r="1">
      <x v="22"/>
      <x v="14"/>
      <x v="7"/>
      <x v="1363"/>
      <x/>
      <x/>
      <x/>
    </i>
    <i r="1">
      <x v="23"/>
      <x v="14"/>
      <x v="7"/>
      <x v="1364"/>
      <x/>
      <x/>
      <x/>
    </i>
    <i r="1">
      <x v="24"/>
      <x v="15"/>
      <x v="7"/>
      <x v="1365"/>
      <x/>
      <x/>
      <x/>
    </i>
    <i r="1">
      <x v="25"/>
      <x v="14"/>
      <x v="7"/>
      <x v="1366"/>
      <x/>
      <x/>
      <x/>
    </i>
    <i r="1">
      <x v="26"/>
      <x v="14"/>
      <x v="7"/>
      <x v="1367"/>
      <x/>
      <x/>
      <x/>
    </i>
    <i r="1">
      <x v="27"/>
      <x v="15"/>
      <x v="7"/>
      <x v="1368"/>
      <x/>
      <x/>
      <x/>
    </i>
    <i r="1">
      <x v="28"/>
      <x v="27"/>
      <x v="7"/>
      <x v="1369"/>
      <x/>
      <x/>
      <x/>
    </i>
    <i r="1">
      <x v="29"/>
      <x v="17"/>
      <x v="7"/>
      <x v="1370"/>
      <x/>
      <x/>
      <x/>
    </i>
    <i r="1">
      <x v="30"/>
      <x v="14"/>
      <x v="7"/>
      <x v="1371"/>
      <x/>
      <x/>
      <x/>
    </i>
    <i r="1">
      <x v="31"/>
      <x v="14"/>
      <x v="7"/>
      <x v="1372"/>
      <x/>
      <x/>
      <x/>
    </i>
    <i r="1">
      <x v="32"/>
      <x v="14"/>
      <x v="7"/>
      <x v="1373"/>
      <x/>
      <x/>
      <x/>
    </i>
    <i r="1">
      <x v="33"/>
      <x v="22"/>
      <x v="7"/>
      <x v="1374"/>
      <x/>
      <x/>
      <x/>
    </i>
    <i r="1">
      <x v="34"/>
      <x v="14"/>
      <x v="7"/>
      <x v="1375"/>
      <x/>
      <x/>
      <x/>
    </i>
    <i r="1">
      <x v="35"/>
      <x v="14"/>
      <x v="7"/>
      <x v="1376"/>
      <x/>
      <x/>
      <x/>
    </i>
    <i r="1">
      <x v="36"/>
      <x v="14"/>
      <x v="7"/>
      <x v="1377"/>
      <x/>
      <x/>
      <x/>
    </i>
    <i r="1">
      <x v="37"/>
      <x v="14"/>
      <x v="7"/>
      <x v="1378"/>
      <x/>
      <x/>
      <x/>
    </i>
    <i r="1">
      <x v="38"/>
      <x v="14"/>
      <x v="7"/>
      <x v="1379"/>
      <x/>
      <x/>
      <x/>
    </i>
    <i r="1">
      <x v="39"/>
      <x v="25"/>
      <x v="7"/>
      <x v="1380"/>
      <x/>
      <x/>
      <x/>
    </i>
    <i r="1">
      <x v="40"/>
      <x v="17"/>
      <x v="7"/>
      <x v="1381"/>
      <x/>
      <x/>
      <x/>
    </i>
    <i r="1">
      <x v="41"/>
      <x v="17"/>
      <x v="7"/>
      <x v="1382"/>
      <x/>
      <x/>
      <x/>
    </i>
    <i r="1">
      <x v="42"/>
      <x v="14"/>
      <x v="7"/>
      <x v="1383"/>
      <x/>
      <x/>
      <x/>
    </i>
    <i r="1">
      <x v="43"/>
      <x v="14"/>
      <x v="7"/>
      <x v="1384"/>
      <x/>
      <x/>
      <x/>
    </i>
    <i r="1">
      <x v="44"/>
      <x v="14"/>
      <x v="7"/>
      <x v="1385"/>
      <x/>
      <x/>
      <x/>
    </i>
    <i r="1">
      <x v="45"/>
      <x v="14"/>
      <x v="70"/>
      <x v="1386"/>
      <x/>
      <x/>
      <x/>
    </i>
    <i r="1">
      <x v="46"/>
      <x v="14"/>
      <x v="7"/>
      <x v="1387"/>
      <x/>
      <x/>
      <x/>
    </i>
    <i r="1">
      <x v="47"/>
      <x v="22"/>
      <x v="7"/>
      <x v="1388"/>
      <x/>
      <x/>
      <x/>
    </i>
    <i r="1">
      <x v="48"/>
      <x v="14"/>
      <x v="7"/>
      <x v="1389"/>
      <x/>
      <x/>
      <x/>
    </i>
    <i r="1">
      <x v="49"/>
      <x v="14"/>
      <x v="7"/>
      <x v="1390"/>
      <x/>
      <x/>
      <x/>
    </i>
    <i r="1">
      <x v="50"/>
      <x v="14"/>
      <x v="7"/>
      <x v="1391"/>
      <x/>
      <x/>
      <x/>
    </i>
    <i r="1">
      <x v="51"/>
      <x v="22"/>
      <x v="7"/>
      <x v="1392"/>
      <x/>
      <x/>
      <x/>
    </i>
    <i r="1">
      <x v="52"/>
      <x v="25"/>
      <x v="7"/>
      <x v="1393"/>
      <x/>
      <x/>
      <x/>
    </i>
    <i r="1">
      <x v="53"/>
      <x v="17"/>
      <x v="7"/>
      <x v="1394"/>
      <x/>
      <x/>
      <x/>
    </i>
    <i r="1">
      <x v="54"/>
      <x v="15"/>
      <x v="7"/>
      <x v="1395"/>
      <x/>
      <x/>
      <x/>
    </i>
    <i r="1">
      <x v="55"/>
      <x v="15"/>
      <x v="7"/>
      <x v="1396"/>
      <x/>
      <x/>
      <x/>
    </i>
    <i r="1">
      <x v="56"/>
      <x v="4"/>
      <x v="65"/>
      <x v="1397"/>
      <x/>
      <x/>
      <x/>
    </i>
    <i r="1">
      <x v="57"/>
      <x v="13"/>
      <x v="65"/>
      <x v="1398"/>
      <x/>
      <x/>
      <x/>
    </i>
    <i r="1">
      <x v="58"/>
      <x v="13"/>
      <x v="65"/>
      <x v="1399"/>
      <x/>
      <x/>
      <x/>
    </i>
    <i r="1">
      <x v="59"/>
      <x v="13"/>
      <x v="65"/>
      <x v="1400"/>
      <x/>
      <x/>
      <x/>
    </i>
    <i r="1">
      <x v="60"/>
      <x v="13"/>
      <x v="65"/>
      <x v="1401"/>
      <x/>
      <x/>
      <x/>
    </i>
    <i r="1">
      <x v="61"/>
      <x v="13"/>
      <x v="65"/>
      <x v="1402"/>
      <x/>
      <x/>
      <x/>
    </i>
    <i r="1">
      <x v="62"/>
      <x v="13"/>
      <x v="65"/>
      <x v="1403"/>
      <x/>
      <x/>
      <x/>
    </i>
    <i r="1">
      <x v="63"/>
      <x v="13"/>
      <x v="65"/>
      <x v="1404"/>
      <x/>
      <x/>
      <x/>
    </i>
    <i r="1">
      <x v="64"/>
      <x v="14"/>
      <x v="65"/>
      <x v="1405"/>
      <x/>
      <x/>
      <x/>
    </i>
    <i r="1">
      <x v="65"/>
      <x v="13"/>
      <x v="65"/>
      <x v="1406"/>
      <x/>
      <x/>
      <x/>
    </i>
    <i r="1">
      <x v="66"/>
      <x v="11"/>
      <x v="65"/>
      <x v="1407"/>
      <x/>
      <x/>
      <x/>
    </i>
    <i r="1">
      <x v="67"/>
      <x v="11"/>
      <x v="65"/>
      <x v="1408"/>
      <x/>
      <x/>
      <x/>
    </i>
    <i r="1">
      <x v="68"/>
      <x v="9"/>
      <x v="65"/>
      <x v="1409"/>
      <x/>
      <x/>
      <x/>
    </i>
    <i r="1">
      <x v="69"/>
      <x v="22"/>
      <x v="65"/>
      <x v="1410"/>
      <x/>
      <x/>
      <x/>
    </i>
    <i r="1">
      <x v="70"/>
      <x v="22"/>
      <x v="65"/>
      <x v="1411"/>
      <x/>
      <x/>
      <x/>
    </i>
    <i r="1">
      <x v="71"/>
      <x v="22"/>
      <x v="65"/>
      <x v="1412"/>
      <x/>
      <x/>
      <x/>
    </i>
    <i r="1">
      <x v="72"/>
      <x v="25"/>
      <x v="2"/>
      <x v="1413"/>
      <x/>
      <x/>
      <x/>
    </i>
    <i r="1">
      <x v="73"/>
      <x v="14"/>
      <x v="7"/>
      <x v="1414"/>
      <x/>
      <x/>
      <x/>
    </i>
    <i r="1">
      <x v="74"/>
      <x v="14"/>
      <x v="7"/>
      <x v="1415"/>
      <x/>
      <x/>
      <x/>
    </i>
    <i r="1">
      <x v="75"/>
      <x v="14"/>
      <x v="7"/>
      <x v="1416"/>
      <x/>
      <x/>
      <x/>
    </i>
    <i r="1">
      <x v="76"/>
      <x v="39"/>
      <x v="7"/>
      <x v="1417"/>
      <x/>
      <x/>
      <x/>
    </i>
    <i t="grand">
      <x/>
    </i>
  </rowItems>
  <colItems count="1">
    <i/>
  </colItems>
  <pageFields count="2">
    <pageField fld="1" item="197"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0C4CF-B3F5-4812-9BFF-C06D4C1AA1B0}">
  <sheetPr codeName="Hoja27">
    <tabColor rgb="FF7030A0"/>
  </sheetPr>
  <dimension ref="B1:U159"/>
  <sheetViews>
    <sheetView tabSelected="1" topLeftCell="A132" zoomScale="80" zoomScaleNormal="80" zoomScaleSheetLayoutView="90" workbookViewId="0">
      <selection activeCell="E63" sqref="E63"/>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41.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25</v>
      </c>
      <c r="Q5" t="s">
        <v>16</v>
      </c>
      <c r="R5" t="s">
        <v>17</v>
      </c>
      <c r="S5" t="s">
        <v>18</v>
      </c>
      <c r="T5" t="s">
        <v>19</v>
      </c>
      <c r="U5" t="s">
        <v>20</v>
      </c>
    </row>
    <row r="6" spans="2:21" ht="35.25" customHeight="1" x14ac:dyDescent="0.25">
      <c r="C6" s="7"/>
      <c r="D6" s="8" t="str">
        <f>"N° "&amp;O1&amp;"/2023"</f>
        <v>N° CD-373/2023</v>
      </c>
      <c r="E6" s="9"/>
      <c r="F6" s="9"/>
      <c r="O6">
        <v>2</v>
      </c>
      <c r="P6">
        <v>10</v>
      </c>
      <c r="Q6" t="s">
        <v>16</v>
      </c>
      <c r="R6" t="s">
        <v>21</v>
      </c>
      <c r="S6" t="s">
        <v>18</v>
      </c>
      <c r="T6" t="s">
        <v>19</v>
      </c>
      <c r="U6" t="s">
        <v>22</v>
      </c>
    </row>
    <row r="7" spans="2:21" ht="90" customHeight="1" x14ac:dyDescent="0.25">
      <c r="B7" s="10" t="str">
        <f>N5</f>
        <v>CLQ-23-CD-373/2023 ADQUISICION DE TUBERIA Y ACCESORIOS PVC - CPVS</v>
      </c>
      <c r="C7" s="10"/>
      <c r="D7" s="10"/>
      <c r="E7" s="10"/>
      <c r="F7" s="10"/>
      <c r="G7" s="10"/>
      <c r="H7" s="10"/>
      <c r="I7" s="10"/>
      <c r="J7" s="10"/>
      <c r="K7" s="10"/>
      <c r="L7" s="10"/>
      <c r="O7">
        <v>3</v>
      </c>
      <c r="P7">
        <v>20</v>
      </c>
      <c r="Q7" t="s">
        <v>16</v>
      </c>
      <c r="R7" t="s">
        <v>23</v>
      </c>
      <c r="S7" t="s">
        <v>18</v>
      </c>
      <c r="T7" t="s">
        <v>19</v>
      </c>
      <c r="U7" t="s">
        <v>22</v>
      </c>
    </row>
    <row r="8" spans="2:21" ht="5.25" customHeight="1" x14ac:dyDescent="0.35">
      <c r="B8" s="11"/>
      <c r="C8" s="11"/>
      <c r="D8" s="11"/>
      <c r="E8" s="11"/>
      <c r="F8" s="11"/>
      <c r="G8" s="11"/>
      <c r="H8" s="11"/>
      <c r="I8" s="11"/>
      <c r="J8" s="11"/>
      <c r="K8" s="12"/>
      <c r="L8" s="12"/>
      <c r="O8">
        <v>4</v>
      </c>
      <c r="P8">
        <v>50</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15</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25</v>
      </c>
      <c r="Q10" t="s">
        <v>16</v>
      </c>
      <c r="R10" t="s">
        <v>28</v>
      </c>
      <c r="S10" t="s">
        <v>18</v>
      </c>
      <c r="T10" t="s">
        <v>19</v>
      </c>
      <c r="U10" t="s">
        <v>22</v>
      </c>
    </row>
    <row r="11" spans="2:21" s="7" customFormat="1" ht="31.5" customHeight="1" x14ac:dyDescent="0.25">
      <c r="B11" s="13"/>
      <c r="C11" s="14" t="s">
        <v>29</v>
      </c>
      <c r="D11" s="15"/>
      <c r="E11" s="16"/>
      <c r="F11" s="25" t="s">
        <v>30</v>
      </c>
      <c r="G11" s="26"/>
      <c r="H11" s="27" t="s">
        <v>31</v>
      </c>
      <c r="I11" s="28" t="s">
        <v>32</v>
      </c>
      <c r="J11" s="29"/>
      <c r="K11" s="30"/>
      <c r="L11" s="31"/>
      <c r="N11"/>
      <c r="O11">
        <v>7</v>
      </c>
      <c r="P11">
        <v>10</v>
      </c>
      <c r="Q11" t="s">
        <v>16</v>
      </c>
      <c r="R11" t="s">
        <v>33</v>
      </c>
      <c r="S11" t="s">
        <v>18</v>
      </c>
      <c r="T11" t="s">
        <v>19</v>
      </c>
      <c r="U11" t="s">
        <v>22</v>
      </c>
    </row>
    <row r="12" spans="2:21" ht="7.5" customHeight="1" x14ac:dyDescent="0.3">
      <c r="B12" s="32"/>
      <c r="C12" s="33"/>
      <c r="D12" s="33"/>
      <c r="E12" s="33"/>
      <c r="F12" s="33"/>
      <c r="G12" s="34"/>
      <c r="H12" s="34"/>
      <c r="I12" s="34"/>
      <c r="J12" s="33"/>
      <c r="K12" s="35"/>
      <c r="L12" s="35"/>
      <c r="O12">
        <v>8</v>
      </c>
      <c r="P12">
        <v>25</v>
      </c>
      <c r="Q12" t="s">
        <v>16</v>
      </c>
      <c r="R12" t="s">
        <v>34</v>
      </c>
      <c r="S12" t="s">
        <v>18</v>
      </c>
      <c r="T12" t="s">
        <v>19</v>
      </c>
      <c r="U12" t="s">
        <v>22</v>
      </c>
    </row>
    <row r="13" spans="2:21" ht="21.75" customHeight="1" x14ac:dyDescent="0.25">
      <c r="B13" s="36" t="s">
        <v>35</v>
      </c>
      <c r="C13" s="36"/>
      <c r="D13" s="36"/>
      <c r="E13" s="36"/>
      <c r="F13" s="36"/>
      <c r="G13" s="36"/>
      <c r="H13" s="36"/>
      <c r="I13" s="36"/>
      <c r="J13" s="36"/>
      <c r="K13" s="36"/>
      <c r="L13" s="36"/>
      <c r="O13">
        <v>9</v>
      </c>
      <c r="P13">
        <v>25</v>
      </c>
      <c r="Q13" t="s">
        <v>16</v>
      </c>
      <c r="R13" t="s">
        <v>36</v>
      </c>
      <c r="S13" t="s">
        <v>18</v>
      </c>
      <c r="T13" t="s">
        <v>19</v>
      </c>
      <c r="U13" t="s">
        <v>22</v>
      </c>
    </row>
    <row r="14" spans="2:21" ht="8.25" customHeight="1" x14ac:dyDescent="0.25">
      <c r="B14" s="19"/>
      <c r="C14" s="19"/>
      <c r="D14" s="19"/>
      <c r="E14" s="19"/>
      <c r="F14" s="19"/>
      <c r="G14" s="19"/>
      <c r="H14" s="19"/>
      <c r="I14" s="19"/>
      <c r="J14" s="19"/>
      <c r="K14" s="19"/>
      <c r="L14" s="19"/>
      <c r="O14">
        <v>10</v>
      </c>
      <c r="P14">
        <v>25</v>
      </c>
      <c r="Q14" t="s">
        <v>16</v>
      </c>
      <c r="R14" t="s">
        <v>37</v>
      </c>
      <c r="S14" t="s">
        <v>18</v>
      </c>
      <c r="T14" t="s">
        <v>19</v>
      </c>
      <c r="U14" t="s">
        <v>22</v>
      </c>
    </row>
    <row r="15" spans="2:21" ht="16.5" customHeight="1" x14ac:dyDescent="0.35">
      <c r="B15" s="37"/>
      <c r="C15" s="38" t="s">
        <v>38</v>
      </c>
      <c r="D15" s="39"/>
      <c r="E15" s="39"/>
      <c r="F15" s="39"/>
      <c r="G15" s="40"/>
      <c r="H15" s="40"/>
      <c r="I15" s="40"/>
      <c r="J15" s="40"/>
      <c r="K15" s="40"/>
      <c r="O15">
        <v>11</v>
      </c>
      <c r="P15">
        <v>25</v>
      </c>
      <c r="Q15" t="s">
        <v>16</v>
      </c>
      <c r="R15" t="s">
        <v>39</v>
      </c>
      <c r="S15" t="s">
        <v>18</v>
      </c>
      <c r="T15" t="s">
        <v>19</v>
      </c>
      <c r="U15" t="s">
        <v>22</v>
      </c>
    </row>
    <row r="16" spans="2:21" ht="9.75" customHeight="1" thickBot="1" x14ac:dyDescent="0.3">
      <c r="B16" s="37"/>
      <c r="C16" s="41"/>
      <c r="D16" s="42"/>
      <c r="E16" s="42"/>
      <c r="F16" s="42"/>
      <c r="G16" s="43"/>
      <c r="H16" s="43"/>
      <c r="I16" s="43"/>
      <c r="J16" s="43"/>
      <c r="K16" s="43"/>
      <c r="O16">
        <v>12</v>
      </c>
      <c r="P16">
        <v>200</v>
      </c>
      <c r="Q16" t="s">
        <v>16</v>
      </c>
      <c r="R16" t="s">
        <v>40</v>
      </c>
      <c r="S16" t="s">
        <v>18</v>
      </c>
      <c r="T16" t="s">
        <v>19</v>
      </c>
      <c r="U16" t="s">
        <v>22</v>
      </c>
    </row>
    <row r="17" spans="2:21" ht="35.25" customHeight="1" thickBot="1" x14ac:dyDescent="0.3">
      <c r="B17" s="37"/>
      <c r="C17" s="44" t="s">
        <v>41</v>
      </c>
      <c r="D17" s="45"/>
      <c r="E17" s="45"/>
      <c r="F17" s="46"/>
      <c r="G17" s="47"/>
      <c r="H17" s="47"/>
      <c r="I17" s="47"/>
      <c r="J17" s="47"/>
      <c r="K17" s="48"/>
      <c r="O17">
        <v>13</v>
      </c>
      <c r="P17">
        <v>50</v>
      </c>
      <c r="Q17" t="s">
        <v>16</v>
      </c>
      <c r="R17" t="s">
        <v>42</v>
      </c>
      <c r="S17" t="s">
        <v>18</v>
      </c>
      <c r="T17" t="s">
        <v>19</v>
      </c>
      <c r="U17" t="s">
        <v>22</v>
      </c>
    </row>
    <row r="18" spans="2:21" ht="8.25" customHeight="1" thickBot="1" x14ac:dyDescent="0.45">
      <c r="C18" s="49"/>
      <c r="D18" s="50"/>
      <c r="E18" s="51"/>
      <c r="F18" s="51"/>
      <c r="G18" s="51"/>
      <c r="H18" s="50"/>
      <c r="I18" s="50"/>
      <c r="J18" s="50"/>
      <c r="K18" s="52"/>
      <c r="L18" s="43"/>
      <c r="O18">
        <v>14</v>
      </c>
      <c r="P18">
        <v>50</v>
      </c>
      <c r="Q18" t="s">
        <v>16</v>
      </c>
      <c r="R18" t="s">
        <v>43</v>
      </c>
      <c r="S18" t="s">
        <v>18</v>
      </c>
      <c r="T18" t="s">
        <v>19</v>
      </c>
      <c r="U18" t="s">
        <v>22</v>
      </c>
    </row>
    <row r="19" spans="2:21" s="61" customFormat="1" ht="29.25" customHeight="1" thickBot="1" x14ac:dyDescent="0.5">
      <c r="B19" s="53"/>
      <c r="C19" s="54"/>
      <c r="D19" s="55" t="s">
        <v>44</v>
      </c>
      <c r="E19" s="56"/>
      <c r="F19" s="57"/>
      <c r="G19" s="58"/>
      <c r="H19" s="59"/>
      <c r="I19" s="59"/>
      <c r="J19" s="59"/>
      <c r="K19" s="60"/>
      <c r="N19"/>
      <c r="O19">
        <v>15</v>
      </c>
      <c r="P19">
        <v>50</v>
      </c>
      <c r="Q19" t="s">
        <v>16</v>
      </c>
      <c r="R19" t="s">
        <v>45</v>
      </c>
      <c r="S19" t="s">
        <v>18</v>
      </c>
      <c r="T19" t="s">
        <v>19</v>
      </c>
      <c r="U19" t="s">
        <v>22</v>
      </c>
    </row>
    <row r="20" spans="2:21" ht="9" customHeight="1" thickBot="1" x14ac:dyDescent="0.35">
      <c r="B20" s="41"/>
      <c r="C20" s="62"/>
      <c r="D20" s="42"/>
      <c r="E20" s="42"/>
      <c r="F20" s="42"/>
      <c r="G20" s="63"/>
      <c r="K20" s="64"/>
      <c r="O20">
        <v>16</v>
      </c>
      <c r="P20">
        <v>1000</v>
      </c>
      <c r="Q20" t="s">
        <v>46</v>
      </c>
      <c r="R20" t="s">
        <v>47</v>
      </c>
      <c r="S20" t="s">
        <v>18</v>
      </c>
      <c r="T20" t="s">
        <v>19</v>
      </c>
      <c r="U20" t="s">
        <v>22</v>
      </c>
    </row>
    <row r="21" spans="2:21" s="61" customFormat="1" ht="29.25" customHeight="1" thickBot="1" x14ac:dyDescent="0.5">
      <c r="B21" s="53"/>
      <c r="C21" s="54"/>
      <c r="D21" s="55" t="s">
        <v>48</v>
      </c>
      <c r="E21" s="56"/>
      <c r="F21" s="57"/>
      <c r="G21" s="58"/>
      <c r="H21" s="59"/>
      <c r="I21" s="59"/>
      <c r="J21" s="59"/>
      <c r="K21" s="60"/>
      <c r="N21"/>
      <c r="O21">
        <v>17</v>
      </c>
      <c r="P21">
        <v>25</v>
      </c>
      <c r="Q21" t="s">
        <v>16</v>
      </c>
      <c r="R21" t="s">
        <v>49</v>
      </c>
      <c r="S21" t="s">
        <v>18</v>
      </c>
      <c r="T21" t="s">
        <v>19</v>
      </c>
      <c r="U21" t="s">
        <v>22</v>
      </c>
    </row>
    <row r="22" spans="2:21" ht="7.5" customHeight="1" thickBot="1" x14ac:dyDescent="0.35">
      <c r="B22" s="41"/>
      <c r="C22" s="62"/>
      <c r="D22" s="42"/>
      <c r="E22" s="42"/>
      <c r="F22" s="42"/>
      <c r="G22" s="63"/>
      <c r="K22" s="64"/>
      <c r="O22">
        <v>18</v>
      </c>
      <c r="P22">
        <v>100</v>
      </c>
      <c r="Q22" t="s">
        <v>16</v>
      </c>
      <c r="R22" t="s">
        <v>50</v>
      </c>
      <c r="S22" t="s">
        <v>18</v>
      </c>
      <c r="T22" t="s">
        <v>19</v>
      </c>
      <c r="U22" t="s">
        <v>22</v>
      </c>
    </row>
    <row r="23" spans="2:21" s="61" customFormat="1" ht="29.25" customHeight="1" thickBot="1" x14ac:dyDescent="0.5">
      <c r="B23" s="53"/>
      <c r="C23" s="54"/>
      <c r="D23" s="55" t="s">
        <v>51</v>
      </c>
      <c r="E23" s="56"/>
      <c r="F23" s="57"/>
      <c r="G23" s="65"/>
      <c r="H23" s="66"/>
      <c r="I23" s="66"/>
      <c r="J23" s="66"/>
      <c r="K23" s="67"/>
      <c r="N23"/>
      <c r="O23">
        <v>19</v>
      </c>
      <c r="P23">
        <v>25</v>
      </c>
      <c r="Q23" t="s">
        <v>16</v>
      </c>
      <c r="R23" t="s">
        <v>52</v>
      </c>
      <c r="S23" t="s">
        <v>18</v>
      </c>
      <c r="T23" t="s">
        <v>19</v>
      </c>
      <c r="U23" t="s">
        <v>22</v>
      </c>
    </row>
    <row r="24" spans="2:21" ht="9" customHeight="1" thickBot="1" x14ac:dyDescent="0.35">
      <c r="B24" s="41"/>
      <c r="C24" s="62"/>
      <c r="D24" s="42"/>
      <c r="E24" s="42"/>
      <c r="F24" s="42"/>
      <c r="G24" s="63"/>
      <c r="K24" s="64"/>
      <c r="O24">
        <v>20</v>
      </c>
      <c r="P24">
        <v>25</v>
      </c>
      <c r="Q24" t="s">
        <v>16</v>
      </c>
      <c r="R24" t="s">
        <v>53</v>
      </c>
      <c r="S24" t="s">
        <v>18</v>
      </c>
      <c r="T24" t="s">
        <v>19</v>
      </c>
      <c r="U24" t="s">
        <v>22</v>
      </c>
    </row>
    <row r="25" spans="2:21" s="61" customFormat="1" ht="29.25" customHeight="1" thickBot="1" x14ac:dyDescent="0.5">
      <c r="B25" s="68"/>
      <c r="C25" s="54"/>
      <c r="D25" s="69" t="s">
        <v>54</v>
      </c>
      <c r="E25" s="69"/>
      <c r="F25" s="70"/>
      <c r="G25" s="58"/>
      <c r="H25" s="59"/>
      <c r="I25" s="59"/>
      <c r="J25" s="59"/>
      <c r="K25" s="60"/>
      <c r="N25"/>
      <c r="O25">
        <v>21</v>
      </c>
      <c r="P25">
        <v>50</v>
      </c>
      <c r="Q25" t="s">
        <v>16</v>
      </c>
      <c r="R25" t="s">
        <v>55</v>
      </c>
      <c r="S25" t="s">
        <v>18</v>
      </c>
      <c r="T25" t="s">
        <v>19</v>
      </c>
      <c r="U25" t="s">
        <v>22</v>
      </c>
    </row>
    <row r="26" spans="2:21" ht="9" customHeight="1" thickBot="1" x14ac:dyDescent="0.35">
      <c r="B26" s="41"/>
      <c r="C26" s="62"/>
      <c r="D26" s="41"/>
      <c r="E26" s="41"/>
      <c r="F26" s="41"/>
      <c r="G26" s="63"/>
      <c r="K26" s="64"/>
      <c r="O26">
        <v>22</v>
      </c>
      <c r="P26">
        <v>25</v>
      </c>
      <c r="Q26" t="s">
        <v>16</v>
      </c>
      <c r="R26" t="s">
        <v>56</v>
      </c>
      <c r="S26" t="s">
        <v>18</v>
      </c>
      <c r="T26" t="s">
        <v>19</v>
      </c>
      <c r="U26" t="s">
        <v>22</v>
      </c>
    </row>
    <row r="27" spans="2:21" s="61" customFormat="1" ht="29.25" customHeight="1" thickBot="1" x14ac:dyDescent="0.5">
      <c r="B27" s="53"/>
      <c r="C27" s="54"/>
      <c r="D27" s="55" t="s">
        <v>57</v>
      </c>
      <c r="E27" s="56"/>
      <c r="F27" s="57"/>
      <c r="G27" s="65"/>
      <c r="H27" s="66"/>
      <c r="I27" s="66"/>
      <c r="J27" s="66"/>
      <c r="K27" s="67"/>
      <c r="N27"/>
      <c r="O27">
        <v>23</v>
      </c>
      <c r="P27">
        <v>25</v>
      </c>
      <c r="Q27" t="s">
        <v>16</v>
      </c>
      <c r="R27" t="s">
        <v>58</v>
      </c>
      <c r="S27" t="s">
        <v>18</v>
      </c>
      <c r="T27" t="s">
        <v>19</v>
      </c>
      <c r="U27" t="s">
        <v>22</v>
      </c>
    </row>
    <row r="28" spans="2:21" ht="9" customHeight="1" thickBot="1" x14ac:dyDescent="0.35">
      <c r="B28" s="41"/>
      <c r="C28" s="71"/>
      <c r="D28" s="72"/>
      <c r="E28" s="72"/>
      <c r="F28" s="41"/>
      <c r="G28" s="63"/>
      <c r="K28" s="64"/>
      <c r="O28">
        <v>24</v>
      </c>
      <c r="P28">
        <v>25</v>
      </c>
      <c r="Q28" t="s">
        <v>16</v>
      </c>
      <c r="R28" t="s">
        <v>59</v>
      </c>
      <c r="S28" t="s">
        <v>18</v>
      </c>
      <c r="T28" t="s">
        <v>19</v>
      </c>
      <c r="U28" t="s">
        <v>22</v>
      </c>
    </row>
    <row r="29" spans="2:21" s="61" customFormat="1" ht="29.25" customHeight="1" thickBot="1" x14ac:dyDescent="0.5">
      <c r="B29" s="53"/>
      <c r="C29" s="54"/>
      <c r="D29" s="55" t="s">
        <v>60</v>
      </c>
      <c r="E29" s="56"/>
      <c r="F29" s="57"/>
      <c r="G29" s="65"/>
      <c r="H29" s="66"/>
      <c r="I29" s="66"/>
      <c r="J29" s="66"/>
      <c r="K29" s="67"/>
      <c r="N29"/>
      <c r="O29">
        <v>25</v>
      </c>
      <c r="P29">
        <v>30</v>
      </c>
      <c r="Q29" t="s">
        <v>16</v>
      </c>
      <c r="R29" t="s">
        <v>61</v>
      </c>
      <c r="S29" t="s">
        <v>18</v>
      </c>
      <c r="T29" t="s">
        <v>19</v>
      </c>
      <c r="U29" t="s">
        <v>22</v>
      </c>
    </row>
    <row r="30" spans="2:21" ht="9.75" customHeight="1" thickBot="1" x14ac:dyDescent="0.35">
      <c r="B30" s="41"/>
      <c r="C30" s="73"/>
      <c r="D30" s="74"/>
      <c r="E30" s="75"/>
      <c r="F30" s="76"/>
      <c r="G30" s="63"/>
      <c r="K30" s="64"/>
      <c r="O30">
        <v>26</v>
      </c>
      <c r="P30">
        <v>25</v>
      </c>
      <c r="Q30" t="s">
        <v>16</v>
      </c>
      <c r="R30" t="s">
        <v>62</v>
      </c>
      <c r="S30" t="s">
        <v>18</v>
      </c>
      <c r="T30" t="s">
        <v>19</v>
      </c>
      <c r="U30" t="s">
        <v>22</v>
      </c>
    </row>
    <row r="31" spans="2:21" s="61" customFormat="1" ht="29.25" customHeight="1" thickBot="1" x14ac:dyDescent="0.5">
      <c r="B31" s="53"/>
      <c r="C31" s="54"/>
      <c r="D31" s="55" t="s">
        <v>63</v>
      </c>
      <c r="E31" s="56"/>
      <c r="F31" s="53"/>
      <c r="G31" s="65"/>
      <c r="H31" s="66"/>
      <c r="I31" s="66"/>
      <c r="J31" s="66"/>
      <c r="K31" s="67"/>
      <c r="N31"/>
      <c r="O31">
        <v>27</v>
      </c>
      <c r="P31">
        <v>25</v>
      </c>
      <c r="Q31" t="s">
        <v>16</v>
      </c>
      <c r="R31" t="s">
        <v>64</v>
      </c>
      <c r="S31" t="s">
        <v>18</v>
      </c>
      <c r="T31" t="s">
        <v>19</v>
      </c>
      <c r="U31" t="s">
        <v>22</v>
      </c>
    </row>
    <row r="32" spans="2:21" ht="7.5" customHeight="1" thickBot="1" x14ac:dyDescent="0.35">
      <c r="B32" s="41"/>
      <c r="C32" s="77"/>
      <c r="D32" s="78"/>
      <c r="E32" s="78"/>
      <c r="F32" s="79"/>
      <c r="G32" s="63"/>
      <c r="K32" s="64"/>
      <c r="O32">
        <v>28</v>
      </c>
      <c r="P32">
        <v>30</v>
      </c>
      <c r="Q32" t="s">
        <v>16</v>
      </c>
      <c r="R32" t="s">
        <v>65</v>
      </c>
      <c r="S32" t="s">
        <v>18</v>
      </c>
      <c r="T32" t="s">
        <v>19</v>
      </c>
      <c r="U32" t="s">
        <v>22</v>
      </c>
    </row>
    <row r="33" spans="2:21" s="61" customFormat="1" ht="29.25" customHeight="1" thickBot="1" x14ac:dyDescent="0.5">
      <c r="B33" s="53"/>
      <c r="C33" s="54"/>
      <c r="D33" s="69" t="s">
        <v>66</v>
      </c>
      <c r="E33" s="69"/>
      <c r="F33" s="80"/>
      <c r="G33" s="65"/>
      <c r="H33" s="66"/>
      <c r="I33" s="66"/>
      <c r="J33" s="66"/>
      <c r="K33" s="67"/>
      <c r="N33"/>
      <c r="O33">
        <v>29</v>
      </c>
      <c r="P33">
        <v>200</v>
      </c>
      <c r="Q33" t="s">
        <v>16</v>
      </c>
      <c r="R33" t="s">
        <v>67</v>
      </c>
      <c r="S33" t="s">
        <v>18</v>
      </c>
      <c r="T33" t="s">
        <v>19</v>
      </c>
      <c r="U33" t="s">
        <v>22</v>
      </c>
    </row>
    <row r="34" spans="2:21" ht="10.5" customHeight="1" x14ac:dyDescent="0.25">
      <c r="B34" s="41"/>
      <c r="C34" s="81"/>
      <c r="D34" s="82"/>
      <c r="E34" s="82"/>
      <c r="F34" s="83"/>
      <c r="G34" s="84"/>
      <c r="K34" s="64"/>
      <c r="O34">
        <v>30</v>
      </c>
      <c r="P34">
        <v>50</v>
      </c>
      <c r="Q34" t="s">
        <v>16</v>
      </c>
      <c r="R34" t="s">
        <v>68</v>
      </c>
      <c r="S34" t="s">
        <v>18</v>
      </c>
      <c r="T34" t="s">
        <v>19</v>
      </c>
      <c r="U34" t="s">
        <v>22</v>
      </c>
    </row>
    <row r="35" spans="2:21" ht="40.5" customHeight="1" x14ac:dyDescent="0.25">
      <c r="B35" s="41"/>
      <c r="C35" s="85" t="s">
        <v>69</v>
      </c>
      <c r="D35" s="86"/>
      <c r="E35" s="86"/>
      <c r="F35" s="86"/>
      <c r="G35" s="86"/>
      <c r="H35" s="86"/>
      <c r="I35" s="86"/>
      <c r="J35" s="86"/>
      <c r="K35" s="87"/>
      <c r="O35">
        <v>31</v>
      </c>
      <c r="P35">
        <v>25</v>
      </c>
      <c r="Q35" t="s">
        <v>16</v>
      </c>
      <c r="R35" t="s">
        <v>70</v>
      </c>
      <c r="S35" t="s">
        <v>18</v>
      </c>
      <c r="T35" t="s">
        <v>19</v>
      </c>
      <c r="U35" t="s">
        <v>22</v>
      </c>
    </row>
    <row r="36" spans="2:21" ht="21" customHeight="1" x14ac:dyDescent="0.25">
      <c r="B36" s="41"/>
      <c r="C36" s="88" t="s">
        <v>71</v>
      </c>
      <c r="D36" s="89"/>
      <c r="E36" s="89"/>
      <c r="F36" s="89"/>
      <c r="G36" s="89"/>
      <c r="H36" s="89"/>
      <c r="I36" s="89"/>
      <c r="J36" s="89"/>
      <c r="K36" s="90"/>
      <c r="O36">
        <v>32</v>
      </c>
      <c r="P36">
        <v>25</v>
      </c>
      <c r="Q36" t="s">
        <v>16</v>
      </c>
      <c r="R36" t="s">
        <v>72</v>
      </c>
      <c r="S36" t="s">
        <v>18</v>
      </c>
      <c r="T36" t="s">
        <v>19</v>
      </c>
      <c r="U36" t="s">
        <v>22</v>
      </c>
    </row>
    <row r="37" spans="2:21" ht="10.5" customHeight="1" x14ac:dyDescent="0.25">
      <c r="B37" s="41"/>
      <c r="C37" s="91"/>
      <c r="D37" s="92"/>
      <c r="E37" s="92"/>
      <c r="F37" s="92"/>
      <c r="G37" s="92"/>
      <c r="H37" s="92"/>
      <c r="I37" s="92"/>
      <c r="J37" s="92"/>
      <c r="K37" s="93"/>
      <c r="O37">
        <v>33</v>
      </c>
      <c r="P37">
        <v>25</v>
      </c>
      <c r="Q37" t="s">
        <v>16</v>
      </c>
      <c r="R37" t="s">
        <v>73</v>
      </c>
      <c r="S37" t="s">
        <v>18</v>
      </c>
      <c r="T37" t="s">
        <v>19</v>
      </c>
      <c r="U37" t="s">
        <v>22</v>
      </c>
    </row>
    <row r="38" spans="2:21" ht="27" customHeight="1" x14ac:dyDescent="0.35">
      <c r="B38" s="41"/>
      <c r="C38" s="94" t="s">
        <v>74</v>
      </c>
      <c r="D38" s="95"/>
      <c r="E38" s="95"/>
      <c r="F38" s="95"/>
      <c r="G38" s="96"/>
      <c r="H38" s="97"/>
      <c r="I38" s="97"/>
      <c r="J38" s="97"/>
      <c r="K38" s="98"/>
      <c r="O38">
        <v>34</v>
      </c>
      <c r="P38">
        <v>100</v>
      </c>
      <c r="Q38" t="s">
        <v>16</v>
      </c>
      <c r="R38" t="s">
        <v>75</v>
      </c>
      <c r="S38" t="s">
        <v>18</v>
      </c>
      <c r="T38" t="s">
        <v>19</v>
      </c>
      <c r="U38" t="s">
        <v>22</v>
      </c>
    </row>
    <row r="39" spans="2:21" ht="25.5" customHeight="1" x14ac:dyDescent="0.25">
      <c r="B39" s="41"/>
      <c r="C39" s="99" t="s">
        <v>76</v>
      </c>
      <c r="D39" s="75"/>
      <c r="E39" s="75"/>
      <c r="F39" s="75"/>
      <c r="G39" s="100"/>
      <c r="H39" s="83"/>
      <c r="I39" s="83"/>
      <c r="J39" s="83"/>
      <c r="K39" s="101"/>
      <c r="O39">
        <v>35</v>
      </c>
      <c r="P39">
        <v>25</v>
      </c>
      <c r="Q39" t="s">
        <v>16</v>
      </c>
      <c r="R39" t="s">
        <v>77</v>
      </c>
      <c r="S39" t="s">
        <v>18</v>
      </c>
      <c r="T39" t="s">
        <v>19</v>
      </c>
      <c r="U39" t="s">
        <v>22</v>
      </c>
    </row>
    <row r="40" spans="2:21" ht="25.5" customHeight="1" x14ac:dyDescent="0.25">
      <c r="B40" s="41"/>
      <c r="C40" s="102" t="s">
        <v>78</v>
      </c>
      <c r="D40" s="103"/>
      <c r="E40" s="103"/>
      <c r="F40" s="103"/>
      <c r="G40" s="103"/>
      <c r="H40" s="103"/>
      <c r="I40" s="103"/>
      <c r="J40" s="103"/>
      <c r="K40" s="104"/>
      <c r="O40">
        <v>36</v>
      </c>
      <c r="P40">
        <v>25</v>
      </c>
      <c r="Q40" t="s">
        <v>16</v>
      </c>
      <c r="R40" t="s">
        <v>79</v>
      </c>
      <c r="S40" t="s">
        <v>18</v>
      </c>
      <c r="T40" t="s">
        <v>19</v>
      </c>
      <c r="U40" t="s">
        <v>22</v>
      </c>
    </row>
    <row r="41" spans="2:21" ht="25.5" customHeight="1" x14ac:dyDescent="0.25">
      <c r="B41" s="41"/>
      <c r="C41" s="102" t="s">
        <v>80</v>
      </c>
      <c r="D41" s="103"/>
      <c r="E41" s="103"/>
      <c r="F41" s="103"/>
      <c r="G41" s="103"/>
      <c r="H41" s="103"/>
      <c r="I41" s="103"/>
      <c r="J41" s="103"/>
      <c r="K41" s="104"/>
      <c r="O41">
        <v>37</v>
      </c>
      <c r="P41">
        <v>25</v>
      </c>
      <c r="Q41" t="s">
        <v>16</v>
      </c>
      <c r="R41" t="s">
        <v>81</v>
      </c>
      <c r="S41" t="s">
        <v>18</v>
      </c>
      <c r="T41" t="s">
        <v>19</v>
      </c>
      <c r="U41" t="s">
        <v>22</v>
      </c>
    </row>
    <row r="42" spans="2:21" ht="25.5" customHeight="1" x14ac:dyDescent="0.25">
      <c r="B42" s="41"/>
      <c r="C42" s="102" t="s">
        <v>82</v>
      </c>
      <c r="D42" s="103"/>
      <c r="E42" s="103"/>
      <c r="F42" s="103"/>
      <c r="G42" s="103"/>
      <c r="H42" s="103"/>
      <c r="I42" s="103"/>
      <c r="J42" s="103"/>
      <c r="K42" s="104"/>
      <c r="O42">
        <v>38</v>
      </c>
      <c r="P42">
        <v>25</v>
      </c>
      <c r="Q42" t="s">
        <v>16</v>
      </c>
      <c r="R42" t="s">
        <v>83</v>
      </c>
      <c r="S42" t="s">
        <v>18</v>
      </c>
      <c r="T42" t="s">
        <v>19</v>
      </c>
      <c r="U42" t="s">
        <v>22</v>
      </c>
    </row>
    <row r="43" spans="2:21" ht="25.5" customHeight="1" x14ac:dyDescent="0.25">
      <c r="B43" s="41"/>
      <c r="C43" s="102" t="s">
        <v>84</v>
      </c>
      <c r="D43" s="103"/>
      <c r="E43" s="103"/>
      <c r="F43" s="103"/>
      <c r="G43" s="103"/>
      <c r="H43" s="103"/>
      <c r="I43" s="103"/>
      <c r="J43" s="103"/>
      <c r="K43" s="104"/>
      <c r="O43">
        <v>39</v>
      </c>
      <c r="P43">
        <v>25</v>
      </c>
      <c r="Q43" t="s">
        <v>16</v>
      </c>
      <c r="R43" t="s">
        <v>85</v>
      </c>
      <c r="S43" t="s">
        <v>18</v>
      </c>
      <c r="T43" t="s">
        <v>19</v>
      </c>
      <c r="U43" t="s">
        <v>22</v>
      </c>
    </row>
    <row r="44" spans="2:21" ht="25.5" customHeight="1" x14ac:dyDescent="0.25">
      <c r="B44" s="41"/>
      <c r="C44" s="102" t="s">
        <v>86</v>
      </c>
      <c r="D44" s="103"/>
      <c r="E44" s="103"/>
      <c r="F44" s="103"/>
      <c r="G44" s="103"/>
      <c r="H44" s="103"/>
      <c r="I44" s="103"/>
      <c r="J44" s="103"/>
      <c r="K44" s="104"/>
      <c r="O44">
        <v>40</v>
      </c>
      <c r="P44">
        <v>150</v>
      </c>
      <c r="Q44" t="s">
        <v>16</v>
      </c>
      <c r="R44" t="s">
        <v>87</v>
      </c>
      <c r="S44" t="s">
        <v>18</v>
      </c>
      <c r="T44" t="s">
        <v>19</v>
      </c>
      <c r="U44" t="s">
        <v>22</v>
      </c>
    </row>
    <row r="45" spans="2:21" ht="25.5" customHeight="1" x14ac:dyDescent="0.25">
      <c r="B45" s="41"/>
      <c r="C45" s="102" t="s">
        <v>88</v>
      </c>
      <c r="D45" s="103"/>
      <c r="E45" s="103"/>
      <c r="F45" s="103"/>
      <c r="G45" s="103"/>
      <c r="H45" s="103"/>
      <c r="I45" s="103"/>
      <c r="J45" s="103"/>
      <c r="K45" s="104"/>
      <c r="O45">
        <v>41</v>
      </c>
      <c r="P45">
        <v>50</v>
      </c>
      <c r="Q45" t="s">
        <v>16</v>
      </c>
      <c r="R45" t="s">
        <v>89</v>
      </c>
      <c r="S45" t="s">
        <v>18</v>
      </c>
      <c r="T45" t="s">
        <v>19</v>
      </c>
      <c r="U45" t="s">
        <v>22</v>
      </c>
    </row>
    <row r="46" spans="2:21" ht="25.5" customHeight="1" x14ac:dyDescent="0.25">
      <c r="B46" s="41"/>
      <c r="C46" s="102" t="s">
        <v>90</v>
      </c>
      <c r="D46" s="103"/>
      <c r="E46" s="103"/>
      <c r="F46" s="103"/>
      <c r="G46" s="103"/>
      <c r="H46" s="103"/>
      <c r="I46" s="103"/>
      <c r="J46" s="103"/>
      <c r="K46" s="104"/>
      <c r="O46">
        <v>42</v>
      </c>
      <c r="P46">
        <v>50</v>
      </c>
      <c r="Q46" t="s">
        <v>16</v>
      </c>
      <c r="R46" t="s">
        <v>91</v>
      </c>
      <c r="S46" t="s">
        <v>18</v>
      </c>
      <c r="T46" t="s">
        <v>19</v>
      </c>
      <c r="U46" t="s">
        <v>22</v>
      </c>
    </row>
    <row r="47" spans="2:21" ht="25.5" customHeight="1" x14ac:dyDescent="0.25">
      <c r="B47" s="41"/>
      <c r="C47" s="102" t="s">
        <v>92</v>
      </c>
      <c r="D47" s="103"/>
      <c r="E47" s="103"/>
      <c r="F47" s="103"/>
      <c r="G47" s="103"/>
      <c r="H47" s="103"/>
      <c r="I47" s="103"/>
      <c r="J47" s="103"/>
      <c r="K47" s="104"/>
      <c r="O47">
        <v>43</v>
      </c>
      <c r="P47">
        <v>25</v>
      </c>
      <c r="Q47" t="s">
        <v>16</v>
      </c>
      <c r="R47" t="s">
        <v>93</v>
      </c>
      <c r="S47" t="s">
        <v>18</v>
      </c>
      <c r="T47" t="s">
        <v>19</v>
      </c>
      <c r="U47" t="s">
        <v>22</v>
      </c>
    </row>
    <row r="48" spans="2:21" ht="25.5" customHeight="1" x14ac:dyDescent="0.25">
      <c r="C48" s="105" t="s">
        <v>94</v>
      </c>
      <c r="D48" s="106"/>
      <c r="E48" s="106"/>
      <c r="F48" s="106"/>
      <c r="G48" s="106"/>
      <c r="H48" s="106"/>
      <c r="I48" s="106"/>
      <c r="J48" s="106"/>
      <c r="K48" s="107"/>
      <c r="O48">
        <v>44</v>
      </c>
      <c r="P48">
        <v>25</v>
      </c>
      <c r="Q48" t="s">
        <v>16</v>
      </c>
      <c r="R48" t="s">
        <v>95</v>
      </c>
      <c r="S48" t="s">
        <v>18</v>
      </c>
      <c r="T48" t="s">
        <v>19</v>
      </c>
      <c r="U48" t="s">
        <v>22</v>
      </c>
    </row>
    <row r="49" spans="2:21" ht="86.25" customHeight="1" x14ac:dyDescent="0.25">
      <c r="O49">
        <v>45</v>
      </c>
      <c r="P49">
        <v>25</v>
      </c>
      <c r="Q49" t="s">
        <v>16</v>
      </c>
      <c r="R49" t="s">
        <v>96</v>
      </c>
      <c r="S49" t="s">
        <v>18</v>
      </c>
      <c r="T49" t="s">
        <v>19</v>
      </c>
      <c r="U49" t="s">
        <v>22</v>
      </c>
    </row>
    <row r="50" spans="2:21" ht="39" customHeight="1" x14ac:dyDescent="0.3">
      <c r="B50" s="108" t="s">
        <v>97</v>
      </c>
      <c r="C50" s="108"/>
      <c r="D50" s="108"/>
      <c r="E50" s="108"/>
      <c r="F50" s="108"/>
      <c r="G50" s="108"/>
      <c r="H50" s="108"/>
      <c r="I50" s="108"/>
      <c r="J50" s="108"/>
      <c r="K50" s="108"/>
      <c r="L50" s="108"/>
      <c r="O50">
        <v>46</v>
      </c>
      <c r="P50">
        <v>25</v>
      </c>
      <c r="Q50" t="s">
        <v>98</v>
      </c>
      <c r="R50" t="s">
        <v>99</v>
      </c>
      <c r="S50" t="s">
        <v>18</v>
      </c>
      <c r="T50" t="s">
        <v>19</v>
      </c>
      <c r="U50" t="s">
        <v>22</v>
      </c>
    </row>
    <row r="51" spans="2:21" x14ac:dyDescent="0.25">
      <c r="O51">
        <v>47</v>
      </c>
      <c r="P51">
        <v>25</v>
      </c>
      <c r="Q51" t="s">
        <v>16</v>
      </c>
      <c r="R51" t="s">
        <v>100</v>
      </c>
      <c r="S51" t="s">
        <v>18</v>
      </c>
      <c r="T51" t="s">
        <v>19</v>
      </c>
      <c r="U51" t="s">
        <v>22</v>
      </c>
    </row>
    <row r="52" spans="2:21" x14ac:dyDescent="0.25">
      <c r="O52">
        <v>48</v>
      </c>
      <c r="P52">
        <v>100</v>
      </c>
      <c r="Q52" t="s">
        <v>16</v>
      </c>
      <c r="R52" t="s">
        <v>101</v>
      </c>
      <c r="S52" t="s">
        <v>18</v>
      </c>
      <c r="T52" t="s">
        <v>19</v>
      </c>
      <c r="U52" t="s">
        <v>22</v>
      </c>
    </row>
    <row r="53" spans="2:21" ht="23.25" x14ac:dyDescent="0.35">
      <c r="B53" s="109" t="s">
        <v>102</v>
      </c>
      <c r="C53" s="110"/>
      <c r="D53" s="110"/>
      <c r="E53" s="110"/>
      <c r="F53" s="110"/>
      <c r="G53" s="110"/>
      <c r="H53" s="110"/>
      <c r="I53" s="110"/>
      <c r="J53" s="110"/>
      <c r="K53" s="110"/>
      <c r="O53">
        <v>49</v>
      </c>
      <c r="P53">
        <v>25</v>
      </c>
      <c r="Q53" t="s">
        <v>16</v>
      </c>
      <c r="R53" t="s">
        <v>103</v>
      </c>
      <c r="S53" t="s">
        <v>18</v>
      </c>
      <c r="T53" t="s">
        <v>19</v>
      </c>
      <c r="U53" t="s">
        <v>22</v>
      </c>
    </row>
    <row r="54" spans="2:21" ht="23.25" x14ac:dyDescent="0.35">
      <c r="B54" s="111" t="s">
        <v>11</v>
      </c>
      <c r="C54" s="112"/>
      <c r="D54" s="112"/>
      <c r="E54" s="113"/>
      <c r="F54" s="114" t="str">
        <f>S5</f>
        <v xml:space="preserve">Calidad, Propuesta Técnica y Costo. </v>
      </c>
      <c r="G54" s="115"/>
      <c r="H54" s="116"/>
      <c r="I54" s="116"/>
      <c r="J54" s="116"/>
      <c r="K54" s="116"/>
      <c r="O54">
        <v>50</v>
      </c>
      <c r="P54">
        <v>25</v>
      </c>
      <c r="Q54" t="s">
        <v>16</v>
      </c>
      <c r="R54" t="s">
        <v>104</v>
      </c>
      <c r="S54" t="s">
        <v>18</v>
      </c>
      <c r="T54" t="s">
        <v>19</v>
      </c>
      <c r="U54" t="s">
        <v>22</v>
      </c>
    </row>
    <row r="55" spans="2:21" ht="23.25" x14ac:dyDescent="0.35">
      <c r="B55" s="111" t="s">
        <v>12</v>
      </c>
      <c r="C55" s="112"/>
      <c r="D55" s="112"/>
      <c r="E55" s="113"/>
      <c r="F55" s="114" t="str">
        <f>+T5</f>
        <v>Por Item</v>
      </c>
      <c r="G55" s="115"/>
      <c r="H55" s="116"/>
      <c r="I55" s="116"/>
      <c r="J55" s="116"/>
      <c r="K55" s="116"/>
      <c r="O55">
        <v>51</v>
      </c>
      <c r="P55">
        <v>25</v>
      </c>
      <c r="Q55" t="s">
        <v>16</v>
      </c>
      <c r="R55" t="s">
        <v>105</v>
      </c>
      <c r="S55" t="s">
        <v>18</v>
      </c>
      <c r="T55" t="s">
        <v>19</v>
      </c>
      <c r="U55" t="s">
        <v>22</v>
      </c>
    </row>
    <row r="56" spans="2:21" ht="16.5" customHeight="1" thickBot="1" x14ac:dyDescent="0.4">
      <c r="B56" s="117"/>
      <c r="C56" s="116"/>
      <c r="D56" s="116"/>
      <c r="E56" s="116"/>
      <c r="F56" s="116"/>
      <c r="G56" s="116"/>
      <c r="H56" s="116"/>
      <c r="I56" s="116"/>
      <c r="J56" s="116"/>
      <c r="K56" s="116"/>
      <c r="O56">
        <v>52</v>
      </c>
      <c r="P56">
        <v>100</v>
      </c>
      <c r="Q56" t="s">
        <v>16</v>
      </c>
      <c r="R56" t="s">
        <v>106</v>
      </c>
      <c r="S56" t="s">
        <v>18</v>
      </c>
      <c r="T56" t="s">
        <v>19</v>
      </c>
      <c r="U56" t="s">
        <v>22</v>
      </c>
    </row>
    <row r="57" spans="2:21" ht="39.75" customHeight="1" x14ac:dyDescent="0.25">
      <c r="B57" s="118" t="s">
        <v>107</v>
      </c>
      <c r="C57" s="119"/>
      <c r="D57" s="119"/>
      <c r="E57" s="119"/>
      <c r="F57" s="120"/>
      <c r="G57" s="121" t="s">
        <v>108</v>
      </c>
      <c r="H57" s="122"/>
      <c r="I57" s="122"/>
      <c r="J57" s="122"/>
      <c r="K57" s="122"/>
      <c r="L57" s="123"/>
      <c r="O57">
        <v>53</v>
      </c>
      <c r="P57">
        <v>150</v>
      </c>
      <c r="Q57" t="s">
        <v>16</v>
      </c>
      <c r="R57" t="s">
        <v>109</v>
      </c>
      <c r="S57" t="s">
        <v>18</v>
      </c>
      <c r="T57" t="s">
        <v>19</v>
      </c>
      <c r="U57" t="s">
        <v>22</v>
      </c>
    </row>
    <row r="58" spans="2:21" s="33" customFormat="1" ht="25.5" x14ac:dyDescent="0.25">
      <c r="B58" s="124" t="s">
        <v>110</v>
      </c>
      <c r="C58" s="125" t="s">
        <v>111</v>
      </c>
      <c r="D58" s="126" t="s">
        <v>112</v>
      </c>
      <c r="E58" s="126" t="s">
        <v>113</v>
      </c>
      <c r="F58" s="126" t="s">
        <v>114</v>
      </c>
      <c r="G58" s="126" t="s">
        <v>115</v>
      </c>
      <c r="H58" s="126" t="s">
        <v>116</v>
      </c>
      <c r="I58" s="126" t="s">
        <v>117</v>
      </c>
      <c r="J58" s="126" t="s">
        <v>118</v>
      </c>
      <c r="K58" s="126" t="s">
        <v>119</v>
      </c>
      <c r="L58" s="127" t="s">
        <v>120</v>
      </c>
      <c r="N58"/>
      <c r="O58">
        <v>54</v>
      </c>
      <c r="P58">
        <v>50</v>
      </c>
      <c r="Q58" t="s">
        <v>16</v>
      </c>
      <c r="R58" t="s">
        <v>121</v>
      </c>
      <c r="S58" t="s">
        <v>18</v>
      </c>
      <c r="T58" t="s">
        <v>19</v>
      </c>
      <c r="U58" t="s">
        <v>22</v>
      </c>
    </row>
    <row r="59" spans="2:21" ht="42.75" customHeight="1" x14ac:dyDescent="0.25">
      <c r="B59" s="128">
        <f>O5</f>
        <v>1</v>
      </c>
      <c r="C59" s="129">
        <f>P5</f>
        <v>25</v>
      </c>
      <c r="D59" s="130" t="str">
        <f>Q5</f>
        <v>PZA</v>
      </c>
      <c r="E59" s="131" t="str">
        <f>R5</f>
        <v>Acople de Inodoro para tubo de 4"  CALI</v>
      </c>
      <c r="F59" s="193" t="str">
        <f>U5</f>
        <v>Lugar de Entrega: Almacén EMC (Colquiri)</v>
      </c>
      <c r="G59" s="132"/>
      <c r="H59" s="133"/>
      <c r="I59" s="133"/>
      <c r="J59" s="133"/>
      <c r="K59" s="133"/>
      <c r="L59" s="134"/>
      <c r="O59">
        <v>55</v>
      </c>
      <c r="P59">
        <v>30</v>
      </c>
      <c r="Q59" t="s">
        <v>16</v>
      </c>
      <c r="R59" t="s">
        <v>122</v>
      </c>
      <c r="S59" t="s">
        <v>18</v>
      </c>
      <c r="T59" t="s">
        <v>19</v>
      </c>
      <c r="U59" t="s">
        <v>22</v>
      </c>
    </row>
    <row r="60" spans="2:21" ht="42.75" customHeight="1" x14ac:dyDescent="0.25">
      <c r="B60" s="128">
        <f t="shared" ref="B60:E120" si="0">O6</f>
        <v>2</v>
      </c>
      <c r="C60" s="129">
        <f t="shared" si="0"/>
        <v>10</v>
      </c>
      <c r="D60" s="130" t="str">
        <f t="shared" si="0"/>
        <v>PZA</v>
      </c>
      <c r="E60" s="131" t="str">
        <f t="shared" si="0"/>
        <v>Adaptador CPVC DN 3/4"  PAVCO</v>
      </c>
      <c r="F60" s="194"/>
      <c r="G60" s="132"/>
      <c r="H60" s="133"/>
      <c r="I60" s="133"/>
      <c r="J60" s="133"/>
      <c r="K60" s="133"/>
      <c r="L60" s="134"/>
      <c r="O60">
        <v>56</v>
      </c>
      <c r="P60">
        <v>30</v>
      </c>
      <c r="Q60" t="s">
        <v>16</v>
      </c>
      <c r="R60" t="s">
        <v>123</v>
      </c>
      <c r="S60" t="s">
        <v>18</v>
      </c>
      <c r="T60" t="s">
        <v>19</v>
      </c>
      <c r="U60" t="s">
        <v>22</v>
      </c>
    </row>
    <row r="61" spans="2:21" ht="42.75" customHeight="1" x14ac:dyDescent="0.25">
      <c r="B61" s="128">
        <f t="shared" si="0"/>
        <v>3</v>
      </c>
      <c r="C61" s="129">
        <f t="shared" si="0"/>
        <v>20</v>
      </c>
      <c r="D61" s="130" t="str">
        <f t="shared" si="0"/>
        <v>PZA</v>
      </c>
      <c r="E61" s="131" t="str">
        <f>R7</f>
        <v>Adaptador CPVC DN 3/4" - 1/2"  PAVCO</v>
      </c>
      <c r="F61" s="194"/>
      <c r="G61" s="132"/>
      <c r="H61" s="133"/>
      <c r="I61" s="133"/>
      <c r="J61" s="133"/>
      <c r="K61" s="133"/>
      <c r="L61" s="134"/>
      <c r="O61">
        <v>57</v>
      </c>
      <c r="P61">
        <v>5</v>
      </c>
      <c r="Q61" t="s">
        <v>124</v>
      </c>
      <c r="R61" t="s">
        <v>125</v>
      </c>
      <c r="S61" t="s">
        <v>18</v>
      </c>
      <c r="T61" t="s">
        <v>19</v>
      </c>
      <c r="U61" t="s">
        <v>22</v>
      </c>
    </row>
    <row r="62" spans="2:21" ht="42.75" customHeight="1" x14ac:dyDescent="0.25">
      <c r="B62" s="128">
        <f t="shared" si="0"/>
        <v>4</v>
      </c>
      <c r="C62" s="129">
        <f t="shared" si="0"/>
        <v>50</v>
      </c>
      <c r="D62" s="130" t="str">
        <f t="shared" si="0"/>
        <v>PZA</v>
      </c>
      <c r="E62" s="131" t="str">
        <f t="shared" si="0"/>
        <v xml:space="preserve">Adaptador macho PVC 1/2"  </v>
      </c>
      <c r="F62" s="194"/>
      <c r="G62" s="132"/>
      <c r="H62" s="133"/>
      <c r="I62" s="133"/>
      <c r="J62" s="133"/>
      <c r="K62" s="133"/>
      <c r="L62" s="134"/>
      <c r="O62">
        <v>58</v>
      </c>
      <c r="P62">
        <v>20</v>
      </c>
      <c r="Q62" t="s">
        <v>124</v>
      </c>
      <c r="R62" t="s">
        <v>126</v>
      </c>
      <c r="S62" t="s">
        <v>18</v>
      </c>
      <c r="T62" t="s">
        <v>19</v>
      </c>
      <c r="U62" t="s">
        <v>22</v>
      </c>
    </row>
    <row r="63" spans="2:21" ht="42.75" customHeight="1" x14ac:dyDescent="0.25">
      <c r="B63" s="128">
        <f t="shared" si="0"/>
        <v>5</v>
      </c>
      <c r="C63" s="129">
        <f t="shared" si="0"/>
        <v>15</v>
      </c>
      <c r="D63" s="130" t="str">
        <f t="shared" si="0"/>
        <v>PZA</v>
      </c>
      <c r="E63" s="131" t="str">
        <f t="shared" si="0"/>
        <v xml:space="preserve">Adaptador macho PVC 3/4"  </v>
      </c>
      <c r="F63" s="194"/>
      <c r="G63" s="132"/>
      <c r="H63" s="133"/>
      <c r="I63" s="133"/>
      <c r="J63" s="133"/>
      <c r="K63" s="133"/>
      <c r="L63" s="134"/>
      <c r="O63">
        <v>59</v>
      </c>
      <c r="P63">
        <v>20</v>
      </c>
      <c r="Q63" t="s">
        <v>124</v>
      </c>
      <c r="R63" t="s">
        <v>127</v>
      </c>
      <c r="S63" t="s">
        <v>18</v>
      </c>
      <c r="T63" t="s">
        <v>19</v>
      </c>
      <c r="U63" t="s">
        <v>22</v>
      </c>
    </row>
    <row r="64" spans="2:21" ht="42.75" customHeight="1" x14ac:dyDescent="0.25">
      <c r="B64" s="128">
        <f t="shared" si="0"/>
        <v>6</v>
      </c>
      <c r="C64" s="129">
        <f t="shared" si="0"/>
        <v>25</v>
      </c>
      <c r="D64" s="130" t="str">
        <f t="shared" si="0"/>
        <v>PZA</v>
      </c>
      <c r="E64" s="131" t="str">
        <f t="shared" si="0"/>
        <v xml:space="preserve">Brida Rosc sin agujero 1/2"  </v>
      </c>
      <c r="F64" s="194"/>
      <c r="G64" s="132"/>
      <c r="H64" s="133"/>
      <c r="I64" s="133"/>
      <c r="J64" s="133"/>
      <c r="K64" s="133"/>
      <c r="L64" s="134"/>
      <c r="O64">
        <v>60</v>
      </c>
      <c r="P64">
        <v>20</v>
      </c>
      <c r="Q64" t="s">
        <v>124</v>
      </c>
      <c r="R64" t="s">
        <v>128</v>
      </c>
      <c r="S64" t="s">
        <v>18</v>
      </c>
      <c r="T64" t="s">
        <v>19</v>
      </c>
      <c r="U64" t="s">
        <v>22</v>
      </c>
    </row>
    <row r="65" spans="2:21" ht="42.75" customHeight="1" x14ac:dyDescent="0.25">
      <c r="B65" s="128">
        <f t="shared" si="0"/>
        <v>7</v>
      </c>
      <c r="C65" s="129">
        <f t="shared" si="0"/>
        <v>10</v>
      </c>
      <c r="D65" s="130" t="str">
        <f t="shared" si="0"/>
        <v>PZA</v>
      </c>
      <c r="E65" s="131" t="str">
        <f t="shared" si="0"/>
        <v xml:space="preserve">Brida Rosc sin agujero 3/4"  </v>
      </c>
      <c r="F65" s="194"/>
      <c r="G65" s="132"/>
      <c r="H65" s="133"/>
      <c r="I65" s="133"/>
      <c r="J65" s="133"/>
      <c r="K65" s="133"/>
      <c r="L65" s="134"/>
      <c r="O65">
        <v>61</v>
      </c>
      <c r="P65">
        <v>20</v>
      </c>
      <c r="Q65" t="s">
        <v>124</v>
      </c>
      <c r="R65" t="s">
        <v>129</v>
      </c>
      <c r="S65" t="s">
        <v>18</v>
      </c>
      <c r="T65" t="s">
        <v>19</v>
      </c>
      <c r="U65" t="s">
        <v>22</v>
      </c>
    </row>
    <row r="66" spans="2:21" ht="42.75" customHeight="1" x14ac:dyDescent="0.25">
      <c r="B66" s="128">
        <f t="shared" si="0"/>
        <v>8</v>
      </c>
      <c r="C66" s="129">
        <f t="shared" si="0"/>
        <v>25</v>
      </c>
      <c r="D66" s="130" t="str">
        <f t="shared" si="0"/>
        <v>PZA</v>
      </c>
      <c r="E66" s="131" t="str">
        <f t="shared" si="0"/>
        <v xml:space="preserve">Caja sifonada sanitaria 10cm x 10cm PVC  </v>
      </c>
      <c r="F66" s="194"/>
      <c r="G66" s="132"/>
      <c r="H66" s="133"/>
      <c r="I66" s="133"/>
      <c r="J66" s="133"/>
      <c r="K66" s="133"/>
      <c r="L66" s="134"/>
      <c r="O66">
        <v>62</v>
      </c>
      <c r="P66">
        <v>20</v>
      </c>
      <c r="Q66" t="s">
        <v>124</v>
      </c>
      <c r="R66" t="s">
        <v>130</v>
      </c>
      <c r="S66" t="s">
        <v>18</v>
      </c>
      <c r="T66" t="s">
        <v>19</v>
      </c>
      <c r="U66" t="s">
        <v>22</v>
      </c>
    </row>
    <row r="67" spans="2:21" ht="42.75" customHeight="1" x14ac:dyDescent="0.25">
      <c r="B67" s="128">
        <f t="shared" si="0"/>
        <v>9</v>
      </c>
      <c r="C67" s="129">
        <f t="shared" si="0"/>
        <v>25</v>
      </c>
      <c r="D67" s="130" t="str">
        <f t="shared" si="0"/>
        <v>PZA</v>
      </c>
      <c r="E67" s="131" t="str">
        <f t="shared" si="0"/>
        <v xml:space="preserve">Caja sifonada sanitaria 15cm x 15cm PVC  </v>
      </c>
      <c r="F67" s="194"/>
      <c r="G67" s="132"/>
      <c r="H67" s="133"/>
      <c r="I67" s="133"/>
      <c r="J67" s="133"/>
      <c r="K67" s="133"/>
      <c r="L67" s="134"/>
      <c r="O67">
        <v>63</v>
      </c>
      <c r="P67">
        <v>20</v>
      </c>
      <c r="Q67" t="s">
        <v>124</v>
      </c>
      <c r="R67" t="s">
        <v>131</v>
      </c>
      <c r="S67" t="s">
        <v>18</v>
      </c>
      <c r="T67" t="s">
        <v>19</v>
      </c>
      <c r="U67" t="s">
        <v>22</v>
      </c>
    </row>
    <row r="68" spans="2:21" ht="42.75" customHeight="1" x14ac:dyDescent="0.25">
      <c r="B68" s="128">
        <f t="shared" si="0"/>
        <v>10</v>
      </c>
      <c r="C68" s="129">
        <f t="shared" si="0"/>
        <v>25</v>
      </c>
      <c r="D68" s="130" t="str">
        <f t="shared" si="0"/>
        <v>PZA</v>
      </c>
      <c r="E68" s="131" t="str">
        <f t="shared" si="0"/>
        <v>Caja sifonada sanitaria 4x2x 1 1/2" PVC  PLAMAT</v>
      </c>
      <c r="F68" s="194"/>
      <c r="G68" s="132"/>
      <c r="H68" s="133"/>
      <c r="I68" s="133"/>
      <c r="J68" s="133"/>
      <c r="K68" s="133"/>
      <c r="L68" s="134"/>
      <c r="O68">
        <v>64</v>
      </c>
      <c r="P68">
        <v>20</v>
      </c>
      <c r="Q68" t="s">
        <v>124</v>
      </c>
      <c r="R68" t="s">
        <v>132</v>
      </c>
      <c r="S68" t="s">
        <v>18</v>
      </c>
      <c r="T68" t="s">
        <v>19</v>
      </c>
      <c r="U68" t="s">
        <v>22</v>
      </c>
    </row>
    <row r="69" spans="2:21" ht="42.75" customHeight="1" x14ac:dyDescent="0.25">
      <c r="B69" s="128">
        <f t="shared" si="0"/>
        <v>11</v>
      </c>
      <c r="C69" s="129">
        <f t="shared" si="0"/>
        <v>25</v>
      </c>
      <c r="D69" s="130" t="str">
        <f t="shared" si="0"/>
        <v>PZA</v>
      </c>
      <c r="E69" s="131" t="str">
        <f t="shared" si="0"/>
        <v>Caja sifonada sanitaria 6x3x 1 1/2" PVC  PLAMAT</v>
      </c>
      <c r="F69" s="194"/>
      <c r="G69" s="132"/>
      <c r="H69" s="133"/>
      <c r="I69" s="133"/>
      <c r="J69" s="133"/>
      <c r="K69" s="133"/>
      <c r="L69" s="134"/>
      <c r="O69">
        <v>65</v>
      </c>
      <c r="P69">
        <v>25</v>
      </c>
      <c r="Q69" t="s">
        <v>124</v>
      </c>
      <c r="R69" t="s">
        <v>133</v>
      </c>
      <c r="S69" t="s">
        <v>18</v>
      </c>
      <c r="T69" t="s">
        <v>19</v>
      </c>
      <c r="U69" t="s">
        <v>22</v>
      </c>
    </row>
    <row r="70" spans="2:21" ht="42.75" customHeight="1" x14ac:dyDescent="0.25">
      <c r="B70" s="128">
        <f t="shared" si="0"/>
        <v>12</v>
      </c>
      <c r="C70" s="129">
        <f t="shared" si="0"/>
        <v>200</v>
      </c>
      <c r="D70" s="130" t="str">
        <f t="shared" si="0"/>
        <v>PZA</v>
      </c>
      <c r="E70" s="131" t="str">
        <f t="shared" si="0"/>
        <v>Caja rectangular PVC 4"x2"</v>
      </c>
      <c r="F70" s="194"/>
      <c r="G70" s="132"/>
      <c r="H70" s="133"/>
      <c r="I70" s="133"/>
      <c r="J70" s="133"/>
      <c r="K70" s="133"/>
      <c r="L70" s="134"/>
      <c r="O70">
        <v>66</v>
      </c>
      <c r="P70">
        <v>20</v>
      </c>
      <c r="Q70" t="s">
        <v>124</v>
      </c>
      <c r="R70" t="s">
        <v>134</v>
      </c>
      <c r="S70" t="s">
        <v>18</v>
      </c>
      <c r="T70" t="s">
        <v>19</v>
      </c>
      <c r="U70" t="s">
        <v>22</v>
      </c>
    </row>
    <row r="71" spans="2:21" ht="42.75" customHeight="1" x14ac:dyDescent="0.25">
      <c r="B71" s="128">
        <f t="shared" si="0"/>
        <v>13</v>
      </c>
      <c r="C71" s="129">
        <f t="shared" si="0"/>
        <v>50</v>
      </c>
      <c r="D71" s="130" t="str">
        <f t="shared" si="0"/>
        <v>PZA</v>
      </c>
      <c r="E71" s="131" t="str">
        <f t="shared" si="0"/>
        <v>Caja eléctrica octogonal  PVC  4"</v>
      </c>
      <c r="F71" s="194"/>
      <c r="G71" s="132"/>
      <c r="H71" s="133"/>
      <c r="I71" s="133"/>
      <c r="J71" s="133"/>
      <c r="K71" s="133"/>
      <c r="L71" s="134"/>
      <c r="O71">
        <v>67</v>
      </c>
      <c r="P71">
        <v>15</v>
      </c>
      <c r="Q71" t="s">
        <v>124</v>
      </c>
      <c r="R71" t="s">
        <v>135</v>
      </c>
      <c r="S71" t="s">
        <v>18</v>
      </c>
      <c r="T71" t="s">
        <v>19</v>
      </c>
      <c r="U71" t="s">
        <v>22</v>
      </c>
    </row>
    <row r="72" spans="2:21" ht="42.75" customHeight="1" x14ac:dyDescent="0.25">
      <c r="B72" s="128">
        <f t="shared" si="0"/>
        <v>14</v>
      </c>
      <c r="C72" s="129">
        <f t="shared" si="0"/>
        <v>50</v>
      </c>
      <c r="D72" s="130" t="str">
        <f t="shared" si="0"/>
        <v>PZA</v>
      </c>
      <c r="E72" s="131" t="str">
        <f t="shared" si="0"/>
        <v xml:space="preserve">Caja de Paso Electrica PVC redonda </v>
      </c>
      <c r="F72" s="194"/>
      <c r="G72" s="132"/>
      <c r="H72" s="133"/>
      <c r="I72" s="133"/>
      <c r="J72" s="133"/>
      <c r="K72" s="133"/>
      <c r="L72" s="134"/>
      <c r="O72">
        <v>68</v>
      </c>
      <c r="P72">
        <v>15</v>
      </c>
      <c r="Q72" t="s">
        <v>124</v>
      </c>
      <c r="R72" t="s">
        <v>136</v>
      </c>
      <c r="S72" t="s">
        <v>18</v>
      </c>
      <c r="T72" t="s">
        <v>19</v>
      </c>
      <c r="U72" t="s">
        <v>22</v>
      </c>
    </row>
    <row r="73" spans="2:21" ht="42.75" customHeight="1" x14ac:dyDescent="0.25">
      <c r="B73" s="128">
        <f t="shared" si="0"/>
        <v>15</v>
      </c>
      <c r="C73" s="129">
        <f t="shared" si="0"/>
        <v>50</v>
      </c>
      <c r="D73" s="130" t="str">
        <f t="shared" si="0"/>
        <v>PZA</v>
      </c>
      <c r="E73" s="131" t="str">
        <f t="shared" si="0"/>
        <v>Chicotillo 1/2" x 40 cm PVC  PAVCO</v>
      </c>
      <c r="F73" s="194"/>
      <c r="G73" s="132"/>
      <c r="H73" s="133"/>
      <c r="I73" s="133"/>
      <c r="J73" s="133"/>
      <c r="K73" s="133"/>
      <c r="L73" s="134"/>
      <c r="O73">
        <v>69</v>
      </c>
      <c r="P73">
        <v>10</v>
      </c>
      <c r="Q73" t="s">
        <v>124</v>
      </c>
      <c r="R73" t="s">
        <v>137</v>
      </c>
      <c r="S73" t="s">
        <v>18</v>
      </c>
      <c r="T73" t="s">
        <v>19</v>
      </c>
      <c r="U73" t="s">
        <v>22</v>
      </c>
    </row>
    <row r="74" spans="2:21" ht="42.75" customHeight="1" x14ac:dyDescent="0.25">
      <c r="B74" s="128">
        <f t="shared" si="0"/>
        <v>16</v>
      </c>
      <c r="C74" s="129">
        <f t="shared" si="0"/>
        <v>1000</v>
      </c>
      <c r="D74" s="130" t="str">
        <f t="shared" si="0"/>
        <v>pza. (50 metros)</v>
      </c>
      <c r="E74" s="131" t="str">
        <f t="shared" si="0"/>
        <v xml:space="preserve">Cinta sella rosca 3/4"  </v>
      </c>
      <c r="F74" s="194"/>
      <c r="G74" s="132"/>
      <c r="H74" s="133"/>
      <c r="I74" s="133"/>
      <c r="J74" s="133"/>
      <c r="K74" s="133"/>
      <c r="L74" s="134"/>
      <c r="O74">
        <v>70</v>
      </c>
      <c r="P74">
        <v>100</v>
      </c>
      <c r="Q74" t="s">
        <v>124</v>
      </c>
      <c r="R74" t="s">
        <v>138</v>
      </c>
      <c r="S74" t="s">
        <v>18</v>
      </c>
      <c r="T74" t="s">
        <v>19</v>
      </c>
      <c r="U74" t="s">
        <v>22</v>
      </c>
    </row>
    <row r="75" spans="2:21" ht="42.75" customHeight="1" x14ac:dyDescent="0.25">
      <c r="B75" s="128">
        <f t="shared" si="0"/>
        <v>17</v>
      </c>
      <c r="C75" s="129">
        <f t="shared" si="0"/>
        <v>25</v>
      </c>
      <c r="D75" s="130" t="str">
        <f t="shared" si="0"/>
        <v>PZA</v>
      </c>
      <c r="E75" s="131" t="str">
        <f t="shared" si="0"/>
        <v>Codo 45°   2" Soldable PVC  PAVCO</v>
      </c>
      <c r="F75" s="194"/>
      <c r="G75" s="132"/>
      <c r="H75" s="133"/>
      <c r="I75" s="133"/>
      <c r="J75" s="133"/>
      <c r="K75" s="133"/>
      <c r="L75" s="134"/>
      <c r="O75">
        <v>71</v>
      </c>
      <c r="P75">
        <v>100</v>
      </c>
      <c r="Q75" t="s">
        <v>124</v>
      </c>
      <c r="R75" t="s">
        <v>139</v>
      </c>
      <c r="S75" t="s">
        <v>18</v>
      </c>
      <c r="T75" t="s">
        <v>19</v>
      </c>
      <c r="U75" t="s">
        <v>22</v>
      </c>
    </row>
    <row r="76" spans="2:21" ht="42.75" customHeight="1" x14ac:dyDescent="0.25">
      <c r="B76" s="128">
        <f t="shared" si="0"/>
        <v>18</v>
      </c>
      <c r="C76" s="129">
        <f t="shared" si="0"/>
        <v>100</v>
      </c>
      <c r="D76" s="130" t="str">
        <f t="shared" si="0"/>
        <v>PZA</v>
      </c>
      <c r="E76" s="131" t="str">
        <f t="shared" si="0"/>
        <v xml:space="preserve">Codo 45°  1/2" PVC  </v>
      </c>
      <c r="F76" s="194"/>
      <c r="G76" s="132"/>
      <c r="H76" s="133"/>
      <c r="I76" s="133"/>
      <c r="J76" s="133"/>
      <c r="K76" s="133"/>
      <c r="L76" s="134"/>
      <c r="O76">
        <v>72</v>
      </c>
      <c r="P76">
        <v>100</v>
      </c>
      <c r="Q76" t="s">
        <v>124</v>
      </c>
      <c r="R76" t="s">
        <v>140</v>
      </c>
      <c r="S76" t="s">
        <v>18</v>
      </c>
      <c r="T76" t="s">
        <v>19</v>
      </c>
      <c r="U76" t="s">
        <v>22</v>
      </c>
    </row>
    <row r="77" spans="2:21" ht="42.75" customHeight="1" x14ac:dyDescent="0.25">
      <c r="B77" s="128">
        <f t="shared" si="0"/>
        <v>19</v>
      </c>
      <c r="C77" s="129">
        <f t="shared" si="0"/>
        <v>25</v>
      </c>
      <c r="D77" s="130" t="str">
        <f t="shared" si="0"/>
        <v>PZA</v>
      </c>
      <c r="E77" s="131" t="str">
        <f t="shared" si="0"/>
        <v>Codo 45°  4" PVC  PLAMAT</v>
      </c>
      <c r="F77" s="194"/>
      <c r="G77" s="132"/>
      <c r="H77" s="133"/>
      <c r="I77" s="133"/>
      <c r="J77" s="133"/>
      <c r="K77" s="133"/>
      <c r="L77" s="134"/>
      <c r="O77">
        <v>73</v>
      </c>
      <c r="P77">
        <v>150</v>
      </c>
      <c r="Q77" t="s">
        <v>141</v>
      </c>
      <c r="R77" t="s">
        <v>142</v>
      </c>
      <c r="S77" t="s">
        <v>18</v>
      </c>
      <c r="T77" t="s">
        <v>19</v>
      </c>
      <c r="U77" t="s">
        <v>22</v>
      </c>
    </row>
    <row r="78" spans="2:21" ht="42.75" customHeight="1" x14ac:dyDescent="0.25">
      <c r="B78" s="128">
        <f t="shared" si="0"/>
        <v>20</v>
      </c>
      <c r="C78" s="129">
        <f t="shared" si="0"/>
        <v>25</v>
      </c>
      <c r="D78" s="130" t="str">
        <f t="shared" si="0"/>
        <v>PZA</v>
      </c>
      <c r="E78" s="131" t="str">
        <f t="shared" si="0"/>
        <v>Codo 45°  4" PVC  PAVCO</v>
      </c>
      <c r="F78" s="194"/>
      <c r="G78" s="132"/>
      <c r="H78" s="133"/>
      <c r="I78" s="133"/>
      <c r="J78" s="133"/>
      <c r="K78" s="133"/>
      <c r="L78" s="134"/>
      <c r="O78">
        <v>74</v>
      </c>
      <c r="P78">
        <v>25</v>
      </c>
      <c r="Q78" t="s">
        <v>16</v>
      </c>
      <c r="R78" t="s">
        <v>143</v>
      </c>
      <c r="S78" t="s">
        <v>18</v>
      </c>
      <c r="T78" t="s">
        <v>19</v>
      </c>
      <c r="U78" t="s">
        <v>22</v>
      </c>
    </row>
    <row r="79" spans="2:21" ht="42.75" customHeight="1" x14ac:dyDescent="0.25">
      <c r="B79" s="128">
        <f t="shared" si="0"/>
        <v>21</v>
      </c>
      <c r="C79" s="129">
        <f t="shared" si="0"/>
        <v>50</v>
      </c>
      <c r="D79" s="130" t="str">
        <f t="shared" si="0"/>
        <v>PZA</v>
      </c>
      <c r="E79" s="131" t="str">
        <f t="shared" si="0"/>
        <v>Codo 45° 1 1/2" PVC  PAVCO</v>
      </c>
      <c r="F79" s="194"/>
      <c r="G79" s="132"/>
      <c r="H79" s="133"/>
      <c r="I79" s="133"/>
      <c r="J79" s="133"/>
      <c r="K79" s="133"/>
      <c r="L79" s="134"/>
      <c r="O79">
        <v>75</v>
      </c>
      <c r="P79">
        <v>25</v>
      </c>
      <c r="Q79" t="s">
        <v>16</v>
      </c>
      <c r="R79" t="s">
        <v>144</v>
      </c>
      <c r="S79" t="s">
        <v>18</v>
      </c>
      <c r="T79" t="s">
        <v>19</v>
      </c>
      <c r="U79" t="s">
        <v>22</v>
      </c>
    </row>
    <row r="80" spans="2:21" ht="42.75" customHeight="1" x14ac:dyDescent="0.25">
      <c r="B80" s="128">
        <f t="shared" si="0"/>
        <v>22</v>
      </c>
      <c r="C80" s="129">
        <f t="shared" si="0"/>
        <v>25</v>
      </c>
      <c r="D80" s="130" t="str">
        <f t="shared" si="0"/>
        <v>PZA</v>
      </c>
      <c r="E80" s="131" t="str">
        <f t="shared" si="0"/>
        <v xml:space="preserve">Codo 45° 3/4" PVC  </v>
      </c>
      <c r="F80" s="194"/>
      <c r="G80" s="132"/>
      <c r="H80" s="133"/>
      <c r="I80" s="133"/>
      <c r="J80" s="133"/>
      <c r="K80" s="133"/>
      <c r="L80" s="134"/>
      <c r="O80">
        <v>76</v>
      </c>
      <c r="P80">
        <v>25</v>
      </c>
      <c r="Q80" t="s">
        <v>16</v>
      </c>
      <c r="R80" t="s">
        <v>145</v>
      </c>
      <c r="S80" t="s">
        <v>18</v>
      </c>
      <c r="T80" t="s">
        <v>19</v>
      </c>
      <c r="U80" t="s">
        <v>22</v>
      </c>
    </row>
    <row r="81" spans="2:21" ht="42.75" customHeight="1" x14ac:dyDescent="0.25">
      <c r="B81" s="128">
        <f t="shared" si="0"/>
        <v>23</v>
      </c>
      <c r="C81" s="129">
        <f t="shared" si="0"/>
        <v>25</v>
      </c>
      <c r="D81" s="130" t="str">
        <f t="shared" si="0"/>
        <v>PZA</v>
      </c>
      <c r="E81" s="131" t="str">
        <f t="shared" si="0"/>
        <v>Codo 45° CPVC DN 3/4"  PAVCO</v>
      </c>
      <c r="F81" s="194"/>
      <c r="G81" s="132"/>
      <c r="H81" s="133"/>
      <c r="I81" s="133"/>
      <c r="J81" s="133"/>
      <c r="K81" s="133"/>
      <c r="L81" s="134"/>
      <c r="O81">
        <v>77</v>
      </c>
      <c r="P81">
        <v>26</v>
      </c>
      <c r="Q81" t="s">
        <v>16</v>
      </c>
      <c r="R81" t="s">
        <v>146</v>
      </c>
      <c r="S81" t="s">
        <v>18</v>
      </c>
      <c r="T81" t="s">
        <v>19</v>
      </c>
      <c r="U81" t="s">
        <v>22</v>
      </c>
    </row>
    <row r="82" spans="2:21" ht="42.75" customHeight="1" x14ac:dyDescent="0.25">
      <c r="B82" s="128">
        <f t="shared" si="0"/>
        <v>24</v>
      </c>
      <c r="C82" s="129">
        <f t="shared" si="0"/>
        <v>25</v>
      </c>
      <c r="D82" s="130" t="str">
        <f t="shared" si="0"/>
        <v>PZA</v>
      </c>
      <c r="E82" s="131" t="str">
        <f t="shared" si="0"/>
        <v>Codo 45°sanitario 2" PVC  PLAMAT</v>
      </c>
      <c r="F82" s="194"/>
      <c r="G82" s="132"/>
      <c r="H82" s="133"/>
      <c r="I82" s="133"/>
      <c r="J82" s="133"/>
      <c r="K82" s="133"/>
      <c r="L82" s="134"/>
      <c r="N82" t="s">
        <v>147</v>
      </c>
    </row>
    <row r="83" spans="2:21" ht="42.75" customHeight="1" x14ac:dyDescent="0.25">
      <c r="B83" s="128">
        <f t="shared" si="0"/>
        <v>25</v>
      </c>
      <c r="C83" s="129">
        <f t="shared" si="0"/>
        <v>30</v>
      </c>
      <c r="D83" s="130" t="str">
        <f t="shared" si="0"/>
        <v>PZA</v>
      </c>
      <c r="E83" s="131" t="str">
        <f t="shared" si="0"/>
        <v>Codo 90 ° 1 1/2" PVC  PAVCO</v>
      </c>
      <c r="F83" s="194"/>
      <c r="G83" s="132"/>
      <c r="H83" s="133"/>
      <c r="I83" s="133"/>
      <c r="J83" s="133"/>
      <c r="K83" s="133"/>
      <c r="L83" s="134"/>
    </row>
    <row r="84" spans="2:21" ht="42.75" customHeight="1" x14ac:dyDescent="0.25">
      <c r="B84" s="128">
        <f t="shared" si="0"/>
        <v>26</v>
      </c>
      <c r="C84" s="129">
        <f t="shared" si="0"/>
        <v>25</v>
      </c>
      <c r="D84" s="130" t="str">
        <f t="shared" si="0"/>
        <v>PZA</v>
      </c>
      <c r="E84" s="131" t="str">
        <f t="shared" si="0"/>
        <v>Codo 90°   2" PVC  PAVCO</v>
      </c>
      <c r="F84" s="194"/>
      <c r="G84" s="132"/>
      <c r="H84" s="133"/>
      <c r="I84" s="133"/>
      <c r="J84" s="133"/>
      <c r="K84" s="133"/>
      <c r="L84" s="134"/>
    </row>
    <row r="85" spans="2:21" ht="42.75" customHeight="1" x14ac:dyDescent="0.25">
      <c r="B85" s="128">
        <f t="shared" si="0"/>
        <v>27</v>
      </c>
      <c r="C85" s="129">
        <f t="shared" si="0"/>
        <v>25</v>
      </c>
      <c r="D85" s="130" t="str">
        <f t="shared" si="0"/>
        <v>PZA</v>
      </c>
      <c r="E85" s="131" t="str">
        <f t="shared" si="0"/>
        <v>Codo 90°  4" PVC  PAVCO</v>
      </c>
      <c r="F85" s="194"/>
      <c r="G85" s="132"/>
      <c r="H85" s="133"/>
      <c r="I85" s="133"/>
      <c r="J85" s="133"/>
      <c r="K85" s="133"/>
      <c r="L85" s="134"/>
    </row>
    <row r="86" spans="2:21" ht="42.75" customHeight="1" x14ac:dyDescent="0.25">
      <c r="B86" s="128">
        <f t="shared" si="0"/>
        <v>28</v>
      </c>
      <c r="C86" s="129">
        <f t="shared" si="0"/>
        <v>30</v>
      </c>
      <c r="D86" s="130" t="str">
        <f t="shared" si="0"/>
        <v>PZA</v>
      </c>
      <c r="E86" s="131" t="str">
        <f t="shared" si="0"/>
        <v>Codo 90° CPVC DN 3/4"  PAVCO</v>
      </c>
      <c r="F86" s="194"/>
      <c r="G86" s="132"/>
      <c r="H86" s="133"/>
      <c r="I86" s="133"/>
      <c r="J86" s="133"/>
      <c r="K86" s="133"/>
      <c r="L86" s="134"/>
    </row>
    <row r="87" spans="2:21" ht="42.75" customHeight="1" x14ac:dyDescent="0.25">
      <c r="B87" s="128">
        <f t="shared" si="0"/>
        <v>29</v>
      </c>
      <c r="C87" s="129">
        <f t="shared" si="0"/>
        <v>200</v>
      </c>
      <c r="D87" s="130" t="str">
        <f t="shared" si="0"/>
        <v>PZA</v>
      </c>
      <c r="E87" s="131" t="str">
        <f t="shared" si="0"/>
        <v xml:space="preserve">Codo 90° rosca 1/2" PVC  </v>
      </c>
      <c r="F87" s="194"/>
      <c r="G87" s="132"/>
      <c r="H87" s="133"/>
      <c r="I87" s="133"/>
      <c r="J87" s="133"/>
      <c r="K87" s="133"/>
      <c r="L87" s="134"/>
    </row>
    <row r="88" spans="2:21" ht="42.75" customHeight="1" x14ac:dyDescent="0.25">
      <c r="B88" s="128">
        <f t="shared" si="0"/>
        <v>30</v>
      </c>
      <c r="C88" s="129">
        <f t="shared" si="0"/>
        <v>50</v>
      </c>
      <c r="D88" s="130" t="str">
        <f t="shared" si="0"/>
        <v>PZA</v>
      </c>
      <c r="E88" s="131" t="str">
        <f t="shared" si="0"/>
        <v xml:space="preserve">Codo 90° rosca 3/4" PVc  </v>
      </c>
      <c r="F88" s="194"/>
      <c r="G88" s="132"/>
      <c r="H88" s="133"/>
      <c r="I88" s="133"/>
      <c r="J88" s="133"/>
      <c r="K88" s="133"/>
      <c r="L88" s="134"/>
    </row>
    <row r="89" spans="2:21" ht="42.75" customHeight="1" x14ac:dyDescent="0.25">
      <c r="B89" s="128">
        <f t="shared" si="0"/>
        <v>31</v>
      </c>
      <c r="C89" s="129">
        <f t="shared" si="0"/>
        <v>25</v>
      </c>
      <c r="D89" s="130" t="str">
        <f t="shared" si="0"/>
        <v>PZA</v>
      </c>
      <c r="E89" s="131" t="str">
        <f t="shared" si="0"/>
        <v>Codos 90° 2" PVC  PLAMAT</v>
      </c>
      <c r="F89" s="194"/>
      <c r="G89" s="132"/>
      <c r="H89" s="133"/>
      <c r="I89" s="133"/>
      <c r="J89" s="133"/>
      <c r="K89" s="133"/>
      <c r="L89" s="134"/>
    </row>
    <row r="90" spans="2:21" ht="42.75" customHeight="1" x14ac:dyDescent="0.25">
      <c r="B90" s="128">
        <f t="shared" si="0"/>
        <v>32</v>
      </c>
      <c r="C90" s="129">
        <f t="shared" si="0"/>
        <v>25</v>
      </c>
      <c r="D90" s="130" t="str">
        <f t="shared" si="0"/>
        <v>PZA</v>
      </c>
      <c r="E90" s="131" t="str">
        <f t="shared" si="0"/>
        <v>Codos 90° 4" PVC  PLAMAT</v>
      </c>
      <c r="F90" s="194"/>
      <c r="G90" s="132"/>
      <c r="H90" s="133"/>
      <c r="I90" s="133"/>
      <c r="J90" s="133"/>
      <c r="K90" s="133"/>
      <c r="L90" s="134"/>
    </row>
    <row r="91" spans="2:21" ht="42.75" customHeight="1" x14ac:dyDescent="0.25">
      <c r="B91" s="128">
        <f t="shared" si="0"/>
        <v>33</v>
      </c>
      <c r="C91" s="129">
        <f t="shared" si="0"/>
        <v>25</v>
      </c>
      <c r="D91" s="130" t="str">
        <f t="shared" si="0"/>
        <v>PZA</v>
      </c>
      <c r="E91" s="131" t="str">
        <f t="shared" si="0"/>
        <v>Copla CPVC DN 3/4"  PAVCO</v>
      </c>
      <c r="F91" s="194"/>
      <c r="G91" s="132"/>
      <c r="H91" s="133"/>
      <c r="I91" s="133"/>
      <c r="J91" s="133"/>
      <c r="K91" s="133"/>
      <c r="L91" s="134"/>
    </row>
    <row r="92" spans="2:21" ht="42.75" customHeight="1" x14ac:dyDescent="0.25">
      <c r="B92" s="128">
        <f t="shared" si="0"/>
        <v>34</v>
      </c>
      <c r="C92" s="129">
        <f t="shared" si="0"/>
        <v>100</v>
      </c>
      <c r="D92" s="130" t="str">
        <f t="shared" si="0"/>
        <v>PZA</v>
      </c>
      <c r="E92" s="131" t="str">
        <f t="shared" si="0"/>
        <v xml:space="preserve">Copla rosca 1/2" PVC  </v>
      </c>
      <c r="F92" s="194"/>
      <c r="G92" s="132"/>
      <c r="H92" s="133"/>
      <c r="I92" s="133"/>
      <c r="J92" s="133"/>
      <c r="K92" s="133"/>
      <c r="L92" s="134"/>
    </row>
    <row r="93" spans="2:21" ht="42.75" customHeight="1" x14ac:dyDescent="0.25">
      <c r="B93" s="128">
        <f t="shared" si="0"/>
        <v>35</v>
      </c>
      <c r="C93" s="129">
        <f t="shared" si="0"/>
        <v>25</v>
      </c>
      <c r="D93" s="130" t="str">
        <f t="shared" si="0"/>
        <v>PZA</v>
      </c>
      <c r="E93" s="131" t="str">
        <f t="shared" si="0"/>
        <v xml:space="preserve">Cupla rosca 3/4" PVC  </v>
      </c>
      <c r="F93" s="194"/>
      <c r="G93" s="132"/>
      <c r="H93" s="133"/>
      <c r="I93" s="133"/>
      <c r="J93" s="133"/>
      <c r="K93" s="133"/>
      <c r="L93" s="134"/>
    </row>
    <row r="94" spans="2:21" ht="42.75" customHeight="1" x14ac:dyDescent="0.25">
      <c r="B94" s="128">
        <f t="shared" si="0"/>
        <v>36</v>
      </c>
      <c r="C94" s="129">
        <f t="shared" si="0"/>
        <v>25</v>
      </c>
      <c r="D94" s="130" t="str">
        <f t="shared" si="0"/>
        <v>PZA</v>
      </c>
      <c r="E94" s="131" t="str">
        <f t="shared" si="0"/>
        <v>Flotador Esseti C/Boya de Plastico 1/2"  PAVCO</v>
      </c>
      <c r="F94" s="194"/>
      <c r="G94" s="132"/>
      <c r="H94" s="133"/>
      <c r="I94" s="133"/>
      <c r="J94" s="133"/>
      <c r="K94" s="133"/>
      <c r="L94" s="134"/>
    </row>
    <row r="95" spans="2:21" ht="42.75" customHeight="1" x14ac:dyDescent="0.25">
      <c r="B95" s="128">
        <f t="shared" si="0"/>
        <v>37</v>
      </c>
      <c r="C95" s="129">
        <f t="shared" si="0"/>
        <v>25</v>
      </c>
      <c r="D95" s="130" t="str">
        <f t="shared" si="0"/>
        <v>PZA</v>
      </c>
      <c r="E95" s="131" t="str">
        <f t="shared" si="0"/>
        <v>Flotador Esseti C/Boya de Plastico 3/4"  PAVCO</v>
      </c>
      <c r="F95" s="194"/>
      <c r="G95" s="132"/>
      <c r="H95" s="133"/>
      <c r="I95" s="133"/>
      <c r="J95" s="133"/>
      <c r="K95" s="133"/>
      <c r="L95" s="134"/>
    </row>
    <row r="96" spans="2:21" ht="42.75" customHeight="1" x14ac:dyDescent="0.25">
      <c r="B96" s="128">
        <f t="shared" si="0"/>
        <v>38</v>
      </c>
      <c r="C96" s="129">
        <f t="shared" si="0"/>
        <v>25</v>
      </c>
      <c r="D96" s="130" t="str">
        <f t="shared" si="0"/>
        <v>PZA</v>
      </c>
      <c r="E96" s="131" t="str">
        <f t="shared" si="0"/>
        <v>Limpiador PVC 760 ml Pavco  PAVCO</v>
      </c>
      <c r="F96" s="194"/>
      <c r="G96" s="132"/>
      <c r="H96" s="133"/>
      <c r="I96" s="133"/>
      <c r="J96" s="133"/>
      <c r="K96" s="133"/>
      <c r="L96" s="134"/>
    </row>
    <row r="97" spans="2:12" ht="42.75" customHeight="1" x14ac:dyDescent="0.25">
      <c r="B97" s="128">
        <f t="shared" si="0"/>
        <v>39</v>
      </c>
      <c r="C97" s="129">
        <f t="shared" si="0"/>
        <v>25</v>
      </c>
      <c r="D97" s="130" t="str">
        <f t="shared" si="0"/>
        <v>PZA</v>
      </c>
      <c r="E97" s="131" t="str">
        <f t="shared" si="0"/>
        <v>Limpiador para CPVC 760 grs.  PAVCO</v>
      </c>
      <c r="F97" s="194"/>
      <c r="G97" s="132"/>
      <c r="H97" s="133"/>
      <c r="I97" s="133"/>
      <c r="J97" s="133"/>
      <c r="K97" s="133"/>
      <c r="L97" s="134"/>
    </row>
    <row r="98" spans="2:12" ht="42.75" customHeight="1" x14ac:dyDescent="0.25">
      <c r="B98" s="128">
        <f t="shared" si="0"/>
        <v>40</v>
      </c>
      <c r="C98" s="129">
        <f t="shared" si="0"/>
        <v>150</v>
      </c>
      <c r="D98" s="130" t="str">
        <f t="shared" si="0"/>
        <v>PZA</v>
      </c>
      <c r="E98" s="131" t="str">
        <f t="shared" si="0"/>
        <v xml:space="preserve">Niple rosca 1/2" PVc  </v>
      </c>
      <c r="F98" s="194"/>
      <c r="G98" s="132"/>
      <c r="H98" s="133"/>
      <c r="I98" s="133"/>
      <c r="J98" s="133"/>
      <c r="K98" s="133"/>
      <c r="L98" s="134"/>
    </row>
    <row r="99" spans="2:12" ht="42.75" customHeight="1" x14ac:dyDescent="0.25">
      <c r="B99" s="128">
        <f t="shared" si="0"/>
        <v>41</v>
      </c>
      <c r="C99" s="129">
        <f t="shared" si="0"/>
        <v>50</v>
      </c>
      <c r="D99" s="130" t="str">
        <f t="shared" si="0"/>
        <v>PZA</v>
      </c>
      <c r="E99" s="131" t="str">
        <f t="shared" si="0"/>
        <v xml:space="preserve">Niple rosca 3/4" PVc  </v>
      </c>
      <c r="F99" s="194"/>
      <c r="G99" s="132"/>
      <c r="H99" s="133"/>
      <c r="I99" s="133"/>
      <c r="J99" s="133"/>
      <c r="K99" s="133"/>
      <c r="L99" s="134"/>
    </row>
    <row r="100" spans="2:12" ht="42.75" customHeight="1" x14ac:dyDescent="0.25">
      <c r="B100" s="128">
        <f t="shared" si="0"/>
        <v>42</v>
      </c>
      <c r="C100" s="129">
        <f t="shared" si="0"/>
        <v>50</v>
      </c>
      <c r="D100" s="130" t="str">
        <f t="shared" si="0"/>
        <v>PZA</v>
      </c>
      <c r="E100" s="131" t="str">
        <f t="shared" si="0"/>
        <v>Reducción 2" - 1 1/2" PVc  PAVCO</v>
      </c>
      <c r="F100" s="194"/>
      <c r="G100" s="132"/>
      <c r="H100" s="133"/>
      <c r="I100" s="133"/>
      <c r="J100" s="133"/>
      <c r="K100" s="133"/>
      <c r="L100" s="134"/>
    </row>
    <row r="101" spans="2:12" ht="42.75" customHeight="1" x14ac:dyDescent="0.25">
      <c r="B101" s="128">
        <f t="shared" si="0"/>
        <v>43</v>
      </c>
      <c r="C101" s="129">
        <f t="shared" si="0"/>
        <v>25</v>
      </c>
      <c r="D101" s="130" t="str">
        <f t="shared" si="0"/>
        <v>PZA</v>
      </c>
      <c r="E101" s="131" t="str">
        <f t="shared" si="0"/>
        <v>Reducción de 4" a 2" PVc  PLAMAT</v>
      </c>
      <c r="F101" s="194"/>
      <c r="G101" s="132"/>
      <c r="H101" s="133"/>
      <c r="I101" s="133"/>
      <c r="J101" s="133"/>
      <c r="K101" s="133"/>
      <c r="L101" s="134"/>
    </row>
    <row r="102" spans="2:12" ht="42.75" customHeight="1" x14ac:dyDescent="0.25">
      <c r="B102" s="128">
        <f t="shared" si="0"/>
        <v>44</v>
      </c>
      <c r="C102" s="129">
        <f t="shared" si="0"/>
        <v>25</v>
      </c>
      <c r="D102" s="130" t="str">
        <f t="shared" si="0"/>
        <v>PZA</v>
      </c>
      <c r="E102" s="131" t="str">
        <f t="shared" si="0"/>
        <v>Reducción de 4" a 2" PVc  PAVCO</v>
      </c>
      <c r="F102" s="194"/>
      <c r="G102" s="132"/>
      <c r="H102" s="133"/>
      <c r="I102" s="133"/>
      <c r="J102" s="133"/>
      <c r="K102" s="133"/>
      <c r="L102" s="134"/>
    </row>
    <row r="103" spans="2:12" ht="42.75" customHeight="1" x14ac:dyDescent="0.25">
      <c r="B103" s="128">
        <f t="shared" si="0"/>
        <v>45</v>
      </c>
      <c r="C103" s="129">
        <f t="shared" si="0"/>
        <v>25</v>
      </c>
      <c r="D103" s="130" t="str">
        <f t="shared" si="0"/>
        <v>PZA</v>
      </c>
      <c r="E103" s="131" t="str">
        <f t="shared" si="0"/>
        <v xml:space="preserve">Reducción Rosca 3/4"- 1/2" PVc  </v>
      </c>
      <c r="F103" s="194"/>
      <c r="G103" s="132"/>
      <c r="H103" s="133"/>
      <c r="I103" s="133"/>
      <c r="J103" s="133"/>
      <c r="K103" s="133"/>
      <c r="L103" s="134"/>
    </row>
    <row r="104" spans="2:12" ht="42.75" customHeight="1" x14ac:dyDescent="0.25">
      <c r="B104" s="128">
        <f t="shared" si="0"/>
        <v>46</v>
      </c>
      <c r="C104" s="129">
        <f t="shared" si="0"/>
        <v>25</v>
      </c>
      <c r="D104" s="130" t="str">
        <f t="shared" si="0"/>
        <v>pomo</v>
      </c>
      <c r="E104" s="131" t="str">
        <f t="shared" si="0"/>
        <v xml:space="preserve">SELLAROSCA H3 POMO 125cc  </v>
      </c>
      <c r="F104" s="194"/>
      <c r="G104" s="132"/>
      <c r="H104" s="133"/>
      <c r="I104" s="133"/>
      <c r="J104" s="133"/>
      <c r="K104" s="133"/>
      <c r="L104" s="134"/>
    </row>
    <row r="105" spans="2:12" ht="42.75" customHeight="1" x14ac:dyDescent="0.25">
      <c r="B105" s="128">
        <f t="shared" si="0"/>
        <v>47</v>
      </c>
      <c r="C105" s="129">
        <f t="shared" si="0"/>
        <v>25</v>
      </c>
      <c r="D105" s="130" t="str">
        <f t="shared" si="0"/>
        <v>PZA</v>
      </c>
      <c r="E105" s="131" t="str">
        <f t="shared" si="0"/>
        <v xml:space="preserve">Tapa de Inodoro universal Calidad Extra  </v>
      </c>
      <c r="F105" s="194"/>
      <c r="G105" s="132"/>
      <c r="H105" s="133"/>
      <c r="I105" s="133"/>
      <c r="J105" s="133"/>
      <c r="K105" s="133"/>
      <c r="L105" s="134"/>
    </row>
    <row r="106" spans="2:12" ht="42.75" customHeight="1" x14ac:dyDescent="0.25">
      <c r="B106" s="128">
        <f t="shared" si="0"/>
        <v>48</v>
      </c>
      <c r="C106" s="129">
        <f t="shared" si="0"/>
        <v>100</v>
      </c>
      <c r="D106" s="130" t="str">
        <f t="shared" si="0"/>
        <v>PZA</v>
      </c>
      <c r="E106" s="131" t="str">
        <f t="shared" si="0"/>
        <v xml:space="preserve">Tapon rosca macho 1/2" PVc  </v>
      </c>
      <c r="F106" s="194"/>
      <c r="G106" s="132"/>
      <c r="H106" s="133"/>
      <c r="I106" s="133"/>
      <c r="J106" s="133"/>
      <c r="K106" s="133"/>
      <c r="L106" s="134"/>
    </row>
    <row r="107" spans="2:12" ht="42.75" customHeight="1" x14ac:dyDescent="0.25">
      <c r="B107" s="128">
        <f t="shared" si="0"/>
        <v>49</v>
      </c>
      <c r="C107" s="129">
        <f t="shared" si="0"/>
        <v>25</v>
      </c>
      <c r="D107" s="130" t="str">
        <f t="shared" si="0"/>
        <v>PZA</v>
      </c>
      <c r="E107" s="131" t="str">
        <f t="shared" si="0"/>
        <v xml:space="preserve">Tapon rosca macho 3/4" PVc  </v>
      </c>
      <c r="F107" s="194"/>
      <c r="G107" s="132"/>
      <c r="H107" s="133"/>
      <c r="I107" s="133"/>
      <c r="J107" s="133"/>
      <c r="K107" s="133"/>
      <c r="L107" s="134"/>
    </row>
    <row r="108" spans="2:12" ht="42.75" customHeight="1" x14ac:dyDescent="0.25">
      <c r="B108" s="128">
        <f t="shared" si="0"/>
        <v>50</v>
      </c>
      <c r="C108" s="129">
        <f t="shared" si="0"/>
        <v>25</v>
      </c>
      <c r="D108" s="130" t="str">
        <f t="shared" si="0"/>
        <v>PZA</v>
      </c>
      <c r="E108" s="131" t="str">
        <f t="shared" si="0"/>
        <v xml:space="preserve">Tee 1 1/2" PVC  </v>
      </c>
      <c r="F108" s="194"/>
      <c r="G108" s="132"/>
      <c r="H108" s="133"/>
      <c r="I108" s="133"/>
      <c r="J108" s="133"/>
      <c r="K108" s="133"/>
      <c r="L108" s="134"/>
    </row>
    <row r="109" spans="2:12" ht="42.75" customHeight="1" x14ac:dyDescent="0.25">
      <c r="B109" s="128">
        <f t="shared" si="0"/>
        <v>51</v>
      </c>
      <c r="C109" s="129">
        <f t="shared" si="0"/>
        <v>25</v>
      </c>
      <c r="D109" s="130" t="str">
        <f t="shared" si="0"/>
        <v>PZA</v>
      </c>
      <c r="E109" s="131" t="str">
        <f t="shared" si="0"/>
        <v xml:space="preserve">Tee 2" PVC  </v>
      </c>
      <c r="F109" s="194"/>
      <c r="G109" s="132"/>
      <c r="H109" s="133"/>
      <c r="I109" s="133"/>
      <c r="J109" s="133"/>
      <c r="K109" s="133"/>
      <c r="L109" s="134"/>
    </row>
    <row r="110" spans="2:12" ht="42.75" customHeight="1" x14ac:dyDescent="0.25">
      <c r="B110" s="128">
        <f t="shared" si="0"/>
        <v>52</v>
      </c>
      <c r="C110" s="129">
        <f t="shared" si="0"/>
        <v>100</v>
      </c>
      <c r="D110" s="130" t="str">
        <f t="shared" si="0"/>
        <v>PZA</v>
      </c>
      <c r="E110" s="131" t="str">
        <f t="shared" si="0"/>
        <v>Tee CPVC DN 3/4"  PAVCO</v>
      </c>
      <c r="F110" s="194"/>
      <c r="G110" s="132"/>
      <c r="H110" s="133"/>
      <c r="I110" s="133"/>
      <c r="J110" s="133"/>
      <c r="K110" s="133"/>
      <c r="L110" s="134"/>
    </row>
    <row r="111" spans="2:12" ht="42.75" customHeight="1" x14ac:dyDescent="0.25">
      <c r="B111" s="128">
        <f t="shared" si="0"/>
        <v>53</v>
      </c>
      <c r="C111" s="129">
        <f t="shared" si="0"/>
        <v>150</v>
      </c>
      <c r="D111" s="130" t="str">
        <f t="shared" si="0"/>
        <v>PZA</v>
      </c>
      <c r="E111" s="131" t="str">
        <f t="shared" si="0"/>
        <v xml:space="preserve">Tee rosca 1/2" PVc  </v>
      </c>
      <c r="F111" s="194"/>
      <c r="G111" s="132"/>
      <c r="H111" s="133"/>
      <c r="I111" s="133"/>
      <c r="J111" s="133"/>
      <c r="K111" s="133"/>
      <c r="L111" s="134"/>
    </row>
    <row r="112" spans="2:12" ht="42.75" customHeight="1" x14ac:dyDescent="0.25">
      <c r="B112" s="128">
        <f t="shared" si="0"/>
        <v>54</v>
      </c>
      <c r="C112" s="129">
        <f t="shared" si="0"/>
        <v>50</v>
      </c>
      <c r="D112" s="130" t="str">
        <f t="shared" si="0"/>
        <v>PZA</v>
      </c>
      <c r="E112" s="131" t="str">
        <f t="shared" si="0"/>
        <v xml:space="preserve">Tee rosca 3/4" PVC  </v>
      </c>
      <c r="F112" s="194"/>
      <c r="G112" s="132"/>
      <c r="H112" s="133"/>
      <c r="I112" s="133"/>
      <c r="J112" s="133"/>
      <c r="K112" s="133"/>
      <c r="L112" s="134"/>
    </row>
    <row r="113" spans="2:12" ht="42.75" customHeight="1" x14ac:dyDescent="0.25">
      <c r="B113" s="128">
        <f t="shared" si="0"/>
        <v>55</v>
      </c>
      <c r="C113" s="129">
        <f t="shared" si="0"/>
        <v>30</v>
      </c>
      <c r="D113" s="130" t="str">
        <f t="shared" si="0"/>
        <v>PZA</v>
      </c>
      <c r="E113" s="131" t="str">
        <f t="shared" si="0"/>
        <v>Tee Sanitario 4" PVC  PLAMAT</v>
      </c>
      <c r="F113" s="194"/>
      <c r="G113" s="132"/>
      <c r="H113" s="133"/>
      <c r="I113" s="133"/>
      <c r="J113" s="133"/>
      <c r="K113" s="133"/>
      <c r="L113" s="134"/>
    </row>
    <row r="114" spans="2:12" ht="42.75" customHeight="1" x14ac:dyDescent="0.25">
      <c r="B114" s="128">
        <f t="shared" si="0"/>
        <v>56</v>
      </c>
      <c r="C114" s="129">
        <f t="shared" si="0"/>
        <v>30</v>
      </c>
      <c r="D114" s="130" t="str">
        <f t="shared" si="0"/>
        <v>PZA</v>
      </c>
      <c r="E114" s="131" t="str">
        <f t="shared" si="0"/>
        <v>Tee Sanitario 4" PVC  PAVCO</v>
      </c>
      <c r="F114" s="194"/>
      <c r="G114" s="132"/>
      <c r="H114" s="133"/>
      <c r="I114" s="133"/>
      <c r="J114" s="133"/>
      <c r="K114" s="133"/>
      <c r="L114" s="134"/>
    </row>
    <row r="115" spans="2:12" ht="42.75" customHeight="1" x14ac:dyDescent="0.25">
      <c r="B115" s="128">
        <f t="shared" si="0"/>
        <v>57</v>
      </c>
      <c r="C115" s="129">
        <f t="shared" si="0"/>
        <v>5</v>
      </c>
      <c r="D115" s="130" t="str">
        <f t="shared" si="0"/>
        <v>Barra</v>
      </c>
      <c r="E115" s="131" t="str">
        <f t="shared" si="0"/>
        <v>Tuberia 6" (150mm)   PLAMAT</v>
      </c>
      <c r="F115" s="194"/>
      <c r="G115" s="132"/>
      <c r="H115" s="133"/>
      <c r="I115" s="133"/>
      <c r="J115" s="133"/>
      <c r="K115" s="133"/>
      <c r="L115" s="134"/>
    </row>
    <row r="116" spans="2:12" ht="42.75" customHeight="1" x14ac:dyDescent="0.25">
      <c r="B116" s="128">
        <f t="shared" si="0"/>
        <v>58</v>
      </c>
      <c r="C116" s="129">
        <f t="shared" si="0"/>
        <v>20</v>
      </c>
      <c r="D116" s="130" t="str">
        <f t="shared" si="0"/>
        <v>Barra</v>
      </c>
      <c r="E116" s="131" t="str">
        <f t="shared" si="0"/>
        <v xml:space="preserve">Tuberia clase 6    1 1/2"  </v>
      </c>
      <c r="F116" s="194"/>
      <c r="G116" s="132"/>
      <c r="H116" s="133"/>
      <c r="I116" s="133"/>
      <c r="J116" s="133"/>
      <c r="K116" s="133"/>
      <c r="L116" s="134"/>
    </row>
    <row r="117" spans="2:12" ht="42.75" customHeight="1" x14ac:dyDescent="0.25">
      <c r="B117" s="128">
        <f t="shared" si="0"/>
        <v>59</v>
      </c>
      <c r="C117" s="129">
        <f t="shared" si="0"/>
        <v>20</v>
      </c>
      <c r="D117" s="130" t="str">
        <f t="shared" si="0"/>
        <v>Barra</v>
      </c>
      <c r="E117" s="131" t="str">
        <f t="shared" si="0"/>
        <v xml:space="preserve">Tuberia clase 6    2"  </v>
      </c>
      <c r="F117" s="194"/>
      <c r="G117" s="132"/>
      <c r="H117" s="133"/>
      <c r="I117" s="133"/>
      <c r="J117" s="133"/>
      <c r="K117" s="133"/>
      <c r="L117" s="134"/>
    </row>
    <row r="118" spans="2:12" ht="42.75" customHeight="1" x14ac:dyDescent="0.25">
      <c r="B118" s="128">
        <f t="shared" si="0"/>
        <v>60</v>
      </c>
      <c r="C118" s="129">
        <f t="shared" si="0"/>
        <v>20</v>
      </c>
      <c r="D118" s="130" t="str">
        <f t="shared" si="0"/>
        <v>Barra</v>
      </c>
      <c r="E118" s="131" t="str">
        <f t="shared" si="0"/>
        <v xml:space="preserve">Tuberia clase 6    4"  </v>
      </c>
      <c r="F118" s="194"/>
      <c r="G118" s="132"/>
      <c r="H118" s="133"/>
      <c r="I118" s="133"/>
      <c r="J118" s="133"/>
      <c r="K118" s="133"/>
      <c r="L118" s="134"/>
    </row>
    <row r="119" spans="2:12" ht="42.75" customHeight="1" x14ac:dyDescent="0.25">
      <c r="B119" s="128">
        <f t="shared" si="0"/>
        <v>61</v>
      </c>
      <c r="C119" s="129">
        <f t="shared" si="0"/>
        <v>20</v>
      </c>
      <c r="D119" s="130" t="str">
        <f t="shared" si="0"/>
        <v>Barra</v>
      </c>
      <c r="E119" s="131" t="str">
        <f t="shared" si="0"/>
        <v>Tuberia CPVC DN 1/2"  PAVCO</v>
      </c>
      <c r="F119" s="194"/>
      <c r="G119" s="132"/>
      <c r="H119" s="133"/>
      <c r="I119" s="133"/>
      <c r="J119" s="133"/>
      <c r="K119" s="133"/>
      <c r="L119" s="134"/>
    </row>
    <row r="120" spans="2:12" ht="42.75" customHeight="1" x14ac:dyDescent="0.25">
      <c r="B120" s="128">
        <f t="shared" si="0"/>
        <v>62</v>
      </c>
      <c r="C120" s="129">
        <f t="shared" si="0"/>
        <v>20</v>
      </c>
      <c r="D120" s="130" t="str">
        <f t="shared" si="0"/>
        <v>Barra</v>
      </c>
      <c r="E120" s="131" t="str">
        <f t="shared" si="0"/>
        <v>Tuberia CPVC DN 3/4" x 3m  PAVCO</v>
      </c>
      <c r="F120" s="194"/>
      <c r="G120" s="132"/>
      <c r="H120" s="133"/>
      <c r="I120" s="133"/>
      <c r="J120" s="133"/>
      <c r="K120" s="133"/>
      <c r="L120" s="134"/>
    </row>
    <row r="121" spans="2:12" ht="42.75" customHeight="1" x14ac:dyDescent="0.25">
      <c r="B121" s="128">
        <f t="shared" ref="B121:E136" si="1">O66</f>
        <v>62</v>
      </c>
      <c r="C121" s="129">
        <f t="shared" si="1"/>
        <v>20</v>
      </c>
      <c r="D121" s="130" t="str">
        <f t="shared" si="1"/>
        <v>Barra</v>
      </c>
      <c r="E121" s="131" t="str">
        <f t="shared" si="1"/>
        <v>Tuberia CPVC DN 3/4" x 3m  PAVCO</v>
      </c>
      <c r="F121" s="194"/>
      <c r="G121" s="132"/>
      <c r="H121" s="133"/>
      <c r="I121" s="133"/>
      <c r="J121" s="133"/>
      <c r="K121" s="133"/>
      <c r="L121" s="134"/>
    </row>
    <row r="122" spans="2:12" ht="42.75" customHeight="1" x14ac:dyDescent="0.25">
      <c r="B122" s="128">
        <f t="shared" si="1"/>
        <v>63</v>
      </c>
      <c r="C122" s="129">
        <f t="shared" si="1"/>
        <v>20</v>
      </c>
      <c r="D122" s="130" t="str">
        <f t="shared" si="1"/>
        <v>Barra</v>
      </c>
      <c r="E122" s="131" t="str">
        <f t="shared" si="1"/>
        <v>Tubería desagüe sanitario 2" PVC  PLAMAT</v>
      </c>
      <c r="F122" s="194"/>
      <c r="G122" s="132"/>
      <c r="H122" s="133"/>
      <c r="I122" s="133"/>
      <c r="J122" s="133"/>
      <c r="K122" s="133"/>
      <c r="L122" s="134"/>
    </row>
    <row r="123" spans="2:12" ht="42.75" customHeight="1" x14ac:dyDescent="0.25">
      <c r="B123" s="128">
        <f t="shared" si="1"/>
        <v>64</v>
      </c>
      <c r="C123" s="129">
        <f t="shared" si="1"/>
        <v>20</v>
      </c>
      <c r="D123" s="130" t="str">
        <f t="shared" si="1"/>
        <v>Barra</v>
      </c>
      <c r="E123" s="131" t="str">
        <f t="shared" si="1"/>
        <v>Tubería desagüe sanitario 4" PVC  PLAMAT</v>
      </c>
      <c r="F123" s="194"/>
      <c r="G123" s="132"/>
      <c r="H123" s="133"/>
      <c r="I123" s="133"/>
      <c r="J123" s="133"/>
      <c r="K123" s="133"/>
      <c r="L123" s="134"/>
    </row>
    <row r="124" spans="2:12" ht="42.75" customHeight="1" x14ac:dyDescent="0.25">
      <c r="B124" s="128">
        <f t="shared" si="1"/>
        <v>65</v>
      </c>
      <c r="C124" s="129">
        <f t="shared" si="1"/>
        <v>25</v>
      </c>
      <c r="D124" s="130" t="str">
        <f t="shared" si="1"/>
        <v>Barra</v>
      </c>
      <c r="E124" s="131" t="str">
        <f t="shared" si="1"/>
        <v>Tubería PVC E40 1/2"  PLASMAR</v>
      </c>
      <c r="F124" s="194"/>
      <c r="G124" s="132"/>
      <c r="H124" s="133"/>
      <c r="I124" s="133"/>
      <c r="J124" s="133"/>
      <c r="K124" s="133"/>
      <c r="L124" s="134"/>
    </row>
    <row r="125" spans="2:12" ht="42.75" customHeight="1" x14ac:dyDescent="0.25">
      <c r="B125" s="128">
        <f t="shared" si="1"/>
        <v>66</v>
      </c>
      <c r="C125" s="129">
        <f t="shared" si="1"/>
        <v>20</v>
      </c>
      <c r="D125" s="130" t="str">
        <f t="shared" si="1"/>
        <v>Barra</v>
      </c>
      <c r="E125" s="131" t="str">
        <f t="shared" si="1"/>
        <v>Tubería PVC E40 3/4"  PLASMAR</v>
      </c>
      <c r="F125" s="194"/>
      <c r="G125" s="132"/>
      <c r="H125" s="133"/>
      <c r="I125" s="133"/>
      <c r="J125" s="133"/>
      <c r="K125" s="133"/>
      <c r="L125" s="134"/>
    </row>
    <row r="126" spans="2:12" ht="42.75" customHeight="1" x14ac:dyDescent="0.25">
      <c r="B126" s="128">
        <f t="shared" si="1"/>
        <v>67</v>
      </c>
      <c r="C126" s="129">
        <f t="shared" si="1"/>
        <v>15</v>
      </c>
      <c r="D126" s="130" t="str">
        <f t="shared" si="1"/>
        <v>Barra</v>
      </c>
      <c r="E126" s="131" t="str">
        <f t="shared" si="1"/>
        <v>Tubería rosca 1/2" PVC  PLASMAR</v>
      </c>
      <c r="F126" s="194"/>
      <c r="G126" s="132"/>
      <c r="H126" s="133"/>
      <c r="I126" s="133"/>
      <c r="J126" s="133"/>
      <c r="K126" s="133"/>
      <c r="L126" s="134"/>
    </row>
    <row r="127" spans="2:12" ht="42.75" customHeight="1" x14ac:dyDescent="0.25">
      <c r="B127" s="128">
        <f t="shared" si="1"/>
        <v>68</v>
      </c>
      <c r="C127" s="129">
        <f t="shared" si="1"/>
        <v>15</v>
      </c>
      <c r="D127" s="130" t="str">
        <f t="shared" si="1"/>
        <v>Barra</v>
      </c>
      <c r="E127" s="131" t="str">
        <f t="shared" si="1"/>
        <v xml:space="preserve">Tuberia SDR 35 4"  </v>
      </c>
      <c r="F127" s="194"/>
      <c r="G127" s="132"/>
      <c r="H127" s="133"/>
      <c r="I127" s="133"/>
      <c r="J127" s="133"/>
      <c r="K127" s="133"/>
      <c r="L127" s="134"/>
    </row>
    <row r="128" spans="2:12" ht="42.75" customHeight="1" x14ac:dyDescent="0.25">
      <c r="B128" s="128">
        <f t="shared" si="1"/>
        <v>69</v>
      </c>
      <c r="C128" s="129">
        <f t="shared" si="1"/>
        <v>10</v>
      </c>
      <c r="D128" s="130" t="str">
        <f t="shared" si="1"/>
        <v>Barra</v>
      </c>
      <c r="E128" s="131" t="str">
        <f t="shared" si="1"/>
        <v xml:space="preserve">Tuberia SDR 35 6"  </v>
      </c>
      <c r="F128" s="194"/>
      <c r="G128" s="132"/>
      <c r="H128" s="133"/>
      <c r="I128" s="133"/>
      <c r="J128" s="133"/>
      <c r="K128" s="133"/>
      <c r="L128" s="134"/>
    </row>
    <row r="129" spans="2:12" ht="42.75" customHeight="1" x14ac:dyDescent="0.25">
      <c r="B129" s="128">
        <f t="shared" si="1"/>
        <v>70</v>
      </c>
      <c r="C129" s="129">
        <f t="shared" si="1"/>
        <v>100</v>
      </c>
      <c r="D129" s="130" t="str">
        <f t="shared" si="1"/>
        <v>Barra</v>
      </c>
      <c r="E129" s="131" t="str">
        <f t="shared" si="1"/>
        <v>Tuberia Bergman  1/2"</v>
      </c>
      <c r="F129" s="194"/>
      <c r="G129" s="132"/>
      <c r="H129" s="133"/>
      <c r="I129" s="133"/>
      <c r="J129" s="133"/>
      <c r="K129" s="133"/>
      <c r="L129" s="134"/>
    </row>
    <row r="130" spans="2:12" ht="42.75" customHeight="1" x14ac:dyDescent="0.25">
      <c r="B130" s="128">
        <f t="shared" si="1"/>
        <v>71</v>
      </c>
      <c r="C130" s="129">
        <f t="shared" si="1"/>
        <v>100</v>
      </c>
      <c r="D130" s="130" t="str">
        <f t="shared" si="1"/>
        <v>Barra</v>
      </c>
      <c r="E130" s="131" t="str">
        <f t="shared" si="1"/>
        <v>Tuberia Bergman  5/8"</v>
      </c>
      <c r="F130" s="194"/>
      <c r="G130" s="132"/>
      <c r="H130" s="133"/>
      <c r="I130" s="133"/>
      <c r="J130" s="133"/>
      <c r="K130" s="133"/>
      <c r="L130" s="134"/>
    </row>
    <row r="131" spans="2:12" ht="42.75" customHeight="1" x14ac:dyDescent="0.25">
      <c r="B131" s="128">
        <f t="shared" si="1"/>
        <v>72</v>
      </c>
      <c r="C131" s="129">
        <f t="shared" si="1"/>
        <v>100</v>
      </c>
      <c r="D131" s="130" t="str">
        <f t="shared" si="1"/>
        <v>Barra</v>
      </c>
      <c r="E131" s="131" t="str">
        <f t="shared" si="1"/>
        <v>Tuberia Bergman  3/4"</v>
      </c>
      <c r="F131" s="194"/>
      <c r="G131" s="132"/>
      <c r="H131" s="133"/>
      <c r="I131" s="133"/>
      <c r="J131" s="133"/>
      <c r="K131" s="133"/>
      <c r="L131" s="134"/>
    </row>
    <row r="132" spans="2:12" ht="42.75" customHeight="1" x14ac:dyDescent="0.25">
      <c r="B132" s="128">
        <f t="shared" si="1"/>
        <v>73</v>
      </c>
      <c r="C132" s="129">
        <f t="shared" si="1"/>
        <v>150</v>
      </c>
      <c r="D132" s="130" t="str">
        <f t="shared" si="1"/>
        <v>pza.</v>
      </c>
      <c r="E132" s="131" t="str">
        <f t="shared" si="1"/>
        <v xml:space="preserve">Unión patente rosca 1/2"  PVC  </v>
      </c>
      <c r="F132" s="194"/>
      <c r="G132" s="132"/>
      <c r="H132" s="133"/>
      <c r="I132" s="133"/>
      <c r="J132" s="133"/>
      <c r="K132" s="133"/>
      <c r="L132" s="134"/>
    </row>
    <row r="133" spans="2:12" ht="42.75" customHeight="1" x14ac:dyDescent="0.25">
      <c r="B133" s="128">
        <f t="shared" si="1"/>
        <v>74</v>
      </c>
      <c r="C133" s="129">
        <f t="shared" si="1"/>
        <v>25</v>
      </c>
      <c r="D133" s="130" t="str">
        <f t="shared" si="1"/>
        <v>PZA</v>
      </c>
      <c r="E133" s="131" t="str">
        <f t="shared" si="1"/>
        <v>Ye sanitaria 1 1/2" PVC  PAVCO</v>
      </c>
      <c r="F133" s="194"/>
      <c r="G133" s="132"/>
      <c r="H133" s="133"/>
      <c r="I133" s="133"/>
      <c r="J133" s="133"/>
      <c r="K133" s="133"/>
      <c r="L133" s="134"/>
    </row>
    <row r="134" spans="2:12" ht="42.75" customHeight="1" x14ac:dyDescent="0.25">
      <c r="B134" s="128">
        <f t="shared" si="1"/>
        <v>75</v>
      </c>
      <c r="C134" s="129">
        <f t="shared" si="1"/>
        <v>25</v>
      </c>
      <c r="D134" s="130" t="str">
        <f t="shared" si="1"/>
        <v>PZA</v>
      </c>
      <c r="E134" s="131" t="str">
        <f t="shared" si="1"/>
        <v>Ye sanitaria 2" PVC  PAVCO</v>
      </c>
      <c r="F134" s="194"/>
      <c r="G134" s="132"/>
      <c r="H134" s="133"/>
      <c r="I134" s="133"/>
      <c r="J134" s="133"/>
      <c r="K134" s="133"/>
      <c r="L134" s="134"/>
    </row>
    <row r="135" spans="2:12" ht="42.75" customHeight="1" x14ac:dyDescent="0.25">
      <c r="B135" s="128">
        <f t="shared" si="1"/>
        <v>76</v>
      </c>
      <c r="C135" s="129">
        <f t="shared" si="1"/>
        <v>25</v>
      </c>
      <c r="D135" s="130" t="str">
        <f t="shared" si="1"/>
        <v>PZA</v>
      </c>
      <c r="E135" s="131" t="str">
        <f t="shared" si="1"/>
        <v>Ye sanitaria 4" PVC  PAVCO</v>
      </c>
      <c r="F135" s="194"/>
      <c r="G135" s="132"/>
      <c r="H135" s="133"/>
      <c r="I135" s="133"/>
      <c r="J135" s="133"/>
      <c r="K135" s="133"/>
      <c r="L135" s="134"/>
    </row>
    <row r="136" spans="2:12" ht="42.75" customHeight="1" x14ac:dyDescent="0.25">
      <c r="B136" s="128">
        <f t="shared" si="1"/>
        <v>77</v>
      </c>
      <c r="C136" s="129">
        <f t="shared" si="1"/>
        <v>26</v>
      </c>
      <c r="D136" s="130" t="str">
        <f t="shared" si="1"/>
        <v>PZA</v>
      </c>
      <c r="E136" s="131" t="str">
        <f t="shared" si="1"/>
        <v>Ye sanitaria 4" - 2" PVC  PAVCO</v>
      </c>
      <c r="F136" s="195"/>
      <c r="G136" s="132"/>
      <c r="H136" s="133"/>
      <c r="I136" s="133"/>
      <c r="J136" s="133"/>
      <c r="K136" s="133"/>
      <c r="L136" s="134"/>
    </row>
    <row r="137" spans="2:12" ht="40.5" hidden="1" customHeight="1" x14ac:dyDescent="0.25">
      <c r="B137" s="128">
        <f t="shared" ref="B137:E140" si="2">O82</f>
        <v>0</v>
      </c>
      <c r="C137" s="129">
        <f t="shared" si="2"/>
        <v>0</v>
      </c>
      <c r="D137" s="130">
        <f t="shared" si="2"/>
        <v>0</v>
      </c>
      <c r="E137" s="131">
        <f t="shared" si="2"/>
        <v>0</v>
      </c>
      <c r="F137" s="131"/>
      <c r="G137" s="132"/>
      <c r="H137" s="133"/>
      <c r="I137" s="133"/>
      <c r="J137" s="133"/>
      <c r="K137" s="133"/>
      <c r="L137" s="134"/>
    </row>
    <row r="138" spans="2:12" ht="40.5" hidden="1" customHeight="1" x14ac:dyDescent="0.25">
      <c r="B138" s="128">
        <f t="shared" si="2"/>
        <v>0</v>
      </c>
      <c r="C138" s="129">
        <f t="shared" si="2"/>
        <v>0</v>
      </c>
      <c r="D138" s="130">
        <f t="shared" si="2"/>
        <v>0</v>
      </c>
      <c r="E138" s="131">
        <f t="shared" si="2"/>
        <v>0</v>
      </c>
      <c r="F138" s="131"/>
      <c r="G138" s="132"/>
      <c r="H138" s="133"/>
      <c r="I138" s="133"/>
      <c r="J138" s="133"/>
      <c r="K138" s="133"/>
      <c r="L138" s="134"/>
    </row>
    <row r="139" spans="2:12" ht="40.5" hidden="1" customHeight="1" x14ac:dyDescent="0.25">
      <c r="B139" s="128">
        <f t="shared" si="2"/>
        <v>0</v>
      </c>
      <c r="C139" s="129">
        <f t="shared" si="2"/>
        <v>0</v>
      </c>
      <c r="D139" s="130">
        <f t="shared" si="2"/>
        <v>0</v>
      </c>
      <c r="E139" s="131">
        <f t="shared" si="2"/>
        <v>0</v>
      </c>
      <c r="F139" s="131"/>
      <c r="G139" s="132"/>
      <c r="H139" s="133"/>
      <c r="I139" s="133"/>
      <c r="J139" s="133"/>
      <c r="K139" s="133"/>
      <c r="L139" s="134"/>
    </row>
    <row r="140" spans="2:12" x14ac:dyDescent="0.25">
      <c r="B140" s="135" t="s">
        <v>148</v>
      </c>
      <c r="C140" s="136"/>
      <c r="D140" s="136"/>
      <c r="E140" s="136"/>
      <c r="F140" s="136"/>
      <c r="G140" s="136"/>
      <c r="H140" s="136"/>
      <c r="I140" s="136"/>
      <c r="J140" s="136"/>
      <c r="K140" s="137"/>
      <c r="L140" s="134"/>
    </row>
    <row r="141" spans="2:12" ht="15.75" thickBot="1" x14ac:dyDescent="0.3">
      <c r="B141" s="138" t="s">
        <v>149</v>
      </c>
      <c r="C141" s="139"/>
      <c r="D141" s="139"/>
      <c r="E141" s="139"/>
      <c r="F141" s="139"/>
      <c r="G141" s="139"/>
      <c r="H141" s="139"/>
      <c r="I141" s="139"/>
      <c r="J141" s="139"/>
      <c r="K141" s="139"/>
      <c r="L141" s="140"/>
    </row>
    <row r="142" spans="2:12" ht="18.75" x14ac:dyDescent="0.3">
      <c r="B142" s="103" t="s">
        <v>150</v>
      </c>
      <c r="C142" s="141"/>
      <c r="D142" s="141"/>
      <c r="E142" s="141"/>
      <c r="F142" s="141"/>
      <c r="G142" s="141"/>
      <c r="H142" s="141"/>
      <c r="I142" s="141"/>
      <c r="J142" s="141"/>
      <c r="K142" s="141"/>
    </row>
    <row r="143" spans="2:12" ht="18.75" x14ac:dyDescent="0.25">
      <c r="B143" s="103" t="s">
        <v>151</v>
      </c>
      <c r="C143" s="103"/>
      <c r="D143" s="103"/>
      <c r="E143" s="103"/>
      <c r="F143" s="103"/>
      <c r="G143" s="103"/>
      <c r="H143" s="103"/>
      <c r="I143" s="103"/>
      <c r="J143" s="103"/>
      <c r="K143" s="103"/>
      <c r="L143" s="103"/>
    </row>
    <row r="144" spans="2:12" ht="21" x14ac:dyDescent="0.25">
      <c r="B144" s="142" t="s">
        <v>152</v>
      </c>
      <c r="C144" s="142"/>
      <c r="D144" s="142"/>
      <c r="E144" s="142"/>
      <c r="F144" s="143"/>
      <c r="G144" s="144"/>
      <c r="H144" s="145"/>
      <c r="I144" s="145"/>
      <c r="J144" s="145"/>
      <c r="K144" s="145"/>
      <c r="L144" s="145"/>
    </row>
    <row r="145" spans="2:12" ht="80.25" customHeight="1" x14ac:dyDescent="0.25">
      <c r="B145" s="146" t="s">
        <v>153</v>
      </c>
      <c r="C145" s="147"/>
      <c r="D145" s="147"/>
      <c r="E145" s="147"/>
      <c r="F145" s="147"/>
      <c r="G145" s="147"/>
      <c r="H145" s="147"/>
      <c r="I145" s="147"/>
      <c r="J145" s="147"/>
      <c r="K145" s="147"/>
      <c r="L145" s="148"/>
    </row>
    <row r="146" spans="2:12" ht="18.75" x14ac:dyDescent="0.25">
      <c r="B146" s="149" t="s">
        <v>154</v>
      </c>
      <c r="C146" s="150"/>
      <c r="D146" s="150"/>
      <c r="E146" s="150"/>
      <c r="F146" s="151"/>
      <c r="G146" s="152"/>
      <c r="H146" s="153"/>
      <c r="I146" s="153"/>
      <c r="J146" s="153"/>
      <c r="K146" s="153"/>
      <c r="L146" s="154"/>
    </row>
    <row r="147" spans="2:12" ht="18.75" x14ac:dyDescent="0.25">
      <c r="B147" s="155" t="s">
        <v>155</v>
      </c>
      <c r="C147" s="156"/>
      <c r="D147" s="156"/>
      <c r="E147" s="156"/>
      <c r="F147" s="157"/>
      <c r="G147" s="158" t="s">
        <v>156</v>
      </c>
      <c r="H147" s="159"/>
      <c r="I147" s="159"/>
      <c r="J147" s="159"/>
      <c r="K147" s="159"/>
      <c r="L147" s="160"/>
    </row>
    <row r="148" spans="2:12" ht="18.75" x14ac:dyDescent="0.25">
      <c r="B148" s="155" t="s">
        <v>157</v>
      </c>
      <c r="C148" s="156"/>
      <c r="D148" s="156"/>
      <c r="E148" s="156"/>
      <c r="F148" s="157"/>
      <c r="G148" s="161"/>
      <c r="H148" s="162"/>
      <c r="I148" s="162"/>
      <c r="J148" s="162"/>
      <c r="K148" s="162"/>
      <c r="L148" s="163"/>
    </row>
    <row r="149" spans="2:12" ht="24.75" customHeight="1" x14ac:dyDescent="0.25">
      <c r="B149" s="164" t="s">
        <v>158</v>
      </c>
      <c r="C149" s="165"/>
      <c r="D149" s="165"/>
      <c r="E149" s="165"/>
      <c r="F149" s="165"/>
      <c r="G149" s="165"/>
      <c r="H149" s="165"/>
      <c r="I149" s="165"/>
      <c r="J149" s="165"/>
      <c r="K149" s="165"/>
      <c r="L149" s="166"/>
    </row>
    <row r="150" spans="2:12" ht="19.5" thickBot="1" x14ac:dyDescent="0.3">
      <c r="B150" s="167" t="s">
        <v>159</v>
      </c>
      <c r="C150" s="168"/>
      <c r="D150" s="168"/>
      <c r="E150" s="168"/>
      <c r="F150" s="169"/>
      <c r="G150" s="170"/>
      <c r="H150" s="171"/>
      <c r="I150" s="171"/>
      <c r="J150" s="171"/>
      <c r="K150" s="171"/>
      <c r="L150" s="172"/>
    </row>
    <row r="151" spans="2:12" ht="21" x14ac:dyDescent="0.35">
      <c r="B151" s="173" t="s">
        <v>74</v>
      </c>
      <c r="C151" s="50"/>
      <c r="D151" s="50"/>
      <c r="E151" s="50"/>
      <c r="F151" s="174"/>
      <c r="G151" s="175"/>
      <c r="H151" s="175"/>
      <c r="I151" s="175"/>
      <c r="J151" s="175"/>
      <c r="K151" s="176"/>
      <c r="L151" s="177"/>
    </row>
    <row r="152" spans="2:12" ht="18.75" x14ac:dyDescent="0.3">
      <c r="B152" s="178" t="s">
        <v>160</v>
      </c>
      <c r="C152" s="179"/>
      <c r="D152" s="179"/>
      <c r="E152" s="179"/>
      <c r="F152" s="179"/>
      <c r="G152" s="179"/>
      <c r="H152" s="179"/>
      <c r="I152" s="179"/>
      <c r="J152" s="179"/>
      <c r="K152" s="179"/>
      <c r="L152" s="180"/>
    </row>
    <row r="153" spans="2:12" ht="18.75" x14ac:dyDescent="0.3">
      <c r="B153" s="178" t="s">
        <v>161</v>
      </c>
      <c r="C153" s="179"/>
      <c r="D153" s="179"/>
      <c r="E153" s="179"/>
      <c r="F153" s="179"/>
      <c r="G153" s="179"/>
      <c r="H153" s="179"/>
      <c r="I153" s="179"/>
      <c r="J153" s="179"/>
      <c r="K153" s="179"/>
      <c r="L153" s="180"/>
    </row>
    <row r="154" spans="2:12" ht="19.5" thickBot="1" x14ac:dyDescent="0.35">
      <c r="B154" s="181"/>
      <c r="C154" s="182"/>
      <c r="D154" s="182"/>
      <c r="E154" s="182"/>
      <c r="F154" s="183"/>
      <c r="G154" s="184"/>
      <c r="H154" s="184"/>
      <c r="I154" s="184"/>
      <c r="J154" s="184"/>
      <c r="K154" s="184"/>
      <c r="L154" s="185"/>
    </row>
    <row r="155" spans="2:12" ht="19.5" thickBot="1" x14ac:dyDescent="0.3">
      <c r="B155" s="186" t="s">
        <v>162</v>
      </c>
      <c r="C155" s="187"/>
      <c r="D155" s="187"/>
      <c r="E155" s="187"/>
      <c r="F155" s="187"/>
      <c r="G155" s="188"/>
      <c r="H155" s="188"/>
      <c r="I155" s="188"/>
      <c r="J155" s="188"/>
      <c r="K155" s="188"/>
      <c r="L155" s="189"/>
    </row>
    <row r="156" spans="2:12" x14ac:dyDescent="0.25">
      <c r="B156" s="190"/>
      <c r="C156" s="190"/>
      <c r="D156" s="190"/>
      <c r="E156" s="190"/>
      <c r="F156" s="190"/>
      <c r="G156" s="190"/>
      <c r="H156" s="190"/>
      <c r="I156" s="190"/>
      <c r="J156" s="190"/>
      <c r="K156" s="190"/>
      <c r="L156" s="190"/>
    </row>
    <row r="157" spans="2:12" ht="21" x14ac:dyDescent="0.35">
      <c r="B157" s="191" t="s">
        <v>163</v>
      </c>
      <c r="C157" s="190"/>
      <c r="D157" s="190"/>
      <c r="E157" s="190"/>
      <c r="F157" s="190"/>
      <c r="G157" s="190"/>
      <c r="H157" s="190"/>
      <c r="I157" s="190"/>
      <c r="J157" s="190"/>
      <c r="K157" s="190"/>
      <c r="L157" s="190"/>
    </row>
    <row r="158" spans="2:12" ht="45" customHeight="1" x14ac:dyDescent="0.25">
      <c r="B158" s="190"/>
      <c r="C158" s="190"/>
      <c r="D158" s="190"/>
      <c r="E158" s="190"/>
      <c r="F158" s="190"/>
      <c r="G158" s="190"/>
      <c r="H158" s="190"/>
      <c r="I158" s="190"/>
      <c r="J158" s="190"/>
      <c r="K158" s="190"/>
      <c r="L158" s="190"/>
    </row>
    <row r="159" spans="2:12" ht="68.25" customHeight="1" x14ac:dyDescent="0.35">
      <c r="B159" s="192" t="s">
        <v>164</v>
      </c>
      <c r="C159" s="192"/>
      <c r="D159" s="192"/>
      <c r="E159" s="192"/>
      <c r="F159" s="192"/>
      <c r="G159" s="192"/>
      <c r="H159" s="192"/>
      <c r="I159" s="192"/>
      <c r="J159" s="192"/>
      <c r="K159" s="192"/>
      <c r="L159" s="192"/>
    </row>
  </sheetData>
  <mergeCells count="60">
    <mergeCell ref="B159:L159"/>
    <mergeCell ref="F59:F136"/>
    <mergeCell ref="B149:L149"/>
    <mergeCell ref="B150:F150"/>
    <mergeCell ref="G150:L150"/>
    <mergeCell ref="B152:L152"/>
    <mergeCell ref="B153:L153"/>
    <mergeCell ref="B155:F155"/>
    <mergeCell ref="B145:L145"/>
    <mergeCell ref="B146:F146"/>
    <mergeCell ref="G146:L146"/>
    <mergeCell ref="B147:F147"/>
    <mergeCell ref="G147:L147"/>
    <mergeCell ref="B148:F148"/>
    <mergeCell ref="G148:L148"/>
    <mergeCell ref="B140:K140"/>
    <mergeCell ref="B141:L141"/>
    <mergeCell ref="B142:K142"/>
    <mergeCell ref="B143:L143"/>
    <mergeCell ref="B144:E144"/>
    <mergeCell ref="G144:L144"/>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410AA8EA-42C8-4E8C-A780-3D208A4A58AD}"/>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2023-08-23T23:40:08Z</dcterms:created>
  <dcterms:modified xsi:type="dcterms:W3CDTF">2023-08-23T23:42:02Z</dcterms:modified>
</cp:coreProperties>
</file>