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70 ADQUISICION DE NEUMATICOS (volqueta, camioneta y compresora)\"/>
    </mc:Choice>
  </mc:AlternateContent>
  <xr:revisionPtr revIDLastSave="0" documentId="13_ncr:1_{DAC80E35-52CE-483E-9516-7FB1F6962ADB}" xr6:coauthVersionLast="47" xr6:coauthVersionMax="47" xr10:uidLastSave="{00000000-0000-0000-0000-000000000000}"/>
  <bookViews>
    <workbookView xWindow="-120" yWindow="-120" windowWidth="29040" windowHeight="15990" xr2:uid="{ADB84542-CA04-49F3-89B1-4AB343E5520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<sst xmlns="http://schemas.openxmlformats.org/spreadsheetml/2006/main" count="97" uniqueCount="87">
  <si>
    <t xml:space="preserve">Nº </t>
  </si>
  <si>
    <t>CD-370</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</si>
  <si>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</si>
  <si>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</si>
  <si>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</si>
  <si>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</si>
  <si>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</si>
  <si>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</si>
  <si>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</si>
  <si>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</si>
  <si>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</si>
  <si>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</si>
  <si>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</si>
  <si>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</si>
  <si>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</si>
  <si>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CLQ-23-CD-370/2023 ADQUISICION DE NEUMATICOS (volqueta, camioneta y compresora)</t>
  </si>
  <si>
    <t>PZA</t>
  </si>
  <si>
    <t>Neumáticos 205R-16C radiales D964</t>
  </si>
  <si>
    <t xml:space="preserve">Calidad, Propuesta Técnica y Costo. </t>
  </si>
  <si>
    <t>Por el Total</t>
  </si>
  <si>
    <t>Tiempo de Entrega: 20 días calendario</t>
  </si>
  <si>
    <t>Neumáticos 7.00-16C radiales 116/114N</t>
  </si>
  <si>
    <t>(en blanco)</t>
  </si>
  <si>
    <t>Neumáticos 195R-14C radiales 106/104N</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</si>
  <si>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</si>
  <si>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</si>
  <si>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</si>
  <si>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</si>
  <si>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</si>
  <si>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</si>
  <si>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</si>
  <si>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</si>
  <si>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</si>
  <si>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</si>
  <si>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</si>
  <si>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</si>
  <si>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</si>
  <si>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</si>
  <si>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</si>
  <si>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</si>
  <si>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</si>
  <si>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</si>
  <si>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</si>
  <si>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</si>
  <si>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</si>
  <si>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</si>
  <si>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</si>
  <si>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</si>
  <si>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</si>
  <si>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</si>
  <si>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</si>
  <si>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</si>
  <si>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</si>
  <si>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</si>
  <si>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</si>
  <si>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</si>
  <si>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</si>
  <si>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</si>
  <si>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</si>
  <si>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</si>
  <si>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</si>
  <si>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</si>
  <si>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</si>
  <si>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</si>
  <si>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</si>
  <si>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</si>
  <si>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</si>
  <si>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</si>
  <si>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</si>
  <si>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</si>
  <si>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</si>
  <si>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</si>
  <si>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</si>
  <si>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</si>
  <si>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</si>
  <si>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</si>
  <si>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</si>
  <si>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</si>
  <si>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</si>
  <si>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</si>
  <si>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</si>
  <si>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</si>
  <si>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</si>
  <si>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</si>
  <si>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</si>
  <si>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</si>
  <si>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21 de Septiembre de 2023,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</si>
</sst>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67.399158333334" createdVersion="8" refreshedVersion="8" minRefreshableVersion="3" recordCount="8903" xr:uid="{9379117F-0D58-4D74-94BC-62DCA380A806}">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9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60">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42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3">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haredItems>
    </cacheField>
    <cacheField name="TEXTO ADICIONAL" numFmtId="0">
      <sharedItems containsBlank="1" count="10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22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45"/>
    </cacheField>
    <cacheField name="T/ENTREGA" numFmtId="0">
      <sharedItems containsDate="1" containsBlank="1" containsMixedTypes="1" minDate="1899-12-31T00:09:04" maxDate="2023-07-20T00:00: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m/>
    <s v="SUMICON S.R.L."/>
    <m/>
    <n v="30"/>
    <n v="25"/>
    <m/>
    <d v="2023-06-05T00:00:00"/>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2"/>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3"/>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4"/>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5"/>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6"/>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7"/>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9"/>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0"/>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5"/>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6"/>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7"/>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9"/>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0"/>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1"/>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2"/>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3"/>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7"/>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8"/>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9"/>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0"/>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1"/>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2"/>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3"/>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4"/>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5"/>
    <x v="77"/>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6"/>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9"/>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1"/>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2"/>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3"/>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4"/>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5"/>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6"/>
    <x v="79"/>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7"/>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8"/>
    <x v="80"/>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9"/>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0"/>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2"/>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5"/>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7"/>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9"/>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0"/>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1"/>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2"/>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3"/>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2"/>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5"/>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8"/>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9"/>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0"/>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2"/>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4"/>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6"/>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8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1"/>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2"/>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5"/>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99"/>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5"/>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7"/>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0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4"/>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5"/>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7"/>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1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0"/>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7"/>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2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0"/>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3"/>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4"/>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8"/>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3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0"/>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1"/>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2"/>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4"/>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5"/>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6"/>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7"/>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8"/>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49"/>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0"/>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1"/>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2"/>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3"/>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4"/>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6"/>
    <x v="84"/>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7"/>
    <x v="85"/>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8"/>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59"/>
    <x v="86"/>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0"/>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1"/>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3"/>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6"/>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8"/>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69"/>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0"/>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2"/>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3"/>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4"/>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8"/>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79"/>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1"/>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2"/>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4"/>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7"/>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89"/>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0"/>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2"/>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5"/>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6"/>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99"/>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4"/>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5"/>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09"/>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5"/>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8"/>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19"/>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8"/>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29"/>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0"/>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1"/>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3"/>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4"/>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5"/>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6"/>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8"/>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0"/>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59"/>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0"/>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1"/>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2"/>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3"/>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7"/>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8"/>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69"/>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0"/>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1"/>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2"/>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3"/>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4"/>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5"/>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7"/>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79"/>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1"/>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5"/>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6"/>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0"/>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2"/>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9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3"/>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3"/>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4"/>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5"/>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4"/>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6"/>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7"/>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8"/>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1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0"/>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3"/>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5"/>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7"/>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29"/>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3"/>
    <x v="96"/>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4"/>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5"/>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6"/>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7"/>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8"/>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0"/>
    <x v="72"/>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1"/>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2"/>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4"/>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5"/>
    <x v="99"/>
    <x v="56"/>
    <x v="61"/>
    <x v="0"/>
    <x v="1"/>
    <s v="15/06/2023"/>
    <s v="15/06/2023"/>
    <s v="14:30"/>
    <s v="15:00"/>
    <s v="DAVID BAGNER ZAMBRANA PINTO"/>
    <s v="OSCAR ZABALA SOLIZ"/>
    <s v="DAVID BAGNER ZAMBRANA PINTO"/>
    <d v="2023-06-22T00:00:00"/>
    <s v="EMC-SIMA-IT-049/2023"/>
    <d v="2023-08-21T00:00:00"/>
    <s v="CD-261"/>
    <s v="CD-261"/>
    <s v="CD-261"/>
    <n v="91000"/>
    <s v="CD-261"/>
    <m/>
    <s v="EDDY OSCAR JARRO COAQUIRA"/>
    <m/>
    <n v="30"/>
    <n v="29"/>
    <m/>
    <d v="2023-06-15T00:00:00"/>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473"/>
    <n v="134509.375"/>
    <n v="40.858477011494251"/>
    <n v="19326.059626436781"/>
    <n v="16813.671875"/>
    <n v="0"/>
    <d v="1900-01-28T00:00:00"/>
    <s v="FEBRERO"/>
    <s v="09/05/2476"/>
    <n v="125"/>
    <n v="2555"/>
    <n v="110"/>
    <d v="2024-08-26T00:00:00"/>
    <n v="210482"/>
    <n v="141559011.34375"/>
    <n v="9415.65625"/>
    <n v="-141433917.625"/>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6"/>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7"/>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8"/>
    <x v="29"/>
    <x v="56"/>
    <x v="64"/>
    <x v="0"/>
    <x v="1"/>
    <s v="03/07/2023"/>
    <s v="03/07/2023"/>
    <s v="14:30"/>
    <s v="15:00"/>
    <s v="CESAR ROCHA ZANGA"/>
    <s v="OSCAR ZABALA SOLIZ"/>
    <s v="CESAR ROCHA ZANGA"/>
    <d v="2023-07-21T00:00:00"/>
    <s v="IT-PCPL-076/2023"/>
    <d v="2023-08-11T00:00:00"/>
    <s v="CD-283"/>
    <s v="CD-283"/>
    <s v="CD-283"/>
    <n v="114082"/>
    <s v="CD-283"/>
    <m/>
    <s v="IMPORTADORA NICHOLSON - CHAVEZ VERASTEGUI VERONICA LESLY"/>
    <m/>
    <n v="30"/>
    <n v="20"/>
    <m/>
    <d v="2023-07-03T00:00:00"/>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1900-01-19T00:00:00"/>
    <s v="FEBRERO"/>
    <s v="09/05/2476"/>
    <n v="125"/>
    <n v="2555"/>
    <n v="110"/>
    <d v="2024-08-26T00:00:00"/>
    <n v="21049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59"/>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n v="2895"/>
    <n v="11580"/>
    <m/>
    <m/>
    <n v="0"/>
    <n v="0"/>
    <n v="415.94827586206895"/>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n v="4758"/>
    <n v="19032"/>
    <m/>
    <m/>
    <n v="0"/>
    <n v="0"/>
    <n v="683.6206896551724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1"/>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n v="25510"/>
    <n v="51020"/>
    <m/>
    <m/>
    <n v="0"/>
    <n v="0"/>
    <n v="3665.2298850574712"/>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2"/>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n v="24670"/>
    <n v="24670"/>
    <m/>
    <m/>
    <n v="0"/>
    <n v="0"/>
    <n v="3544.5402298850577"/>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3"/>
    <x v="7"/>
    <x v="55"/>
    <x v="65"/>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m/>
    <n v="30"/>
    <n v="45"/>
    <m/>
    <d v="2023-07-05T00:00:00"/>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1900-02-13T00:00:00"/>
    <s v="FEBRERO"/>
    <s v="09/05/2476"/>
    <n v="125"/>
    <n v="2555"/>
    <n v="110"/>
    <d v="2024-08-26T00:00:00"/>
    <n v="210466"/>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4"/>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2"/>
    <s v="SOLERA EXT. SUPERIOR Nº 1B CENTRO "/>
    <s v="Pzas."/>
    <n v="2"/>
    <n v="3800"/>
    <n v="7600"/>
    <m/>
    <m/>
    <n v="0"/>
    <n v="0"/>
    <n v="545.97701149425291"/>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3"/>
    <s v="SOLERA EXT. SUPERIOR Nº 1C IZQUIERDO "/>
    <s v="Pzas."/>
    <n v="2"/>
    <n v="1060"/>
    <n v="2120"/>
    <m/>
    <m/>
    <n v="0"/>
    <n v="0"/>
    <n v="152.2988505747126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4"/>
    <s v="SOLERA INTERNA Nº 2A IZQUIERDO "/>
    <s v="Pzas."/>
    <n v="2"/>
    <n v="1440"/>
    <n v="288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7"/>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5"/>
    <s v="SOLERA INTERNA Nº 2B CENTR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8"/>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6"/>
    <s v="SOLERA INTERNA Nº 2C DERECH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69"/>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7"/>
    <s v="SOLERA Nº 3 ESQUINERO "/>
    <s v="Pzas."/>
    <n v="3"/>
    <n v="5940"/>
    <n v="17820"/>
    <m/>
    <m/>
    <n v="0"/>
    <n v="0"/>
    <n v="853.448275862068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0"/>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8"/>
    <s v="SOLERA INTERNA Nº 4A IZQUIERD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1"/>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9"/>
    <s v="SOLERA INTERNA Nº 4B CENTR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2"/>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0"/>
    <s v="SOLERA INTERNA Nº 4C DERECHO "/>
    <s v="Pzas."/>
    <n v="3"/>
    <n v="4900"/>
    <n v="147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3"/>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1"/>
    <s v="SOLERA EXT. INFERIOR Nº 5A IZQUIERD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4"/>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2"/>
    <s v="SOLERA EXT. INFERIOR Nº 5B CENTRO "/>
    <s v="Pzas."/>
    <n v="2"/>
    <n v="4900"/>
    <n v="98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3"/>
    <s v="SOLERA EXT. INFERIOR Nº 5C DERECH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6"/>
    <x v="100"/>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4"/>
    <s v="PERNO 1.1/8”X 5&quot; G-5 "/>
    <s v="Pzas."/>
    <n v="54"/>
    <n v="65"/>
    <n v="3510"/>
    <m/>
    <m/>
    <n v="0"/>
    <n v="0"/>
    <n v="9.339080459770114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7"/>
    <x v="100"/>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5"/>
    <s v="TUERCA DE 1.1/8&quot; "/>
    <s v="Pzas."/>
    <n v="54"/>
    <n v="8"/>
    <n v="432"/>
    <m/>
    <m/>
    <n v="0"/>
    <n v="0"/>
    <n v="1.1494252873563218"/>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8"/>
    <x v="100"/>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6"/>
    <s v="VOLANDAS DE 1.1/8&quot; "/>
    <s v="Pzas."/>
    <n v="54"/>
    <n v="2.5"/>
    <n v="135"/>
    <m/>
    <m/>
    <n v="0"/>
    <n v="0"/>
    <n v="0.35919540229885055"/>
    <n v="0"/>
    <n v="0"/>
    <n v="0"/>
    <d v="2023-07-05T00:00:00"/>
    <s v="FEBRERO"/>
    <s v="09/05/2476"/>
    <n v="125"/>
    <n v="2555"/>
    <n v="110"/>
    <d v="2024-08-26T00:00:00"/>
    <n v="165399"/>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79"/>
    <x v="101"/>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0"/>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1"/>
    <x v="29"/>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m/>
    <n v="30"/>
    <n v="30"/>
    <m/>
    <d v="2023-07-06T00:00:00"/>
    <m/>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73"/>
    <n v="3593854"/>
    <n v="1091.6666666666667"/>
    <n v="516358.33333333337"/>
    <n v="449231.75000000006"/>
    <n v="0"/>
    <d v="1900-01-29T00:00:00"/>
    <s v="FEBRERO"/>
    <s v="09/05/2476"/>
    <n v="125"/>
    <n v="2555"/>
    <n v="110"/>
    <d v="2024-08-26T00:00:00"/>
    <n v="210481"/>
    <n v="3782189918.8699999"/>
    <n v="251569.78000000003"/>
    <n v="-3778847634.6500001"/>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2"/>
    <x v="35"/>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n v="30"/>
    <n v="30"/>
    <d v="2023-07-06T00:00:00"/>
    <m/>
    <m/>
    <m/>
    <s v="COLQUIRI"/>
    <m/>
    <m/>
    <s v="CLQ-23-CD-288/2023 ADQUISICION DE TERMOTANQUE ELECTRICO INDUSTRIAL "/>
    <s v="CMB/EMC/O.CIV-ADQ/0037/2023"/>
    <n v="43700"/>
    <n v="3"/>
    <s v="Resistencia para termotanque Eléctrico de 303 litros de capacidad_x000a_RHEEM/MEXICO "/>
    <s v="Piezas"/>
    <n v="30"/>
    <n v="504"/>
    <n v="15120"/>
    <m/>
    <m/>
    <n v="473"/>
    <n v="238392"/>
    <n v="72.41379310344827"/>
    <n v="34251.724137931029"/>
    <n v="29798.999999999996"/>
    <n v="0"/>
    <d v="2023-07-06T00:00:00"/>
    <s v="FEBRERO"/>
    <s v="09/05/2476"/>
    <n v="125"/>
    <n v="2555"/>
    <n v="110"/>
    <d v="2024-08-26T00:00:00"/>
    <n v="165398"/>
    <n v="197147800.08000001"/>
    <n v="16687.440000000002"/>
    <n v="-196926095.52000001"/>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3"/>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4"/>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5"/>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89"/>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8"/>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0"/>
    <x v="102"/>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2"/>
    <x v="104"/>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3"/>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4"/>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15"/>
    <x v="7"/>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m/>
    <n v="30"/>
    <n v="10"/>
    <m/>
    <d v="2023-07-17T00:00:00"/>
    <m/>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1900-01-09T00:00:00"/>
    <s v="FEBRERO"/>
    <s v="09/05/2476"/>
    <n v="125"/>
    <n v="2555"/>
    <n v="110"/>
    <d v="2024-08-26T00:00:00"/>
    <n v="21050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16"/>
    <x v="16"/>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n v="30"/>
    <n v="10"/>
    <n v="10"/>
    <m/>
    <d v="2023-07-17T00:00:00"/>
    <m/>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1900-01-09T00:00:00"/>
    <s v="FEBRERO"/>
    <s v="09/05/2476"/>
    <n v="125"/>
    <n v="2555"/>
    <n v="110"/>
    <d v="2024-08-26T00:00:00"/>
    <n v="21050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17"/>
    <x v="16"/>
    <x v="18"/>
    <x v="70"/>
    <x v="12"/>
    <x v="1"/>
    <s v="19/07/2023"/>
    <s v="19/07/2023"/>
    <s v="14:30"/>
    <s v="15:00"/>
    <s v="CESAR ROCHA ZANGA"/>
    <s v="FRANZ GUILLERMO CARLOS FLORES ERGUETA "/>
    <s v="CESAR ROCHA ZANGA"/>
    <d v="2023-07-28T00:00:00"/>
    <s v="IT-PCPL-081/2023"/>
    <d v="2023-08-17T00:00:00"/>
    <s v="CD-306"/>
    <s v="CD-306"/>
    <s v="CD-306"/>
    <n v="389000"/>
    <s v="CD-306"/>
    <m/>
    <s v="INDUSTRIAS CMTR S.R.L."/>
    <m/>
    <n v="30"/>
    <m/>
    <m/>
    <d v="2023-07-19T00:00:00"/>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18"/>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07-19T00:00:00"/>
    <s v="FEBRERO"/>
    <s v="09/05/2476"/>
    <n v="125"/>
    <n v="2555"/>
    <n v="110"/>
    <d v="2024-08-26T00:00:00"/>
    <n v="16538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19"/>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07-19T00:00:00"/>
    <s v="FEBRERO"/>
    <s v="09/05/2476"/>
    <n v="125"/>
    <n v="2555"/>
    <n v="110"/>
    <d v="2024-08-26T00:00:00"/>
    <n v="165385"/>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20"/>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2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2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2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2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25"/>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26"/>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2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2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2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30"/>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3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32"/>
    <x v="27"/>
    <x v="5"/>
    <x v="71"/>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33"/>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34"/>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35"/>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36"/>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37"/>
    <x v="26"/>
    <x v="5"/>
    <x v="72"/>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38"/>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39"/>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40"/>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41"/>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4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4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44"/>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45"/>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46"/>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47"/>
    <x v="29"/>
    <x v="5"/>
    <x v="73"/>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4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4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5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5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5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53"/>
    <x v="16"/>
    <x v="54"/>
    <x v="0"/>
    <x v="1"/>
    <x v="1"/>
    <s v="21/07/2023"/>
    <s v="21/07/2023"/>
    <s v="14:30"/>
    <s v="15:00"/>
    <s v="MARIA JAQUELINE DURAN COSSIO"/>
    <s v="MARIA JAQUELINE DURAN COSSIO"/>
    <s v="MARIA JAQUELINE DURAN COSSIO"/>
    <m/>
    <m/>
    <m/>
    <m/>
    <m/>
    <m/>
    <m/>
    <n v="0"/>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54"/>
    <x v="8"/>
    <x v="5"/>
    <x v="74"/>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55"/>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56"/>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5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58"/>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59"/>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60"/>
    <x v="45"/>
    <x v="5"/>
    <x v="74"/>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6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6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6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6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65"/>
    <x v="2"/>
    <x v="0"/>
    <x v="75"/>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66"/>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67"/>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68"/>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69"/>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70"/>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71"/>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7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73"/>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74"/>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7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76"/>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77"/>
    <x v="23"/>
    <x v="5"/>
    <x v="76"/>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7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7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8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8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8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8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8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8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8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8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8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8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9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9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9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9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9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9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9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9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98"/>
    <x v="109"/>
    <x v="67"/>
    <x v="77"/>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99"/>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00"/>
    <x v="29"/>
    <x v="56"/>
    <x v="78"/>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01"/>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02"/>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03"/>
    <x v="110"/>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04"/>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05"/>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06"/>
    <x v="16"/>
    <x v="54"/>
    <x v="78"/>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07"/>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08"/>
    <x v="2"/>
    <x v="56"/>
    <x v="79"/>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09"/>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10"/>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11"/>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12"/>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13"/>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14"/>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15"/>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16"/>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1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18"/>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19"/>
    <x v="8"/>
    <x v="56"/>
    <x v="8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2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2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2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2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2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2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2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2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2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2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3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3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3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3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3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3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3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3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3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3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4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4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4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4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4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4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4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4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4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4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50"/>
    <x v="45"/>
    <x v="56"/>
    <x v="81"/>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5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52"/>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54"/>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55"/>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5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57"/>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58"/>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59"/>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60"/>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61"/>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62"/>
    <x v="29"/>
    <x v="56"/>
    <x v="82"/>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6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6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65"/>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6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6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68"/>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69"/>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7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7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7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73"/>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7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7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7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7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7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79"/>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8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81"/>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82"/>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8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84"/>
    <x v="25"/>
    <x v="5"/>
    <x v="83"/>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8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8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87"/>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8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8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9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9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92"/>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9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9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95"/>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96"/>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9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9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99"/>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00"/>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0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02"/>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03"/>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04"/>
    <x v="7"/>
    <x v="56"/>
    <x v="84"/>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0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06"/>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0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0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0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10"/>
    <x v="29"/>
    <x v="56"/>
    <x v="85"/>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11"/>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12"/>
    <x v="10"/>
    <x v="62"/>
    <x v="86"/>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13"/>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5600"/>
    <n v="5600"/>
    <m/>
    <m/>
    <n v="1"/>
    <n v="5600"/>
    <n v="804.59770114942535"/>
    <n v="804.59770114942535"/>
    <n v="700"/>
    <n v="0"/>
    <d v="2023-05-29T00:00:00"/>
    <s v="FEBRERO"/>
    <s v="15/08/2023"/>
    <m/>
    <n v="0"/>
    <n v="370"/>
    <d v="2023-08-15T00:00:00"/>
    <n v="78"/>
    <n v="2184"/>
    <n v="392.00000000000006"/>
    <n v="3024"/>
    <m/>
    <m/>
    <m/>
    <m/>
    <m/>
    <m/>
    <m/>
    <m/>
    <m/>
    <m/>
    <m/>
    <m/>
    <m/>
    <m/>
    <m/>
    <m/>
    <m/>
  </r>
  <r>
    <x v="0"/>
    <x v="145"/>
    <m/>
    <s v="COTIZACION"/>
    <s v="AGOSTO"/>
    <d v="2023-08-17T00:00:00"/>
    <s v="C-3-EDDY FAZ PACHECO"/>
    <n v="34600"/>
    <s v="PRODUCTOS METÁLICOS"/>
    <s v="MINA"/>
    <s v="MARCELINO VASQUEZ GUZMAN"/>
    <s v="ADQ/MINA-051/2023"/>
    <d v="2023-08-23T00:00:00"/>
    <m/>
    <n v="751"/>
    <s v="BIEN"/>
    <x v="144"/>
    <n v="38400"/>
    <x v="0"/>
    <x v="914"/>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15"/>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16"/>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17"/>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1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1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20"/>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21"/>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22"/>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2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2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2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2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2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2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29"/>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3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3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3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3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34"/>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3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3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3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3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3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40"/>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4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42"/>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43"/>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44"/>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4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46"/>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47"/>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4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49"/>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5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51"/>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56"/>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5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60"/>
    <x v="36"/>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6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6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6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6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6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7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7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73"/>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74"/>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7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7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7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7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7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8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8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8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8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84"/>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8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8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8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8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8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90"/>
    <x v="78"/>
    <x v="70"/>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9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9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9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9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9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96"/>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97"/>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9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9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00"/>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01"/>
    <x v="27"/>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02"/>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03"/>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04"/>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05"/>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06"/>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07"/>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08"/>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09"/>
    <x v="78"/>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10"/>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11"/>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12"/>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13"/>
    <x v="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14"/>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15"/>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16"/>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17"/>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18"/>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19"/>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2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21"/>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1022"/>
    <x v="8"/>
    <x v="5"/>
    <x v="87"/>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1023"/>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1024"/>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DICIEMBRE"/>
    <d v="2023-08-21T00:00:00"/>
    <s v="C-3-EDDY FAZ PACHECO"/>
    <n v="34504"/>
    <e v="#N/A"/>
    <s v="INGENIERIA Y PLANIFICACION"/>
    <s v="HILARION PEÑARANDA COLQUE"/>
    <s v="CMB/EMC/O CIV-ADQ/044/2027"/>
    <d v="2023-08-27T00:00:00"/>
    <m/>
    <n v="77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ENERO"/>
    <d v="2023-08-22T00:00:00"/>
    <s v="C-3-EDDY FAZ PACHECO"/>
    <n v="34505"/>
    <e v="#N/A"/>
    <s v="INGENIERIA Y PLANIFICACION"/>
    <s v="HILARION PEÑARANDA COLQUE"/>
    <s v="CMB/EMC/O CIV-ADQ/044/2028"/>
    <d v="2023-08-28T00:00:00"/>
    <m/>
    <n v="77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FEBRERO"/>
    <d v="2023-08-23T00:00:00"/>
    <s v="C-3-EDDY FAZ PACHECO"/>
    <n v="34506"/>
    <e v="#N/A"/>
    <s v="INGENIERIA Y PLANIFICACION"/>
    <s v="HILARION PEÑARANDA COLQUE"/>
    <s v="CMB/EMC/O CIV-ADQ/044/2029"/>
    <d v="2023-08-29T00:00:00"/>
    <m/>
    <n v="77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RZO"/>
    <d v="2023-08-24T00:00:00"/>
    <s v="C-3-EDDY FAZ PACHECO"/>
    <n v="34507"/>
    <e v="#N/A"/>
    <s v="INGENIERIA Y PLANIFICACION"/>
    <s v="HILARION PEÑARANDA COLQUE"/>
    <s v="CMB/EMC/O CIV-ADQ/044/2030"/>
    <d v="2023-08-30T00:00:00"/>
    <m/>
    <n v="77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BRIL"/>
    <d v="2023-08-25T00:00:00"/>
    <s v="C-3-EDDY FAZ PACHECO"/>
    <n v="34508"/>
    <e v="#N/A"/>
    <s v="INGENIERIA Y PLANIFICACION"/>
    <s v="HILARION PEÑARANDA COLQUE"/>
    <s v="CMB/EMC/O CIV-ADQ/044/2031"/>
    <d v="2023-08-31T00:00:00"/>
    <m/>
    <n v="77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YO"/>
    <d v="2023-08-26T00:00:00"/>
    <s v="C-3-EDDY FAZ PACHECO"/>
    <n v="34509"/>
    <e v="#N/A"/>
    <s v="INGENIERIA Y PLANIFICACION"/>
    <s v="HILARION PEÑARANDA COLQUE"/>
    <s v="CMB/EMC/O CIV-ADQ/044/2032"/>
    <d v="2023-09-01T00:00:00"/>
    <m/>
    <n v="78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NIO"/>
    <d v="2023-08-27T00:00:00"/>
    <s v="C-3-EDDY FAZ PACHECO"/>
    <n v="34510"/>
    <e v="#N/A"/>
    <s v="INGENIERIA Y PLANIFICACION"/>
    <s v="HILARION PEÑARANDA COLQUE"/>
    <s v="CMB/EMC/O CIV-ADQ/044/2033"/>
    <d v="2023-09-02T00:00:00"/>
    <m/>
    <n v="78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LIO"/>
    <d v="2023-08-28T00:00:00"/>
    <s v="C-3-EDDY FAZ PACHECO"/>
    <n v="34511"/>
    <e v="#N/A"/>
    <s v="INGENIERIA Y PLANIFICACION"/>
    <s v="HILARION PEÑARANDA COLQUE"/>
    <s v="CMB/EMC/O CIV-ADQ/044/2034"/>
    <d v="2023-09-03T00:00:00"/>
    <m/>
    <n v="78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GOSTO"/>
    <d v="2023-08-29T00:00:00"/>
    <s v="C-3-EDDY FAZ PACHECO"/>
    <n v="34512"/>
    <e v="#N/A"/>
    <s v="INGENIERIA Y PLANIFICACION"/>
    <s v="HILARION PEÑARANDA COLQUE"/>
    <s v="CMB/EMC/O CIV-ADQ/044/2035"/>
    <d v="2023-09-04T00:00:00"/>
    <m/>
    <n v="78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SEPTIEMBRE"/>
    <d v="2023-08-30T00:00:00"/>
    <s v="C-3-EDDY FAZ PACHECO"/>
    <n v="34513"/>
    <e v="#N/A"/>
    <s v="INGENIERIA Y PLANIFICACION"/>
    <s v="HILARION PEÑARANDA COLQUE"/>
    <s v="CMB/EMC/O CIV-ADQ/044/2036"/>
    <d v="2023-09-05T00:00:00"/>
    <m/>
    <n v="78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OCTUBRE"/>
    <d v="2023-08-31T00:00:00"/>
    <s v="C-3-EDDY FAZ PACHECO"/>
    <n v="34514"/>
    <e v="#N/A"/>
    <s v="INGENIERIA Y PLANIFICACION"/>
    <s v="HILARION PEÑARANDA COLQUE"/>
    <s v="CMB/EMC/O CIV-ADQ/044/2037"/>
    <d v="2023-09-06T00:00:00"/>
    <m/>
    <n v="78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NOVIEMBRE"/>
    <d v="2023-09-01T00:00:00"/>
    <s v="C-3-EDDY FAZ PACHECO"/>
    <n v="34515"/>
    <e v="#N/A"/>
    <s v="INGENIERIA Y PLANIFICACION"/>
    <s v="HILARION PEÑARANDA COLQUE"/>
    <s v="CMB/EMC/O CIV-ADQ/044/2038"/>
    <d v="2023-09-07T00:00:00"/>
    <m/>
    <n v="78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DICIEMBRE"/>
    <d v="2023-09-02T00:00:00"/>
    <s v="C-3-EDDY FAZ PACHECO"/>
    <n v="34516"/>
    <e v="#N/A"/>
    <s v="INGENIERIA Y PLANIFICACION"/>
    <s v="HILARION PEÑARANDA COLQUE"/>
    <s v="CMB/EMC/O CIV-ADQ/044/2039"/>
    <d v="2023-09-08T00:00:00"/>
    <m/>
    <n v="78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ENERO"/>
    <d v="2023-09-03T00:00:00"/>
    <s v="C-3-EDDY FAZ PACHECO"/>
    <n v="34517"/>
    <e v="#N/A"/>
    <s v="INGENIERIA Y PLANIFICACION"/>
    <s v="HILARION PEÑARANDA COLQUE"/>
    <s v="CMB/EMC/O CIV-ADQ/044/2040"/>
    <d v="2023-09-09T00:00:00"/>
    <m/>
    <n v="78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FEBRERO"/>
    <d v="2023-09-04T00:00:00"/>
    <s v="C-3-EDDY FAZ PACHECO"/>
    <n v="34518"/>
    <e v="#N/A"/>
    <s v="INGENIERIA Y PLANIFICACION"/>
    <s v="HILARION PEÑARANDA COLQUE"/>
    <s v="CMB/EMC/O CIV-ADQ/044/2041"/>
    <d v="2023-09-10T00:00:00"/>
    <m/>
    <n v="78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RZO"/>
    <d v="2023-09-05T00:00:00"/>
    <s v="C-3-EDDY FAZ PACHECO"/>
    <n v="34519"/>
    <e v="#N/A"/>
    <s v="INGENIERIA Y PLANIFICACION"/>
    <s v="HILARION PEÑARANDA COLQUE"/>
    <s v="CMB/EMC/O CIV-ADQ/044/2042"/>
    <d v="2023-09-11T00:00:00"/>
    <m/>
    <n v="79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BRIL"/>
    <d v="2023-09-06T00:00:00"/>
    <s v="C-3-EDDY FAZ PACHECO"/>
    <n v="34520"/>
    <e v="#N/A"/>
    <s v="INGENIERIA Y PLANIFICACION"/>
    <s v="HILARION PEÑARANDA COLQUE"/>
    <s v="CMB/EMC/O CIV-ADQ/044/2043"/>
    <d v="2023-09-12T00:00:00"/>
    <m/>
    <n v="79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YO"/>
    <d v="2023-09-07T00:00:00"/>
    <s v="C-3-EDDY FAZ PACHECO"/>
    <n v="34521"/>
    <e v="#N/A"/>
    <s v="INGENIERIA Y PLANIFICACION"/>
    <s v="HILARION PEÑARANDA COLQUE"/>
    <s v="CMB/EMC/O CIV-ADQ/044/2044"/>
    <d v="2023-09-13T00:00:00"/>
    <m/>
    <n v="79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NIO"/>
    <d v="2023-09-08T00:00:00"/>
    <s v="C-3-EDDY FAZ PACHECO"/>
    <n v="34522"/>
    <e v="#N/A"/>
    <s v="INGENIERIA Y PLANIFICACION"/>
    <s v="HILARION PEÑARANDA COLQUE"/>
    <s v="CMB/EMC/O CIV-ADQ/044/2045"/>
    <d v="2023-09-14T00:00:00"/>
    <m/>
    <n v="79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LIO"/>
    <d v="2023-09-09T00:00:00"/>
    <s v="C-3-EDDY FAZ PACHECO"/>
    <n v="34523"/>
    <e v="#N/A"/>
    <s v="INGENIERIA Y PLANIFICACION"/>
    <s v="HILARION PEÑARANDA COLQUE"/>
    <s v="CMB/EMC/O CIV-ADQ/044/2046"/>
    <d v="2023-09-15T00:00:00"/>
    <m/>
    <n v="79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GOSTO"/>
    <d v="2023-09-10T00:00:00"/>
    <s v="C-3-EDDY FAZ PACHECO"/>
    <n v="34524"/>
    <e v="#N/A"/>
    <s v="INGENIERIA Y PLANIFICACION"/>
    <s v="HILARION PEÑARANDA COLQUE"/>
    <s v="CMB/EMC/O CIV-ADQ/044/2047"/>
    <d v="2023-09-16T00:00:00"/>
    <m/>
    <n v="79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SEPTIEMBRE"/>
    <d v="2023-09-11T00:00:00"/>
    <s v="C-3-EDDY FAZ PACHECO"/>
    <n v="34525"/>
    <e v="#N/A"/>
    <s v="INGENIERIA Y PLANIFICACION"/>
    <s v="HILARION PEÑARANDA COLQUE"/>
    <s v="CMB/EMC/O CIV-ADQ/044/2048"/>
    <d v="2023-09-17T00:00:00"/>
    <m/>
    <n v="79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OCTUBRE"/>
    <d v="2023-09-12T00:00:00"/>
    <s v="C-3-EDDY FAZ PACHECO"/>
    <n v="34526"/>
    <e v="#N/A"/>
    <s v="INGENIERIA Y PLANIFICACION"/>
    <s v="HILARION PEÑARANDA COLQUE"/>
    <s v="CMB/EMC/O CIV-ADQ/044/2049"/>
    <d v="2023-09-18T00:00:00"/>
    <m/>
    <n v="79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NOVIEMBRE"/>
    <d v="2023-09-13T00:00:00"/>
    <s v="C-3-EDDY FAZ PACHECO"/>
    <n v="34527"/>
    <e v="#N/A"/>
    <s v="INGENIERIA Y PLANIFICACION"/>
    <s v="HILARION PEÑARANDA COLQUE"/>
    <s v="CMB/EMC/O CIV-ADQ/044/2050"/>
    <d v="2023-09-19T00:00:00"/>
    <m/>
    <n v="79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DICIEMBRE"/>
    <d v="2023-09-14T00:00:00"/>
    <s v="C-3-EDDY FAZ PACHECO"/>
    <n v="34528"/>
    <e v="#N/A"/>
    <s v="INGENIERIA Y PLANIFICACION"/>
    <s v="HILARION PEÑARANDA COLQUE"/>
    <s v="CMB/EMC/O CIV-ADQ/044/2051"/>
    <d v="2023-09-20T00:00:00"/>
    <m/>
    <n v="79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ENERO"/>
    <d v="2023-09-15T00:00:00"/>
    <s v="C-3-EDDY FAZ PACHECO"/>
    <n v="34529"/>
    <e v="#N/A"/>
    <s v="INGENIERIA Y PLANIFICACION"/>
    <s v="HILARION PEÑARANDA COLQUE"/>
    <s v="CMB/EMC/O CIV-ADQ/044/2052"/>
    <d v="2023-09-21T00:00:00"/>
    <m/>
    <n v="80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FEBRERO"/>
    <d v="2023-09-16T00:00:00"/>
    <s v="C-3-EDDY FAZ PACHECO"/>
    <n v="34530"/>
    <e v="#N/A"/>
    <s v="INGENIERIA Y PLANIFICACION"/>
    <s v="HILARION PEÑARANDA COLQUE"/>
    <s v="CMB/EMC/O CIV-ADQ/044/2053"/>
    <d v="2023-09-22T00:00:00"/>
    <m/>
    <n v="80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RZO"/>
    <d v="2023-09-17T00:00:00"/>
    <s v="C-3-EDDY FAZ PACHECO"/>
    <n v="34531"/>
    <e v="#N/A"/>
    <s v="INGENIERIA Y PLANIFICACION"/>
    <s v="HILARION PEÑARANDA COLQUE"/>
    <s v="CMB/EMC/O CIV-ADQ/044/2054"/>
    <d v="2023-09-23T00:00:00"/>
    <m/>
    <n v="80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BRIL"/>
    <d v="2023-09-18T00:00:00"/>
    <s v="C-3-EDDY FAZ PACHECO"/>
    <n v="34532"/>
    <e v="#N/A"/>
    <s v="INGENIERIA Y PLANIFICACION"/>
    <s v="HILARION PEÑARANDA COLQUE"/>
    <s v="CMB/EMC/O CIV-ADQ/044/2055"/>
    <d v="2023-09-24T00:00:00"/>
    <m/>
    <n v="80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YO"/>
    <d v="2023-09-19T00:00:00"/>
    <s v="C-3-EDDY FAZ PACHECO"/>
    <n v="34533"/>
    <e v="#N/A"/>
    <s v="INGENIERIA Y PLANIFICACION"/>
    <s v="HILARION PEÑARANDA COLQUE"/>
    <s v="CMB/EMC/O CIV-ADQ/044/2056"/>
    <d v="2023-09-25T00:00:00"/>
    <m/>
    <n v="80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NIO"/>
    <d v="2023-09-20T00:00:00"/>
    <s v="C-3-EDDY FAZ PACHECO"/>
    <n v="34534"/>
    <e v="#N/A"/>
    <s v="INGENIERIA Y PLANIFICACION"/>
    <s v="HILARION PEÑARANDA COLQUE"/>
    <s v="CMB/EMC/O CIV-ADQ/044/2057"/>
    <d v="2023-09-26T00:00:00"/>
    <m/>
    <n v="80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LIO"/>
    <d v="2023-09-21T00:00:00"/>
    <s v="C-3-EDDY FAZ PACHECO"/>
    <n v="34535"/>
    <e v="#N/A"/>
    <s v="INGENIERIA Y PLANIFICACION"/>
    <s v="HILARION PEÑARANDA COLQUE"/>
    <s v="CMB/EMC/O CIV-ADQ/044/2058"/>
    <d v="2023-09-27T00:00:00"/>
    <m/>
    <n v="80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GOSTO"/>
    <d v="2023-09-22T00:00:00"/>
    <s v="C-3-EDDY FAZ PACHECO"/>
    <n v="34536"/>
    <e v="#N/A"/>
    <s v="INGENIERIA Y PLANIFICACION"/>
    <s v="HILARION PEÑARANDA COLQUE"/>
    <s v="CMB/EMC/O CIV-ADQ/044/2059"/>
    <d v="2023-09-28T00:00:00"/>
    <m/>
    <n v="80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SEPTIEMBRE"/>
    <d v="2023-09-23T00:00:00"/>
    <s v="C-3-EDDY FAZ PACHECO"/>
    <n v="34537"/>
    <e v="#N/A"/>
    <s v="INGENIERIA Y PLANIFICACION"/>
    <s v="HILARION PEÑARANDA COLQUE"/>
    <s v="CMB/EMC/O CIV-ADQ/044/2060"/>
    <d v="2023-09-29T00:00:00"/>
    <m/>
    <n v="80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OCTUBRE"/>
    <d v="2023-09-24T00:00:00"/>
    <s v="C-3-EDDY FAZ PACHECO"/>
    <n v="34538"/>
    <e v="#N/A"/>
    <s v="INGENIERIA Y PLANIFICACION"/>
    <s v="HILARION PEÑARANDA COLQUE"/>
    <s v="CMB/EMC/O CIV-ADQ/044/2061"/>
    <d v="2023-09-30T00:00:00"/>
    <m/>
    <n v="80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NOVIEMBRE"/>
    <d v="2023-09-25T00:00:00"/>
    <s v="C-3-EDDY FAZ PACHECO"/>
    <n v="34539"/>
    <e v="#N/A"/>
    <s v="INGENIERIA Y PLANIFICACION"/>
    <s v="HILARION PEÑARANDA COLQUE"/>
    <s v="CMB/EMC/O CIV-ADQ/044/2062"/>
    <d v="2023-10-01T00:00:00"/>
    <m/>
    <n v="81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DICIEMBRE"/>
    <d v="2023-09-26T00:00:00"/>
    <s v="C-3-EDDY FAZ PACHECO"/>
    <n v="34540"/>
    <e v="#N/A"/>
    <s v="INGENIERIA Y PLANIFICACION"/>
    <s v="HILARION PEÑARANDA COLQUE"/>
    <s v="CMB/EMC/O CIV-ADQ/044/2063"/>
    <d v="2023-10-02T00:00:00"/>
    <m/>
    <n v="81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ENERO"/>
    <d v="2023-09-27T00:00:00"/>
    <s v="C-3-EDDY FAZ PACHECO"/>
    <n v="34541"/>
    <e v="#N/A"/>
    <s v="INGENIERIA Y PLANIFICACION"/>
    <s v="HILARION PEÑARANDA COLQUE"/>
    <s v="CMB/EMC/O CIV-ADQ/044/2064"/>
    <d v="2023-10-03T00:00:00"/>
    <m/>
    <n v="81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FEBRERO"/>
    <d v="2023-09-28T00:00:00"/>
    <s v="C-3-EDDY FAZ PACHECO"/>
    <n v="34542"/>
    <e v="#N/A"/>
    <s v="INGENIERIA Y PLANIFICACION"/>
    <s v="HILARION PEÑARANDA COLQUE"/>
    <s v="CMB/EMC/O CIV-ADQ/044/2065"/>
    <d v="2023-10-04T00:00:00"/>
    <m/>
    <n v="81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RZO"/>
    <d v="2023-09-29T00:00:00"/>
    <s v="C-3-EDDY FAZ PACHECO"/>
    <n v="34543"/>
    <e v="#N/A"/>
    <s v="INGENIERIA Y PLANIFICACION"/>
    <s v="HILARION PEÑARANDA COLQUE"/>
    <s v="CMB/EMC/O CIV-ADQ/044/2066"/>
    <d v="2023-10-05T00:00:00"/>
    <m/>
    <n v="81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BRIL"/>
    <d v="2023-09-30T00:00:00"/>
    <s v="C-3-EDDY FAZ PACHECO"/>
    <n v="34544"/>
    <e v="#N/A"/>
    <s v="INGENIERIA Y PLANIFICACION"/>
    <s v="HILARION PEÑARANDA COLQUE"/>
    <s v="CMB/EMC/O CIV-ADQ/044/2067"/>
    <d v="2023-10-06T00:00:00"/>
    <m/>
    <n v="81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YO"/>
    <d v="2023-10-01T00:00:00"/>
    <s v="C-3-EDDY FAZ PACHECO"/>
    <n v="34545"/>
    <e v="#N/A"/>
    <s v="INGENIERIA Y PLANIFICACION"/>
    <s v="HILARION PEÑARANDA COLQUE"/>
    <s v="CMB/EMC/O CIV-ADQ/044/2068"/>
    <d v="2023-10-07T00:00:00"/>
    <m/>
    <n v="81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NIO"/>
    <d v="2023-10-02T00:00:00"/>
    <s v="C-3-EDDY FAZ PACHECO"/>
    <n v="34546"/>
    <e v="#N/A"/>
    <s v="INGENIERIA Y PLANIFICACION"/>
    <s v="HILARION PEÑARANDA COLQUE"/>
    <s v="CMB/EMC/O CIV-ADQ/044/2069"/>
    <d v="2023-10-08T00:00:00"/>
    <m/>
    <n v="81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LIO"/>
    <d v="2023-10-03T00:00:00"/>
    <s v="C-3-EDDY FAZ PACHECO"/>
    <n v="34547"/>
    <e v="#N/A"/>
    <s v="INGENIERIA Y PLANIFICACION"/>
    <s v="HILARION PEÑARANDA COLQUE"/>
    <s v="CMB/EMC/O CIV-ADQ/044/2070"/>
    <d v="2023-10-09T00:00:00"/>
    <m/>
    <n v="81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GOSTO"/>
    <d v="2023-10-04T00:00:00"/>
    <s v="C-3-EDDY FAZ PACHECO"/>
    <n v="34548"/>
    <e v="#N/A"/>
    <s v="INGENIERIA Y PLANIFICACION"/>
    <s v="HILARION PEÑARANDA COLQUE"/>
    <s v="CMB/EMC/O CIV-ADQ/044/2071"/>
    <d v="2023-10-10T00:00:00"/>
    <m/>
    <n v="81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SEPTIEMBRE"/>
    <d v="2023-10-05T00:00:00"/>
    <s v="C-3-EDDY FAZ PACHECO"/>
    <n v="34549"/>
    <e v="#N/A"/>
    <s v="INGENIERIA Y PLANIFICACION"/>
    <s v="HILARION PEÑARANDA COLQUE"/>
    <s v="CMB/EMC/O CIV-ADQ/044/2072"/>
    <d v="2023-10-11T00:00:00"/>
    <m/>
    <n v="82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OCTUBRE"/>
    <d v="2023-10-06T00:00:00"/>
    <s v="C-3-EDDY FAZ PACHECO"/>
    <n v="34550"/>
    <e v="#N/A"/>
    <s v="INGENIERIA Y PLANIFICACION"/>
    <s v="HILARION PEÑARANDA COLQUE"/>
    <s v="CMB/EMC/O CIV-ADQ/044/2073"/>
    <d v="2023-10-12T00:00:00"/>
    <m/>
    <n v="82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NOVIEMBRE"/>
    <d v="2023-10-07T00:00:00"/>
    <s v="C-3-EDDY FAZ PACHECO"/>
    <n v="34551"/>
    <e v="#N/A"/>
    <s v="INGENIERIA Y PLANIFICACION"/>
    <s v="HILARION PEÑARANDA COLQUE"/>
    <s v="CMB/EMC/O CIV-ADQ/044/2074"/>
    <d v="2023-10-13T00:00:00"/>
    <m/>
    <n v="82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DICIEMBRE"/>
    <d v="2023-10-08T00:00:00"/>
    <s v="C-3-EDDY FAZ PACHECO"/>
    <n v="34552"/>
    <e v="#N/A"/>
    <s v="INGENIERIA Y PLANIFICACION"/>
    <s v="HILARION PEÑARANDA COLQUE"/>
    <s v="CMB/EMC/O CIV-ADQ/044/2075"/>
    <d v="2023-10-14T00:00:00"/>
    <m/>
    <n v="82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ENERO"/>
    <d v="2023-10-09T00:00:00"/>
    <s v="C-3-EDDY FAZ PACHECO"/>
    <n v="34553"/>
    <e v="#N/A"/>
    <s v="INGENIERIA Y PLANIFICACION"/>
    <s v="HILARION PEÑARANDA COLQUE"/>
    <s v="CMB/EMC/O CIV-ADQ/044/2076"/>
    <d v="2023-10-15T00:00:00"/>
    <m/>
    <n v="82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FEBRERO"/>
    <d v="2023-10-10T00:00:00"/>
    <s v="C-3-EDDY FAZ PACHECO"/>
    <n v="34554"/>
    <e v="#N/A"/>
    <s v="INGENIERIA Y PLANIFICACION"/>
    <s v="HILARION PEÑARANDA COLQUE"/>
    <s v="CMB/EMC/O CIV-ADQ/044/2077"/>
    <d v="2023-10-16T00:00:00"/>
    <m/>
    <n v="82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RZO"/>
    <d v="2023-10-11T00:00:00"/>
    <s v="C-3-EDDY FAZ PACHECO"/>
    <n v="34555"/>
    <e v="#N/A"/>
    <s v="INGENIERIA Y PLANIFICACION"/>
    <s v="HILARION PEÑARANDA COLQUE"/>
    <s v="CMB/EMC/O CIV-ADQ/044/2078"/>
    <d v="2023-10-17T00:00:00"/>
    <m/>
    <n v="82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BRIL"/>
    <d v="2023-10-12T00:00:00"/>
    <s v="C-3-EDDY FAZ PACHECO"/>
    <n v="34556"/>
    <e v="#N/A"/>
    <s v="INGENIERIA Y PLANIFICACION"/>
    <s v="HILARION PEÑARANDA COLQUE"/>
    <s v="CMB/EMC/O CIV-ADQ/044/2079"/>
    <d v="2023-10-18T00:00:00"/>
    <m/>
    <n v="82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YO"/>
    <d v="2023-10-13T00:00:00"/>
    <s v="C-3-EDDY FAZ PACHECO"/>
    <n v="34557"/>
    <e v="#N/A"/>
    <s v="INGENIERIA Y PLANIFICACION"/>
    <s v="HILARION PEÑARANDA COLQUE"/>
    <s v="CMB/EMC/O CIV-ADQ/044/2080"/>
    <d v="2023-10-19T00:00:00"/>
    <m/>
    <n v="82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NIO"/>
    <d v="2023-10-14T00:00:00"/>
    <s v="C-3-EDDY FAZ PACHECO"/>
    <n v="34558"/>
    <e v="#N/A"/>
    <s v="INGENIERIA Y PLANIFICACION"/>
    <s v="HILARION PEÑARANDA COLQUE"/>
    <s v="CMB/EMC/O CIV-ADQ/044/2081"/>
    <d v="2023-10-20T00:00:00"/>
    <m/>
    <n v="82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LIO"/>
    <d v="2023-10-15T00:00:00"/>
    <s v="C-3-EDDY FAZ PACHECO"/>
    <n v="34559"/>
    <e v="#N/A"/>
    <s v="INGENIERIA Y PLANIFICACION"/>
    <s v="HILARION PEÑARANDA COLQUE"/>
    <s v="CMB/EMC/O CIV-ADQ/044/2082"/>
    <d v="2023-10-21T00:00:00"/>
    <m/>
    <n v="83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GOSTO"/>
    <d v="2023-10-16T00:00:00"/>
    <s v="C-3-EDDY FAZ PACHECO"/>
    <n v="34560"/>
    <e v="#N/A"/>
    <s v="INGENIERIA Y PLANIFICACION"/>
    <s v="HILARION PEÑARANDA COLQUE"/>
    <s v="CMB/EMC/O CIV-ADQ/044/2083"/>
    <d v="2023-10-22T00:00:00"/>
    <m/>
    <n v="83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SEPTIEMBRE"/>
    <d v="2023-10-17T00:00:00"/>
    <s v="C-3-EDDY FAZ PACHECO"/>
    <n v="34561"/>
    <e v="#N/A"/>
    <s v="INGENIERIA Y PLANIFICACION"/>
    <s v="HILARION PEÑARANDA COLQUE"/>
    <s v="CMB/EMC/O CIV-ADQ/044/2084"/>
    <d v="2023-10-23T00:00:00"/>
    <m/>
    <n v="83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OCTUBRE"/>
    <d v="2023-10-18T00:00:00"/>
    <s v="C-3-EDDY FAZ PACHECO"/>
    <n v="34562"/>
    <e v="#N/A"/>
    <s v="INGENIERIA Y PLANIFICACION"/>
    <s v="HILARION PEÑARANDA COLQUE"/>
    <s v="CMB/EMC/O CIV-ADQ/044/2085"/>
    <d v="2023-10-24T00:00:00"/>
    <m/>
    <n v="83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NOVIEMBRE"/>
    <d v="2023-10-19T00:00:00"/>
    <s v="C-3-EDDY FAZ PACHECO"/>
    <n v="34563"/>
    <e v="#N/A"/>
    <s v="INGENIERIA Y PLANIFICACION"/>
    <s v="HILARION PEÑARANDA COLQUE"/>
    <s v="CMB/EMC/O CIV-ADQ/044/2086"/>
    <d v="2023-10-25T00:00:00"/>
    <m/>
    <n v="83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DICIEMBRE"/>
    <d v="2023-10-20T00:00:00"/>
    <s v="C-3-EDDY FAZ PACHECO"/>
    <n v="34564"/>
    <e v="#N/A"/>
    <s v="INGENIERIA Y PLANIFICACION"/>
    <s v="HILARION PEÑARANDA COLQUE"/>
    <s v="CMB/EMC/O CIV-ADQ/044/2087"/>
    <d v="2023-10-26T00:00:00"/>
    <m/>
    <n v="83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ENERO"/>
    <d v="2023-10-21T00:00:00"/>
    <s v="C-3-EDDY FAZ PACHECO"/>
    <n v="34565"/>
    <e v="#N/A"/>
    <s v="INGENIERIA Y PLANIFICACION"/>
    <s v="HILARION PEÑARANDA COLQUE"/>
    <s v="CMB/EMC/O CIV-ADQ/044/2088"/>
    <d v="2023-10-27T00:00:00"/>
    <m/>
    <n v="83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FEBRERO"/>
    <d v="2023-10-22T00:00:00"/>
    <s v="C-3-EDDY FAZ PACHECO"/>
    <n v="34566"/>
    <e v="#N/A"/>
    <s v="INGENIERIA Y PLANIFICACION"/>
    <s v="HILARION PEÑARANDA COLQUE"/>
    <s v="CMB/EMC/O CIV-ADQ/044/2089"/>
    <d v="2023-10-28T00:00:00"/>
    <m/>
    <n v="83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RZO"/>
    <d v="2023-10-23T00:00:00"/>
    <s v="C-3-EDDY FAZ PACHECO"/>
    <n v="34567"/>
    <e v="#N/A"/>
    <s v="INGENIERIA Y PLANIFICACION"/>
    <s v="HILARION PEÑARANDA COLQUE"/>
    <s v="CMB/EMC/O CIV-ADQ/044/2090"/>
    <d v="2023-10-29T00:00:00"/>
    <m/>
    <n v="83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BRIL"/>
    <d v="2023-10-24T00:00:00"/>
    <s v="C-3-EDDY FAZ PACHECO"/>
    <n v="34568"/>
    <e v="#N/A"/>
    <s v="INGENIERIA Y PLANIFICACION"/>
    <s v="HILARION PEÑARANDA COLQUE"/>
    <s v="CMB/EMC/O CIV-ADQ/044/2091"/>
    <d v="2023-10-30T00:00:00"/>
    <m/>
    <n v="83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YO"/>
    <d v="2023-10-25T00:00:00"/>
    <s v="C-3-EDDY FAZ PACHECO"/>
    <n v="34569"/>
    <e v="#N/A"/>
    <s v="INGENIERIA Y PLANIFICACION"/>
    <s v="HILARION PEÑARANDA COLQUE"/>
    <s v="CMB/EMC/O CIV-ADQ/044/2092"/>
    <d v="2023-10-31T00:00:00"/>
    <m/>
    <n v="84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NIO"/>
    <d v="2023-10-26T00:00:00"/>
    <s v="C-3-EDDY FAZ PACHECO"/>
    <n v="34570"/>
    <e v="#N/A"/>
    <s v="INGENIERIA Y PLANIFICACION"/>
    <s v="HILARION PEÑARANDA COLQUE"/>
    <s v="CMB/EMC/O CIV-ADQ/044/2093"/>
    <d v="2023-11-01T00:00:00"/>
    <m/>
    <n v="84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LIO"/>
    <d v="2023-10-27T00:00:00"/>
    <s v="C-3-EDDY FAZ PACHECO"/>
    <n v="34571"/>
    <e v="#N/A"/>
    <s v="INGENIERIA Y PLANIFICACION"/>
    <s v="HILARION PEÑARANDA COLQUE"/>
    <s v="CMB/EMC/O CIV-ADQ/044/2094"/>
    <d v="2023-11-02T00:00:00"/>
    <m/>
    <n v="84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GOSTO"/>
    <d v="2023-10-28T00:00:00"/>
    <s v="C-3-EDDY FAZ PACHECO"/>
    <n v="34572"/>
    <e v="#N/A"/>
    <s v="INGENIERIA Y PLANIFICACION"/>
    <s v="HILARION PEÑARANDA COLQUE"/>
    <s v="CMB/EMC/O CIV-ADQ/044/2095"/>
    <d v="2023-11-03T00:00:00"/>
    <m/>
    <n v="84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SEPTIEMBRE"/>
    <d v="2023-10-29T00:00:00"/>
    <s v="C-3-EDDY FAZ PACHECO"/>
    <n v="34573"/>
    <e v="#N/A"/>
    <s v="INGENIERIA Y PLANIFICACION"/>
    <s v="HILARION PEÑARANDA COLQUE"/>
    <s v="CMB/EMC/O CIV-ADQ/044/2096"/>
    <d v="2023-11-04T00:00:00"/>
    <m/>
    <n v="84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OCTUBRE"/>
    <d v="2023-10-30T00:00:00"/>
    <s v="C-3-EDDY FAZ PACHECO"/>
    <n v="34574"/>
    <e v="#N/A"/>
    <s v="INGENIERIA Y PLANIFICACION"/>
    <s v="HILARION PEÑARANDA COLQUE"/>
    <s v="CMB/EMC/O CIV-ADQ/044/2097"/>
    <d v="2023-11-05T00:00:00"/>
    <m/>
    <n v="84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NOVIEMBRE"/>
    <d v="2023-10-31T00:00:00"/>
    <s v="C-3-EDDY FAZ PACHECO"/>
    <n v="34575"/>
    <e v="#N/A"/>
    <s v="INGENIERIA Y PLANIFICACION"/>
    <s v="HILARION PEÑARANDA COLQUE"/>
    <s v="CMB/EMC/O CIV-ADQ/044/2098"/>
    <d v="2023-11-06T00:00:00"/>
    <m/>
    <n v="84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DICIEMBRE"/>
    <d v="2023-11-01T00:00:00"/>
    <s v="C-3-EDDY FAZ PACHECO"/>
    <n v="34576"/>
    <e v="#N/A"/>
    <s v="INGENIERIA Y PLANIFICACION"/>
    <s v="HILARION PEÑARANDA COLQUE"/>
    <s v="CMB/EMC/O CIV-ADQ/044/2099"/>
    <d v="2023-11-07T00:00:00"/>
    <m/>
    <n v="84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ENERO"/>
    <d v="2023-11-02T00:00:00"/>
    <s v="C-3-EDDY FAZ PACHECO"/>
    <n v="34577"/>
    <e v="#N/A"/>
    <s v="INGENIERIA Y PLANIFICACION"/>
    <s v="HILARION PEÑARANDA COLQUE"/>
    <s v="CMB/EMC/O CIV-ADQ/044/2100"/>
    <d v="2023-11-08T00:00:00"/>
    <m/>
    <n v="84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FEBRERO"/>
    <d v="2023-11-03T00:00:00"/>
    <s v="C-3-EDDY FAZ PACHECO"/>
    <n v="34578"/>
    <e v="#N/A"/>
    <s v="INGENIERIA Y PLANIFICACION"/>
    <s v="HILARION PEÑARANDA COLQUE"/>
    <s v="CMB/EMC/O CIV-ADQ/044/2101"/>
    <d v="2023-11-09T00:00:00"/>
    <m/>
    <n v="84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RZO"/>
    <d v="2023-11-04T00:00:00"/>
    <s v="C-3-EDDY FAZ PACHECO"/>
    <n v="34579"/>
    <e v="#N/A"/>
    <s v="INGENIERIA Y PLANIFICACION"/>
    <s v="HILARION PEÑARANDA COLQUE"/>
    <s v="CMB/EMC/O CIV-ADQ/044/2102"/>
    <d v="2023-11-10T00:00:00"/>
    <m/>
    <n v="85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BRIL"/>
    <d v="2023-11-05T00:00:00"/>
    <s v="C-3-EDDY FAZ PACHECO"/>
    <n v="34580"/>
    <e v="#N/A"/>
    <s v="INGENIERIA Y PLANIFICACION"/>
    <s v="HILARION PEÑARANDA COLQUE"/>
    <s v="CMB/EMC/O CIV-ADQ/044/2103"/>
    <d v="2023-11-11T00:00:00"/>
    <m/>
    <n v="85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YO"/>
    <d v="2023-11-06T00:00:00"/>
    <s v="C-3-EDDY FAZ PACHECO"/>
    <n v="34581"/>
    <e v="#N/A"/>
    <s v="INGENIERIA Y PLANIFICACION"/>
    <s v="HILARION PEÑARANDA COLQUE"/>
    <s v="CMB/EMC/O CIV-ADQ/044/2104"/>
    <d v="2023-11-12T00:00:00"/>
    <m/>
    <n v="85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NIO"/>
    <d v="2023-11-07T00:00:00"/>
    <s v="C-3-EDDY FAZ PACHECO"/>
    <n v="34582"/>
    <e v="#N/A"/>
    <s v="INGENIERIA Y PLANIFICACION"/>
    <s v="HILARION PEÑARANDA COLQUE"/>
    <s v="CMB/EMC/O CIV-ADQ/044/2105"/>
    <d v="2023-11-13T00:00:00"/>
    <m/>
    <n v="85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JULIO"/>
    <d v="2023-11-08T00:00:00"/>
    <s v="C-3-EDDY FAZ PACHECO"/>
    <n v="34583"/>
    <e v="#N/A"/>
    <s v="INGENIERIA Y PLANIFICACION"/>
    <s v="HILARION PEÑARANDA COLQUE"/>
    <s v="CMB/EMC/O CIV-ADQ/044/2106"/>
    <d v="2023-11-14T00:00:00"/>
    <m/>
    <n v="85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GOSTO"/>
    <d v="2023-11-09T00:00:00"/>
    <s v="C-3-EDDY FAZ PACHECO"/>
    <n v="34584"/>
    <e v="#N/A"/>
    <s v="INGENIERIA Y PLANIFICACION"/>
    <s v="HILARION PEÑARANDA COLQUE"/>
    <s v="CMB/EMC/O CIV-ADQ/044/2107"/>
    <d v="2023-11-15T00:00:00"/>
    <m/>
    <n v="85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SEPTIEMBRE"/>
    <d v="2023-11-10T00:00:00"/>
    <s v="C-3-EDDY FAZ PACHECO"/>
    <n v="34585"/>
    <e v="#N/A"/>
    <s v="INGENIERIA Y PLANIFICACION"/>
    <s v="HILARION PEÑARANDA COLQUE"/>
    <s v="CMB/EMC/O CIV-ADQ/044/2108"/>
    <d v="2023-11-16T00:00:00"/>
    <m/>
    <n v="85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OCTUBRE"/>
    <d v="2023-11-11T00:00:00"/>
    <s v="C-3-EDDY FAZ PACHECO"/>
    <n v="34586"/>
    <e v="#N/A"/>
    <s v="INGENIERIA Y PLANIFICACION"/>
    <s v="HILARION PEÑARANDA COLQUE"/>
    <s v="CMB/EMC/O CIV-ADQ/044/2109"/>
    <d v="2023-11-17T00:00:00"/>
    <m/>
    <n v="85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NOVIEMBRE"/>
    <d v="2023-11-12T00:00:00"/>
    <s v="C-3-EDDY FAZ PACHECO"/>
    <n v="34587"/>
    <e v="#N/A"/>
    <s v="INGENIERIA Y PLANIFICACION"/>
    <s v="HILARION PEÑARANDA COLQUE"/>
    <s v="CMB/EMC/O CIV-ADQ/044/2110"/>
    <d v="2023-11-18T00:00:00"/>
    <m/>
    <n v="85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DICIEMBRE"/>
    <d v="2023-11-13T00:00:00"/>
    <s v="C-3-EDDY FAZ PACHECO"/>
    <n v="34588"/>
    <e v="#N/A"/>
    <s v="INGENIERIA Y PLANIFICACION"/>
    <s v="HILARION PEÑARANDA COLQUE"/>
    <s v="CMB/EMC/O CIV-ADQ/044/2111"/>
    <d v="2023-11-19T00:00:00"/>
    <m/>
    <n v="85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ENERO"/>
    <d v="2023-11-14T00:00:00"/>
    <s v="C-3-EDDY FAZ PACHECO"/>
    <n v="34589"/>
    <e v="#N/A"/>
    <s v="INGENIERIA Y PLANIFICACION"/>
    <s v="HILARION PEÑARANDA COLQUE"/>
    <s v="CMB/EMC/O CIV-ADQ/044/2112"/>
    <d v="2023-11-20T00:00:00"/>
    <m/>
    <n v="86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FEBRERO"/>
    <d v="2023-11-15T00:00:00"/>
    <s v="C-3-EDDY FAZ PACHECO"/>
    <n v="34590"/>
    <e v="#N/A"/>
    <s v="INGENIERIA Y PLANIFICACION"/>
    <s v="HILARION PEÑARANDA COLQUE"/>
    <s v="CMB/EMC/O CIV-ADQ/044/2113"/>
    <d v="2023-11-21T00:00:00"/>
    <m/>
    <n v="86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RZO"/>
    <d v="2023-11-16T00:00:00"/>
    <s v="C-3-EDDY FAZ PACHECO"/>
    <n v="34591"/>
    <e v="#N/A"/>
    <s v="INGENIERIA Y PLANIFICACION"/>
    <s v="HILARION PEÑARANDA COLQUE"/>
    <s v="CMB/EMC/O CIV-ADQ/044/2114"/>
    <d v="2023-11-22T00:00:00"/>
    <m/>
    <n v="86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ABRIL"/>
    <d v="2023-11-17T00:00:00"/>
    <s v="C-3-EDDY FAZ PACHECO"/>
    <n v="34592"/>
    <e v="#N/A"/>
    <s v="INGENIERIA Y PLANIFICACION"/>
    <s v="HILARION PEÑARANDA COLQUE"/>
    <s v="CMB/EMC/O CIV-ADQ/044/2115"/>
    <d v="2023-11-23T00:00:00"/>
    <m/>
    <n v="86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1"/>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s v=" "/>
    <m/>
    <m/>
    <m/>
    <m/>
    <m/>
    <m/>
    <m/>
    <m/>
    <m/>
    <m/>
    <m/>
    <m/>
    <m/>
    <m/>
    <m/>
    <m/>
    <m/>
    <m/>
    <m/>
    <m/>
    <m/>
    <m/>
    <m/>
    <m/>
    <m/>
    <m/>
    <m/>
    <m/>
    <m/>
    <m/>
    <m/>
    <m/>
    <m/>
    <m/>
    <m/>
    <m/>
    <m/>
    <m/>
    <m/>
    <m/>
  </r>
  <r>
    <x v="1"/>
    <x v="151"/>
    <m/>
    <m/>
    <m/>
    <m/>
    <m/>
    <m/>
    <m/>
    <m/>
    <m/>
    <m/>
    <m/>
    <m/>
    <m/>
    <m/>
    <x v="150"/>
    <m/>
    <x v="77"/>
    <x v="38"/>
    <x v="46"/>
    <x v="20"/>
    <x v="0"/>
    <x v="13"/>
    <x v="5"/>
    <m/>
    <m/>
    <m/>
    <m/>
    <m/>
    <m/>
    <m/>
    <m/>
    <m/>
    <m/>
    <m/>
    <m/>
    <m/>
    <m/>
    <m/>
    <m/>
    <m/>
    <m/>
    <m/>
    <m/>
    <m/>
    <m/>
    <m/>
    <m/>
    <m/>
    <m/>
    <m/>
    <m/>
    <m/>
    <m/>
    <s v=" "/>
    <m/>
    <m/>
    <m/>
    <m/>
    <m/>
    <m/>
    <m/>
    <m/>
    <m/>
    <m/>
    <m/>
    <m/>
    <m/>
    <m/>
    <m/>
    <m/>
    <m/>
    <m/>
    <m/>
    <m/>
    <m/>
    <m/>
    <m/>
    <m/>
    <m/>
    <m/>
    <m/>
    <m/>
    <m/>
    <m/>
    <m/>
    <m/>
    <m/>
    <m/>
    <m/>
    <m/>
    <m/>
    <m/>
    <m/>
    <m/>
  </r>
  <r>
    <x v="1"/>
    <x v="151"/>
    <m/>
    <m/>
    <m/>
    <m/>
    <m/>
    <m/>
    <m/>
    <m/>
    <m/>
    <m/>
    <m/>
    <m/>
    <m/>
    <m/>
    <x v="150"/>
    <m/>
    <x v="77"/>
    <x v="38"/>
    <x v="46"/>
    <x v="20"/>
    <x v="0"/>
    <x v="13"/>
    <x v="5"/>
    <m/>
    <m/>
    <m/>
    <m/>
    <m/>
    <m/>
    <m/>
    <m/>
    <m/>
    <m/>
    <m/>
    <m/>
    <m/>
    <m/>
    <m/>
    <m/>
    <m/>
    <m/>
    <m/>
    <m/>
    <m/>
    <m/>
    <m/>
    <m/>
    <m/>
    <m/>
    <m/>
    <m/>
    <m/>
    <m/>
    <s v=" "/>
    <m/>
    <m/>
    <m/>
    <m/>
    <m/>
    <m/>
    <m/>
    <m/>
    <m/>
    <m/>
    <m/>
    <m/>
    <m/>
    <m/>
    <m/>
    <m/>
    <m/>
    <m/>
    <m/>
    <m/>
    <m/>
    <m/>
    <m/>
    <m/>
    <m/>
    <m/>
    <m/>
    <m/>
    <m/>
    <m/>
    <m/>
    <m/>
    <m/>
    <m/>
    <m/>
    <m/>
    <m/>
    <m/>
    <m/>
    <m/>
  </r>
  <r>
    <x v="1"/>
    <x v="151"/>
    <m/>
    <m/>
    <m/>
    <m/>
    <m/>
    <m/>
    <m/>
    <m/>
    <m/>
    <m/>
    <m/>
    <m/>
    <m/>
    <m/>
    <x v="150"/>
    <m/>
    <x v="77"/>
    <x v="38"/>
    <x v="46"/>
    <x v="20"/>
    <x v="0"/>
    <x v="13"/>
    <x v="5"/>
    <m/>
    <m/>
    <m/>
    <m/>
    <m/>
    <m/>
    <m/>
    <m/>
    <m/>
    <m/>
    <m/>
    <m/>
    <m/>
    <m/>
    <m/>
    <m/>
    <m/>
    <m/>
    <m/>
    <m/>
    <m/>
    <m/>
    <m/>
    <m/>
    <m/>
    <m/>
    <m/>
    <m/>
    <m/>
    <m/>
    <s v=" "/>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s v="                                                                                                                                                                                                                                                                                                                                                                                                                                                                                                                                                                                                                                                                                                                                                                                         "/>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s v="                                                  "/>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n v="7.4753699999999998"/>
    <n v="0"/>
    <m/>
    <m/>
    <m/>
    <m/>
    <m/>
    <m/>
    <m/>
    <m/>
    <m/>
    <m/>
    <m/>
    <m/>
    <m/>
    <m/>
    <m/>
    <m/>
    <m/>
    <m/>
    <m/>
    <m/>
    <m/>
    <m/>
    <m/>
    <m/>
    <m/>
    <m/>
    <m/>
    <m/>
    <m/>
    <m/>
    <m/>
    <m/>
    <m/>
    <m/>
    <m/>
  </r>
  <r>
    <x v="0"/>
    <x v="151"/>
    <m/>
    <m/>
    <m/>
    <m/>
    <m/>
    <m/>
    <m/>
    <m/>
    <m/>
    <m/>
    <m/>
    <m/>
    <m/>
    <m/>
    <x v="150"/>
    <m/>
    <x v="77"/>
    <x v="38"/>
    <x v="46"/>
    <x v="20"/>
    <x v="0"/>
    <x v="13"/>
    <x v="5"/>
    <m/>
    <m/>
    <m/>
    <m/>
    <m/>
    <m/>
    <m/>
    <m/>
    <m/>
    <m/>
    <m/>
    <m/>
    <m/>
    <m/>
    <m/>
    <m/>
    <m/>
    <m/>
    <m/>
    <m/>
    <m/>
    <m/>
    <m/>
    <m/>
    <m/>
    <m/>
    <m/>
    <m/>
    <m/>
    <m/>
    <m/>
    <m/>
    <m/>
    <m/>
    <m/>
    <n v="0"/>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0"/>
    <x v="151"/>
    <m/>
    <m/>
    <m/>
    <m/>
    <m/>
    <m/>
    <m/>
    <m/>
    <m/>
    <m/>
    <m/>
    <m/>
    <m/>
    <m/>
    <x v="150"/>
    <m/>
    <x v="77"/>
    <x v="38"/>
    <x v="46"/>
    <x v="20"/>
    <x v="0"/>
    <x v="13"/>
    <x v="5"/>
    <m/>
    <m/>
    <m/>
    <m/>
    <m/>
    <m/>
    <m/>
    <m/>
    <m/>
    <m/>
    <m/>
    <m/>
    <m/>
    <m/>
    <m/>
    <m/>
    <m/>
    <m/>
    <m/>
    <m/>
    <m/>
    <m/>
    <m/>
    <m/>
    <m/>
    <m/>
    <m/>
    <m/>
    <m/>
    <m/>
    <m/>
    <m/>
    <m/>
    <m/>
    <m/>
    <m/>
    <m/>
    <m/>
    <m/>
    <m/>
    <m/>
    <m/>
    <m/>
    <m/>
    <m/>
    <m/>
    <m/>
    <m/>
    <m/>
    <m/>
    <m/>
    <m/>
    <m/>
    <m/>
    <m/>
    <m/>
    <m/>
    <m/>
    <m/>
    <m/>
    <m/>
    <m/>
    <m/>
    <m/>
    <m/>
    <m/>
    <m/>
    <m/>
    <m/>
    <m/>
    <m/>
  </r>
  <r>
    <x v="1"/>
    <x v="151"/>
    <m/>
    <m/>
    <m/>
    <m/>
    <m/>
    <m/>
    <m/>
    <m/>
    <m/>
    <m/>
    <m/>
    <m/>
    <m/>
    <m/>
    <x v="150"/>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F79776-AA80-4F4E-A28F-5710889AC832}" name="Tabla dinámica1" cacheId="10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0">
        <item x="15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0"/>
        <item x="100"/>
        <item m="1" x="178"/>
        <item m="1" x="181"/>
        <item m="1" x="184"/>
        <item m="1" x="186"/>
        <item m="1" x="187"/>
        <item m="1" x="159"/>
        <item m="1" x="161"/>
        <item m="1" x="164"/>
        <item x="101"/>
        <item m="1" x="171"/>
        <item m="1" x="173"/>
        <item m="1" x="175"/>
        <item x="104"/>
        <item x="105"/>
        <item m="1" x="198"/>
        <item m="1" x="154"/>
        <item m="1" x="157"/>
        <item m="1" x="158"/>
        <item m="1" x="160"/>
        <item m="1" x="162"/>
        <item m="1" x="165"/>
        <item m="1" x="167"/>
        <item m="1" x="169"/>
        <item m="1" x="172"/>
        <item x="106"/>
        <item x="110"/>
        <item m="1" x="194"/>
        <item m="1" x="196"/>
        <item m="1" x="152"/>
        <item m="1" x="155"/>
        <item x="107"/>
        <item x="108"/>
        <item x="109"/>
        <item m="1" x="163"/>
        <item m="1" x="188"/>
        <item m="1" x="189"/>
        <item m="1" x="190"/>
        <item x="111"/>
        <item x="112"/>
        <item m="1" x="192"/>
        <item m="1" x="195"/>
        <item m="1" x="197"/>
        <item m="1" x="153"/>
        <item m="1" x="156"/>
        <item m="1" x="179"/>
        <item m="1" x="182"/>
        <item m="1" x="185"/>
        <item x="113"/>
        <item x="114"/>
        <item x="115"/>
        <item m="1" x="191"/>
        <item x="120"/>
        <item x="116"/>
        <item m="1" x="193"/>
        <item x="121"/>
        <item m="1" x="174"/>
        <item m="1" x="176"/>
        <item m="1" x="177"/>
        <item m="1" x="180"/>
        <item m="1" x="183"/>
        <item x="69"/>
        <item x="46"/>
        <item m="1" x="168"/>
        <item m="1" x="166"/>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0">
        <item x="150"/>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5"/>
        <item x="54"/>
        <item x="55"/>
        <item x="56"/>
        <item x="57"/>
        <item x="58"/>
        <item m="1" x="154"/>
        <item x="60"/>
        <item x="61"/>
        <item x="62"/>
        <item x="63"/>
        <item x="64"/>
        <item m="1" x="151"/>
        <item x="66"/>
        <item x="69"/>
        <item x="70"/>
        <item x="71"/>
        <item x="72"/>
        <item x="73"/>
        <item m="1" x="153"/>
        <item x="75"/>
        <item x="76"/>
        <item x="77"/>
        <item x="78"/>
        <item m="1" x="157"/>
        <item x="80"/>
        <item x="81"/>
        <item x="82"/>
        <item x="83"/>
        <item m="1" x="152"/>
        <item x="85"/>
        <item x="67"/>
        <item x="86"/>
        <item x="87"/>
        <item x="88"/>
        <item x="89"/>
        <item x="90"/>
        <item x="91"/>
        <item x="92"/>
        <item x="93"/>
        <item x="94"/>
        <item x="95"/>
        <item x="96"/>
        <item x="97"/>
        <item sd="0" x="98"/>
        <item x="68"/>
        <item x="99"/>
        <item x="100"/>
        <item x="84"/>
        <item m="1" x="156"/>
        <item x="45"/>
        <item x="101"/>
        <item x="102"/>
        <item x="103"/>
        <item x="104"/>
        <item m="1" x="158"/>
        <item x="65"/>
        <item x="105"/>
        <item x="106"/>
        <item x="107"/>
        <item x="108"/>
        <item x="109"/>
        <item x="110"/>
        <item x="74"/>
        <item m="1" x="159"/>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42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124"/>
        <item m="1" x="1199"/>
        <item m="1" x="1276"/>
        <item m="1" x="1095"/>
        <item m="1" x="1371"/>
        <item x="246"/>
        <item x="247"/>
        <item x="248"/>
        <item m="1" x="1280"/>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144"/>
        <item m="1" x="1334"/>
        <item m="1" x="1399"/>
        <item x="298"/>
        <item m="1" x="1277"/>
        <item m="1" x="1145"/>
        <item m="1" x="1110"/>
        <item m="1" x="1231"/>
        <item m="1" x="1139"/>
        <item m="1" x="1236"/>
        <item m="1" x="1101"/>
        <item m="1" x="1036"/>
        <item m="1" x="1045"/>
        <item m="1" x="1084"/>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106"/>
        <item m="1" x="1288"/>
        <item m="1" x="1185"/>
        <item m="1" x="1200"/>
        <item m="1" x="1374"/>
        <item m="1" x="1111"/>
        <item m="1" x="1179"/>
        <item m="1" x="1147"/>
        <item m="1" x="1133"/>
        <item m="1" x="1353"/>
        <item m="1" x="1183"/>
        <item m="1" x="1285"/>
        <item m="1" x="1076"/>
        <item m="1" x="1069"/>
        <item m="1" x="1039"/>
        <item m="1" x="1086"/>
        <item m="1" x="1148"/>
        <item m="1" x="1116"/>
        <item m="1" x="1193"/>
        <item m="1" x="1192"/>
        <item m="1" x="1191"/>
        <item m="1" x="1189"/>
        <item m="1" x="1305"/>
        <item m="1" x="1096"/>
        <item m="1" x="1237"/>
        <item m="1" x="1301"/>
        <item m="1" x="1289"/>
        <item m="1" x="1396"/>
        <item m="1" x="1204"/>
        <item m="1" x="1196"/>
        <item m="1" x="1400"/>
        <item m="1" x="1090"/>
        <item m="1" x="1311"/>
        <item m="1" x="1378"/>
        <item m="1" x="1279"/>
        <item m="1" x="1176"/>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181"/>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272"/>
        <item m="1" x="1389"/>
        <item m="1" x="1294"/>
        <item m="1" x="1264"/>
        <item m="1" x="1180"/>
        <item m="1" x="1232"/>
        <item m="1" x="1341"/>
        <item m="1" x="1340"/>
        <item m="1" x="1339"/>
        <item m="1" x="1125"/>
        <item x="241"/>
        <item x="242"/>
        <item x="243"/>
        <item x="244"/>
        <item x="245"/>
        <item x="381"/>
        <item x="382"/>
        <item x="383"/>
        <item x="384"/>
        <item x="385"/>
        <item m="1" x="1159"/>
        <item m="1" x="1328"/>
        <item m="1" x="1422"/>
        <item m="1" x="1142"/>
        <item m="1" x="1261"/>
        <item m="1" x="1215"/>
        <item x="458"/>
        <item m="1" x="1364"/>
        <item x="288"/>
        <item x="289"/>
        <item x="304"/>
        <item x="305"/>
        <item m="1" x="1132"/>
        <item m="1" x="1208"/>
        <item m="1" x="1131"/>
        <item m="1" x="1307"/>
        <item m="1" x="1320"/>
        <item m="1" x="1164"/>
        <item m="1" x="1349"/>
        <item m="1" x="1350"/>
        <item m="1" x="1165"/>
        <item m="1" x="1313"/>
        <item m="1" x="1308"/>
        <item m="1" x="1314"/>
        <item m="1" x="1312"/>
        <item x="910"/>
        <item x="911"/>
        <item m="1" x="1419"/>
        <item m="1" x="1303"/>
        <item m="1" x="1304"/>
        <item m="1" x="1184"/>
        <item m="1" x="1241"/>
        <item m="1" x="1345"/>
        <item m="1" x="1368"/>
        <item m="1" x="1418"/>
        <item m="1" x="1027"/>
        <item m="1" x="1266"/>
        <item m="1" x="1337"/>
        <item m="1" x="1267"/>
        <item m="1" x="1114"/>
        <item m="1" x="1229"/>
        <item m="1" x="1271"/>
        <item m="1" x="1260"/>
        <item m="1" x="1028"/>
        <item m="1" x="1348"/>
        <item m="1" x="1146"/>
        <item m="1" x="1296"/>
        <item m="1" x="1082"/>
        <item m="1" x="1298"/>
        <item m="1" x="1080"/>
        <item m="1" x="1135"/>
        <item m="1" x="1203"/>
        <item m="1" x="1038"/>
        <item m="1" x="1070"/>
        <item m="1" x="1219"/>
        <item m="1" x="1402"/>
        <item m="1" x="1094"/>
        <item m="1" x="1043"/>
        <item x="504"/>
        <item x="912"/>
        <item x="505"/>
        <item x="506"/>
        <item x="507"/>
        <item x="508"/>
        <item m="1" x="1332"/>
        <item m="1" x="1211"/>
        <item m="1" x="1246"/>
        <item x="513"/>
        <item x="514"/>
        <item x="515"/>
        <item x="516"/>
        <item x="517"/>
        <item x="518"/>
        <item m="1" x="1234"/>
        <item x="520"/>
        <item m="1" x="1121"/>
        <item x="522"/>
        <item x="523"/>
        <item x="524"/>
        <item x="525"/>
        <item x="526"/>
        <item x="527"/>
        <item x="223"/>
        <item x="224"/>
        <item m="1" x="1357"/>
        <item m="1" x="1358"/>
        <item m="1" x="1359"/>
        <item m="1" x="1360"/>
        <item m="1" x="1361"/>
        <item m="1" x="1099"/>
        <item m="1" x="1127"/>
        <item m="1" x="1100"/>
        <item m="1" x="1112"/>
        <item m="1" x="1394"/>
        <item m="1" x="1397"/>
        <item m="1" x="1410"/>
        <item m="1" x="1025"/>
        <item m="1" x="1035"/>
        <item m="1" x="1042"/>
        <item m="1" x="1057"/>
        <item m="1" x="1078"/>
        <item m="1" x="1338"/>
        <item m="1" x="1323"/>
        <item m="1" x="1309"/>
        <item m="1" x="1293"/>
        <item m="1" x="1286"/>
        <item m="1" x="1091"/>
        <item m="1" x="1278"/>
        <item m="1" x="1083"/>
        <item m="1" x="1273"/>
        <item m="1" x="1077"/>
        <item m="1" x="1073"/>
        <item m="1" x="1113"/>
        <item m="1" x="1115"/>
        <item m="1" x="1119"/>
        <item m="1" x="1275"/>
        <item m="1" x="1198"/>
        <item m="1" x="1321"/>
        <item m="1" x="1282"/>
        <item m="1" x="1171"/>
        <item m="1" x="1072"/>
        <item m="1" x="1354"/>
        <item m="1" x="1343"/>
        <item m="1" x="1342"/>
        <item m="1" x="1263"/>
        <item m="1" x="1259"/>
        <item m="1" x="1291"/>
        <item m="1" x="1347"/>
        <item m="1" x="1346"/>
        <item m="1" x="1367"/>
        <item m="1" x="1141"/>
        <item m="1" x="1265"/>
        <item m="1" x="1380"/>
        <item m="1" x="1126"/>
        <item m="1" x="1221"/>
        <item m="1" x="1230"/>
        <item m="1" x="1085"/>
        <item m="1" x="1393"/>
        <item m="1" x="1420"/>
        <item m="1" x="1209"/>
        <item m="1" x="1387"/>
        <item m="1" x="1187"/>
        <item m="1" x="1213"/>
        <item m="1" x="1377"/>
        <item m="1" x="1129"/>
        <item m="1" x="1104"/>
        <item m="1" x="1097"/>
        <item m="1" x="1262"/>
        <item m="1" x="1327"/>
        <item m="1" x="1026"/>
        <item m="1" x="1037"/>
        <item m="1" x="1060"/>
        <item m="1" x="1134"/>
        <item m="1" x="1182"/>
        <item m="1" x="1098"/>
        <item m="1" x="1218"/>
        <item m="1" x="1269"/>
        <item m="1" x="1382"/>
        <item m="1" x="1401"/>
        <item m="1" x="1031"/>
        <item m="1" x="1302"/>
        <item m="1" x="1310"/>
        <item m="1" x="1376"/>
        <item x="221"/>
        <item x="292"/>
        <item x="345"/>
        <item x="346"/>
        <item x="347"/>
        <item m="1" x="1316"/>
        <item m="1" x="1201"/>
        <item m="1" x="1306"/>
        <item m="1" x="1245"/>
        <item m="1" x="1299"/>
        <item m="1" x="1292"/>
        <item m="1" x="1329"/>
        <item m="1" x="1319"/>
        <item m="1" x="1247"/>
        <item m="1" x="1405"/>
        <item m="1" x="1225"/>
        <item m="1" x="1061"/>
        <item m="1" x="1062"/>
        <item m="1" x="1063"/>
        <item m="1" x="1064"/>
        <item m="1" x="1066"/>
        <item m="1" x="1162"/>
        <item m="1" x="1163"/>
        <item m="1" x="1166"/>
        <item m="1" x="1167"/>
        <item m="1" x="1168"/>
        <item m="1" x="1169"/>
        <item m="1" x="1170"/>
        <item m="1" x="1172"/>
        <item m="1" x="1173"/>
        <item m="1" x="1174"/>
        <item m="1" x="1248"/>
        <item m="1" x="1249"/>
        <item m="1" x="1250"/>
        <item m="1" x="1251"/>
        <item m="1" x="1252"/>
        <item m="1" x="1253"/>
        <item m="1" x="1254"/>
        <item m="1" x="1256"/>
        <item m="1" x="1257"/>
        <item m="1" x="1258"/>
        <item m="1" x="1351"/>
        <item m="1" x="1352"/>
        <item m="1" x="1355"/>
        <item m="1" x="1356"/>
        <item m="1" x="1362"/>
        <item m="1" x="1363"/>
        <item m="1" x="1365"/>
        <item m="1" x="1366"/>
        <item m="1" x="1369"/>
        <item m="1" x="1370"/>
        <item m="1" x="1046"/>
        <item m="1" x="1048"/>
        <item m="1" x="1049"/>
        <item m="1" x="1050"/>
        <item m="1" x="1051"/>
        <item m="1" x="1052"/>
        <item m="1" x="1053"/>
        <item m="1" x="1055"/>
        <item m="1" x="1056"/>
        <item m="1" x="1059"/>
        <item m="1" x="1149"/>
        <item m="1" x="1150"/>
        <item m="1" x="1151"/>
        <item m="1" x="1152"/>
        <item m="1" x="1153"/>
        <item m="1" x="1155"/>
        <item m="1" x="1156"/>
        <item m="1" x="1157"/>
        <item m="1" x="1158"/>
        <item m="1" x="1160"/>
        <item m="1" x="1238"/>
        <item m="1" x="1239"/>
        <item m="1" x="1240"/>
        <item m="1" x="1242"/>
        <item m="1" x="1243"/>
        <item m="1" x="1244"/>
        <item m="1" x="1381"/>
        <item m="1" x="1421"/>
        <item m="1" x="1140"/>
        <item m="1" x="1384"/>
        <item m="1" x="1109"/>
        <item m="1" x="1120"/>
        <item m="1" x="1375"/>
        <item m="1" x="1040"/>
        <item m="1" x="1315"/>
        <item m="1" x="1392"/>
        <item m="1" x="1033"/>
        <item m="1" x="1412"/>
        <item m="1" x="1118"/>
        <item m="1" x="1395"/>
        <item m="1" x="1212"/>
        <item m="1" x="1207"/>
        <item m="1" x="1255"/>
        <item m="1" x="1205"/>
        <item m="1" x="1391"/>
        <item m="1" x="1413"/>
        <item m="1" x="1372"/>
        <item m="1" x="1068"/>
        <item m="1" x="1415"/>
        <item m="1" x="1344"/>
        <item m="1" x="1333"/>
        <item m="1" x="1335"/>
        <item m="1" x="1093"/>
        <item m="1" x="1227"/>
        <item m="1" x="1075"/>
        <item m="1" x="1065"/>
        <item m="1" x="1117"/>
        <item m="1" x="1029"/>
        <item m="1" x="1190"/>
        <item m="1" x="1188"/>
        <item m="1" x="1034"/>
        <item m="1" x="1092"/>
        <item m="1" x="1270"/>
        <item m="1" x="1403"/>
        <item m="1" x="1322"/>
        <item x="226"/>
        <item m="1" x="1087"/>
        <item m="1" x="1318"/>
        <item m="1" x="1186"/>
        <item m="1" x="1074"/>
        <item m="1" x="1220"/>
        <item m="1" x="1379"/>
        <item m="1" x="1290"/>
        <item m="1" x="1047"/>
        <item m="1" x="1154"/>
        <item m="1" x="1103"/>
        <item m="1" x="1089"/>
        <item m="1" x="1217"/>
        <item m="1" x="1324"/>
        <item m="1" x="1105"/>
        <item m="1" x="1088"/>
        <item m="1" x="1067"/>
        <item m="1" x="1331"/>
        <item m="1" x="1071"/>
        <item m="1" x="1143"/>
        <item m="1" x="1081"/>
        <item m="1" x="1138"/>
        <item m="1" x="1268"/>
        <item m="1" x="1195"/>
        <item m="1" x="1407"/>
        <item m="1" x="1228"/>
        <item m="1" x="1226"/>
        <item m="1" x="1297"/>
        <item m="1" x="1044"/>
        <item m="1" x="1123"/>
        <item m="1" x="1281"/>
        <item m="1" x="1054"/>
        <item m="1" x="1202"/>
        <item m="1" x="1210"/>
        <item m="1" x="1214"/>
        <item m="1" x="1032"/>
        <item x="234"/>
        <item x="235"/>
        <item x="236"/>
        <item x="237"/>
        <item x="238"/>
        <item m="1" x="1284"/>
        <item m="1" x="1326"/>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130"/>
        <item m="1" x="1325"/>
        <item x="650"/>
        <item m="1" x="1385"/>
        <item m="1" x="1102"/>
        <item m="1" x="1235"/>
        <item m="1" x="1390"/>
        <item x="655"/>
        <item m="1" x="1197"/>
        <item m="1" x="1287"/>
        <item x="290"/>
        <item x="291"/>
        <item m="1" x="1206"/>
        <item x="441"/>
        <item x="559"/>
        <item x="560"/>
        <item x="561"/>
        <item x="562"/>
        <item x="563"/>
        <item x="564"/>
        <item x="565"/>
        <item x="566"/>
        <item x="567"/>
        <item x="568"/>
        <item x="569"/>
        <item x="570"/>
        <item x="571"/>
        <item x="572"/>
        <item x="573"/>
        <item m="1" x="1233"/>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223"/>
        <item x="442"/>
        <item x="443"/>
        <item x="444"/>
        <item x="445"/>
        <item x="446"/>
        <item x="447"/>
        <item x="452"/>
        <item x="453"/>
        <item x="454"/>
        <item x="455"/>
        <item x="613"/>
        <item x="679"/>
        <item x="680"/>
        <item m="1" x="1079"/>
        <item m="1" x="1177"/>
        <item m="1" x="1406"/>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295"/>
        <item m="1" x="1161"/>
        <item m="1" x="1224"/>
        <item m="1" x="1404"/>
        <item m="1" x="1107"/>
        <item m="1" x="1300"/>
        <item m="1" x="1383"/>
        <item m="1" x="1274"/>
        <item m="1" x="1175"/>
        <item m="1" x="1058"/>
        <item m="1" x="1336"/>
        <item m="1" x="1417"/>
        <item m="1" x="1416"/>
        <item m="1" x="1409"/>
        <item m="1" x="1030"/>
        <item m="1" x="1388"/>
        <item m="1" x="1386"/>
        <item m="1" x="1128"/>
        <item m="1" x="1178"/>
        <item m="1" x="1041"/>
        <item m="1" x="1122"/>
        <item m="1" x="1108"/>
        <item m="1" x="1408"/>
        <item m="1" x="1222"/>
        <item m="1" x="1136"/>
        <item m="1" x="1398"/>
        <item m="1" x="1373"/>
        <item m="1" x="1137"/>
        <item m="1" x="1194"/>
        <item m="1" x="1283"/>
        <item m="1" x="1411"/>
        <item m="1" x="1317"/>
        <item m="1" x="1330"/>
        <item m="1" x="1216"/>
        <item m="1" x="1414"/>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s>
    </pivotField>
    <pivotField axis="axisRow" compact="0" outline="0" showAll="0" defaultSubtotal="0">
      <items count="173">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4"/>
        <item m="1" x="135"/>
        <item m="1" x="117"/>
        <item m="1" x="159"/>
        <item m="1" x="140"/>
        <item m="1" x="122"/>
        <item m="1" x="163"/>
        <item m="1" x="144"/>
        <item x="99"/>
        <item m="1" x="167"/>
        <item m="1" x="148"/>
        <item m="1" x="129"/>
        <item m="1" x="170"/>
        <item m="1" x="152"/>
        <item m="1" x="115"/>
        <item m="1" x="157"/>
        <item m="1" x="138"/>
        <item m="1" x="120"/>
        <item m="1" x="161"/>
        <item m="1" x="142"/>
        <item m="1" x="124"/>
        <item m="1" x="165"/>
        <item m="1" x="146"/>
        <item m="1" x="127"/>
        <item m="1" x="168"/>
        <item m="1" x="150"/>
        <item m="1" x="131"/>
        <item m="1" x="155"/>
        <item m="1" x="136"/>
        <item m="1" x="118"/>
        <item m="1" x="160"/>
        <item m="1" x="141"/>
        <item m="1" x="123"/>
        <item m="1" x="164"/>
        <item m="1" x="145"/>
        <item m="1" x="126"/>
        <item m="1" x="149"/>
        <item m="1" x="130"/>
        <item m="1" x="171"/>
        <item m="1" x="153"/>
        <item m="1" x="134"/>
        <item m="1" x="116"/>
        <item m="1" x="158"/>
        <item m="1" x="139"/>
        <item m="1" x="121"/>
        <item m="1" x="162"/>
        <item m="1" x="143"/>
        <item m="1" x="125"/>
        <item m="1" x="166"/>
        <item m="1" x="147"/>
        <item m="1" x="128"/>
        <item m="1" x="169"/>
        <item m="1" x="151"/>
        <item m="1" x="133"/>
        <item m="1" x="114"/>
        <item m="1" x="156"/>
        <item m="1" x="137"/>
        <item m="1" x="119"/>
        <item x="95"/>
        <item x="67"/>
        <item m="1" x="132"/>
        <item x="96"/>
        <item x="98"/>
        <item m="1" x="172"/>
        <item x="100"/>
        <item x="101"/>
        <item x="102"/>
        <item x="103"/>
        <item x="104"/>
        <item x="105"/>
        <item x="106"/>
        <item x="107"/>
        <item x="108"/>
        <item x="109"/>
        <item x="110"/>
        <item x="111"/>
        <item x="112"/>
        <item x="113"/>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06">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0"/>
        <item x="37"/>
        <item x="38"/>
        <item x="39"/>
        <item x="40"/>
        <item x="41"/>
        <item m="1" x="104"/>
        <item x="42"/>
        <item x="43"/>
        <item m="1" x="95"/>
        <item m="1" x="88"/>
        <item m="1" x="89"/>
        <item x="44"/>
        <item m="1" x="93"/>
        <item x="46"/>
        <item x="47"/>
        <item x="48"/>
        <item m="1" x="98"/>
        <item m="1" x="96"/>
        <item x="49"/>
        <item x="50"/>
        <item x="51"/>
        <item x="52"/>
        <item x="53"/>
        <item x="54"/>
        <item x="55"/>
        <item x="56"/>
        <item x="57"/>
        <item m="1" x="92"/>
        <item m="1" x="91"/>
        <item x="58"/>
        <item x="27"/>
        <item m="1" x="101"/>
        <item x="59"/>
        <item x="60"/>
        <item m="1" x="97"/>
        <item x="29"/>
        <item m="1" x="99"/>
        <item m="1" x="94"/>
        <item x="61"/>
        <item m="1" x="102"/>
        <item x="62"/>
        <item m="1" x="100"/>
        <item x="63"/>
        <item x="64"/>
        <item x="65"/>
        <item x="66"/>
        <item x="67"/>
        <item x="68"/>
        <item x="69"/>
        <item m="1" x="103"/>
        <item x="36"/>
        <item x="45"/>
        <item x="70"/>
        <item x="71"/>
        <item x="72"/>
        <item x="73"/>
        <item x="74"/>
        <item x="75"/>
        <item x="76"/>
        <item x="77"/>
        <item x="78"/>
        <item x="79"/>
        <item x="80"/>
        <item x="81"/>
        <item x="82"/>
        <item x="83"/>
        <item x="84"/>
        <item x="85"/>
        <item x="86"/>
        <item x="87"/>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159"/>
      <x/>
      <x v="5"/>
      <x v="7"/>
      <x v="1420"/>
      <x/>
      <x v="2"/>
      <x v="104"/>
    </i>
    <i r="1">
      <x v="1"/>
      <x v="5"/>
      <x v="7"/>
      <x v="1421"/>
      <x/>
      <x v="2"/>
      <x/>
    </i>
    <i r="1">
      <x v="2"/>
      <x v="3"/>
      <x v="7"/>
      <x v="1422"/>
      <x/>
      <x v="2"/>
      <x/>
    </i>
    <i t="grand">
      <x/>
    </i>
  </rowItems>
  <colItems count="1">
    <i/>
  </colItems>
  <pageFields count="2">
    <pageField fld="1" item="198" hier="-1"/>
    <pageField fld="0" hier="-1"/>
  </pageFields>
  <formats count="24">
    <format dxfId="23">
      <pivotArea type="all" dataOnly="0" outline="0" fieldPosition="0"/>
    </format>
    <format dxfId="22">
      <pivotArea field="16" type="button" dataOnly="0" labelOnly="1" outline="0" axis="axisRow" fieldPosition="0"/>
    </format>
    <format dxfId="21">
      <pivotArea field="18" type="button" dataOnly="0" labelOnly="1" outline="0" axis="axisRow" fieldPosition="1"/>
    </format>
    <format dxfId="20">
      <pivotArea field="20" type="button" dataOnly="0" labelOnly="1" outline="0" axis="axisRow" fieldPosition="2"/>
    </format>
    <format dxfId="19">
      <pivotArea field="21" type="button" dataOnly="0" labelOnly="1" outline="0" axis="axisRow" fieldPosition="3"/>
    </format>
    <format dxfId="18">
      <pivotArea field="19" type="button" dataOnly="0" labelOnly="1" outline="0" axis="axisRow" fieldPosition="4"/>
    </format>
    <format dxfId="17">
      <pivotArea field="23" type="button" dataOnly="0" labelOnly="1" outline="0" axis="axisRow" fieldPosition="5"/>
    </format>
    <format dxfId="16">
      <pivotArea field="24" type="button" dataOnly="0" labelOnly="1" outline="0" axis="axisRow" fieldPosition="6"/>
    </format>
    <format dxfId="15">
      <pivotArea field="22" type="button" dataOnly="0" labelOnly="1" outline="0" axis="axisRow" fieldPosition="7"/>
    </format>
    <format dxfId="14">
      <pivotArea dataOnly="0" labelOnly="1" outline="0" fieldPosition="0">
        <references count="1">
          <reference field="16" count="1">
            <x v="74"/>
          </reference>
        </references>
      </pivotArea>
    </format>
    <format dxfId="13">
      <pivotArea dataOnly="0" labelOnly="1" grandRow="1" outline="0" fieldPosition="0"/>
    </format>
    <format dxfId="12">
      <pivotArea dataOnly="0" labelOnly="1" outline="0" fieldPosition="0">
        <references count="2">
          <reference field="16" count="1" selected="0">
            <x v="74"/>
          </reference>
          <reference field="18" count="3">
            <x v="0"/>
            <x v="1"/>
            <x v="2"/>
          </reference>
        </references>
      </pivotArea>
    </format>
    <format dxfId="11">
      <pivotArea dataOnly="0" labelOnly="1" outline="0" fieldPosition="0">
        <references count="3">
          <reference field="16" count="1" selected="0">
            <x v="74"/>
          </reference>
          <reference field="18" count="1" selected="0">
            <x v="0"/>
          </reference>
          <reference field="20" count="1">
            <x v="0"/>
          </reference>
        </references>
      </pivotArea>
    </format>
    <format dxfId="10">
      <pivotArea dataOnly="0" labelOnly="1" outline="0" fieldPosition="0">
        <references count="3">
          <reference field="16" count="1" selected="0">
            <x v="74"/>
          </reference>
          <reference field="18" count="1" selected="0">
            <x v="1"/>
          </reference>
          <reference field="20" count="1">
            <x v="1"/>
          </reference>
        </references>
      </pivotArea>
    </format>
    <format dxfId="9">
      <pivotArea dataOnly="0" labelOnly="1" outline="0" fieldPosition="0">
        <references count="3">
          <reference field="16" count="1" selected="0">
            <x v="74"/>
          </reference>
          <reference field="18" count="1" selected="0">
            <x v="2"/>
          </reference>
          <reference field="20" count="1">
            <x v="0"/>
          </reference>
        </references>
      </pivotArea>
    </format>
    <format dxfId="8">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7">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6">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5">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4">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3">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1">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0">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57AF-B49C-428A-B8B6-017465E250FF}">
  <sheetPr codeName="Hoja27">
    <tabColor rgb="FF7030A0"/>
  </sheetPr>
  <dimension ref="B1:U155"/>
  <sheetViews>
    <sheetView tabSelected="1" zoomScale="80" zoomScaleNormal="80" zoomScaleSheetLayoutView="90" workbookViewId="0">
      <selection activeCell="F10" sqref="F1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39.140625" bestFit="1" customWidth="1"/>
  </cols>
  <sheetData>
    <row r="1" spans="2:21" x14ac:dyDescent="0.25">
      <c r="N1" t="s">
        <v>0</v>
      </c>
      <c r="O1" t="s">
        <v>1</v>
      </c>
    </row>
    <row r="2" spans="2:21" ht="81" customHeight="1" x14ac:dyDescent="0.25">
      <c r="C2" s="1"/>
      <c r="D2" s="1"/>
      <c r="E2" s="185" t="s">
        <v>2</v>
      </c>
      <c r="F2" s="185"/>
      <c r="G2" s="185"/>
      <c r="H2" s="185"/>
      <c r="I2" s="1"/>
      <c r="L2" s="1"/>
      <c r="N2" t="s">
        <v>3</v>
      </c>
      <c r="O2" s="2">
        <v>2023</v>
      </c>
    </row>
    <row r="3" spans="2:21" ht="13.5" customHeight="1" x14ac:dyDescent="0.25">
      <c r="B3" s="3"/>
      <c r="C3" s="3"/>
      <c r="D3" s="3"/>
      <c r="E3" s="185"/>
      <c r="F3" s="185"/>
      <c r="G3" s="185"/>
      <c r="H3" s="185"/>
      <c r="I3" s="3"/>
      <c r="J3" s="3"/>
      <c r="K3" s="4" t="s">
        <v>4</v>
      </c>
    </row>
    <row r="4" spans="2:21" ht="13.5" customHeight="1" x14ac:dyDescent="0.25">
      <c r="B4" s="3"/>
      <c r="C4" s="3"/>
      <c r="D4" s="3"/>
      <c r="E4" s="185"/>
      <c r="F4" s="185"/>
      <c r="G4" s="185"/>
      <c r="H4" s="185"/>
      <c r="I4" s="3"/>
      <c r="J4" s="3"/>
      <c r="K4" s="5" t="s">
        <v>5</v>
      </c>
      <c r="N4" t="s">
        <v>6</v>
      </c>
      <c r="O4" t="s">
        <v>7</v>
      </c>
      <c r="P4" t="s">
        <v>8</v>
      </c>
      <c r="Q4" t="s">
        <v>9</v>
      </c>
      <c r="R4" t="s">
        <v>10</v>
      </c>
      <c r="S4" t="s">
        <v>11</v>
      </c>
      <c r="T4" t="s">
        <v>12</v>
      </c>
      <c r="U4" t="s">
        <v>13</v>
      </c>
    </row>
    <row r="5" spans="2:21" ht="13.5" customHeight="1" x14ac:dyDescent="0.25">
      <c r="B5" s="3"/>
      <c r="C5" s="3"/>
      <c r="D5" s="3"/>
      <c r="E5" s="185"/>
      <c r="F5" s="185"/>
      <c r="G5" s="185"/>
      <c r="H5" s="185"/>
      <c r="I5" s="3"/>
      <c r="J5" s="3"/>
      <c r="K5" s="5" t="s">
        <v>14</v>
      </c>
      <c r="N5" t="s">
        <v>15</v>
      </c>
      <c r="O5">
        <v>1</v>
      </c>
      <c r="P5">
        <v>6</v>
      </c>
      <c r="Q5" t="s">
        <v>16</v>
      </c>
      <c r="R5" t="s">
        <v>17</v>
      </c>
      <c r="S5" t="s">
        <v>18</v>
      </c>
      <c r="T5" t="s">
        <v>19</v>
      </c>
      <c r="U5" t="s">
        <v>20</v>
      </c>
    </row>
    <row r="6" spans="2:21" ht="35.25" customHeight="1" x14ac:dyDescent="0.25">
      <c r="C6" s="6"/>
      <c r="D6" s="7" t="str">
        <f>"N° "&amp;O1&amp;"/2023"</f>
        <v>N° CD-370/2023</v>
      </c>
      <c r="E6" s="8"/>
      <c r="F6" s="8"/>
      <c r="O6">
        <v>2</v>
      </c>
      <c r="P6">
        <v>6</v>
      </c>
      <c r="Q6" t="s">
        <v>16</v>
      </c>
      <c r="R6" t="s">
        <v>21</v>
      </c>
      <c r="S6" t="s">
        <v>18</v>
      </c>
      <c r="T6" t="s">
        <v>19</v>
      </c>
      <c r="U6" t="s">
        <v>22</v>
      </c>
    </row>
    <row r="7" spans="2:21" ht="90" customHeight="1" x14ac:dyDescent="0.25">
      <c r="B7" s="186" t="str">
        <f>N5</f>
        <v>CLQ-23-CD-370/2023 ADQUISICION DE NEUMATICOS (volqueta, camioneta y compresora)</v>
      </c>
      <c r="C7" s="186"/>
      <c r="D7" s="186"/>
      <c r="E7" s="186"/>
      <c r="F7" s="186"/>
      <c r="G7" s="186"/>
      <c r="H7" s="186"/>
      <c r="I7" s="186"/>
      <c r="J7" s="186"/>
      <c r="K7" s="186"/>
      <c r="L7" s="186"/>
      <c r="O7">
        <v>3</v>
      </c>
      <c r="P7">
        <v>4</v>
      </c>
      <c r="Q7" t="s">
        <v>16</v>
      </c>
      <c r="R7" t="s">
        <v>23</v>
      </c>
      <c r="S7" t="s">
        <v>18</v>
      </c>
      <c r="T7" t="s">
        <v>19</v>
      </c>
      <c r="U7" t="s">
        <v>22</v>
      </c>
    </row>
    <row r="8" spans="2:21" ht="5.25" customHeight="1" x14ac:dyDescent="0.35">
      <c r="B8" s="9"/>
      <c r="C8" s="9"/>
      <c r="D8" s="9"/>
      <c r="E8" s="9"/>
      <c r="F8" s="9"/>
      <c r="G8" s="9"/>
      <c r="H8" s="9"/>
      <c r="I8" s="9"/>
      <c r="J8" s="9"/>
      <c r="K8" s="10"/>
      <c r="L8" s="10"/>
      <c r="N8" t="s">
        <v>24</v>
      </c>
    </row>
    <row r="9" spans="2:21" s="6" customFormat="1" ht="28.5" customHeight="1" x14ac:dyDescent="0.25">
      <c r="B9" s="11"/>
      <c r="C9" s="187" t="s">
        <v>25</v>
      </c>
      <c r="D9" s="188"/>
      <c r="E9" s="189"/>
      <c r="F9" s="190" t="s">
        <v>86</v>
      </c>
      <c r="G9" s="191"/>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87" t="s">
        <v>26</v>
      </c>
      <c r="D11" s="188"/>
      <c r="E11" s="189"/>
      <c r="F11" s="192" t="s">
        <v>27</v>
      </c>
      <c r="G11" s="193"/>
      <c r="H11" s="18" t="s">
        <v>28</v>
      </c>
      <c r="I11" s="194" t="s">
        <v>29</v>
      </c>
      <c r="J11" s="195"/>
      <c r="K11" s="196"/>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9" t="s">
        <v>30</v>
      </c>
      <c r="C13" s="179"/>
      <c r="D13" s="179"/>
      <c r="E13" s="179"/>
      <c r="F13" s="179"/>
      <c r="G13" s="179"/>
      <c r="H13" s="179"/>
      <c r="I13" s="179"/>
      <c r="J13" s="179"/>
      <c r="K13" s="179"/>
      <c r="L13" s="179"/>
    </row>
    <row r="14" spans="2:21" ht="8.25" customHeight="1" x14ac:dyDescent="0.25">
      <c r="B14" s="12"/>
      <c r="C14" s="12"/>
      <c r="D14" s="12"/>
      <c r="E14" s="12"/>
      <c r="F14" s="12"/>
      <c r="G14" s="12"/>
      <c r="H14" s="12"/>
      <c r="I14" s="12"/>
      <c r="J14" s="12"/>
      <c r="K14" s="12"/>
      <c r="L14" s="12"/>
    </row>
    <row r="15" spans="2:21" ht="16.5" customHeight="1" x14ac:dyDescent="0.35">
      <c r="B15" s="24"/>
      <c r="C15" s="180" t="s">
        <v>31</v>
      </c>
      <c r="D15" s="181"/>
      <c r="E15" s="181"/>
      <c r="F15" s="181"/>
      <c r="G15" s="182"/>
      <c r="H15" s="182"/>
      <c r="I15" s="182"/>
      <c r="J15" s="182"/>
      <c r="K15" s="182"/>
    </row>
    <row r="16" spans="2:21" ht="9.75" customHeight="1" thickBot="1" x14ac:dyDescent="0.3">
      <c r="B16" s="24"/>
      <c r="C16" s="25"/>
      <c r="D16" s="26"/>
      <c r="E16" s="26"/>
      <c r="F16" s="26"/>
      <c r="G16" s="27"/>
      <c r="H16" s="27"/>
      <c r="I16" s="27"/>
      <c r="J16" s="27"/>
      <c r="K16" s="27"/>
    </row>
    <row r="17" spans="2:21" ht="35.25" customHeight="1" thickBot="1" x14ac:dyDescent="0.3">
      <c r="B17" s="24"/>
      <c r="C17" s="183" t="s">
        <v>32</v>
      </c>
      <c r="D17" s="184"/>
      <c r="E17" s="184"/>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33</v>
      </c>
      <c r="E19" s="38"/>
      <c r="F19" s="39"/>
      <c r="G19" s="173"/>
      <c r="H19" s="174"/>
      <c r="I19" s="174"/>
      <c r="J19" s="174"/>
      <c r="K19" s="17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34</v>
      </c>
      <c r="E21" s="38"/>
      <c r="F21" s="39"/>
      <c r="G21" s="173"/>
      <c r="H21" s="174"/>
      <c r="I21" s="174"/>
      <c r="J21" s="174"/>
      <c r="K21" s="17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35</v>
      </c>
      <c r="E23" s="38"/>
      <c r="F23" s="39"/>
      <c r="G23" s="176"/>
      <c r="H23" s="177"/>
      <c r="I23" s="177"/>
      <c r="J23" s="177"/>
      <c r="K23" s="178"/>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1" t="s">
        <v>36</v>
      </c>
      <c r="E25" s="171"/>
      <c r="F25" s="172"/>
      <c r="G25" s="173"/>
      <c r="H25" s="174"/>
      <c r="I25" s="174"/>
      <c r="J25" s="174"/>
      <c r="K25" s="17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37</v>
      </c>
      <c r="E27" s="38"/>
      <c r="F27" s="39"/>
      <c r="G27" s="176"/>
      <c r="H27" s="177"/>
      <c r="I27" s="177"/>
      <c r="J27" s="177"/>
      <c r="K27" s="178"/>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38</v>
      </c>
      <c r="E29" s="38"/>
      <c r="F29" s="39"/>
      <c r="G29" s="176"/>
      <c r="H29" s="177"/>
      <c r="I29" s="177"/>
      <c r="J29" s="177"/>
      <c r="K29" s="178"/>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39</v>
      </c>
      <c r="E31" s="38"/>
      <c r="F31" s="35"/>
      <c r="G31" s="176"/>
      <c r="H31" s="177"/>
      <c r="I31" s="177"/>
      <c r="J31" s="177"/>
      <c r="K31" s="178"/>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1" t="s">
        <v>40</v>
      </c>
      <c r="E33" s="171"/>
      <c r="F33" s="54"/>
      <c r="G33" s="176"/>
      <c r="H33" s="177"/>
      <c r="I33" s="177"/>
      <c r="J33" s="177"/>
      <c r="K33" s="178"/>
      <c r="N33"/>
      <c r="O33"/>
      <c r="P33"/>
      <c r="Q33"/>
      <c r="R33"/>
      <c r="S33"/>
      <c r="T33"/>
      <c r="U33"/>
    </row>
    <row r="34" spans="2:21" ht="10.5" customHeight="1" x14ac:dyDescent="0.25">
      <c r="B34" s="25"/>
      <c r="C34" s="55"/>
      <c r="D34" s="56"/>
      <c r="E34" s="56"/>
      <c r="F34" s="57"/>
      <c r="G34" s="58"/>
      <c r="K34" s="43"/>
    </row>
    <row r="35" spans="2:21" ht="40.5" customHeight="1" x14ac:dyDescent="0.25">
      <c r="B35" s="25"/>
      <c r="C35" s="165" t="s">
        <v>41</v>
      </c>
      <c r="D35" s="166"/>
      <c r="E35" s="166"/>
      <c r="F35" s="166"/>
      <c r="G35" s="166"/>
      <c r="H35" s="166"/>
      <c r="I35" s="166"/>
      <c r="J35" s="166"/>
      <c r="K35" s="167"/>
    </row>
    <row r="36" spans="2:21" ht="21" customHeight="1" x14ac:dyDescent="0.25">
      <c r="B36" s="25"/>
      <c r="C36" s="168" t="s">
        <v>42</v>
      </c>
      <c r="D36" s="169"/>
      <c r="E36" s="169"/>
      <c r="F36" s="169"/>
      <c r="G36" s="169"/>
      <c r="H36" s="169"/>
      <c r="I36" s="169"/>
      <c r="J36" s="169"/>
      <c r="K36" s="170"/>
    </row>
    <row r="37" spans="2:21" ht="10.5" customHeight="1" x14ac:dyDescent="0.25">
      <c r="B37" s="25"/>
      <c r="C37" s="59"/>
      <c r="D37" s="60"/>
      <c r="E37" s="60"/>
      <c r="F37" s="60"/>
      <c r="G37" s="60"/>
      <c r="H37" s="60"/>
      <c r="I37" s="60"/>
      <c r="J37" s="60"/>
      <c r="K37" s="61"/>
    </row>
    <row r="38" spans="2:21" ht="27" customHeight="1" x14ac:dyDescent="0.35">
      <c r="B38" s="25"/>
      <c r="C38" s="62" t="s">
        <v>43</v>
      </c>
      <c r="D38" s="63"/>
      <c r="E38" s="63"/>
      <c r="F38" s="63"/>
      <c r="G38" s="64"/>
      <c r="H38" s="65"/>
      <c r="I38" s="65"/>
      <c r="J38" s="65"/>
      <c r="K38" s="66"/>
    </row>
    <row r="39" spans="2:21" ht="25.5" customHeight="1" x14ac:dyDescent="0.25">
      <c r="B39" s="25"/>
      <c r="C39" s="67" t="s">
        <v>44</v>
      </c>
      <c r="D39" s="49"/>
      <c r="E39" s="49"/>
      <c r="F39" s="49"/>
      <c r="G39" s="68"/>
      <c r="H39" s="57"/>
      <c r="I39" s="57"/>
      <c r="J39" s="57"/>
      <c r="K39" s="69"/>
    </row>
    <row r="40" spans="2:21" ht="25.5" customHeight="1" x14ac:dyDescent="0.25">
      <c r="B40" s="25"/>
      <c r="C40" s="159" t="s">
        <v>45</v>
      </c>
      <c r="D40" s="141"/>
      <c r="E40" s="141"/>
      <c r="F40" s="141"/>
      <c r="G40" s="141"/>
      <c r="H40" s="141"/>
      <c r="I40" s="141"/>
      <c r="J40" s="141"/>
      <c r="K40" s="160"/>
    </row>
    <row r="41" spans="2:21" ht="25.5" customHeight="1" x14ac:dyDescent="0.25">
      <c r="B41" s="25"/>
      <c r="C41" s="159" t="s">
        <v>46</v>
      </c>
      <c r="D41" s="141"/>
      <c r="E41" s="141"/>
      <c r="F41" s="141"/>
      <c r="G41" s="141"/>
      <c r="H41" s="141"/>
      <c r="I41" s="141"/>
      <c r="J41" s="141"/>
      <c r="K41" s="160"/>
    </row>
    <row r="42" spans="2:21" ht="25.5" customHeight="1" x14ac:dyDescent="0.25">
      <c r="B42" s="25"/>
      <c r="C42" s="159" t="s">
        <v>47</v>
      </c>
      <c r="D42" s="141"/>
      <c r="E42" s="141"/>
      <c r="F42" s="141"/>
      <c r="G42" s="141"/>
      <c r="H42" s="141"/>
      <c r="I42" s="141"/>
      <c r="J42" s="141"/>
      <c r="K42" s="160"/>
    </row>
    <row r="43" spans="2:21" ht="25.5" customHeight="1" x14ac:dyDescent="0.25">
      <c r="B43" s="25"/>
      <c r="C43" s="159" t="s">
        <v>48</v>
      </c>
      <c r="D43" s="141"/>
      <c r="E43" s="141"/>
      <c r="F43" s="141"/>
      <c r="G43" s="141"/>
      <c r="H43" s="141"/>
      <c r="I43" s="141"/>
      <c r="J43" s="141"/>
      <c r="K43" s="160"/>
    </row>
    <row r="44" spans="2:21" ht="25.5" customHeight="1" x14ac:dyDescent="0.25">
      <c r="B44" s="25"/>
      <c r="C44" s="159" t="s">
        <v>49</v>
      </c>
      <c r="D44" s="141"/>
      <c r="E44" s="141"/>
      <c r="F44" s="141"/>
      <c r="G44" s="141"/>
      <c r="H44" s="141"/>
      <c r="I44" s="141"/>
      <c r="J44" s="141"/>
      <c r="K44" s="160"/>
    </row>
    <row r="45" spans="2:21" ht="25.5" customHeight="1" x14ac:dyDescent="0.25">
      <c r="B45" s="25"/>
      <c r="C45" s="159" t="s">
        <v>50</v>
      </c>
      <c r="D45" s="141"/>
      <c r="E45" s="141"/>
      <c r="F45" s="141"/>
      <c r="G45" s="141"/>
      <c r="H45" s="141"/>
      <c r="I45" s="141"/>
      <c r="J45" s="141"/>
      <c r="K45" s="160"/>
    </row>
    <row r="46" spans="2:21" ht="25.5" customHeight="1" x14ac:dyDescent="0.25">
      <c r="B46" s="25"/>
      <c r="C46" s="159" t="s">
        <v>51</v>
      </c>
      <c r="D46" s="141"/>
      <c r="E46" s="141"/>
      <c r="F46" s="141"/>
      <c r="G46" s="141"/>
      <c r="H46" s="141"/>
      <c r="I46" s="141"/>
      <c r="J46" s="141"/>
      <c r="K46" s="160"/>
    </row>
    <row r="47" spans="2:21" ht="25.5" customHeight="1" x14ac:dyDescent="0.25">
      <c r="B47" s="25"/>
      <c r="C47" s="159" t="s">
        <v>52</v>
      </c>
      <c r="D47" s="141"/>
      <c r="E47" s="141"/>
      <c r="F47" s="141"/>
      <c r="G47" s="141"/>
      <c r="H47" s="141"/>
      <c r="I47" s="141"/>
      <c r="J47" s="141"/>
      <c r="K47" s="160"/>
    </row>
    <row r="48" spans="2:21" ht="25.5" customHeight="1" x14ac:dyDescent="0.25">
      <c r="C48" s="161" t="s">
        <v>53</v>
      </c>
      <c r="D48" s="162"/>
      <c r="E48" s="162"/>
      <c r="F48" s="162"/>
      <c r="G48" s="162"/>
      <c r="H48" s="162"/>
      <c r="I48" s="162"/>
      <c r="J48" s="162"/>
      <c r="K48" s="163"/>
    </row>
    <row r="49" spans="2:21" ht="86.25" customHeight="1" x14ac:dyDescent="0.25"/>
    <row r="50" spans="2:21" ht="39" customHeight="1" x14ac:dyDescent="0.3">
      <c r="B50" s="164" t="s">
        <v>54</v>
      </c>
      <c r="C50" s="164"/>
      <c r="D50" s="164"/>
      <c r="E50" s="164"/>
      <c r="F50" s="164"/>
      <c r="G50" s="164"/>
      <c r="H50" s="164"/>
      <c r="I50" s="164"/>
      <c r="J50" s="164"/>
      <c r="K50" s="164"/>
      <c r="L50" s="164"/>
    </row>
    <row r="53" spans="2:21" ht="23.25" x14ac:dyDescent="0.35">
      <c r="B53" s="146" t="s">
        <v>55</v>
      </c>
      <c r="C53" s="147"/>
      <c r="D53" s="147"/>
      <c r="E53" s="147"/>
      <c r="F53" s="147"/>
      <c r="G53" s="147"/>
      <c r="H53" s="147"/>
      <c r="I53" s="147"/>
      <c r="J53" s="147"/>
      <c r="K53" s="147"/>
    </row>
    <row r="54" spans="2:21" ht="23.25" x14ac:dyDescent="0.35">
      <c r="B54" s="148" t="s">
        <v>11</v>
      </c>
      <c r="C54" s="149"/>
      <c r="D54" s="149"/>
      <c r="E54" s="150"/>
      <c r="F54" s="151" t="str">
        <f>S5</f>
        <v xml:space="preserve">Calidad, Propuesta Técnica y Costo. </v>
      </c>
      <c r="G54" s="152"/>
      <c r="H54" s="71"/>
      <c r="I54" s="71"/>
      <c r="J54" s="71"/>
      <c r="K54" s="71"/>
    </row>
    <row r="55" spans="2:21" ht="23.25" x14ac:dyDescent="0.35">
      <c r="B55" s="148" t="s">
        <v>12</v>
      </c>
      <c r="C55" s="149"/>
      <c r="D55" s="149"/>
      <c r="E55" s="150"/>
      <c r="F55" s="151" t="str">
        <f>+T5</f>
        <v>Por el Total</v>
      </c>
      <c r="G55" s="152"/>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3" t="s">
        <v>56</v>
      </c>
      <c r="C57" s="154"/>
      <c r="D57" s="154"/>
      <c r="E57" s="154"/>
      <c r="F57" s="155"/>
      <c r="G57" s="156" t="s">
        <v>57</v>
      </c>
      <c r="H57" s="157"/>
      <c r="I57" s="157"/>
      <c r="J57" s="157"/>
      <c r="K57" s="157"/>
      <c r="L57" s="158"/>
    </row>
    <row r="58" spans="2:21" s="21" customFormat="1" ht="25.5" x14ac:dyDescent="0.25">
      <c r="B58" s="72" t="s">
        <v>58</v>
      </c>
      <c r="C58" s="73" t="s">
        <v>59</v>
      </c>
      <c r="D58" s="74" t="s">
        <v>60</v>
      </c>
      <c r="E58" s="74" t="s">
        <v>61</v>
      </c>
      <c r="F58" s="74" t="s">
        <v>62</v>
      </c>
      <c r="G58" s="74" t="s">
        <v>63</v>
      </c>
      <c r="H58" s="74" t="s">
        <v>64</v>
      </c>
      <c r="I58" s="74" t="s">
        <v>65</v>
      </c>
      <c r="J58" s="74" t="s">
        <v>66</v>
      </c>
      <c r="K58" s="74" t="s">
        <v>67</v>
      </c>
      <c r="L58" s="75" t="s">
        <v>68</v>
      </c>
      <c r="N58"/>
      <c r="O58"/>
      <c r="P58"/>
      <c r="Q58"/>
      <c r="R58"/>
      <c r="S58"/>
      <c r="T58"/>
      <c r="U58"/>
    </row>
    <row r="59" spans="2:21" ht="35.25" customHeight="1" x14ac:dyDescent="0.25">
      <c r="B59" s="76">
        <f>O5</f>
        <v>1</v>
      </c>
      <c r="C59" s="77">
        <f>P5</f>
        <v>6</v>
      </c>
      <c r="D59" s="78" t="str">
        <f>Q5</f>
        <v>PZA</v>
      </c>
      <c r="E59" s="79" t="str">
        <f>R5</f>
        <v>Neumáticos 205R-16C radiales D964</v>
      </c>
      <c r="F59" s="100" t="str">
        <f>U5</f>
        <v>Tiempo de Entrega: 20 días calendario</v>
      </c>
      <c r="G59" s="80"/>
      <c r="H59" s="81"/>
      <c r="I59" s="81"/>
      <c r="J59" s="81"/>
      <c r="K59" s="81"/>
      <c r="L59" s="82"/>
    </row>
    <row r="60" spans="2:21" ht="35.25" customHeight="1" x14ac:dyDescent="0.25">
      <c r="B60" s="76">
        <f t="shared" ref="B60:E120" si="0">O6</f>
        <v>2</v>
      </c>
      <c r="C60" s="77">
        <f t="shared" si="0"/>
        <v>6</v>
      </c>
      <c r="D60" s="78" t="str">
        <f t="shared" si="0"/>
        <v>PZA</v>
      </c>
      <c r="E60" s="79" t="str">
        <f t="shared" si="0"/>
        <v>Neumáticos 7.00-16C radiales 116/114N</v>
      </c>
      <c r="F60" s="101"/>
      <c r="G60" s="80"/>
      <c r="H60" s="81"/>
      <c r="I60" s="81"/>
      <c r="J60" s="81"/>
      <c r="K60" s="81"/>
      <c r="L60" s="82"/>
    </row>
    <row r="61" spans="2:21" ht="35.25" customHeight="1" x14ac:dyDescent="0.25">
      <c r="B61" s="76">
        <f t="shared" si="0"/>
        <v>3</v>
      </c>
      <c r="C61" s="77">
        <f t="shared" si="0"/>
        <v>4</v>
      </c>
      <c r="D61" s="78" t="str">
        <f t="shared" si="0"/>
        <v>PZA</v>
      </c>
      <c r="E61" s="79" t="str">
        <f>R7</f>
        <v>Neumáticos 195R-14C radiales 106/104N</v>
      </c>
      <c r="F61" s="102"/>
      <c r="G61" s="80"/>
      <c r="H61" s="81"/>
      <c r="I61" s="81"/>
      <c r="J61" s="81"/>
      <c r="K61" s="81"/>
      <c r="L61" s="82"/>
    </row>
    <row r="62" spans="2:21" ht="40.5" hidden="1" customHeight="1" x14ac:dyDescent="0.25">
      <c r="B62" s="76">
        <f t="shared" si="0"/>
        <v>0</v>
      </c>
      <c r="C62" s="77">
        <f t="shared" si="0"/>
        <v>0</v>
      </c>
      <c r="D62" s="78">
        <f t="shared" si="0"/>
        <v>0</v>
      </c>
      <c r="E62" s="79">
        <f t="shared" si="0"/>
        <v>0</v>
      </c>
      <c r="F62" s="79">
        <f t="shared" ref="F62:F120" si="1">U8</f>
        <v>0</v>
      </c>
      <c r="G62" s="80"/>
      <c r="H62" s="81"/>
      <c r="I62" s="81"/>
      <c r="J62" s="81"/>
      <c r="K62" s="81"/>
      <c r="L62" s="82"/>
    </row>
    <row r="63" spans="2:21" ht="40.5" hidden="1" customHeight="1" x14ac:dyDescent="0.25">
      <c r="B63" s="76">
        <f t="shared" si="0"/>
        <v>0</v>
      </c>
      <c r="C63" s="77">
        <f t="shared" si="0"/>
        <v>0</v>
      </c>
      <c r="D63" s="78">
        <f t="shared" si="0"/>
        <v>0</v>
      </c>
      <c r="E63" s="79">
        <f t="shared" si="0"/>
        <v>0</v>
      </c>
      <c r="F63" s="79">
        <f t="shared" si="1"/>
        <v>0</v>
      </c>
      <c r="G63" s="80"/>
      <c r="H63" s="81"/>
      <c r="I63" s="81"/>
      <c r="J63" s="81"/>
      <c r="K63" s="81"/>
      <c r="L63" s="82"/>
    </row>
    <row r="64" spans="2:21" ht="40.5" hidden="1" customHeight="1" x14ac:dyDescent="0.25">
      <c r="B64" s="76">
        <f t="shared" si="0"/>
        <v>0</v>
      </c>
      <c r="C64" s="77">
        <f t="shared" si="0"/>
        <v>0</v>
      </c>
      <c r="D64" s="78">
        <f t="shared" si="0"/>
        <v>0</v>
      </c>
      <c r="E64" s="79">
        <f t="shared" si="0"/>
        <v>0</v>
      </c>
      <c r="F64" s="79">
        <f t="shared" si="1"/>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 t="shared" si="0"/>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35" t="s">
        <v>69</v>
      </c>
      <c r="C136" s="136"/>
      <c r="D136" s="136"/>
      <c r="E136" s="136"/>
      <c r="F136" s="136"/>
      <c r="G136" s="136"/>
      <c r="H136" s="136"/>
      <c r="I136" s="136"/>
      <c r="J136" s="136"/>
      <c r="K136" s="137"/>
      <c r="L136" s="82"/>
    </row>
    <row r="137" spans="2:12" ht="15.75" thickBot="1" x14ac:dyDescent="0.3">
      <c r="B137" s="138" t="s">
        <v>70</v>
      </c>
      <c r="C137" s="139"/>
      <c r="D137" s="139"/>
      <c r="E137" s="139"/>
      <c r="F137" s="139"/>
      <c r="G137" s="139"/>
      <c r="H137" s="139"/>
      <c r="I137" s="139"/>
      <c r="J137" s="139"/>
      <c r="K137" s="139"/>
      <c r="L137" s="140"/>
    </row>
    <row r="138" spans="2:12" ht="18.75" x14ac:dyDescent="0.3">
      <c r="B138" s="141" t="s">
        <v>71</v>
      </c>
      <c r="C138" s="142"/>
      <c r="D138" s="142"/>
      <c r="E138" s="142"/>
      <c r="F138" s="142"/>
      <c r="G138" s="142"/>
      <c r="H138" s="142"/>
      <c r="I138" s="142"/>
      <c r="J138" s="142"/>
      <c r="K138" s="142"/>
    </row>
    <row r="139" spans="2:12" ht="18.75" x14ac:dyDescent="0.25">
      <c r="B139" s="141" t="s">
        <v>72</v>
      </c>
      <c r="C139" s="141"/>
      <c r="D139" s="141"/>
      <c r="E139" s="141"/>
      <c r="F139" s="141"/>
      <c r="G139" s="141"/>
      <c r="H139" s="141"/>
      <c r="I139" s="141"/>
      <c r="J139" s="141"/>
      <c r="K139" s="141"/>
      <c r="L139" s="141"/>
    </row>
    <row r="140" spans="2:12" ht="21" x14ac:dyDescent="0.25">
      <c r="B140" s="143" t="s">
        <v>73</v>
      </c>
      <c r="C140" s="143"/>
      <c r="D140" s="143"/>
      <c r="E140" s="143"/>
      <c r="F140" s="84"/>
      <c r="G140" s="144"/>
      <c r="H140" s="145"/>
      <c r="I140" s="145"/>
      <c r="J140" s="145"/>
      <c r="K140" s="145"/>
      <c r="L140" s="145"/>
    </row>
    <row r="141" spans="2:12" ht="80.25" customHeight="1" x14ac:dyDescent="0.25">
      <c r="B141" s="117" t="s">
        <v>74</v>
      </c>
      <c r="C141" s="118"/>
      <c r="D141" s="118"/>
      <c r="E141" s="118"/>
      <c r="F141" s="118"/>
      <c r="G141" s="118"/>
      <c r="H141" s="118"/>
      <c r="I141" s="118"/>
      <c r="J141" s="118"/>
      <c r="K141" s="118"/>
      <c r="L141" s="119"/>
    </row>
    <row r="142" spans="2:12" ht="18.75" x14ac:dyDescent="0.25">
      <c r="B142" s="120" t="s">
        <v>75</v>
      </c>
      <c r="C142" s="121"/>
      <c r="D142" s="121"/>
      <c r="E142" s="121"/>
      <c r="F142" s="122"/>
      <c r="G142" s="123"/>
      <c r="H142" s="124"/>
      <c r="I142" s="124"/>
      <c r="J142" s="124"/>
      <c r="K142" s="124"/>
      <c r="L142" s="125"/>
    </row>
    <row r="143" spans="2:12" ht="18.75" x14ac:dyDescent="0.25">
      <c r="B143" s="126" t="s">
        <v>76</v>
      </c>
      <c r="C143" s="127"/>
      <c r="D143" s="127"/>
      <c r="E143" s="127"/>
      <c r="F143" s="128"/>
      <c r="G143" s="129" t="s">
        <v>77</v>
      </c>
      <c r="H143" s="130"/>
      <c r="I143" s="130"/>
      <c r="J143" s="130"/>
      <c r="K143" s="130"/>
      <c r="L143" s="131"/>
    </row>
    <row r="144" spans="2:12" ht="18.75" x14ac:dyDescent="0.25">
      <c r="B144" s="126" t="s">
        <v>78</v>
      </c>
      <c r="C144" s="127"/>
      <c r="D144" s="127"/>
      <c r="E144" s="127"/>
      <c r="F144" s="128"/>
      <c r="G144" s="132"/>
      <c r="H144" s="133"/>
      <c r="I144" s="133"/>
      <c r="J144" s="133"/>
      <c r="K144" s="133"/>
      <c r="L144" s="134"/>
    </row>
    <row r="145" spans="2:12" ht="24.75" customHeight="1" x14ac:dyDescent="0.25">
      <c r="B145" s="103" t="s">
        <v>79</v>
      </c>
      <c r="C145" s="104"/>
      <c r="D145" s="104"/>
      <c r="E145" s="104"/>
      <c r="F145" s="104"/>
      <c r="G145" s="104"/>
      <c r="H145" s="104"/>
      <c r="I145" s="104"/>
      <c r="J145" s="104"/>
      <c r="K145" s="104"/>
      <c r="L145" s="105"/>
    </row>
    <row r="146" spans="2:12" ht="19.5" thickBot="1" x14ac:dyDescent="0.3">
      <c r="B146" s="106" t="s">
        <v>80</v>
      </c>
      <c r="C146" s="107"/>
      <c r="D146" s="107"/>
      <c r="E146" s="107"/>
      <c r="F146" s="108"/>
      <c r="G146" s="109"/>
      <c r="H146" s="110"/>
      <c r="I146" s="110"/>
      <c r="J146" s="110"/>
      <c r="K146" s="110"/>
      <c r="L146" s="111"/>
    </row>
    <row r="147" spans="2:12" ht="21" x14ac:dyDescent="0.35">
      <c r="B147" s="85" t="s">
        <v>43</v>
      </c>
      <c r="C147" s="32"/>
      <c r="D147" s="32"/>
      <c r="E147" s="32"/>
      <c r="F147" s="86"/>
      <c r="G147" s="87"/>
      <c r="H147" s="87"/>
      <c r="I147" s="87"/>
      <c r="J147" s="87"/>
      <c r="K147" s="88"/>
      <c r="L147" s="89"/>
    </row>
    <row r="148" spans="2:12" ht="18.75" x14ac:dyDescent="0.3">
      <c r="B148" s="112" t="s">
        <v>81</v>
      </c>
      <c r="C148" s="113"/>
      <c r="D148" s="113"/>
      <c r="E148" s="113"/>
      <c r="F148" s="113"/>
      <c r="G148" s="113"/>
      <c r="H148" s="113"/>
      <c r="I148" s="113"/>
      <c r="J148" s="113"/>
      <c r="K148" s="113"/>
      <c r="L148" s="114"/>
    </row>
    <row r="149" spans="2:12" ht="18.75" x14ac:dyDescent="0.3">
      <c r="B149" s="112" t="s">
        <v>82</v>
      </c>
      <c r="C149" s="113"/>
      <c r="D149" s="113"/>
      <c r="E149" s="113"/>
      <c r="F149" s="113"/>
      <c r="G149" s="113"/>
      <c r="H149" s="113"/>
      <c r="I149" s="113"/>
      <c r="J149" s="113"/>
      <c r="K149" s="113"/>
      <c r="L149" s="114"/>
    </row>
    <row r="150" spans="2:12" ht="19.5" thickBot="1" x14ac:dyDescent="0.35">
      <c r="B150" s="90"/>
      <c r="C150" s="91"/>
      <c r="D150" s="91"/>
      <c r="E150" s="91"/>
      <c r="F150" s="92"/>
      <c r="G150" s="93"/>
      <c r="H150" s="93"/>
      <c r="I150" s="93"/>
      <c r="J150" s="93"/>
      <c r="K150" s="93"/>
      <c r="L150" s="94"/>
    </row>
    <row r="151" spans="2:12" ht="19.5" thickBot="1" x14ac:dyDescent="0.3">
      <c r="B151" s="115" t="s">
        <v>83</v>
      </c>
      <c r="C151" s="116"/>
      <c r="D151" s="116"/>
      <c r="E151" s="116"/>
      <c r="F151" s="11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84</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85</v>
      </c>
      <c r="C155" s="99"/>
      <c r="D155" s="99"/>
      <c r="E155" s="99"/>
      <c r="F155" s="99"/>
      <c r="G155" s="99"/>
      <c r="H155" s="99"/>
      <c r="I155" s="99"/>
      <c r="J155" s="99"/>
      <c r="K155" s="99"/>
      <c r="L155" s="99"/>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61"/>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55C590A0-8E5B-4D1F-A6DC-A3229B074B7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2023-08-29T13:40:47Z</cp:lastPrinted>
  <dcterms:created xsi:type="dcterms:W3CDTF">2023-08-29T13:39:57Z</dcterms:created>
  <dcterms:modified xsi:type="dcterms:W3CDTF">2023-09-15T14:02:40Z</dcterms:modified>
</cp:coreProperties>
</file>