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381 ADQUISICION DE VIDRIO\"/>
    </mc:Choice>
  </mc:AlternateContent>
  <xr:revisionPtr revIDLastSave="0" documentId="13_ncr:1_{D21610BA-D59B-48D4-A4DF-2F68865F555B}" xr6:coauthVersionLast="47" xr6:coauthVersionMax="47" xr10:uidLastSave="{00000000-0000-0000-0000-000000000000}"/>
  <bookViews>
    <workbookView xWindow="-120" yWindow="-120" windowWidth="29040" windowHeight="15990" xr2:uid="{986E61D1-6B1B-401B-ABA8-3DF6CC8F2072}"/>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0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<sst xmlns="http://schemas.openxmlformats.org/spreadsheetml/2006/main" count="167" uniqueCount="102">
  <si>
    <t xml:space="preserve">Nº </t>
  </si>
  <si>
    <t>CD-381</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</si>
  <si>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</si>
  <si>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</si>
  <si>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</si>
  <si>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</si>
  <si>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</si>
  <si>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</si>
  <si>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</si>
  <si>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</si>
  <si>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</si>
  <si>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</si>
  <si>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</si>
  <si>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</si>
  <si>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</si>
  <si>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CLQ-23-CD-381/2023 ADQUISICION DE VIDRIO</t>
  </si>
  <si>
    <t>pza.</t>
  </si>
  <si>
    <t>Vidrio Templado color bronce 8mm. 72.0 cm. x 150.0 cm.</t>
  </si>
  <si>
    <t xml:space="preserve">Calidad, Propuesta Técnica y Costo. </t>
  </si>
  <si>
    <t>Por el Total</t>
  </si>
  <si>
    <t>Lugar de Entrega: Almacenes EMC (Incluye descarguío)
Tiempo de Entrega máx. 15 días calendario</t>
  </si>
  <si>
    <t>Vidrio Templado color bronce 8mm 77.5 cm. x 78.0 cm.</t>
  </si>
  <si>
    <t>(en blanco)</t>
  </si>
  <si>
    <t>Vidrio Templado color bronce 8mm 79.5 cm. x 159.0 cm.</t>
  </si>
  <si>
    <t>Vidrio Templado color bronce 8mm 100.0 cm. x 100.0 cm.</t>
  </si>
  <si>
    <t>Fecha lÍmite de presentaccion de propuestas</t>
  </si>
  <si>
    <t>Vidrio Templado color bronce 8mm 101.5 cm. x 138.5 cm.</t>
  </si>
  <si>
    <t>Vidrio Templado color bronce 8mm 93.2 cm. x 169.1 cm.</t>
  </si>
  <si>
    <t>Encargado de atender consultas</t>
  </si>
  <si>
    <t>Eddy Faz Pacheco</t>
  </si>
  <si>
    <t>e-mail:</t>
  </si>
  <si>
    <t>epacheco@colquiri.gob.bo</t>
  </si>
  <si>
    <t>Vidrio Plano Incoloro 3mm. 60 cm. x 60 cm.</t>
  </si>
  <si>
    <t>Vidrio Plano Incoloro 4mm. 60 cm. x 60   cm.</t>
  </si>
  <si>
    <t xml:space="preserve">PRESENTACIÓN DE PROPUESTA </t>
  </si>
  <si>
    <t>Vidrio Plano Incoloro 3mm. 100 cm. x 100   cm.</t>
  </si>
  <si>
    <t>Vidrio Plano Incoloro 4mm. 120 cm. x 80   cm.</t>
  </si>
  <si>
    <t>1.-IDENTIFICACION DEL PROPONENTE</t>
  </si>
  <si>
    <t xml:space="preserve">Vidrio Catedral Incoloro 4 mm.(granizado) 100cm x 100 cm </t>
  </si>
  <si>
    <t>Vidrio Catedral Incoloro 4 mm.(granizado) 120cm x40 cm</t>
  </si>
  <si>
    <t xml:space="preserve">DATOS GENERALES DEL PROPONENTE </t>
  </si>
  <si>
    <t>Vidrio Catedral Incoloro 4 mm.(granizado) 60cm x60 cm</t>
  </si>
  <si>
    <t>Espejo Incoloro 5mm. 0.90m x 1.05 m</t>
  </si>
  <si>
    <t>NOMBRE DE LA EMPRESA:</t>
  </si>
  <si>
    <t>Espejo Incoloro 5mm. 0.80 m x 1.05 m</t>
  </si>
  <si>
    <t>PZA</t>
  </si>
  <si>
    <t>Espejo Incoloro 5mm. 1.50 m x 1.05 m</t>
  </si>
  <si>
    <t>RAZON SOCIAL:</t>
  </si>
  <si>
    <t>Soporte para Vidrio (uñetas)</t>
  </si>
  <si>
    <t>Total general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</si>
  <si>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</si>
  <si>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</si>
  <si>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</si>
  <si>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</si>
  <si>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</si>
  <si>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</si>
  <si>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</si>
  <si>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</si>
  <si>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</si>
  <si>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</si>
  <si>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</si>
  <si>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</si>
  <si>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</si>
  <si>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</si>
  <si>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</si>
  <si>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</si>
  <si>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</si>
  <si>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</si>
  <si>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</si>
  <si>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</si>
  <si>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</si>
  <si>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</si>
  <si>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</si>
  <si>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</si>
  <si>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</si>
  <si>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</si>
  <si>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</si>
  <si>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</si>
  <si>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</si>
  <si>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</si>
  <si>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</si>
  <si>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</si>
  <si>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</si>
  <si>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</si>
  <si>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</si>
  <si>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</si>
  <si>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</si>
  <si>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</si>
  <si>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</si>
  <si>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</si>
  <si>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</si>
  <si>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</si>
  <si>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</si>
  <si>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</si>
  <si>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</si>
  <si>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</si>
  <si>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</si>
  <si>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</si>
  <si>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</si>
  <si>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</si>
  <si>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</si>
  <si>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21 de Septiembre de 2023,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</si>
</sst>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75.61415439815" createdVersion="8" refreshedVersion="8" minRefreshableVersion="3" recordCount="8903" xr:uid="{68485005-74D9-4EAF-8F6C-6BEC2306D309}">
  <cacheSource type="worksheet">
    <worksheetSource ref="A2:CR3291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0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864"/>
    </cacheField>
    <cacheField name="SERV/BIEN/OBRA" numFmtId="0">
      <sharedItems containsBlank="1"/>
    </cacheField>
    <cacheField name="CONCEPTO" numFmtId="0">
      <sharedItems containsBlank="1" count="168">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s v="CLQ-23-CD-393/2023 ADQUISICION DE GOMAS PARA WINCHE, BUZONES Y CARROS GRAMBY DE LA EMPRESA MINERA COLQUIRI (MODALIDAD DE CONTRATACION DIRECTA)"/>
        <s v="CLQ-23-CD-381/2023 ADQUISICION DE VIDRIO"/>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527"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GOMA EN PLANCHA SBR DE 2 PLY Ancho: 100 cm Esp: 1/4&quot; Shore 60/65"/>
        <s v="GOMA EN PLANCHA SBR DE 3 PLY Ancho: 100 cm Esp: 1/2&quot; Shore 60/65"/>
        <s v="GOMA EN PLANCHA SBR DE 3 PLY Ancho: 100 cm Esp: 3/8&quot; Shore 60/65"/>
        <s v="GOMA EN PLANCHA SBR DE 3 PLY Ancho: 100 cm Esp: 5/16&quot; Shore 60/65"/>
        <s v="FONDO METAL-GOMA DE JEBE O POLIURETANO PARA SKIP e=2” (63&quot;X30&quot;X2&quot; Y 18 PERFORACIONES)"/>
        <s v="LATERAL METAL-GOMA DE JEBE O POLIURETANO PARA SKIP e=1”(49&quot;X53&quot;X1&quot; Y 15 PERFORACIONES)"/>
        <s v="BARRA SOLIDA DE GOMA NEOPROPANO PARA CARRO GRANBY L=1200MM, Dext=70MM."/>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 TERMINAL PUNTA HUECA 6 MM2 " u="1"/>
        <s v="PERFIL I - IPE200x100x12mt 18.0kg/m" u="1"/>
        <s v="STUD, DIN 939 M12X35-A2-70 N° Parte 410171" u="1"/>
        <s v="LEVEL SWITCH No DE PARTE 5540 3806 00" u="1"/>
        <s v="TRANSDUCER, PRESSURE 225 PSI. 5VDC SUPERSEDED BY N° PARTE 39875539"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POWER,SUPPLY UNIT 2ND GEN INT N° PARTE 39874425"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GASKET, AIR FILTER N° PARTE 39305891" u="1"/>
        <s v="SWITCH No DE PARTE 5537 3149 00" u="1"/>
        <s v="TERMINAL OJAL 0.5-1 MM2 DIAM 5.3MM " u="1"/>
        <s v="THERMAL DETECTORS, 130 °C N° Parte 5003901" u="1"/>
        <s v="CABLE No DE PARTE 5575 1602 00" u="1"/>
        <s v="TERMINAL AISLADO &quot;Y&quot; No 10-12 AWG 6MM "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 TERMINAL HEMBRA PLANO LCT 1-2.5MM2 FORRADO "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 TERMINAL OJAL DE CU/SN 10 MM2 DIAM 6.2MM SC(JGK)-10 "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369" u="1"/>
        <n v="327" u="1"/>
        <n v="356" u="1"/>
        <n v="314" u="1"/>
        <n v="343" u="1"/>
        <n v="372" u="1"/>
        <n v="330" u="1"/>
        <n v="359" u="1"/>
        <n v="317" u="1"/>
        <n v="346" u="1"/>
        <n v="333" u="1"/>
        <n v="362" u="1"/>
        <n v="349" u="1"/>
        <n v="336" u="1"/>
        <n v="365" u="1"/>
        <n v="323" u="1"/>
        <n v="352" u="1"/>
        <n v="339" u="1"/>
        <n v="1083"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 v="pza. (50 metros)"/>
        <s v="pomo"/>
        <s v="SERV"/>
      </sharedItems>
    </cacheField>
    <cacheField name="TEXTO ADICIONAL" numFmtId="0">
      <sharedItems containsBlank="1" count="114"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0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acheField>
    <cacheField name="FECHA DE COTIZACION" numFmtId="0">
      <sharedItems containsNonDate="0" containsDate="1" containsString="0" containsBlank="1" minDate="2022-11-29T00:00:00" maxDate="2023-07-22T00:00:00"/>
    </cacheField>
    <cacheField name="FECHA DE CONFIRMACION" numFmtId="0">
      <sharedItems containsDate="1" containsBlank="1" containsMixedTypes="1" minDate="1900-01-10T05:50:04" maxDate="2023-08-26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0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m/>
    <s v="SUMICON S.R.L."/>
    <m/>
    <n v="30"/>
    <n v="25"/>
    <m/>
    <d v="2023-06-05T00:00:00"/>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m/>
    <s v="ADVANCED AND APPLIED TECHNOLOGY S.R.L."/>
    <m/>
    <n v="30"/>
    <n v="90"/>
    <m/>
    <d v="2023-07-12T00:00:00"/>
    <m/>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1900-03-30T00:00:00"/>
    <m/>
    <m/>
    <s v="2974-2992"/>
    <s v="2069-2080"/>
    <m/>
    <m/>
    <n v="-9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4"/>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5"/>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6"/>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7"/>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8"/>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69"/>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1"/>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2"/>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3"/>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4"/>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5"/>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6"/>
    <x v="74"/>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7"/>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79"/>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0"/>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5"/>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6"/>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7"/>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9"/>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0"/>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1"/>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2"/>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3"/>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4"/>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7"/>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8"/>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9"/>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0"/>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1"/>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2"/>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3"/>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07/08/2023"/>
    <n v="0"/>
    <n v="0"/>
    <n v="372"/>
    <d v="2023-08-17T00:00:00"/>
    <n v="-70"/>
    <n v="-1850.45"/>
    <n v="370.09000000000003"/>
    <n v="6767.3600000000006"/>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4"/>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5"/>
    <x v="77"/>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6"/>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9"/>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1"/>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2"/>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3"/>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4"/>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5"/>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6"/>
    <x v="79"/>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7"/>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8"/>
    <x v="80"/>
    <x v="63"/>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9"/>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0"/>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2"/>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5"/>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7"/>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9"/>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0"/>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1"/>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2"/>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3"/>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2"/>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5"/>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8"/>
    <x v="16"/>
    <x v="54"/>
    <x v="44"/>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9"/>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0"/>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1"/>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2"/>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3"/>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4"/>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6"/>
    <x v="7"/>
    <x v="5"/>
    <x v="45"/>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8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1"/>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2"/>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5"/>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99"/>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5"/>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7"/>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0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4"/>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5"/>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7"/>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1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0"/>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7"/>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2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0"/>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3"/>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4"/>
    <x v="7"/>
    <x v="5"/>
    <x v="46"/>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5"/>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8"/>
    <x v="59"/>
    <x v="10"/>
    <x v="47"/>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39"/>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0"/>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1"/>
    <x v="26"/>
    <x v="56"/>
    <x v="48"/>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2"/>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4"/>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5"/>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6"/>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7"/>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8"/>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49"/>
    <x v="16"/>
    <x v="18"/>
    <x v="49"/>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0"/>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1"/>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2"/>
    <x v="59"/>
    <x v="18"/>
    <x v="5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3"/>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4"/>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6"/>
    <x v="84"/>
    <x v="66"/>
    <x v="51"/>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7"/>
    <x v="85"/>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8"/>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59"/>
    <x v="86"/>
    <x v="67"/>
    <x v="5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0"/>
    <x v="16"/>
    <x v="54"/>
    <x v="53"/>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1"/>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3"/>
    <x v="9"/>
    <x v="5"/>
    <x v="54"/>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6"/>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8"/>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69"/>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0"/>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2"/>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3"/>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4"/>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8"/>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79"/>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1"/>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2"/>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4"/>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7"/>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89"/>
    <x v="39"/>
    <x v="5"/>
    <x v="55"/>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0"/>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2"/>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5"/>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6"/>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99"/>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4"/>
    <x v="23"/>
    <x v="62"/>
    <x v="56"/>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5"/>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09"/>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5"/>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8"/>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19"/>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0"/>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2"/>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8"/>
    <x v="5"/>
    <x v="0"/>
    <x v="57"/>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29"/>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0"/>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1"/>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3"/>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4"/>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5"/>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6"/>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7"/>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3"/>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8"/>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4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0"/>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4"/>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59"/>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0"/>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1"/>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2"/>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3"/>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7"/>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8"/>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69"/>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0"/>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1"/>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2"/>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3"/>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4"/>
    <x v="9"/>
    <x v="5"/>
    <x v="58"/>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5"/>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7"/>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79"/>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1"/>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5"/>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6"/>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0"/>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2"/>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9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3"/>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3"/>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614"/>
    <x v="29"/>
    <x v="18"/>
    <x v="5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5"/>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4"/>
    <x v="7"/>
    <x v="5"/>
    <x v="6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6"/>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7"/>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8"/>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1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0"/>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3"/>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5"/>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7"/>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29"/>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3"/>
    <x v="96"/>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4"/>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5"/>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6"/>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7"/>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8"/>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0"/>
    <x v="72"/>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1"/>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2"/>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3"/>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4"/>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5"/>
    <x v="99"/>
    <x v="56"/>
    <x v="61"/>
    <x v="0"/>
    <x v="1"/>
    <s v="15/06/2023"/>
    <s v="15/06/2023"/>
    <s v="14:30"/>
    <s v="15:00"/>
    <s v="DAVID BAGNER ZAMBRANA PINTO"/>
    <s v="OSCAR ZABALA SOLIZ"/>
    <s v="DAVID BAGNER ZAMBRANA PINTO"/>
    <d v="2023-06-22T00:00:00"/>
    <s v="EMC-SIMA-IT-049/2023"/>
    <d v="2023-08-21T00:00:00"/>
    <s v="CD-261"/>
    <s v="CD-261"/>
    <s v="CD-261"/>
    <n v="91000"/>
    <s v="CD-261"/>
    <m/>
    <s v="EDDY OSCAR JARRO COAQUIRA"/>
    <m/>
    <n v="30"/>
    <n v="29"/>
    <m/>
    <d v="2023-06-15T00:00:00"/>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473"/>
    <n v="134509.375"/>
    <n v="40.858477011494251"/>
    <n v="19326.059626436781"/>
    <n v="16813.671875"/>
    <n v="0"/>
    <d v="1900-01-28T00:00:00"/>
    <s v="FEBRERO"/>
    <s v="09/05/2476"/>
    <n v="125"/>
    <n v="2555"/>
    <n v="110"/>
    <d v="2024-08-26T00:00:00"/>
    <n v="210482"/>
    <n v="141559011.34375"/>
    <n v="9415.65625"/>
    <n v="-141433917.625"/>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56"/>
    <x v="16"/>
    <x v="6"/>
    <x v="62"/>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7"/>
    <x v="16"/>
    <x v="54"/>
    <x v="63"/>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8"/>
    <x v="29"/>
    <x v="56"/>
    <x v="64"/>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59"/>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0"/>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1"/>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2"/>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3"/>
    <x v="7"/>
    <x v="55"/>
    <x v="65"/>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4"/>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7"/>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8"/>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6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3"/>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4"/>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6"/>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7"/>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79"/>
    <x v="101"/>
    <x v="56"/>
    <x v="66"/>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0"/>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81"/>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0"/>
    <n v="0"/>
    <n v="1091.6666666666667"/>
    <n v="0"/>
    <n v="0"/>
    <n v="0"/>
    <d v="2023-09-24T00:00:00"/>
    <s v="FEBRERO"/>
    <s v="09/05/2476"/>
    <n v="125"/>
    <n v="2555"/>
    <n v="110"/>
    <d v="2024-08-26T00:00:00"/>
    <n v="16531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82"/>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0"/>
    <n v="0"/>
    <n v="72.41379310344827"/>
    <n v="0"/>
    <n v="0"/>
    <n v="0"/>
    <d v="2023-09-24T00:00:00"/>
    <s v="FEBRERO"/>
    <s v="09/05/2476"/>
    <n v="125"/>
    <n v="2555"/>
    <n v="110"/>
    <d v="2024-08-26T00:00:00"/>
    <n v="165318"/>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3"/>
    <x v="7"/>
    <x v="68"/>
    <x v="67"/>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4"/>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5"/>
    <x v="7"/>
    <x v="5"/>
    <x v="68"/>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8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89"/>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2"/>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3"/>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08"/>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0"/>
    <x v="102"/>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1"/>
    <x v="103"/>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2"/>
    <x v="104"/>
    <x v="0"/>
    <x v="0"/>
    <x v="8"/>
    <x v="0"/>
    <s v="11/07/2023"/>
    <s v="11/07/2023"/>
    <s v="14:30"/>
    <s v="15:00"/>
    <s v="CLOVIS VELASCO HINOJOZA "/>
    <s v="PAMELA OLIVIA CAYO MAMANI"/>
    <s v="CLOVIS VELASCO HINOJOZA"/>
    <d v="2023-07-31T00:00:00"/>
    <s v="I.T.ADQ.MANTTO Y SERV. 72/2023"/>
    <d v="2023-08-21T00:00:00"/>
    <s v="CD-300"/>
    <s v="CD-300-B"/>
    <s v="CD-300"/>
    <n v="66587.399999999994"/>
    <s v="CD-300-B"/>
    <m/>
    <s v="FINI LAGER S.A."/>
    <m/>
    <n v="30"/>
    <n v="200"/>
    <m/>
    <d v="2023-07-11T00:00:00"/>
    <m/>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1900-07-18T00:00:00"/>
    <s v="FEBRERO"/>
    <s v="09/05/2476"/>
    <n v="125"/>
    <n v="2555"/>
    <n v="110"/>
    <d v="2024-08-26T00:00:00"/>
    <n v="2103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3"/>
    <x v="16"/>
    <x v="5"/>
    <x v="69"/>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4"/>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15"/>
    <x v="7"/>
    <x v="5"/>
    <x v="0"/>
    <x v="8"/>
    <x v="0"/>
    <s v="19/07/2023"/>
    <s v="19/07/2023"/>
    <s v="14:30"/>
    <s v="15:00"/>
    <s v="JOAQUIN ANDRES ZAPATA LAFUENTE"/>
    <s v="PAMELA OLIVIA CAYO MAMANI"/>
    <s v="JOAQUIN ANDRES ZAPATA LAFUENTE"/>
    <d v="2023-07-28T00:00:00"/>
    <s v="I.T.ADQ. MANTTO Y SERV. 80/2023"/>
    <d v="2023-08-21T00:00:00"/>
    <s v="CD-290"/>
    <s v="CD-290"/>
    <s v="CD-290"/>
    <n v="9260"/>
    <s v="CD-290"/>
    <m/>
    <s v="SOCIEDAD COMERCIAL LA LLAVE S.A."/>
    <m/>
    <n v="30"/>
    <n v="10"/>
    <m/>
    <d v="2023-07-17T00:00:00"/>
    <m/>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1900-01-09T00:00:00"/>
    <s v="FEBRERO"/>
    <s v="09/05/2476"/>
    <n v="125"/>
    <n v="2555"/>
    <n v="110"/>
    <d v="2024-08-26T00:00:00"/>
    <n v="21050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16"/>
    <x v="16"/>
    <x v="5"/>
    <x v="0"/>
    <x v="8"/>
    <x v="0"/>
    <s v="19/07/2023"/>
    <s v="19/07/2023"/>
    <s v="14:30"/>
    <s v="15:00"/>
    <s v="JOAQUIN ANDRES ZAPATA LAFUENTE"/>
    <s v="PAMELA OLIVIA CAYO MAMANI"/>
    <s v="JOAQUIN ANDRES ZAPATA LAFUENTE"/>
    <d v="2023-07-28T00:00:00"/>
    <s v="I.T.ADQ. MANTTO Y SERV. 80/2023"/>
    <d v="2023-08-21T00:00:00"/>
    <s v="CD-290"/>
    <s v="CD-290"/>
    <s v="CD-290"/>
    <n v="9260"/>
    <s v="CD-290"/>
    <m/>
    <s v="SOCIEDAD COMERCIAL LA LLAVE S.A."/>
    <n v="30"/>
    <n v="10"/>
    <n v="10"/>
    <m/>
    <d v="2023-07-17T00:00:00"/>
    <m/>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1900-01-09T00:00:00"/>
    <s v="FEBRERO"/>
    <s v="09/05/2476"/>
    <n v="125"/>
    <n v="2555"/>
    <n v="110"/>
    <d v="2024-08-26T00:00:00"/>
    <n v="21050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17"/>
    <x v="16"/>
    <x v="18"/>
    <x v="7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18"/>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19"/>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20"/>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2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2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2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2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25"/>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26"/>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27"/>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28"/>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2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30"/>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3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32"/>
    <x v="27"/>
    <x v="5"/>
    <x v="71"/>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33"/>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34"/>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35"/>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36"/>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37"/>
    <x v="26"/>
    <x v="5"/>
    <x v="72"/>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38"/>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39"/>
    <x v="7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40"/>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41"/>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42"/>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43"/>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44"/>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45"/>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46"/>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47"/>
    <x v="29"/>
    <x v="5"/>
    <x v="73"/>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48"/>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49"/>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5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5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5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53"/>
    <x v="16"/>
    <x v="54"/>
    <x v="0"/>
    <x v="1"/>
    <x v="1"/>
    <s v="21/07/2023"/>
    <s v="21/07/2023"/>
    <s v="14:30"/>
    <s v="15:00"/>
    <s v="MARIA JAQUELINE DURAN COSSIO"/>
    <s v="MARIA JAQUELINE DURAN COSSIO"/>
    <s v="MARIA JAQUELINE DURAN COSSIO"/>
    <d v="2023-07-31T00:00:00"/>
    <s v="EMC/ALM INF 039/2023"/>
    <d v="2023-09-04T00:00:00"/>
    <s v="CD-316"/>
    <s v="CD-316"/>
    <s v="CD-316"/>
    <n v="80000"/>
    <s v="CD-316"/>
    <m/>
    <s v="TRANSPORTADORA &quot;SARTAWI&quot; - MIRIAM HUMEREZ AYALA"/>
    <m/>
    <n v="30"/>
    <n v="200"/>
    <m/>
    <d v="2023-07-21T00:00:00"/>
    <m/>
    <s v="COLQUIRI"/>
    <m/>
    <m/>
    <s v="CLQ-23-CD-316/2023 ADQUISICION DE SERVICIO DE TRANSPORTE DE BIENES Y MATERIALES EMC"/>
    <s v="EMC/ALM-INF-032/2023"/>
    <n v="22300"/>
    <n v="1"/>
    <s v="SERVICIO DE TRANSPORTE DE BIENES Y MATERIALES EMC "/>
    <s v="SERVICIO"/>
    <n v="1"/>
    <n v="80000"/>
    <n v="80000"/>
    <m/>
    <m/>
    <n v="0"/>
    <n v="0"/>
    <n v="11494.252873563219"/>
    <n v="0"/>
    <n v="0"/>
    <n v="0"/>
    <d v="1900-07-18T00:00:00"/>
    <s v="FEBRERO"/>
    <s v="09/05/2476"/>
    <n v="125"/>
    <n v="2555"/>
    <n v="110"/>
    <d v="2024-08-26T00:00:00"/>
    <n v="2103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54"/>
    <x v="8"/>
    <x v="5"/>
    <x v="74"/>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55"/>
    <x v="7"/>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56"/>
    <x v="4"/>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57"/>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58"/>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59"/>
    <x v="8"/>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60"/>
    <x v="45"/>
    <x v="5"/>
    <x v="74"/>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61"/>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62"/>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63"/>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64"/>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65"/>
    <x v="2"/>
    <x v="0"/>
    <x v="75"/>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66"/>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67"/>
    <x v="10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68"/>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69"/>
    <x v="9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70"/>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71"/>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72"/>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73"/>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74"/>
    <x v="7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75"/>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76"/>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77"/>
    <x v="23"/>
    <x v="5"/>
    <x v="76"/>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78"/>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7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80"/>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81"/>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82"/>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83"/>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84"/>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8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86"/>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8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8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89"/>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9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91"/>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92"/>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93"/>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94"/>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95"/>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96"/>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97"/>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98"/>
    <x v="109"/>
    <x v="67"/>
    <x v="77"/>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99"/>
    <x v="23"/>
    <x v="18"/>
    <x v="0"/>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00"/>
    <x v="29"/>
    <x v="56"/>
    <x v="78"/>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01"/>
    <x v="7"/>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02"/>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03"/>
    <x v="110"/>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04"/>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05"/>
    <x v="111"/>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06"/>
    <x v="16"/>
    <x v="54"/>
    <x v="78"/>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07"/>
    <x v="16"/>
    <x v="54"/>
    <x v="0"/>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08"/>
    <x v="2"/>
    <x v="56"/>
    <x v="79"/>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09"/>
    <x v="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10"/>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11"/>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12"/>
    <x v="10"/>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13"/>
    <x v="23"/>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14"/>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15"/>
    <x v="3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16"/>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17"/>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18"/>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19"/>
    <x v="8"/>
    <x v="56"/>
    <x v="8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2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21"/>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2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2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2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2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2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2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28"/>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29"/>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3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3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3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3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3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3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3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3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3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3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40"/>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41"/>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4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4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4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4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4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47"/>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4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49"/>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50"/>
    <x v="45"/>
    <x v="56"/>
    <x v="81"/>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51"/>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52"/>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53"/>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54"/>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1"/>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55"/>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56"/>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57"/>
    <x v="112"/>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58"/>
    <x v="7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59"/>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60"/>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61"/>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62"/>
    <x v="29"/>
    <x v="56"/>
    <x v="82"/>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63"/>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64"/>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65"/>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66"/>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67"/>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68"/>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69"/>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7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7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7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73"/>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74"/>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7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7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7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78"/>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79"/>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8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81"/>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82"/>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8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84"/>
    <x v="25"/>
    <x v="5"/>
    <x v="83"/>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85"/>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86"/>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87"/>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88"/>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89"/>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9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9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92"/>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9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94"/>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95"/>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96"/>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9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9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99"/>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900"/>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901"/>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902"/>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903"/>
    <x v="69"/>
    <x v="51"/>
    <x v="67"/>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904"/>
    <x v="7"/>
    <x v="56"/>
    <x v="84"/>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905"/>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906"/>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90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908"/>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90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910"/>
    <x v="29"/>
    <x v="56"/>
    <x v="85"/>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911"/>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n v="125"/>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912"/>
    <x v="10"/>
    <x v="62"/>
    <x v="86"/>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913"/>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914"/>
    <x v="4"/>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915"/>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916"/>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917"/>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918"/>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919"/>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920"/>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921"/>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922"/>
    <x v="113"/>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92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92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92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926"/>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92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2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29"/>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3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3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32"/>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33"/>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34"/>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3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36"/>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3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3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39"/>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40"/>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41"/>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42"/>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43"/>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44"/>
    <x v="7"/>
    <x v="56"/>
    <x v="0"/>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4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
    <s v="Acople de Inodoro para tubo de 4&quot;  CALI "/>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46"/>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47"/>
    <x v="2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4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49"/>
    <x v="5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5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51"/>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5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5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5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5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56"/>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5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5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59"/>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60"/>
    <x v="36"/>
    <x v="69"/>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6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6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6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6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6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6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6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6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6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7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7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72"/>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73"/>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74"/>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7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7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7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78"/>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7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8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8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8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98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84"/>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8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86"/>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8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8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8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90"/>
    <x v="78"/>
    <x v="70"/>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9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9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9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9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9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96"/>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97"/>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9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9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1000"/>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1001"/>
    <x v="27"/>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1002"/>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1003"/>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1004"/>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1005"/>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1006"/>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1007"/>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1008"/>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1009"/>
    <x v="78"/>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1010"/>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1011"/>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1012"/>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1013"/>
    <x v="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1014"/>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1015"/>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1016"/>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1017"/>
    <x v="33"/>
    <x v="18"/>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1018"/>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1019"/>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1020"/>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1021"/>
    <x v="65"/>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1022"/>
    <x v="8"/>
    <x v="5"/>
    <x v="87"/>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1023"/>
    <x v="8"/>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1024"/>
    <x v="29"/>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1025"/>
    <x v="91"/>
    <x v="10"/>
    <x v="88"/>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1026"/>
    <x v="23"/>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1027"/>
    <x v="114"/>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1028"/>
    <x v="115"/>
    <x v="56"/>
    <x v="89"/>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29"/>
    <x v="115"/>
    <x v="56"/>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0"/>
    <x v="1030"/>
    <x v="29"/>
    <x v="5"/>
    <x v="5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1"/>
    <x v="1031"/>
    <x v="7"/>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2"/>
    <x v="1032"/>
    <x v="45"/>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3"/>
    <x v="1033"/>
    <x v="16"/>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34"/>
    <x v="16"/>
    <x v="5"/>
    <x v="9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35"/>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36"/>
    <x v="2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37"/>
    <x v="2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38"/>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39"/>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40"/>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41"/>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42"/>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43"/>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44"/>
    <x v="74"/>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45"/>
    <x v="5"/>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46"/>
    <x v="5"/>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47"/>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48"/>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49"/>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50"/>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51"/>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52"/>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53"/>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54"/>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55"/>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56"/>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57"/>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58"/>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59"/>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60"/>
    <x v="16"/>
    <x v="71"/>
    <x v="46"/>
    <x v="8"/>
    <x v="0"/>
    <s v="14/09/2023"/>
    <s v="14/09/2023"/>
    <s v="14:30"/>
    <s v="15:00"/>
    <s v="OSCAR MIRKO MIRANDA ROMERO "/>
    <s v="MARIA JAQUELINE DURAN COSSIO"/>
    <s v="OSCAR MIRKO MIRANDA ROMERO "/>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61"/>
    <x v="16"/>
    <x v="71"/>
    <x v="0"/>
    <x v="8"/>
    <x v="0"/>
    <s v="14/09/2023"/>
    <s v="14/09/2023"/>
    <s v="14:30"/>
    <s v="15:00"/>
    <s v="OSCAR MIRKO MIRANDA ROMERO "/>
    <s v="MARIA JAQUELINE DURAN COSSIO"/>
    <s v="OSCAR MIRKO MIRANDA ROMERO "/>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62"/>
    <x v="72"/>
    <x v="5"/>
    <x v="91"/>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63"/>
    <x v="4"/>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64"/>
    <x v="4"/>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65"/>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66"/>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67"/>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68"/>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69"/>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70"/>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71"/>
    <x v="8"/>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72"/>
    <x v="8"/>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73"/>
    <x v="8"/>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74"/>
    <x v="8"/>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75"/>
    <x v="2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76"/>
    <x v="2"/>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77"/>
    <x v="2"/>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0"/>
    <x v="1078"/>
    <x v="26"/>
    <x v="62"/>
    <x v="92"/>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1"/>
    <x v="1079"/>
    <x v="9"/>
    <x v="62"/>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2"/>
    <x v="1080"/>
    <x v="9"/>
    <x v="62"/>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3"/>
    <x v="1081"/>
    <x v="9"/>
    <x v="62"/>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4"/>
    <x v="1082"/>
    <x v="9"/>
    <x v="62"/>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5"/>
    <x v="1083"/>
    <x v="7"/>
    <x v="5"/>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6"/>
    <x v="1084"/>
    <x v="29"/>
    <x v="5"/>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7"/>
    <m/>
    <s v="COTIZACION"/>
    <s v="SEPTIEMBRE"/>
    <d v="2023-09-01T00:00:00"/>
    <s v="C-3-EDDY FAZ PACHECO"/>
    <n v="34400"/>
    <s v="PRODUCTOS DE CUERO Y CAUCHO"/>
    <s v="MANTENIMIENTO Y SERVICIOS"/>
    <s v="PERCY BORIS ROJAS BILBAO"/>
    <s v="ADQ.MANTTO Y SERV. 149/2023"/>
    <d v="2023-09-06T00:00:00"/>
    <m/>
    <n v="814"/>
    <s v="BIEN"/>
    <x v="156"/>
    <n v="135140"/>
    <x v="7"/>
    <x v="1085"/>
    <x v="29"/>
    <x v="5"/>
    <x v="0"/>
    <x v="8"/>
    <x v="0"/>
    <s v="14/09/2023"/>
    <s v="14/09/2023"/>
    <s v="14:30"/>
    <s v="15:00"/>
    <s v="WALDO BELLOT VILLARROEL"/>
    <s v="MARIA JAQUELINE DURAN COSSIO"/>
    <s v="WALDO BELLOT VILLARROEL "/>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0"/>
    <x v="1086"/>
    <x v="16"/>
    <x v="18"/>
    <x v="93"/>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
    <x v="1087"/>
    <x v="7"/>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2"/>
    <x v="1088"/>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3"/>
    <x v="1089"/>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4"/>
    <x v="1090"/>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5"/>
    <x v="1091"/>
    <x v="1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6"/>
    <x v="1092"/>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7"/>
    <x v="1093"/>
    <x v="78"/>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8"/>
    <x v="1094"/>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9"/>
    <x v="1095"/>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0"/>
    <x v="1096"/>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1"/>
    <x v="1097"/>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2"/>
    <x v="1098"/>
    <x v="9"/>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3"/>
    <x v="1099"/>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4"/>
    <x v="1100"/>
    <x v="26"/>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5"/>
    <x v="1101"/>
    <x v="27"/>
    <x v="5"/>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8"/>
    <m/>
    <s v="COTIZACION"/>
    <s v="AGOSTO"/>
    <d v="2023-08-23T00:00:00"/>
    <s v="C-3-EDDY FAZ PACHECO"/>
    <n v="34500"/>
    <s v="PRODUCTOS NO METALICOS Y PLASTICOS"/>
    <s v="INGENIERIA Y PLANIFICACION"/>
    <s v="HILARION PEÑARANDA COLQUE"/>
    <s v="CMB/EMC/O CIV-ADQ/037/2088"/>
    <d v="2023-09-06T00:00:00"/>
    <m/>
    <n v="783"/>
    <s v="BIEN"/>
    <x v="157"/>
    <n v="25242"/>
    <x v="16"/>
    <x v="1102"/>
    <x v="10"/>
    <x v="18"/>
    <x v="0"/>
    <x v="0"/>
    <x v="1"/>
    <s v="14/09/2023"/>
    <s v="14/09/2023"/>
    <s v="14:30"/>
    <s v="15:00"/>
    <s v="EDMY LYDIA MAGNE GUTIERREZ"/>
    <s v="MARIA JAQUELINE DURAN COSSIO"/>
    <s v="EDMY LIDYA MAGNE GUTIERREZ"/>
    <m/>
    <m/>
    <m/>
    <m/>
    <m/>
    <m/>
    <m/>
    <m/>
    <m/>
    <m/>
    <m/>
    <m/>
    <m/>
    <m/>
    <m/>
    <m/>
    <m/>
    <m/>
    <m/>
    <m/>
    <m/>
    <m/>
    <m/>
    <m/>
    <m/>
    <m/>
    <m/>
    <m/>
    <m/>
    <m/>
    <m/>
    <m/>
    <m/>
    <m/>
    <m/>
    <m/>
    <m/>
    <m/>
    <m/>
    <m/>
    <m/>
    <m/>
    <m/>
    <m/>
    <m/>
    <m/>
    <m/>
    <m/>
    <m/>
    <m/>
    <m/>
    <m/>
    <m/>
    <m/>
    <m/>
    <m/>
    <m/>
    <m/>
    <m/>
    <m/>
    <m/>
    <m/>
    <m/>
    <m/>
  </r>
  <r>
    <x v="0"/>
    <x v="159"/>
    <m/>
    <s v="COTIZACION"/>
    <s v="JUNIO"/>
    <d v="2023-11-07T00:00:00"/>
    <s v="C-3-EDDY FAZ PACHECO"/>
    <n v="34582"/>
    <e v="#N/A"/>
    <s v="INGENIERIA Y PLANIFICACION"/>
    <s v="HILARION PEÑARANDA COLQUE"/>
    <s v="CMB/EMC/O CIV-ADQ/044/2105"/>
    <d v="2023-09-06T00:00:00"/>
    <m/>
    <n v="85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JULIO"/>
    <d v="2023-11-08T00:00:00"/>
    <s v="C-3-EDDY FAZ PACHECO"/>
    <n v="34583"/>
    <e v="#N/A"/>
    <s v="INGENIERIA Y PLANIFICACION"/>
    <s v="HILARION PEÑARANDA COLQUE"/>
    <s v="CMB/EMC/O CIV-ADQ/044/2106"/>
    <d v="2023-09-06T00:00:00"/>
    <m/>
    <n v="85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AGOSTO"/>
    <d v="2023-11-09T00:00:00"/>
    <s v="C-3-EDDY FAZ PACHECO"/>
    <n v="34584"/>
    <e v="#N/A"/>
    <s v="INGENIERIA Y PLANIFICACION"/>
    <s v="HILARION PEÑARANDA COLQUE"/>
    <s v="CMB/EMC/O CIV-ADQ/044/2107"/>
    <d v="2023-09-06T00:00:00"/>
    <m/>
    <n v="85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SEPTIEMBRE"/>
    <d v="2023-11-10T00:00:00"/>
    <s v="C-3-EDDY FAZ PACHECO"/>
    <n v="34585"/>
    <e v="#N/A"/>
    <s v="INGENIERIA Y PLANIFICACION"/>
    <s v="HILARION PEÑARANDA COLQUE"/>
    <s v="CMB/EMC/O CIV-ADQ/044/2108"/>
    <d v="2023-09-06T00:00:00"/>
    <m/>
    <n v="85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OCTUBRE"/>
    <d v="2023-11-11T00:00:00"/>
    <s v="C-3-EDDY FAZ PACHECO"/>
    <n v="34586"/>
    <e v="#N/A"/>
    <s v="INGENIERIA Y PLANIFICACION"/>
    <s v="HILARION PEÑARANDA COLQUE"/>
    <s v="CMB/EMC/O CIV-ADQ/044/2109"/>
    <d v="2023-09-06T00:00:00"/>
    <m/>
    <n v="85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NOVIEMBRE"/>
    <d v="2023-11-12T00:00:00"/>
    <s v="C-3-EDDY FAZ PACHECO"/>
    <n v="34587"/>
    <e v="#N/A"/>
    <s v="INGENIERIA Y PLANIFICACION"/>
    <s v="HILARION PEÑARANDA COLQUE"/>
    <s v="CMB/EMC/O CIV-ADQ/044/2110"/>
    <d v="2023-09-06T00:00:00"/>
    <m/>
    <n v="85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DICIEMBRE"/>
    <d v="2023-11-13T00:00:00"/>
    <s v="C-3-EDDY FAZ PACHECO"/>
    <n v="34588"/>
    <e v="#N/A"/>
    <s v="INGENIERIA Y PLANIFICACION"/>
    <s v="HILARION PEÑARANDA COLQUE"/>
    <s v="CMB/EMC/O CIV-ADQ/044/2111"/>
    <d v="2023-11-19T00:00:00"/>
    <m/>
    <n v="85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ENERO"/>
    <d v="2023-11-14T00:00:00"/>
    <s v="C-3-EDDY FAZ PACHECO"/>
    <n v="34589"/>
    <e v="#N/A"/>
    <s v="INGENIERIA Y PLANIFICACION"/>
    <s v="HILARION PEÑARANDA COLQUE"/>
    <s v="CMB/EMC/O CIV-ADQ/044/2112"/>
    <d v="2023-11-20T00:00:00"/>
    <m/>
    <n v="86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FEBRERO"/>
    <d v="2023-11-15T00:00:00"/>
    <s v="C-3-EDDY FAZ PACHECO"/>
    <n v="34590"/>
    <e v="#N/A"/>
    <s v="INGENIERIA Y PLANIFICACION"/>
    <s v="HILARION PEÑARANDA COLQUE"/>
    <s v="CMB/EMC/O CIV-ADQ/044/2113"/>
    <d v="2023-11-21T00:00:00"/>
    <m/>
    <n v="86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MARZO"/>
    <d v="2023-11-16T00:00:00"/>
    <s v="C-3-EDDY FAZ PACHECO"/>
    <n v="34591"/>
    <e v="#N/A"/>
    <s v="INGENIERIA Y PLANIFICACION"/>
    <s v="HILARION PEÑARANDA COLQUE"/>
    <s v="CMB/EMC/O CIV-ADQ/044/2114"/>
    <d v="2023-11-22T00:00:00"/>
    <m/>
    <n v="86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ABRIL"/>
    <d v="2023-11-17T00:00:00"/>
    <s v="C-3-EDDY FAZ PACHECO"/>
    <n v="34592"/>
    <e v="#N/A"/>
    <s v="INGENIERIA Y PLANIFICACION"/>
    <s v="HILARION PEÑARANDA COLQUE"/>
    <s v="CMB/EMC/O CIV-ADQ/044/2115"/>
    <d v="2023-11-23T00:00:00"/>
    <m/>
    <n v="86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9"/>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s v=" "/>
    <m/>
    <m/>
    <m/>
    <m/>
    <m/>
    <m/>
    <m/>
    <m/>
    <m/>
    <m/>
    <m/>
    <m/>
    <m/>
    <m/>
    <m/>
    <m/>
    <m/>
    <m/>
    <m/>
    <m/>
    <m/>
    <m/>
    <m/>
    <m/>
    <m/>
    <m/>
    <m/>
    <m/>
    <m/>
    <m/>
    <m/>
    <m/>
    <m/>
    <m/>
    <m/>
    <m/>
    <m/>
    <m/>
    <m/>
    <m/>
  </r>
  <r>
    <x v="1"/>
    <x v="159"/>
    <m/>
    <m/>
    <m/>
    <m/>
    <m/>
    <m/>
    <m/>
    <m/>
    <m/>
    <m/>
    <m/>
    <m/>
    <m/>
    <m/>
    <x v="158"/>
    <m/>
    <x v="77"/>
    <x v="38"/>
    <x v="46"/>
    <x v="20"/>
    <x v="0"/>
    <x v="13"/>
    <x v="5"/>
    <m/>
    <m/>
    <m/>
    <m/>
    <m/>
    <m/>
    <m/>
    <m/>
    <m/>
    <m/>
    <m/>
    <m/>
    <m/>
    <m/>
    <m/>
    <m/>
    <m/>
    <m/>
    <m/>
    <m/>
    <m/>
    <m/>
    <m/>
    <m/>
    <m/>
    <m/>
    <m/>
    <m/>
    <m/>
    <m/>
    <s v=" "/>
    <m/>
    <m/>
    <m/>
    <m/>
    <m/>
    <m/>
    <m/>
    <m/>
    <m/>
    <m/>
    <m/>
    <m/>
    <m/>
    <m/>
    <m/>
    <m/>
    <m/>
    <m/>
    <m/>
    <m/>
    <m/>
    <m/>
    <m/>
    <m/>
    <m/>
    <m/>
    <m/>
    <m/>
    <m/>
    <m/>
    <m/>
    <m/>
    <m/>
    <m/>
    <m/>
    <m/>
    <m/>
    <m/>
    <m/>
    <m/>
  </r>
  <r>
    <x v="1"/>
    <x v="159"/>
    <m/>
    <m/>
    <m/>
    <m/>
    <m/>
    <m/>
    <m/>
    <m/>
    <m/>
    <m/>
    <m/>
    <m/>
    <m/>
    <m/>
    <x v="158"/>
    <m/>
    <x v="77"/>
    <x v="38"/>
    <x v="46"/>
    <x v="20"/>
    <x v="0"/>
    <x v="13"/>
    <x v="5"/>
    <m/>
    <m/>
    <m/>
    <m/>
    <m/>
    <m/>
    <m/>
    <m/>
    <m/>
    <m/>
    <m/>
    <m/>
    <m/>
    <m/>
    <m/>
    <m/>
    <m/>
    <m/>
    <m/>
    <m/>
    <m/>
    <m/>
    <m/>
    <m/>
    <m/>
    <m/>
    <m/>
    <m/>
    <m/>
    <m/>
    <s v=" "/>
    <m/>
    <m/>
    <m/>
    <m/>
    <m/>
    <m/>
    <m/>
    <m/>
    <m/>
    <m/>
    <m/>
    <m/>
    <m/>
    <m/>
    <m/>
    <m/>
    <m/>
    <m/>
    <m/>
    <m/>
    <m/>
    <m/>
    <m/>
    <m/>
    <m/>
    <m/>
    <m/>
    <m/>
    <m/>
    <m/>
    <m/>
    <m/>
    <m/>
    <m/>
    <m/>
    <m/>
    <m/>
    <m/>
    <m/>
    <m/>
  </r>
  <r>
    <x v="1"/>
    <x v="159"/>
    <m/>
    <m/>
    <m/>
    <m/>
    <m/>
    <m/>
    <m/>
    <m/>
    <m/>
    <m/>
    <m/>
    <m/>
    <m/>
    <m/>
    <x v="158"/>
    <m/>
    <x v="77"/>
    <x v="38"/>
    <x v="46"/>
    <x v="20"/>
    <x v="0"/>
    <x v="13"/>
    <x v="5"/>
    <m/>
    <m/>
    <m/>
    <m/>
    <m/>
    <m/>
    <m/>
    <m/>
    <m/>
    <m/>
    <m/>
    <m/>
    <m/>
    <m/>
    <m/>
    <m/>
    <m/>
    <m/>
    <m/>
    <m/>
    <m/>
    <m/>
    <m/>
    <m/>
    <m/>
    <m/>
    <m/>
    <m/>
    <m/>
    <m/>
    <s v=" "/>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s v="                                                                                                                                                                                                                                                                                                                                                                                                                                                                                                                                                                                                                                                                                                                                                                                         "/>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s v="                                                  "/>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n v="7.4753699999999998"/>
    <n v="0"/>
    <m/>
    <m/>
    <m/>
    <m/>
    <m/>
    <m/>
    <m/>
    <m/>
    <m/>
    <m/>
    <m/>
    <m/>
    <m/>
    <m/>
    <m/>
    <m/>
    <m/>
    <m/>
    <m/>
    <m/>
    <m/>
    <m/>
    <m/>
    <m/>
    <m/>
    <m/>
    <m/>
    <m/>
    <m/>
    <m/>
    <m/>
    <m/>
    <m/>
    <m/>
    <m/>
  </r>
  <r>
    <x v="0"/>
    <x v="159"/>
    <m/>
    <m/>
    <m/>
    <m/>
    <m/>
    <m/>
    <m/>
    <m/>
    <m/>
    <m/>
    <m/>
    <m/>
    <m/>
    <m/>
    <x v="158"/>
    <m/>
    <x v="77"/>
    <x v="38"/>
    <x v="46"/>
    <x v="20"/>
    <x v="0"/>
    <x v="13"/>
    <x v="5"/>
    <m/>
    <m/>
    <m/>
    <m/>
    <m/>
    <m/>
    <m/>
    <m/>
    <m/>
    <m/>
    <m/>
    <m/>
    <m/>
    <m/>
    <m/>
    <m/>
    <m/>
    <m/>
    <m/>
    <m/>
    <m/>
    <m/>
    <m/>
    <m/>
    <m/>
    <m/>
    <m/>
    <m/>
    <m/>
    <m/>
    <m/>
    <m/>
    <m/>
    <m/>
    <m/>
    <n v="0"/>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0"/>
    <x v="159"/>
    <m/>
    <m/>
    <m/>
    <m/>
    <m/>
    <m/>
    <m/>
    <m/>
    <m/>
    <m/>
    <m/>
    <m/>
    <m/>
    <m/>
    <x v="158"/>
    <m/>
    <x v="77"/>
    <x v="38"/>
    <x v="46"/>
    <x v="20"/>
    <x v="0"/>
    <x v="13"/>
    <x v="5"/>
    <m/>
    <m/>
    <m/>
    <m/>
    <m/>
    <m/>
    <m/>
    <m/>
    <m/>
    <m/>
    <m/>
    <m/>
    <m/>
    <m/>
    <m/>
    <m/>
    <m/>
    <m/>
    <m/>
    <m/>
    <m/>
    <m/>
    <m/>
    <m/>
    <m/>
    <m/>
    <m/>
    <m/>
    <m/>
    <m/>
    <m/>
    <m/>
    <m/>
    <m/>
    <m/>
    <m/>
    <m/>
    <m/>
    <m/>
    <m/>
    <m/>
    <m/>
    <m/>
    <m/>
    <m/>
    <m/>
    <m/>
    <m/>
    <m/>
    <m/>
    <m/>
    <m/>
    <m/>
    <m/>
    <m/>
    <m/>
    <m/>
    <m/>
    <m/>
    <m/>
    <m/>
    <m/>
    <m/>
    <m/>
    <m/>
    <m/>
    <m/>
    <m/>
    <m/>
    <m/>
    <m/>
  </r>
  <r>
    <x v="1"/>
    <x v="159"/>
    <m/>
    <m/>
    <m/>
    <m/>
    <m/>
    <m/>
    <m/>
    <m/>
    <m/>
    <m/>
    <m/>
    <m/>
    <m/>
    <m/>
    <x v="158"/>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F676551-745C-4A53-B778-437680D2FEDD}" name="Tabla dinámica1" cacheId="100"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22"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08">
        <item x="159"/>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78"/>
        <item x="100"/>
        <item m="1" x="186"/>
        <item m="1" x="189"/>
        <item m="1" x="192"/>
        <item m="1" x="194"/>
        <item m="1" x="195"/>
        <item m="1" x="167"/>
        <item m="1" x="169"/>
        <item m="1" x="172"/>
        <item x="101"/>
        <item m="1" x="179"/>
        <item m="1" x="181"/>
        <item m="1" x="183"/>
        <item x="104"/>
        <item x="105"/>
        <item m="1" x="206"/>
        <item m="1" x="162"/>
        <item m="1" x="165"/>
        <item m="1" x="166"/>
        <item m="1" x="168"/>
        <item m="1" x="170"/>
        <item m="1" x="173"/>
        <item m="1" x="175"/>
        <item m="1" x="177"/>
        <item m="1" x="180"/>
        <item x="106"/>
        <item x="110"/>
        <item m="1" x="202"/>
        <item m="1" x="204"/>
        <item m="1" x="160"/>
        <item m="1" x="163"/>
        <item x="107"/>
        <item x="108"/>
        <item x="109"/>
        <item m="1" x="171"/>
        <item m="1" x="196"/>
        <item m="1" x="197"/>
        <item m="1" x="198"/>
        <item x="111"/>
        <item x="112"/>
        <item m="1" x="200"/>
        <item m="1" x="203"/>
        <item m="1" x="205"/>
        <item m="1" x="161"/>
        <item m="1" x="164"/>
        <item m="1" x="187"/>
        <item m="1" x="190"/>
        <item m="1" x="193"/>
        <item x="113"/>
        <item x="114"/>
        <item x="115"/>
        <item m="1" x="199"/>
        <item x="120"/>
        <item x="116"/>
        <item m="1" x="201"/>
        <item x="121"/>
        <item m="1" x="182"/>
        <item m="1" x="184"/>
        <item m="1" x="185"/>
        <item m="1" x="188"/>
        <item m="1" x="191"/>
        <item x="69"/>
        <item x="46"/>
        <item m="1" x="176"/>
        <item m="1" x="174"/>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8">
        <item x="158"/>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63"/>
        <item x="54"/>
        <item x="55"/>
        <item x="56"/>
        <item x="57"/>
        <item x="58"/>
        <item m="1" x="162"/>
        <item x="60"/>
        <item x="61"/>
        <item x="62"/>
        <item x="63"/>
        <item x="64"/>
        <item m="1" x="159"/>
        <item x="66"/>
        <item x="69"/>
        <item x="70"/>
        <item x="71"/>
        <item x="72"/>
        <item x="73"/>
        <item m="1" x="161"/>
        <item x="75"/>
        <item x="76"/>
        <item x="77"/>
        <item x="78"/>
        <item m="1" x="165"/>
        <item x="80"/>
        <item x="81"/>
        <item x="82"/>
        <item x="83"/>
        <item m="1" x="160"/>
        <item x="85"/>
        <item x="67"/>
        <item x="86"/>
        <item x="87"/>
        <item x="88"/>
        <item x="89"/>
        <item x="90"/>
        <item x="91"/>
        <item x="92"/>
        <item x="93"/>
        <item x="94"/>
        <item x="95"/>
        <item x="96"/>
        <item x="97"/>
        <item sd="0" x="98"/>
        <item x="68"/>
        <item x="99"/>
        <item x="100"/>
        <item x="84"/>
        <item m="1" x="164"/>
        <item x="45"/>
        <item x="101"/>
        <item x="102"/>
        <item x="103"/>
        <item x="104"/>
        <item m="1" x="166"/>
        <item x="65"/>
        <item x="105"/>
        <item x="106"/>
        <item x="107"/>
        <item x="108"/>
        <item x="109"/>
        <item x="110"/>
        <item x="74"/>
        <item m="1" x="167"/>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 x="156"/>
        <item x="157"/>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527">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228"/>
        <item m="1" x="1303"/>
        <item m="1" x="1380"/>
        <item m="1" x="1199"/>
        <item m="1" x="1475"/>
        <item x="246"/>
        <item x="247"/>
        <item x="248"/>
        <item m="1" x="1384"/>
        <item x="250"/>
        <item x="251"/>
        <item x="252"/>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m="1" x="1248"/>
        <item m="1" x="1438"/>
        <item m="1" x="1503"/>
        <item x="298"/>
        <item m="1" x="1381"/>
        <item m="1" x="1249"/>
        <item m="1" x="1214"/>
        <item m="1" x="1335"/>
        <item m="1" x="1243"/>
        <item m="1" x="1340"/>
        <item m="1" x="1205"/>
        <item m="1" x="1140"/>
        <item m="1" x="1149"/>
        <item m="1" x="1188"/>
        <item x="303"/>
        <item x="253"/>
        <item x="254"/>
        <item x="255"/>
        <item x="256"/>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m="1" x="1210"/>
        <item m="1" x="1392"/>
        <item m="1" x="1289"/>
        <item m="1" x="1304"/>
        <item m="1" x="1478"/>
        <item m="1" x="1215"/>
        <item m="1" x="1283"/>
        <item m="1" x="1251"/>
        <item m="1" x="1237"/>
        <item m="1" x="1457"/>
        <item m="1" x="1287"/>
        <item m="1" x="1389"/>
        <item m="1" x="1180"/>
        <item m="1" x="1173"/>
        <item m="1" x="1143"/>
        <item m="1" x="1190"/>
        <item m="1" x="1252"/>
        <item m="1" x="1220"/>
        <item m="1" x="1297"/>
        <item m="1" x="1296"/>
        <item m="1" x="1295"/>
        <item m="1" x="1293"/>
        <item m="1" x="1409"/>
        <item m="1" x="1200"/>
        <item m="1" x="1341"/>
        <item m="1" x="1405"/>
        <item m="1" x="1393"/>
        <item m="1" x="1500"/>
        <item m="1" x="1308"/>
        <item m="1" x="1300"/>
        <item m="1" x="1504"/>
        <item m="1" x="1194"/>
        <item m="1" x="1415"/>
        <item m="1" x="1482"/>
        <item m="1" x="1383"/>
        <item m="1" x="1280"/>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sd="0" x="422"/>
        <item x="423"/>
        <item x="424"/>
        <item x="425"/>
        <item x="426"/>
        <item x="427"/>
        <item x="428"/>
        <item x="429"/>
        <item x="430"/>
        <item x="431"/>
        <item x="432"/>
        <item x="433"/>
        <item x="434"/>
        <item x="435"/>
        <item x="436"/>
        <item x="437"/>
        <item x="438"/>
        <item x="439"/>
        <item x="440"/>
        <item m="1" x="1285"/>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94"/>
        <item x="295"/>
        <item x="296"/>
        <item x="297"/>
        <item m="1" x="1376"/>
        <item m="1" x="1493"/>
        <item m="1" x="1398"/>
        <item m="1" x="1368"/>
        <item m="1" x="1284"/>
        <item m="1" x="1336"/>
        <item m="1" x="1445"/>
        <item m="1" x="1444"/>
        <item m="1" x="1443"/>
        <item m="1" x="1229"/>
        <item x="241"/>
        <item x="242"/>
        <item x="243"/>
        <item x="244"/>
        <item x="245"/>
        <item x="381"/>
        <item x="382"/>
        <item x="383"/>
        <item x="384"/>
        <item x="385"/>
        <item m="1" x="1263"/>
        <item m="1" x="1432"/>
        <item m="1" x="1526"/>
        <item m="1" x="1246"/>
        <item m="1" x="1365"/>
        <item m="1" x="1319"/>
        <item x="458"/>
        <item m="1" x="1468"/>
        <item x="288"/>
        <item x="289"/>
        <item x="304"/>
        <item x="305"/>
        <item m="1" x="1236"/>
        <item m="1" x="1312"/>
        <item m="1" x="1235"/>
        <item m="1" x="1411"/>
        <item m="1" x="1424"/>
        <item m="1" x="1268"/>
        <item m="1" x="1453"/>
        <item m="1" x="1454"/>
        <item m="1" x="1269"/>
        <item m="1" x="1417"/>
        <item m="1" x="1412"/>
        <item m="1" x="1418"/>
        <item m="1" x="1416"/>
        <item x="910"/>
        <item x="911"/>
        <item m="1" x="1523"/>
        <item m="1" x="1407"/>
        <item m="1" x="1408"/>
        <item m="1" x="1288"/>
        <item m="1" x="1345"/>
        <item m="1" x="1449"/>
        <item m="1" x="1472"/>
        <item m="1" x="1522"/>
        <item m="1" x="1131"/>
        <item m="1" x="1370"/>
        <item m="1" x="1441"/>
        <item m="1" x="1371"/>
        <item m="1" x="1218"/>
        <item m="1" x="1333"/>
        <item m="1" x="1375"/>
        <item m="1" x="1364"/>
        <item m="1" x="1132"/>
        <item m="1" x="1452"/>
        <item m="1" x="1250"/>
        <item m="1" x="1400"/>
        <item m="1" x="1186"/>
        <item m="1" x="1402"/>
        <item m="1" x="1184"/>
        <item m="1" x="1239"/>
        <item m="1" x="1307"/>
        <item m="1" x="1142"/>
        <item m="1" x="1174"/>
        <item m="1" x="1323"/>
        <item m="1" x="1506"/>
        <item m="1" x="1198"/>
        <item m="1" x="1147"/>
        <item x="504"/>
        <item x="912"/>
        <item x="505"/>
        <item x="506"/>
        <item x="507"/>
        <item x="508"/>
        <item m="1" x="1436"/>
        <item m="1" x="1315"/>
        <item m="1" x="1350"/>
        <item x="513"/>
        <item x="514"/>
        <item x="515"/>
        <item x="516"/>
        <item x="517"/>
        <item x="518"/>
        <item m="1" x="1338"/>
        <item x="520"/>
        <item m="1" x="1225"/>
        <item x="522"/>
        <item x="523"/>
        <item x="524"/>
        <item x="525"/>
        <item x="526"/>
        <item x="527"/>
        <item x="223"/>
        <item x="224"/>
        <item m="1" x="1461"/>
        <item m="1" x="1462"/>
        <item m="1" x="1463"/>
        <item m="1" x="1464"/>
        <item m="1" x="1465"/>
        <item m="1" x="1203"/>
        <item m="1" x="1231"/>
        <item m="1" x="1204"/>
        <item m="1" x="1216"/>
        <item m="1" x="1498"/>
        <item m="1" x="1501"/>
        <item m="1" x="1514"/>
        <item m="1" x="1129"/>
        <item m="1" x="1139"/>
        <item m="1" x="1146"/>
        <item m="1" x="1161"/>
        <item m="1" x="1182"/>
        <item m="1" x="1442"/>
        <item m="1" x="1427"/>
        <item m="1" x="1413"/>
        <item m="1" x="1397"/>
        <item m="1" x="1390"/>
        <item m="1" x="1195"/>
        <item m="1" x="1382"/>
        <item m="1" x="1187"/>
        <item m="1" x="1377"/>
        <item m="1" x="1181"/>
        <item m="1" x="1177"/>
        <item m="1" x="1217"/>
        <item m="1" x="1219"/>
        <item m="1" x="1223"/>
        <item m="1" x="1379"/>
        <item m="1" x="1302"/>
        <item m="1" x="1425"/>
        <item m="1" x="1386"/>
        <item m="1" x="1275"/>
        <item m="1" x="1176"/>
        <item m="1" x="1458"/>
        <item m="1" x="1447"/>
        <item m="1" x="1446"/>
        <item m="1" x="1367"/>
        <item m="1" x="1363"/>
        <item m="1" x="1395"/>
        <item m="1" x="1451"/>
        <item m="1" x="1450"/>
        <item m="1" x="1471"/>
        <item m="1" x="1245"/>
        <item m="1" x="1369"/>
        <item m="1" x="1484"/>
        <item m="1" x="1230"/>
        <item m="1" x="1325"/>
        <item m="1" x="1334"/>
        <item m="1" x="1189"/>
        <item m="1" x="1497"/>
        <item m="1" x="1524"/>
        <item m="1" x="1313"/>
        <item m="1" x="1491"/>
        <item m="1" x="1291"/>
        <item m="1" x="1317"/>
        <item m="1" x="1481"/>
        <item m="1" x="1233"/>
        <item m="1" x="1208"/>
        <item m="1" x="1201"/>
        <item m="1" x="1366"/>
        <item m="1" x="1431"/>
        <item m="1" x="1130"/>
        <item m="1" x="1141"/>
        <item m="1" x="1164"/>
        <item m="1" x="1238"/>
        <item m="1" x="1286"/>
        <item m="1" x="1202"/>
        <item m="1" x="1322"/>
        <item m="1" x="1373"/>
        <item m="1" x="1486"/>
        <item m="1" x="1505"/>
        <item m="1" x="1135"/>
        <item m="1" x="1406"/>
        <item m="1" x="1414"/>
        <item m="1" x="1480"/>
        <item x="221"/>
        <item x="292"/>
        <item x="345"/>
        <item x="346"/>
        <item x="347"/>
        <item m="1" x="1420"/>
        <item m="1" x="1305"/>
        <item m="1" x="1410"/>
        <item m="1" x="1349"/>
        <item m="1" x="1403"/>
        <item m="1" x="1396"/>
        <item m="1" x="1433"/>
        <item m="1" x="1423"/>
        <item m="1" x="1351"/>
        <item m="1" x="1509"/>
        <item m="1" x="1329"/>
        <item m="1" x="1165"/>
        <item m="1" x="1166"/>
        <item m="1" x="1167"/>
        <item m="1" x="1168"/>
        <item m="1" x="1170"/>
        <item m="1" x="1266"/>
        <item m="1" x="1267"/>
        <item m="1" x="1270"/>
        <item m="1" x="1271"/>
        <item m="1" x="1272"/>
        <item m="1" x="1273"/>
        <item m="1" x="1274"/>
        <item m="1" x="1276"/>
        <item m="1" x="1277"/>
        <item m="1" x="1278"/>
        <item m="1" x="1352"/>
        <item m="1" x="1353"/>
        <item m="1" x="1354"/>
        <item m="1" x="1355"/>
        <item m="1" x="1356"/>
        <item m="1" x="1357"/>
        <item m="1" x="1358"/>
        <item m="1" x="1360"/>
        <item m="1" x="1361"/>
        <item m="1" x="1362"/>
        <item m="1" x="1455"/>
        <item m="1" x="1456"/>
        <item m="1" x="1459"/>
        <item m="1" x="1460"/>
        <item m="1" x="1466"/>
        <item m="1" x="1467"/>
        <item m="1" x="1469"/>
        <item m="1" x="1470"/>
        <item m="1" x="1473"/>
        <item m="1" x="1474"/>
        <item m="1" x="1150"/>
        <item m="1" x="1152"/>
        <item m="1" x="1153"/>
        <item m="1" x="1154"/>
        <item m="1" x="1155"/>
        <item m="1" x="1156"/>
        <item m="1" x="1157"/>
        <item m="1" x="1159"/>
        <item m="1" x="1160"/>
        <item m="1" x="1163"/>
        <item m="1" x="1253"/>
        <item m="1" x="1254"/>
        <item m="1" x="1255"/>
        <item m="1" x="1256"/>
        <item m="1" x="1257"/>
        <item m="1" x="1259"/>
        <item m="1" x="1260"/>
        <item m="1" x="1261"/>
        <item m="1" x="1262"/>
        <item m="1" x="1264"/>
        <item m="1" x="1342"/>
        <item m="1" x="1343"/>
        <item m="1" x="1344"/>
        <item m="1" x="1346"/>
        <item m="1" x="1347"/>
        <item m="1" x="1348"/>
        <item m="1" x="1485"/>
        <item m="1" x="1525"/>
        <item m="1" x="1244"/>
        <item m="1" x="1488"/>
        <item m="1" x="1213"/>
        <item m="1" x="1224"/>
        <item m="1" x="1479"/>
        <item m="1" x="1144"/>
        <item m="1" x="1419"/>
        <item m="1" x="1496"/>
        <item m="1" x="1137"/>
        <item m="1" x="1516"/>
        <item m="1" x="1222"/>
        <item m="1" x="1499"/>
        <item m="1" x="1316"/>
        <item m="1" x="1311"/>
        <item m="1" x="1359"/>
        <item m="1" x="1309"/>
        <item m="1" x="1495"/>
        <item m="1" x="1517"/>
        <item m="1" x="1476"/>
        <item m="1" x="1172"/>
        <item m="1" x="1519"/>
        <item m="1" x="1448"/>
        <item m="1" x="1437"/>
        <item m="1" x="1439"/>
        <item m="1" x="1197"/>
        <item m="1" x="1331"/>
        <item m="1" x="1179"/>
        <item m="1" x="1169"/>
        <item m="1" x="1221"/>
        <item m="1" x="1133"/>
        <item m="1" x="1294"/>
        <item m="1" x="1292"/>
        <item m="1" x="1138"/>
        <item m="1" x="1196"/>
        <item m="1" x="1374"/>
        <item m="1" x="1507"/>
        <item m="1" x="1426"/>
        <item x="226"/>
        <item m="1" x="1191"/>
        <item m="1" x="1422"/>
        <item m="1" x="1290"/>
        <item m="1" x="1178"/>
        <item m="1" x="1324"/>
        <item m="1" x="1483"/>
        <item m="1" x="1394"/>
        <item m="1" x="1151"/>
        <item m="1" x="1258"/>
        <item m="1" x="1207"/>
        <item m="1" x="1193"/>
        <item m="1" x="1321"/>
        <item m="1" x="1428"/>
        <item m="1" x="1209"/>
        <item m="1" x="1192"/>
        <item m="1" x="1171"/>
        <item m="1" x="1435"/>
        <item m="1" x="1175"/>
        <item m="1" x="1247"/>
        <item m="1" x="1185"/>
        <item m="1" x="1242"/>
        <item m="1" x="1372"/>
        <item m="1" x="1299"/>
        <item m="1" x="1511"/>
        <item m="1" x="1332"/>
        <item m="1" x="1330"/>
        <item m="1" x="1401"/>
        <item m="1" x="1148"/>
        <item m="1" x="1227"/>
        <item m="1" x="1385"/>
        <item m="1" x="1158"/>
        <item m="1" x="1306"/>
        <item m="1" x="1314"/>
        <item m="1" x="1318"/>
        <item m="1" x="1136"/>
        <item x="234"/>
        <item x="235"/>
        <item x="236"/>
        <item x="237"/>
        <item x="238"/>
        <item m="1" x="1388"/>
        <item m="1" x="1430"/>
        <item x="349"/>
        <item x="350"/>
        <item x="351"/>
        <item x="352"/>
        <item x="353"/>
        <item x="354"/>
        <item x="355"/>
        <item x="356"/>
        <item x="357"/>
        <item x="358"/>
        <item x="359"/>
        <item x="360"/>
        <item x="361"/>
        <item x="362"/>
        <item x="363"/>
        <item x="364"/>
        <item x="365"/>
        <item x="366"/>
        <item x="367"/>
        <item x="368"/>
        <item x="369"/>
        <item x="370"/>
        <item x="371"/>
        <item x="372"/>
        <item x="373"/>
        <item x="374"/>
        <item x="378"/>
        <item x="379"/>
        <item x="380"/>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m="1" x="1234"/>
        <item m="1" x="1429"/>
        <item x="650"/>
        <item m="1" x="1489"/>
        <item m="1" x="1206"/>
        <item m="1" x="1339"/>
        <item m="1" x="1494"/>
        <item x="655"/>
        <item m="1" x="1301"/>
        <item m="1" x="1391"/>
        <item x="290"/>
        <item x="291"/>
        <item m="1" x="1310"/>
        <item x="441"/>
        <item x="559"/>
        <item x="560"/>
        <item x="561"/>
        <item x="562"/>
        <item x="563"/>
        <item x="564"/>
        <item x="565"/>
        <item x="566"/>
        <item x="567"/>
        <item x="568"/>
        <item x="569"/>
        <item x="570"/>
        <item x="571"/>
        <item x="572"/>
        <item x="573"/>
        <item m="1" x="1337"/>
        <item x="299"/>
        <item x="300"/>
        <item x="301"/>
        <item x="302"/>
        <item x="509"/>
        <item x="510"/>
        <item x="511"/>
        <item x="512"/>
        <item x="519"/>
        <item x="521"/>
        <item x="651"/>
        <item x="658"/>
        <item x="659"/>
        <item x="660"/>
        <item x="661"/>
        <item x="662"/>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6"/>
        <item x="617"/>
        <item x="618"/>
        <item x="619"/>
        <item x="620"/>
        <item x="621"/>
        <item x="622"/>
        <item x="623"/>
        <item x="624"/>
        <item x="625"/>
        <item x="626"/>
        <item x="627"/>
        <item x="628"/>
        <item x="629"/>
        <item x="630"/>
        <item x="631"/>
        <item x="632"/>
        <item x="633"/>
        <item x="634"/>
        <item x="635"/>
        <item x="636"/>
        <item x="637"/>
        <item x="638"/>
        <item x="639"/>
        <item x="640"/>
        <item x="641"/>
        <item x="642"/>
        <item x="663"/>
        <item x="664"/>
        <item x="665"/>
        <item x="666"/>
        <item x="667"/>
        <item x="668"/>
        <item x="669"/>
        <item x="670"/>
        <item x="671"/>
        <item x="672"/>
        <item x="673"/>
        <item x="674"/>
        <item x="675"/>
        <item x="676"/>
        <item x="677"/>
        <item m="1" x="1327"/>
        <item x="442"/>
        <item x="443"/>
        <item x="444"/>
        <item x="445"/>
        <item x="446"/>
        <item x="447"/>
        <item x="452"/>
        <item x="453"/>
        <item x="454"/>
        <item x="455"/>
        <item x="613"/>
        <item x="679"/>
        <item x="680"/>
        <item m="1" x="1183"/>
        <item m="1" x="1281"/>
        <item m="1" x="1510"/>
        <item x="683"/>
        <item x="684"/>
        <item x="685"/>
        <item x="686"/>
        <item x="687"/>
        <item x="688"/>
        <item x="689"/>
        <item x="690"/>
        <item x="691"/>
        <item x="692"/>
        <item x="693"/>
        <item x="694"/>
        <item x="695"/>
        <item x="696"/>
        <item x="697"/>
        <item x="698"/>
        <item x="699"/>
        <item x="700"/>
        <item x="701"/>
        <item x="702"/>
        <item x="703"/>
        <item x="704"/>
        <item x="705"/>
        <item x="706"/>
        <item x="707"/>
        <item x="708"/>
        <item x="709"/>
        <item m="1" x="1399"/>
        <item m="1" x="1265"/>
        <item m="1" x="1328"/>
        <item m="1" x="1508"/>
        <item m="1" x="1211"/>
        <item m="1" x="1404"/>
        <item m="1" x="1487"/>
        <item m="1" x="1378"/>
        <item m="1" x="1279"/>
        <item m="1" x="1162"/>
        <item m="1" x="1440"/>
        <item m="1" x="1521"/>
        <item m="1" x="1520"/>
        <item m="1" x="1513"/>
        <item m="1" x="1134"/>
        <item m="1" x="1492"/>
        <item m="1" x="1490"/>
        <item m="1" x="1232"/>
        <item m="1" x="1282"/>
        <item m="1" x="1145"/>
        <item m="1" x="1226"/>
        <item m="1" x="1212"/>
        <item m="1" x="1512"/>
        <item m="1" x="1326"/>
        <item m="1" x="1240"/>
        <item m="1" x="1502"/>
        <item m="1" x="1477"/>
        <item m="1" x="1241"/>
        <item m="1" x="1298"/>
        <item m="1" x="1387"/>
        <item m="1" x="1515"/>
        <item m="1" x="1421"/>
        <item m="1" x="1434"/>
        <item m="1" x="1320"/>
        <item m="1" x="1518"/>
        <item x="449"/>
        <item x="450"/>
        <item x="451"/>
        <item x="456"/>
        <item x="457"/>
        <item x="459"/>
        <item x="375"/>
        <item x="376"/>
        <item x="377"/>
        <item x="448"/>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239"/>
        <item x="240"/>
        <item x="293"/>
        <item x="614"/>
        <item x="615"/>
        <item x="643"/>
        <item x="644"/>
        <item x="645"/>
        <item x="646"/>
        <item x="647"/>
        <item x="648"/>
        <item x="649"/>
        <item x="652"/>
        <item x="653"/>
        <item x="654"/>
        <item x="656"/>
        <item x="657"/>
        <item x="713"/>
        <item x="714"/>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348"/>
        <item x="903"/>
        <item x="904"/>
        <item x="905"/>
        <item x="906"/>
        <item x="907"/>
        <item x="908"/>
        <item x="909"/>
        <item x="249"/>
        <item x="678"/>
        <item x="681"/>
        <item x="682"/>
        <item x="710"/>
        <item x="711"/>
        <item x="712"/>
        <item x="715"/>
        <item x="716"/>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19"/>
        <item m="1" x="161"/>
        <item m="1" x="142"/>
        <item m="1" x="124"/>
        <item m="1" x="165"/>
        <item m="1" x="146"/>
        <item x="99"/>
        <item m="1" x="169"/>
        <item m="1" x="150"/>
        <item m="1" x="131"/>
        <item m="1" x="171"/>
        <item m="1" x="154"/>
        <item m="1" x="117"/>
        <item m="1" x="159"/>
        <item m="1" x="140"/>
        <item m="1" x="122"/>
        <item m="1" x="163"/>
        <item m="1" x="144"/>
        <item m="1" x="126"/>
        <item m="1" x="167"/>
        <item m="1" x="148"/>
        <item m="1" x="129"/>
        <item m="1" x="170"/>
        <item m="1" x="152"/>
        <item m="1" x="133"/>
        <item m="1" x="157"/>
        <item m="1" x="138"/>
        <item m="1" x="120"/>
        <item m="1" x="162"/>
        <item m="1" x="143"/>
        <item m="1" x="125"/>
        <item m="1" x="166"/>
        <item m="1" x="147"/>
        <item m="1" x="128"/>
        <item m="1" x="151"/>
        <item m="1" x="132"/>
        <item m="1" x="172"/>
        <item m="1" x="155"/>
        <item m="1" x="136"/>
        <item m="1" x="118"/>
        <item m="1" x="160"/>
        <item m="1" x="141"/>
        <item m="1" x="123"/>
        <item m="1" x="164"/>
        <item m="1" x="145"/>
        <item m="1" x="127"/>
        <item m="1" x="168"/>
        <item m="1" x="149"/>
        <item m="1" x="130"/>
        <item x="114"/>
        <item m="1" x="153"/>
        <item m="1" x="135"/>
        <item m="1" x="116"/>
        <item m="1" x="158"/>
        <item m="1" x="139"/>
        <item m="1" x="121"/>
        <item x="95"/>
        <item x="67"/>
        <item m="1" x="134"/>
        <item x="96"/>
        <item x="98"/>
        <item m="1" x="173"/>
        <item x="100"/>
        <item x="101"/>
        <item x="102"/>
        <item x="103"/>
        <item x="104"/>
        <item x="105"/>
        <item x="106"/>
        <item x="107"/>
        <item x="108"/>
        <item x="109"/>
        <item x="110"/>
        <item x="111"/>
        <item x="112"/>
        <item x="113"/>
        <item x="115"/>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axis="axisRow" compact="0" outline="0" showAll="0">
      <items count="115">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99"/>
        <item x="37"/>
        <item x="38"/>
        <item x="39"/>
        <item x="40"/>
        <item x="41"/>
        <item m="1" x="113"/>
        <item x="42"/>
        <item x="43"/>
        <item m="1" x="104"/>
        <item m="1" x="97"/>
        <item m="1" x="98"/>
        <item x="44"/>
        <item m="1" x="102"/>
        <item x="46"/>
        <item x="47"/>
        <item x="48"/>
        <item m="1" x="107"/>
        <item m="1" x="105"/>
        <item x="49"/>
        <item x="50"/>
        <item x="51"/>
        <item x="52"/>
        <item x="53"/>
        <item x="54"/>
        <item x="55"/>
        <item x="56"/>
        <item x="57"/>
        <item m="1" x="101"/>
        <item m="1" x="100"/>
        <item x="58"/>
        <item x="27"/>
        <item m="1" x="110"/>
        <item x="59"/>
        <item x="60"/>
        <item m="1" x="106"/>
        <item x="29"/>
        <item m="1" x="108"/>
        <item m="1" x="103"/>
        <item x="61"/>
        <item m="1" x="111"/>
        <item x="62"/>
        <item m="1" x="109"/>
        <item x="63"/>
        <item x="64"/>
        <item x="65"/>
        <item x="66"/>
        <item x="67"/>
        <item x="68"/>
        <item x="69"/>
        <item m="1" x="112"/>
        <item x="36"/>
        <item x="45"/>
        <item x="70"/>
        <item x="71"/>
        <item x="72"/>
        <item x="73"/>
        <item x="74"/>
        <item x="75"/>
        <item x="76"/>
        <item x="77"/>
        <item x="78"/>
        <item x="79"/>
        <item x="80"/>
        <item x="81"/>
        <item x="82"/>
        <item x="83"/>
        <item x="84"/>
        <item x="85"/>
        <item x="86"/>
        <item x="87"/>
        <item x="88"/>
        <item m="1" x="96"/>
        <item x="89"/>
        <item m="1" x="95"/>
        <item x="90"/>
        <item x="91"/>
        <item m="1" x="94"/>
        <item x="92"/>
        <item x="93"/>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18">
    <i>
      <x v="167"/>
      <x/>
      <x/>
      <x v="2"/>
      <x v="1510"/>
      <x/>
      <x v="2"/>
      <x v="113"/>
    </i>
    <i r="1">
      <x v="1"/>
      <x v="1"/>
      <x v="2"/>
      <x v="1511"/>
      <x/>
      <x v="2"/>
      <x/>
    </i>
    <i r="1">
      <x v="2"/>
      <x/>
      <x v="2"/>
      <x v="1512"/>
      <x/>
      <x v="2"/>
      <x/>
    </i>
    <i r="1">
      <x v="3"/>
      <x/>
      <x v="2"/>
      <x v="1513"/>
      <x/>
      <x v="2"/>
      <x/>
    </i>
    <i r="1">
      <x v="4"/>
      <x/>
      <x v="2"/>
      <x v="1514"/>
      <x/>
      <x v="2"/>
      <x/>
    </i>
    <i r="1">
      <x v="5"/>
      <x/>
      <x v="2"/>
      <x v="1515"/>
      <x/>
      <x v="2"/>
      <x/>
    </i>
    <i r="1">
      <x v="6"/>
      <x v="14"/>
      <x v="2"/>
      <x v="1516"/>
      <x/>
      <x v="2"/>
      <x/>
    </i>
    <i r="1">
      <x v="7"/>
      <x v="14"/>
      <x v="2"/>
      <x v="1517"/>
      <x/>
      <x v="2"/>
      <x/>
    </i>
    <i r="1">
      <x v="8"/>
      <x v="13"/>
      <x v="2"/>
      <x v="1518"/>
      <x/>
      <x v="2"/>
      <x/>
    </i>
    <i r="1">
      <x v="9"/>
      <x v="13"/>
      <x v="2"/>
      <x v="1519"/>
      <x/>
      <x v="2"/>
      <x/>
    </i>
    <i r="1">
      <x v="10"/>
      <x v="13"/>
      <x v="2"/>
      <x v="1520"/>
      <x/>
      <x v="2"/>
      <x/>
    </i>
    <i r="1">
      <x v="11"/>
      <x v="9"/>
      <x v="2"/>
      <x v="1521"/>
      <x/>
      <x v="2"/>
      <x/>
    </i>
    <i r="1">
      <x v="12"/>
      <x v="9"/>
      <x v="2"/>
      <x v="1522"/>
      <x/>
      <x v="2"/>
      <x/>
    </i>
    <i r="1">
      <x v="13"/>
      <x v="13"/>
      <x v="2"/>
      <x v="1523"/>
      <x/>
      <x v="2"/>
      <x/>
    </i>
    <i r="1">
      <x v="14"/>
      <x v="13"/>
      <x v="2"/>
      <x v="1524"/>
      <x/>
      <x v="2"/>
      <x/>
    </i>
    <i r="1">
      <x v="15"/>
      <x v="4"/>
      <x v="7"/>
      <x v="1525"/>
      <x/>
      <x v="2"/>
      <x/>
    </i>
    <i r="1">
      <x v="16"/>
      <x v="30"/>
      <x v="2"/>
      <x v="1526"/>
      <x/>
      <x v="2"/>
      <x/>
    </i>
    <i t="grand">
      <x/>
    </i>
  </rowItems>
  <colItems count="1">
    <i/>
  </colItems>
  <pageFields count="2">
    <pageField fld="1" item="206" hier="-1"/>
    <pageField fld="0" hier="-1"/>
  </pageFields>
  <formats count="24">
    <format dxfId="23">
      <pivotArea type="all" dataOnly="0" outline="0" fieldPosition="0"/>
    </format>
    <format dxfId="22">
      <pivotArea field="16" type="button" dataOnly="0" labelOnly="1" outline="0" axis="axisRow" fieldPosition="0"/>
    </format>
    <format dxfId="21">
      <pivotArea field="18" type="button" dataOnly="0" labelOnly="1" outline="0" axis="axisRow" fieldPosition="1"/>
    </format>
    <format dxfId="20">
      <pivotArea field="20" type="button" dataOnly="0" labelOnly="1" outline="0" axis="axisRow" fieldPosition="2"/>
    </format>
    <format dxfId="19">
      <pivotArea field="21" type="button" dataOnly="0" labelOnly="1" outline="0" axis="axisRow" fieldPosition="3"/>
    </format>
    <format dxfId="18">
      <pivotArea field="19" type="button" dataOnly="0" labelOnly="1" outline="0" axis="axisRow" fieldPosition="4"/>
    </format>
    <format dxfId="17">
      <pivotArea field="23" type="button" dataOnly="0" labelOnly="1" outline="0" axis="axisRow" fieldPosition="5"/>
    </format>
    <format dxfId="16">
      <pivotArea field="24" type="button" dataOnly="0" labelOnly="1" outline="0" axis="axisRow" fieldPosition="6"/>
    </format>
    <format dxfId="15">
      <pivotArea field="22" type="button" dataOnly="0" labelOnly="1" outline="0" axis="axisRow" fieldPosition="7"/>
    </format>
    <format dxfId="14">
      <pivotArea dataOnly="0" labelOnly="1" outline="0" fieldPosition="0">
        <references count="1">
          <reference field="16" count="1">
            <x v="74"/>
          </reference>
        </references>
      </pivotArea>
    </format>
    <format dxfId="13">
      <pivotArea dataOnly="0" labelOnly="1" grandRow="1" outline="0" fieldPosition="0"/>
    </format>
    <format dxfId="12">
      <pivotArea dataOnly="0" labelOnly="1" outline="0" fieldPosition="0">
        <references count="2">
          <reference field="16" count="1" selected="0">
            <x v="74"/>
          </reference>
          <reference field="18" count="3">
            <x v="0"/>
            <x v="1"/>
            <x v="2"/>
          </reference>
        </references>
      </pivotArea>
    </format>
    <format dxfId="11">
      <pivotArea dataOnly="0" labelOnly="1" outline="0" fieldPosition="0">
        <references count="3">
          <reference field="16" count="1" selected="0">
            <x v="74"/>
          </reference>
          <reference field="18" count="1" selected="0">
            <x v="0"/>
          </reference>
          <reference field="20" count="1">
            <x v="0"/>
          </reference>
        </references>
      </pivotArea>
    </format>
    <format dxfId="10">
      <pivotArea dataOnly="0" labelOnly="1" outline="0" fieldPosition="0">
        <references count="3">
          <reference field="16" count="1" selected="0">
            <x v="74"/>
          </reference>
          <reference field="18" count="1" selected="0">
            <x v="1"/>
          </reference>
          <reference field="20" count="1">
            <x v="1"/>
          </reference>
        </references>
      </pivotArea>
    </format>
    <format dxfId="9">
      <pivotArea dataOnly="0" labelOnly="1" outline="0" fieldPosition="0">
        <references count="3">
          <reference field="16" count="1" selected="0">
            <x v="74"/>
          </reference>
          <reference field="18" count="1" selected="0">
            <x v="2"/>
          </reference>
          <reference field="20" count="1">
            <x v="0"/>
          </reference>
        </references>
      </pivotArea>
    </format>
    <format dxfId="8">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7">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6">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5">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4">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3">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1">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0">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19B19-1974-4254-B826-ABC645D5DE8D}">
  <sheetPr codeName="Hoja27">
    <tabColor rgb="FF7030A0"/>
  </sheetPr>
  <dimension ref="B1:U155"/>
  <sheetViews>
    <sheetView tabSelected="1" zoomScale="80" zoomScaleNormal="80" zoomScaleSheetLayoutView="90" workbookViewId="0">
      <selection activeCell="B7" sqref="B7:L7"/>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97.85546875" bestFit="1" customWidth="1"/>
  </cols>
  <sheetData>
    <row r="1" spans="2:21" x14ac:dyDescent="0.25">
      <c r="N1" t="s">
        <v>0</v>
      </c>
      <c r="O1" t="s">
        <v>1</v>
      </c>
    </row>
    <row r="2" spans="2:21" ht="81" customHeight="1" x14ac:dyDescent="0.25">
      <c r="C2" s="1"/>
      <c r="D2" s="1"/>
      <c r="E2" s="185" t="s">
        <v>2</v>
      </c>
      <c r="F2" s="185"/>
      <c r="G2" s="185"/>
      <c r="H2" s="185"/>
      <c r="I2" s="1"/>
      <c r="L2" s="1"/>
      <c r="N2" t="s">
        <v>3</v>
      </c>
      <c r="O2" s="2">
        <v>2023</v>
      </c>
    </row>
    <row r="3" spans="2:21" ht="13.5" customHeight="1" x14ac:dyDescent="0.25">
      <c r="B3" s="3"/>
      <c r="C3" s="3"/>
      <c r="D3" s="3"/>
      <c r="E3" s="185"/>
      <c r="F3" s="185"/>
      <c r="G3" s="185"/>
      <c r="H3" s="185"/>
      <c r="I3" s="3"/>
      <c r="J3" s="3"/>
      <c r="K3" s="4" t="s">
        <v>4</v>
      </c>
    </row>
    <row r="4" spans="2:21" ht="13.5" customHeight="1" x14ac:dyDescent="0.25">
      <c r="B4" s="3"/>
      <c r="C4" s="3"/>
      <c r="D4" s="3"/>
      <c r="E4" s="185"/>
      <c r="F4" s="185"/>
      <c r="G4" s="185"/>
      <c r="H4" s="185"/>
      <c r="I4" s="3"/>
      <c r="J4" s="3"/>
      <c r="K4" s="5" t="s">
        <v>5</v>
      </c>
      <c r="N4" t="s">
        <v>6</v>
      </c>
      <c r="O4" t="s">
        <v>7</v>
      </c>
      <c r="P4" t="s">
        <v>8</v>
      </c>
      <c r="Q4" t="s">
        <v>9</v>
      </c>
      <c r="R4" t="s">
        <v>10</v>
      </c>
      <c r="S4" t="s">
        <v>11</v>
      </c>
      <c r="T4" t="s">
        <v>12</v>
      </c>
      <c r="U4" t="s">
        <v>13</v>
      </c>
    </row>
    <row r="5" spans="2:21" ht="13.5" customHeight="1" x14ac:dyDescent="0.25">
      <c r="B5" s="3"/>
      <c r="C5" s="3"/>
      <c r="D5" s="3"/>
      <c r="E5" s="185"/>
      <c r="F5" s="185"/>
      <c r="G5" s="185"/>
      <c r="H5" s="185"/>
      <c r="I5" s="3"/>
      <c r="J5" s="3"/>
      <c r="K5" s="5" t="s">
        <v>14</v>
      </c>
      <c r="N5" t="s">
        <v>15</v>
      </c>
      <c r="O5">
        <v>1</v>
      </c>
      <c r="P5">
        <v>1</v>
      </c>
      <c r="Q5" t="s">
        <v>16</v>
      </c>
      <c r="R5" t="s">
        <v>17</v>
      </c>
      <c r="S5" t="s">
        <v>18</v>
      </c>
      <c r="T5" t="s">
        <v>19</v>
      </c>
      <c r="U5" t="s">
        <v>20</v>
      </c>
    </row>
    <row r="6" spans="2:21" ht="35.25" customHeight="1" x14ac:dyDescent="0.25">
      <c r="C6" s="6"/>
      <c r="D6" s="7" t="str">
        <f>"N° "&amp;O1&amp;"/2023"</f>
        <v>N° CD-381/2023</v>
      </c>
      <c r="E6" s="8"/>
      <c r="F6" s="8"/>
      <c r="O6">
        <v>2</v>
      </c>
      <c r="P6">
        <v>2</v>
      </c>
      <c r="Q6" t="s">
        <v>16</v>
      </c>
      <c r="R6" t="s">
        <v>21</v>
      </c>
      <c r="S6" t="s">
        <v>18</v>
      </c>
      <c r="T6" t="s">
        <v>19</v>
      </c>
      <c r="U6" t="s">
        <v>22</v>
      </c>
    </row>
    <row r="7" spans="2:21" ht="90" customHeight="1" x14ac:dyDescent="0.25">
      <c r="B7" s="186" t="str">
        <f>N5</f>
        <v>CLQ-23-CD-381/2023 ADQUISICION DE VIDRIO</v>
      </c>
      <c r="C7" s="186"/>
      <c r="D7" s="186"/>
      <c r="E7" s="186"/>
      <c r="F7" s="186"/>
      <c r="G7" s="186"/>
      <c r="H7" s="186"/>
      <c r="I7" s="186"/>
      <c r="J7" s="186"/>
      <c r="K7" s="186"/>
      <c r="L7" s="186"/>
      <c r="O7">
        <v>3</v>
      </c>
      <c r="P7">
        <v>1</v>
      </c>
      <c r="Q7" t="s">
        <v>16</v>
      </c>
      <c r="R7" t="s">
        <v>23</v>
      </c>
      <c r="S7" t="s">
        <v>18</v>
      </c>
      <c r="T7" t="s">
        <v>19</v>
      </c>
      <c r="U7" t="s">
        <v>22</v>
      </c>
    </row>
    <row r="8" spans="2:21" ht="5.25" customHeight="1" x14ac:dyDescent="0.35">
      <c r="B8" s="9"/>
      <c r="C8" s="9"/>
      <c r="D8" s="9"/>
      <c r="E8" s="9"/>
      <c r="F8" s="9"/>
      <c r="G8" s="9"/>
      <c r="H8" s="9"/>
      <c r="I8" s="9"/>
      <c r="J8" s="9"/>
      <c r="K8" s="10"/>
      <c r="L8" s="10"/>
      <c r="O8">
        <v>4</v>
      </c>
      <c r="P8">
        <v>1</v>
      </c>
      <c r="Q8" t="s">
        <v>16</v>
      </c>
      <c r="R8" t="s">
        <v>24</v>
      </c>
      <c r="S8" t="s">
        <v>18</v>
      </c>
      <c r="T8" t="s">
        <v>19</v>
      </c>
      <c r="U8" t="s">
        <v>22</v>
      </c>
    </row>
    <row r="9" spans="2:21" s="6" customFormat="1" ht="28.5" customHeight="1" x14ac:dyDescent="0.25">
      <c r="B9" s="11"/>
      <c r="C9" s="187" t="s">
        <v>25</v>
      </c>
      <c r="D9" s="188"/>
      <c r="E9" s="189"/>
      <c r="F9" s="190" t="s">
        <v>101</v>
      </c>
      <c r="G9" s="191"/>
      <c r="H9" s="12"/>
      <c r="I9" s="12"/>
      <c r="J9" s="13"/>
      <c r="K9" s="14"/>
      <c r="L9" s="14"/>
      <c r="N9"/>
      <c r="O9">
        <v>5</v>
      </c>
      <c r="P9">
        <v>1</v>
      </c>
      <c r="Q9" t="s">
        <v>16</v>
      </c>
      <c r="R9" t="s">
        <v>26</v>
      </c>
      <c r="S9" t="s">
        <v>18</v>
      </c>
      <c r="T9" t="s">
        <v>19</v>
      </c>
      <c r="U9" t="s">
        <v>22</v>
      </c>
    </row>
    <row r="10" spans="2:21" s="6" customFormat="1" ht="6.75" customHeight="1" x14ac:dyDescent="0.25">
      <c r="B10" s="11"/>
      <c r="C10" s="13"/>
      <c r="D10" s="15"/>
      <c r="E10" s="15"/>
      <c r="F10" s="16"/>
      <c r="G10" s="12"/>
      <c r="H10" s="12"/>
      <c r="I10" s="12"/>
      <c r="J10" s="13"/>
      <c r="K10" s="17"/>
      <c r="L10" s="17"/>
      <c r="N10"/>
      <c r="O10">
        <v>6</v>
      </c>
      <c r="P10">
        <v>1</v>
      </c>
      <c r="Q10" t="s">
        <v>16</v>
      </c>
      <c r="R10" t="s">
        <v>27</v>
      </c>
      <c r="S10" t="s">
        <v>18</v>
      </c>
      <c r="T10" t="s">
        <v>19</v>
      </c>
      <c r="U10" t="s">
        <v>22</v>
      </c>
    </row>
    <row r="11" spans="2:21" s="6" customFormat="1" ht="31.5" customHeight="1" x14ac:dyDescent="0.25">
      <c r="B11" s="11"/>
      <c r="C11" s="187" t="s">
        <v>28</v>
      </c>
      <c r="D11" s="188"/>
      <c r="E11" s="189"/>
      <c r="F11" s="192" t="s">
        <v>29</v>
      </c>
      <c r="G11" s="193"/>
      <c r="H11" s="18" t="s">
        <v>30</v>
      </c>
      <c r="I11" s="194" t="s">
        <v>31</v>
      </c>
      <c r="J11" s="195"/>
      <c r="K11" s="196"/>
      <c r="L11" s="19"/>
      <c r="N11"/>
      <c r="O11">
        <v>7</v>
      </c>
      <c r="P11">
        <v>25</v>
      </c>
      <c r="Q11" t="s">
        <v>16</v>
      </c>
      <c r="R11" t="s">
        <v>32</v>
      </c>
      <c r="S11" t="s">
        <v>18</v>
      </c>
      <c r="T11" t="s">
        <v>19</v>
      </c>
      <c r="U11" t="s">
        <v>22</v>
      </c>
    </row>
    <row r="12" spans="2:21" ht="7.5" customHeight="1" x14ac:dyDescent="0.3">
      <c r="B12" s="20"/>
      <c r="C12" s="21"/>
      <c r="D12" s="21"/>
      <c r="E12" s="21"/>
      <c r="F12" s="21"/>
      <c r="G12" s="22"/>
      <c r="H12" s="22"/>
      <c r="I12" s="22"/>
      <c r="J12" s="21"/>
      <c r="K12" s="23"/>
      <c r="L12" s="23"/>
      <c r="O12">
        <v>8</v>
      </c>
      <c r="P12">
        <v>25</v>
      </c>
      <c r="Q12" t="s">
        <v>16</v>
      </c>
      <c r="R12" t="s">
        <v>33</v>
      </c>
      <c r="S12" t="s">
        <v>18</v>
      </c>
      <c r="T12" t="s">
        <v>19</v>
      </c>
      <c r="U12" t="s">
        <v>22</v>
      </c>
    </row>
    <row r="13" spans="2:21" ht="21.75" customHeight="1" x14ac:dyDescent="0.25">
      <c r="B13" s="179" t="s">
        <v>34</v>
      </c>
      <c r="C13" s="179"/>
      <c r="D13" s="179"/>
      <c r="E13" s="179"/>
      <c r="F13" s="179"/>
      <c r="G13" s="179"/>
      <c r="H13" s="179"/>
      <c r="I13" s="179"/>
      <c r="J13" s="179"/>
      <c r="K13" s="179"/>
      <c r="L13" s="179"/>
      <c r="O13">
        <v>9</v>
      </c>
      <c r="P13">
        <v>20</v>
      </c>
      <c r="Q13" t="s">
        <v>16</v>
      </c>
      <c r="R13" t="s">
        <v>35</v>
      </c>
      <c r="S13" t="s">
        <v>18</v>
      </c>
      <c r="T13" t="s">
        <v>19</v>
      </c>
      <c r="U13" t="s">
        <v>22</v>
      </c>
    </row>
    <row r="14" spans="2:21" ht="8.25" customHeight="1" x14ac:dyDescent="0.25">
      <c r="B14" s="12"/>
      <c r="C14" s="12"/>
      <c r="D14" s="12"/>
      <c r="E14" s="12"/>
      <c r="F14" s="12"/>
      <c r="G14" s="12"/>
      <c r="H14" s="12"/>
      <c r="I14" s="12"/>
      <c r="J14" s="12"/>
      <c r="K14" s="12"/>
      <c r="L14" s="12"/>
      <c r="O14">
        <v>10</v>
      </c>
      <c r="P14">
        <v>20</v>
      </c>
      <c r="Q14" t="s">
        <v>16</v>
      </c>
      <c r="R14" t="s">
        <v>36</v>
      </c>
      <c r="S14" t="s">
        <v>18</v>
      </c>
      <c r="T14" t="s">
        <v>19</v>
      </c>
      <c r="U14" t="s">
        <v>22</v>
      </c>
    </row>
    <row r="15" spans="2:21" ht="16.5" customHeight="1" x14ac:dyDescent="0.35">
      <c r="B15" s="24"/>
      <c r="C15" s="180" t="s">
        <v>37</v>
      </c>
      <c r="D15" s="181"/>
      <c r="E15" s="181"/>
      <c r="F15" s="181"/>
      <c r="G15" s="182"/>
      <c r="H15" s="182"/>
      <c r="I15" s="182"/>
      <c r="J15" s="182"/>
      <c r="K15" s="182"/>
      <c r="O15">
        <v>11</v>
      </c>
      <c r="P15">
        <v>20</v>
      </c>
      <c r="Q15" t="s">
        <v>16</v>
      </c>
      <c r="R15" t="s">
        <v>38</v>
      </c>
      <c r="S15" t="s">
        <v>18</v>
      </c>
      <c r="T15" t="s">
        <v>19</v>
      </c>
      <c r="U15" t="s">
        <v>22</v>
      </c>
    </row>
    <row r="16" spans="2:21" ht="9.75" customHeight="1" thickBot="1" x14ac:dyDescent="0.3">
      <c r="B16" s="24"/>
      <c r="C16" s="25"/>
      <c r="D16" s="26"/>
      <c r="E16" s="26"/>
      <c r="F16" s="26"/>
      <c r="G16" s="27"/>
      <c r="H16" s="27"/>
      <c r="I16" s="27"/>
      <c r="J16" s="27"/>
      <c r="K16" s="27"/>
      <c r="O16">
        <v>12</v>
      </c>
      <c r="P16">
        <v>10</v>
      </c>
      <c r="Q16" t="s">
        <v>16</v>
      </c>
      <c r="R16" t="s">
        <v>39</v>
      </c>
      <c r="S16" t="s">
        <v>18</v>
      </c>
      <c r="T16" t="s">
        <v>19</v>
      </c>
      <c r="U16" t="s">
        <v>22</v>
      </c>
    </row>
    <row r="17" spans="2:21" ht="35.25" customHeight="1" thickBot="1" x14ac:dyDescent="0.3">
      <c r="B17" s="24"/>
      <c r="C17" s="183" t="s">
        <v>40</v>
      </c>
      <c r="D17" s="184"/>
      <c r="E17" s="184"/>
      <c r="F17" s="28"/>
      <c r="G17" s="29"/>
      <c r="H17" s="29"/>
      <c r="I17" s="29"/>
      <c r="J17" s="29"/>
      <c r="K17" s="30"/>
      <c r="O17">
        <v>13</v>
      </c>
      <c r="P17">
        <v>10</v>
      </c>
      <c r="Q17" t="s">
        <v>16</v>
      </c>
      <c r="R17" t="s">
        <v>41</v>
      </c>
      <c r="S17" t="s">
        <v>18</v>
      </c>
      <c r="T17" t="s">
        <v>19</v>
      </c>
      <c r="U17" t="s">
        <v>22</v>
      </c>
    </row>
    <row r="18" spans="2:21" ht="8.25" customHeight="1" thickBot="1" x14ac:dyDescent="0.45">
      <c r="C18" s="31"/>
      <c r="D18" s="32"/>
      <c r="E18" s="33"/>
      <c r="F18" s="33"/>
      <c r="G18" s="33"/>
      <c r="H18" s="32"/>
      <c r="I18" s="32"/>
      <c r="J18" s="32"/>
      <c r="K18" s="34"/>
      <c r="L18" s="27"/>
      <c r="O18">
        <v>14</v>
      </c>
      <c r="P18">
        <v>20</v>
      </c>
      <c r="Q18" t="s">
        <v>16</v>
      </c>
      <c r="R18" t="s">
        <v>42</v>
      </c>
      <c r="S18" t="s">
        <v>18</v>
      </c>
      <c r="T18" t="s">
        <v>19</v>
      </c>
      <c r="U18" t="s">
        <v>22</v>
      </c>
    </row>
    <row r="19" spans="2:21" s="40" customFormat="1" ht="29.25" customHeight="1" thickBot="1" x14ac:dyDescent="0.5">
      <c r="B19" s="35"/>
      <c r="C19" s="36"/>
      <c r="D19" s="37" t="s">
        <v>43</v>
      </c>
      <c r="E19" s="38"/>
      <c r="F19" s="39"/>
      <c r="G19" s="173"/>
      <c r="H19" s="174"/>
      <c r="I19" s="174"/>
      <c r="J19" s="174"/>
      <c r="K19" s="175"/>
      <c r="N19"/>
      <c r="O19">
        <v>15</v>
      </c>
      <c r="P19">
        <v>20</v>
      </c>
      <c r="Q19" t="s">
        <v>16</v>
      </c>
      <c r="R19" t="s">
        <v>44</v>
      </c>
      <c r="S19" t="s">
        <v>18</v>
      </c>
      <c r="T19" t="s">
        <v>19</v>
      </c>
      <c r="U19" t="s">
        <v>22</v>
      </c>
    </row>
    <row r="20" spans="2:21" ht="9" customHeight="1" thickBot="1" x14ac:dyDescent="0.35">
      <c r="B20" s="25"/>
      <c r="C20" s="41"/>
      <c r="D20" s="26"/>
      <c r="E20" s="26"/>
      <c r="F20" s="26"/>
      <c r="G20" s="42"/>
      <c r="K20" s="43"/>
      <c r="O20">
        <v>16</v>
      </c>
      <c r="P20">
        <v>5</v>
      </c>
      <c r="Q20" t="s">
        <v>45</v>
      </c>
      <c r="R20" t="s">
        <v>46</v>
      </c>
      <c r="S20" t="s">
        <v>18</v>
      </c>
      <c r="T20" t="s">
        <v>19</v>
      </c>
      <c r="U20" t="s">
        <v>22</v>
      </c>
    </row>
    <row r="21" spans="2:21" s="40" customFormat="1" ht="29.25" customHeight="1" thickBot="1" x14ac:dyDescent="0.5">
      <c r="B21" s="35"/>
      <c r="C21" s="36"/>
      <c r="D21" s="37" t="s">
        <v>47</v>
      </c>
      <c r="E21" s="38"/>
      <c r="F21" s="39"/>
      <c r="G21" s="173"/>
      <c r="H21" s="174"/>
      <c r="I21" s="174"/>
      <c r="J21" s="174"/>
      <c r="K21" s="175"/>
      <c r="N21"/>
      <c r="O21">
        <v>17</v>
      </c>
      <c r="P21">
        <v>500</v>
      </c>
      <c r="Q21" t="s">
        <v>16</v>
      </c>
      <c r="R21" t="s">
        <v>48</v>
      </c>
      <c r="S21" t="s">
        <v>18</v>
      </c>
      <c r="T21" t="s">
        <v>19</v>
      </c>
      <c r="U21" t="s">
        <v>22</v>
      </c>
    </row>
    <row r="22" spans="2:21" ht="7.5" customHeight="1" thickBot="1" x14ac:dyDescent="0.35">
      <c r="B22" s="25"/>
      <c r="C22" s="41"/>
      <c r="D22" s="26"/>
      <c r="E22" s="26"/>
      <c r="F22" s="26"/>
      <c r="G22" s="42"/>
      <c r="K22" s="43"/>
      <c r="N22" t="s">
        <v>49</v>
      </c>
    </row>
    <row r="23" spans="2:21" s="40" customFormat="1" ht="29.25" customHeight="1" thickBot="1" x14ac:dyDescent="0.5">
      <c r="B23" s="35"/>
      <c r="C23" s="36"/>
      <c r="D23" s="37" t="s">
        <v>50</v>
      </c>
      <c r="E23" s="38"/>
      <c r="F23" s="39"/>
      <c r="G23" s="176"/>
      <c r="H23" s="177"/>
      <c r="I23" s="177"/>
      <c r="J23" s="177"/>
      <c r="K23" s="178"/>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71" t="s">
        <v>51</v>
      </c>
      <c r="E25" s="171"/>
      <c r="F25" s="172"/>
      <c r="G25" s="173"/>
      <c r="H25" s="174"/>
      <c r="I25" s="174"/>
      <c r="J25" s="174"/>
      <c r="K25" s="175"/>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52</v>
      </c>
      <c r="E27" s="38"/>
      <c r="F27" s="39"/>
      <c r="G27" s="176"/>
      <c r="H27" s="177"/>
      <c r="I27" s="177"/>
      <c r="J27" s="177"/>
      <c r="K27" s="178"/>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53</v>
      </c>
      <c r="E29" s="38"/>
      <c r="F29" s="39"/>
      <c r="G29" s="176"/>
      <c r="H29" s="177"/>
      <c r="I29" s="177"/>
      <c r="J29" s="177"/>
      <c r="K29" s="178"/>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54</v>
      </c>
      <c r="E31" s="38"/>
      <c r="F31" s="35"/>
      <c r="G31" s="176"/>
      <c r="H31" s="177"/>
      <c r="I31" s="177"/>
      <c r="J31" s="177"/>
      <c r="K31" s="178"/>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71" t="s">
        <v>55</v>
      </c>
      <c r="E33" s="171"/>
      <c r="F33" s="54"/>
      <c r="G33" s="176"/>
      <c r="H33" s="177"/>
      <c r="I33" s="177"/>
      <c r="J33" s="177"/>
      <c r="K33" s="178"/>
      <c r="N33"/>
      <c r="O33"/>
      <c r="P33"/>
      <c r="Q33"/>
      <c r="R33"/>
      <c r="S33"/>
      <c r="T33"/>
      <c r="U33"/>
    </row>
    <row r="34" spans="2:21" ht="10.5" customHeight="1" x14ac:dyDescent="0.25">
      <c r="B34" s="25"/>
      <c r="C34" s="55"/>
      <c r="D34" s="56"/>
      <c r="E34" s="56"/>
      <c r="F34" s="57"/>
      <c r="G34" s="58"/>
      <c r="K34" s="43"/>
    </row>
    <row r="35" spans="2:21" ht="40.5" customHeight="1" x14ac:dyDescent="0.25">
      <c r="B35" s="25"/>
      <c r="C35" s="165" t="s">
        <v>56</v>
      </c>
      <c r="D35" s="166"/>
      <c r="E35" s="166"/>
      <c r="F35" s="166"/>
      <c r="G35" s="166"/>
      <c r="H35" s="166"/>
      <c r="I35" s="166"/>
      <c r="J35" s="166"/>
      <c r="K35" s="167"/>
    </row>
    <row r="36" spans="2:21" ht="21" customHeight="1" x14ac:dyDescent="0.25">
      <c r="B36" s="25"/>
      <c r="C36" s="168" t="s">
        <v>57</v>
      </c>
      <c r="D36" s="169"/>
      <c r="E36" s="169"/>
      <c r="F36" s="169"/>
      <c r="G36" s="169"/>
      <c r="H36" s="169"/>
      <c r="I36" s="169"/>
      <c r="J36" s="169"/>
      <c r="K36" s="170"/>
    </row>
    <row r="37" spans="2:21" ht="10.5" customHeight="1" x14ac:dyDescent="0.25">
      <c r="B37" s="25"/>
      <c r="C37" s="59"/>
      <c r="D37" s="60"/>
      <c r="E37" s="60"/>
      <c r="F37" s="60"/>
      <c r="G37" s="60"/>
      <c r="H37" s="60"/>
      <c r="I37" s="60"/>
      <c r="J37" s="60"/>
      <c r="K37" s="61"/>
    </row>
    <row r="38" spans="2:21" ht="27" customHeight="1" x14ac:dyDescent="0.35">
      <c r="B38" s="25"/>
      <c r="C38" s="62" t="s">
        <v>58</v>
      </c>
      <c r="D38" s="63"/>
      <c r="E38" s="63"/>
      <c r="F38" s="63"/>
      <c r="G38" s="64"/>
      <c r="H38" s="65"/>
      <c r="I38" s="65"/>
      <c r="J38" s="65"/>
      <c r="K38" s="66"/>
    </row>
    <row r="39" spans="2:21" ht="25.5" customHeight="1" x14ac:dyDescent="0.25">
      <c r="B39" s="25"/>
      <c r="C39" s="67" t="s">
        <v>59</v>
      </c>
      <c r="D39" s="49"/>
      <c r="E39" s="49"/>
      <c r="F39" s="49"/>
      <c r="G39" s="68"/>
      <c r="H39" s="57"/>
      <c r="I39" s="57"/>
      <c r="J39" s="57"/>
      <c r="K39" s="69"/>
    </row>
    <row r="40" spans="2:21" ht="25.5" customHeight="1" x14ac:dyDescent="0.25">
      <c r="B40" s="25"/>
      <c r="C40" s="159" t="s">
        <v>60</v>
      </c>
      <c r="D40" s="141"/>
      <c r="E40" s="141"/>
      <c r="F40" s="141"/>
      <c r="G40" s="141"/>
      <c r="H40" s="141"/>
      <c r="I40" s="141"/>
      <c r="J40" s="141"/>
      <c r="K40" s="160"/>
    </row>
    <row r="41" spans="2:21" ht="25.5" customHeight="1" x14ac:dyDescent="0.25">
      <c r="B41" s="25"/>
      <c r="C41" s="159" t="s">
        <v>61</v>
      </c>
      <c r="D41" s="141"/>
      <c r="E41" s="141"/>
      <c r="F41" s="141"/>
      <c r="G41" s="141"/>
      <c r="H41" s="141"/>
      <c r="I41" s="141"/>
      <c r="J41" s="141"/>
      <c r="K41" s="160"/>
    </row>
    <row r="42" spans="2:21" ht="25.5" customHeight="1" x14ac:dyDescent="0.25">
      <c r="B42" s="25"/>
      <c r="C42" s="159" t="s">
        <v>62</v>
      </c>
      <c r="D42" s="141"/>
      <c r="E42" s="141"/>
      <c r="F42" s="141"/>
      <c r="G42" s="141"/>
      <c r="H42" s="141"/>
      <c r="I42" s="141"/>
      <c r="J42" s="141"/>
      <c r="K42" s="160"/>
    </row>
    <row r="43" spans="2:21" ht="25.5" customHeight="1" x14ac:dyDescent="0.25">
      <c r="B43" s="25"/>
      <c r="C43" s="159" t="s">
        <v>63</v>
      </c>
      <c r="D43" s="141"/>
      <c r="E43" s="141"/>
      <c r="F43" s="141"/>
      <c r="G43" s="141"/>
      <c r="H43" s="141"/>
      <c r="I43" s="141"/>
      <c r="J43" s="141"/>
      <c r="K43" s="160"/>
    </row>
    <row r="44" spans="2:21" ht="25.5" customHeight="1" x14ac:dyDescent="0.25">
      <c r="B44" s="25"/>
      <c r="C44" s="159" t="s">
        <v>64</v>
      </c>
      <c r="D44" s="141"/>
      <c r="E44" s="141"/>
      <c r="F44" s="141"/>
      <c r="G44" s="141"/>
      <c r="H44" s="141"/>
      <c r="I44" s="141"/>
      <c r="J44" s="141"/>
      <c r="K44" s="160"/>
    </row>
    <row r="45" spans="2:21" ht="25.5" customHeight="1" x14ac:dyDescent="0.25">
      <c r="B45" s="25"/>
      <c r="C45" s="159" t="s">
        <v>65</v>
      </c>
      <c r="D45" s="141"/>
      <c r="E45" s="141"/>
      <c r="F45" s="141"/>
      <c r="G45" s="141"/>
      <c r="H45" s="141"/>
      <c r="I45" s="141"/>
      <c r="J45" s="141"/>
      <c r="K45" s="160"/>
    </row>
    <row r="46" spans="2:21" ht="25.5" customHeight="1" x14ac:dyDescent="0.25">
      <c r="B46" s="25"/>
      <c r="C46" s="159" t="s">
        <v>66</v>
      </c>
      <c r="D46" s="141"/>
      <c r="E46" s="141"/>
      <c r="F46" s="141"/>
      <c r="G46" s="141"/>
      <c r="H46" s="141"/>
      <c r="I46" s="141"/>
      <c r="J46" s="141"/>
      <c r="K46" s="160"/>
    </row>
    <row r="47" spans="2:21" ht="25.5" customHeight="1" x14ac:dyDescent="0.25">
      <c r="B47" s="25"/>
      <c r="C47" s="159" t="s">
        <v>67</v>
      </c>
      <c r="D47" s="141"/>
      <c r="E47" s="141"/>
      <c r="F47" s="141"/>
      <c r="G47" s="141"/>
      <c r="H47" s="141"/>
      <c r="I47" s="141"/>
      <c r="J47" s="141"/>
      <c r="K47" s="160"/>
    </row>
    <row r="48" spans="2:21" ht="25.5" customHeight="1" x14ac:dyDescent="0.25">
      <c r="C48" s="161" t="s">
        <v>68</v>
      </c>
      <c r="D48" s="162"/>
      <c r="E48" s="162"/>
      <c r="F48" s="162"/>
      <c r="G48" s="162"/>
      <c r="H48" s="162"/>
      <c r="I48" s="162"/>
      <c r="J48" s="162"/>
      <c r="K48" s="163"/>
    </row>
    <row r="49" spans="2:21" ht="86.25" customHeight="1" x14ac:dyDescent="0.25"/>
    <row r="50" spans="2:21" ht="39" customHeight="1" x14ac:dyDescent="0.3">
      <c r="B50" s="164" t="s">
        <v>69</v>
      </c>
      <c r="C50" s="164"/>
      <c r="D50" s="164"/>
      <c r="E50" s="164"/>
      <c r="F50" s="164"/>
      <c r="G50" s="164"/>
      <c r="H50" s="164"/>
      <c r="I50" s="164"/>
      <c r="J50" s="164"/>
      <c r="K50" s="164"/>
      <c r="L50" s="164"/>
    </row>
    <row r="53" spans="2:21" ht="23.25" x14ac:dyDescent="0.35">
      <c r="B53" s="146" t="s">
        <v>70</v>
      </c>
      <c r="C53" s="147"/>
      <c r="D53" s="147"/>
      <c r="E53" s="147"/>
      <c r="F53" s="147"/>
      <c r="G53" s="147"/>
      <c r="H53" s="147"/>
      <c r="I53" s="147"/>
      <c r="J53" s="147"/>
      <c r="K53" s="147"/>
    </row>
    <row r="54" spans="2:21" ht="23.25" x14ac:dyDescent="0.35">
      <c r="B54" s="148" t="s">
        <v>11</v>
      </c>
      <c r="C54" s="149"/>
      <c r="D54" s="149"/>
      <c r="E54" s="150"/>
      <c r="F54" s="151" t="str">
        <f>S5</f>
        <v xml:space="preserve">Calidad, Propuesta Técnica y Costo. </v>
      </c>
      <c r="G54" s="152"/>
      <c r="H54" s="71"/>
      <c r="I54" s="71"/>
      <c r="J54" s="71"/>
      <c r="K54" s="71"/>
    </row>
    <row r="55" spans="2:21" ht="23.25" x14ac:dyDescent="0.35">
      <c r="B55" s="148" t="s">
        <v>12</v>
      </c>
      <c r="C55" s="149"/>
      <c r="D55" s="149"/>
      <c r="E55" s="150"/>
      <c r="F55" s="151" t="str">
        <f>+T5</f>
        <v>Por el Total</v>
      </c>
      <c r="G55" s="152"/>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53" t="s">
        <v>71</v>
      </c>
      <c r="C57" s="154"/>
      <c r="D57" s="154"/>
      <c r="E57" s="154"/>
      <c r="F57" s="155"/>
      <c r="G57" s="156" t="s">
        <v>72</v>
      </c>
      <c r="H57" s="157"/>
      <c r="I57" s="157"/>
      <c r="J57" s="157"/>
      <c r="K57" s="157"/>
      <c r="L57" s="158"/>
    </row>
    <row r="58" spans="2:21" s="21" customFormat="1" ht="25.5" x14ac:dyDescent="0.25">
      <c r="B58" s="72" t="s">
        <v>73</v>
      </c>
      <c r="C58" s="73" t="s">
        <v>74</v>
      </c>
      <c r="D58" s="74" t="s">
        <v>75</v>
      </c>
      <c r="E58" s="74" t="s">
        <v>76</v>
      </c>
      <c r="F58" s="74" t="s">
        <v>77</v>
      </c>
      <c r="G58" s="74" t="s">
        <v>78</v>
      </c>
      <c r="H58" s="74" t="s">
        <v>79</v>
      </c>
      <c r="I58" s="74" t="s">
        <v>80</v>
      </c>
      <c r="J58" s="74" t="s">
        <v>81</v>
      </c>
      <c r="K58" s="74" t="s">
        <v>82</v>
      </c>
      <c r="L58" s="75" t="s">
        <v>83</v>
      </c>
      <c r="N58"/>
      <c r="O58"/>
      <c r="P58"/>
      <c r="Q58"/>
      <c r="R58"/>
      <c r="S58"/>
      <c r="T58"/>
      <c r="U58"/>
    </row>
    <row r="59" spans="2:21" ht="39.75" customHeight="1" x14ac:dyDescent="0.25">
      <c r="B59" s="76">
        <f>O5</f>
        <v>1</v>
      </c>
      <c r="C59" s="77">
        <f>P5</f>
        <v>1</v>
      </c>
      <c r="D59" s="78" t="str">
        <f>Q5</f>
        <v>pza.</v>
      </c>
      <c r="E59" s="79" t="str">
        <f>R5</f>
        <v>Vidrio Templado color bronce 8mm. 72.0 cm. x 150.0 cm.</v>
      </c>
      <c r="F59" s="100" t="str">
        <f>U5</f>
        <v>Lugar de Entrega: Almacenes EMC (Incluye descarguío)
Tiempo de Entrega máx. 15 días calendario</v>
      </c>
      <c r="G59" s="80"/>
      <c r="H59" s="81"/>
      <c r="I59" s="81"/>
      <c r="J59" s="81"/>
      <c r="K59" s="81"/>
      <c r="L59" s="82"/>
    </row>
    <row r="60" spans="2:21" ht="39.75" customHeight="1" x14ac:dyDescent="0.25">
      <c r="B60" s="76">
        <f t="shared" ref="B60:E120" si="0">O6</f>
        <v>2</v>
      </c>
      <c r="C60" s="77">
        <f t="shared" si="0"/>
        <v>2</v>
      </c>
      <c r="D60" s="78" t="str">
        <f t="shared" si="0"/>
        <v>pza.</v>
      </c>
      <c r="E60" s="79" t="str">
        <f t="shared" si="0"/>
        <v>Vidrio Templado color bronce 8mm 77.5 cm. x 78.0 cm.</v>
      </c>
      <c r="F60" s="101"/>
      <c r="G60" s="80"/>
      <c r="H60" s="81"/>
      <c r="I60" s="81"/>
      <c r="J60" s="81"/>
      <c r="K60" s="81"/>
      <c r="L60" s="82"/>
    </row>
    <row r="61" spans="2:21" ht="39.75" customHeight="1" x14ac:dyDescent="0.25">
      <c r="B61" s="76">
        <f t="shared" si="0"/>
        <v>3</v>
      </c>
      <c r="C61" s="77">
        <f t="shared" si="0"/>
        <v>1</v>
      </c>
      <c r="D61" s="78" t="str">
        <f t="shared" si="0"/>
        <v>pza.</v>
      </c>
      <c r="E61" s="79" t="str">
        <f>R7</f>
        <v>Vidrio Templado color bronce 8mm 79.5 cm. x 159.0 cm.</v>
      </c>
      <c r="F61" s="101"/>
      <c r="G61" s="80"/>
      <c r="H61" s="81"/>
      <c r="I61" s="81"/>
      <c r="J61" s="81"/>
      <c r="K61" s="81"/>
      <c r="L61" s="82"/>
    </row>
    <row r="62" spans="2:21" ht="39.75" customHeight="1" x14ac:dyDescent="0.25">
      <c r="B62" s="76">
        <f t="shared" si="0"/>
        <v>4</v>
      </c>
      <c r="C62" s="77">
        <f t="shared" si="0"/>
        <v>1</v>
      </c>
      <c r="D62" s="78" t="str">
        <f t="shared" si="0"/>
        <v>pza.</v>
      </c>
      <c r="E62" s="79" t="str">
        <f t="shared" si="0"/>
        <v>Vidrio Templado color bronce 8mm 100.0 cm. x 100.0 cm.</v>
      </c>
      <c r="F62" s="101"/>
      <c r="G62" s="80"/>
      <c r="H62" s="81"/>
      <c r="I62" s="81"/>
      <c r="J62" s="81"/>
      <c r="K62" s="81"/>
      <c r="L62" s="82"/>
    </row>
    <row r="63" spans="2:21" ht="39.75" customHeight="1" x14ac:dyDescent="0.25">
      <c r="B63" s="76">
        <f t="shared" si="0"/>
        <v>5</v>
      </c>
      <c r="C63" s="77">
        <f t="shared" si="0"/>
        <v>1</v>
      </c>
      <c r="D63" s="78" t="str">
        <f t="shared" si="0"/>
        <v>pza.</v>
      </c>
      <c r="E63" s="79" t="str">
        <f t="shared" si="0"/>
        <v>Vidrio Templado color bronce 8mm 101.5 cm. x 138.5 cm.</v>
      </c>
      <c r="F63" s="101"/>
      <c r="G63" s="80"/>
      <c r="H63" s="81"/>
      <c r="I63" s="81"/>
      <c r="J63" s="81"/>
      <c r="K63" s="81"/>
      <c r="L63" s="82"/>
    </row>
    <row r="64" spans="2:21" ht="39.75" customHeight="1" x14ac:dyDescent="0.25">
      <c r="B64" s="76">
        <f t="shared" si="0"/>
        <v>6</v>
      </c>
      <c r="C64" s="77">
        <f t="shared" si="0"/>
        <v>1</v>
      </c>
      <c r="D64" s="78" t="str">
        <f t="shared" si="0"/>
        <v>pza.</v>
      </c>
      <c r="E64" s="79" t="str">
        <f t="shared" si="0"/>
        <v>Vidrio Templado color bronce 8mm 93.2 cm. x 169.1 cm.</v>
      </c>
      <c r="F64" s="101"/>
      <c r="G64" s="80"/>
      <c r="H64" s="81"/>
      <c r="I64" s="81"/>
      <c r="J64" s="81"/>
      <c r="K64" s="81"/>
      <c r="L64" s="82"/>
    </row>
    <row r="65" spans="2:12" ht="39.75" customHeight="1" x14ac:dyDescent="0.25">
      <c r="B65" s="76">
        <f t="shared" si="0"/>
        <v>7</v>
      </c>
      <c r="C65" s="77">
        <f t="shared" si="0"/>
        <v>25</v>
      </c>
      <c r="D65" s="78" t="str">
        <f t="shared" si="0"/>
        <v>pza.</v>
      </c>
      <c r="E65" s="79" t="str">
        <f t="shared" si="0"/>
        <v>Vidrio Plano Incoloro 3mm. 60 cm. x 60 cm.</v>
      </c>
      <c r="F65" s="101"/>
      <c r="G65" s="80"/>
      <c r="H65" s="81"/>
      <c r="I65" s="81"/>
      <c r="J65" s="81"/>
      <c r="K65" s="81"/>
      <c r="L65" s="82"/>
    </row>
    <row r="66" spans="2:12" ht="39.75" customHeight="1" x14ac:dyDescent="0.25">
      <c r="B66" s="76">
        <f t="shared" si="0"/>
        <v>8</v>
      </c>
      <c r="C66" s="77">
        <f t="shared" si="0"/>
        <v>25</v>
      </c>
      <c r="D66" s="78" t="str">
        <f t="shared" si="0"/>
        <v>pza.</v>
      </c>
      <c r="E66" s="79" t="str">
        <f t="shared" si="0"/>
        <v>Vidrio Plano Incoloro 4mm. 60 cm. x 60   cm.</v>
      </c>
      <c r="F66" s="101"/>
      <c r="G66" s="80"/>
      <c r="H66" s="81"/>
      <c r="I66" s="81"/>
      <c r="J66" s="81"/>
      <c r="K66" s="81"/>
      <c r="L66" s="82"/>
    </row>
    <row r="67" spans="2:12" ht="39.75" customHeight="1" x14ac:dyDescent="0.25">
      <c r="B67" s="76">
        <f t="shared" si="0"/>
        <v>9</v>
      </c>
      <c r="C67" s="77">
        <f t="shared" si="0"/>
        <v>20</v>
      </c>
      <c r="D67" s="78" t="str">
        <f t="shared" si="0"/>
        <v>pza.</v>
      </c>
      <c r="E67" s="79" t="str">
        <f t="shared" si="0"/>
        <v>Vidrio Plano Incoloro 3mm. 100 cm. x 100   cm.</v>
      </c>
      <c r="F67" s="101"/>
      <c r="G67" s="80"/>
      <c r="H67" s="81"/>
      <c r="I67" s="81"/>
      <c r="J67" s="81"/>
      <c r="K67" s="81"/>
      <c r="L67" s="82"/>
    </row>
    <row r="68" spans="2:12" ht="39.75" customHeight="1" x14ac:dyDescent="0.25">
      <c r="B68" s="76">
        <f t="shared" si="0"/>
        <v>10</v>
      </c>
      <c r="C68" s="77">
        <f t="shared" si="0"/>
        <v>20</v>
      </c>
      <c r="D68" s="78" t="str">
        <f t="shared" si="0"/>
        <v>pza.</v>
      </c>
      <c r="E68" s="79" t="str">
        <f t="shared" si="0"/>
        <v>Vidrio Plano Incoloro 4mm. 120 cm. x 80   cm.</v>
      </c>
      <c r="F68" s="101"/>
      <c r="G68" s="80"/>
      <c r="H68" s="81"/>
      <c r="I68" s="81"/>
      <c r="J68" s="81"/>
      <c r="K68" s="81"/>
      <c r="L68" s="82"/>
    </row>
    <row r="69" spans="2:12" ht="39.75" customHeight="1" x14ac:dyDescent="0.25">
      <c r="B69" s="76">
        <f t="shared" si="0"/>
        <v>11</v>
      </c>
      <c r="C69" s="77">
        <f t="shared" si="0"/>
        <v>20</v>
      </c>
      <c r="D69" s="78" t="str">
        <f t="shared" si="0"/>
        <v>pza.</v>
      </c>
      <c r="E69" s="79" t="str">
        <f t="shared" si="0"/>
        <v xml:space="preserve">Vidrio Catedral Incoloro 4 mm.(granizado) 100cm x 100 cm </v>
      </c>
      <c r="F69" s="101"/>
      <c r="G69" s="80"/>
      <c r="H69" s="81"/>
      <c r="I69" s="81"/>
      <c r="J69" s="81"/>
      <c r="K69" s="81"/>
      <c r="L69" s="82"/>
    </row>
    <row r="70" spans="2:12" ht="39.75" customHeight="1" x14ac:dyDescent="0.25">
      <c r="B70" s="76">
        <f t="shared" si="0"/>
        <v>12</v>
      </c>
      <c r="C70" s="77">
        <f t="shared" si="0"/>
        <v>10</v>
      </c>
      <c r="D70" s="78" t="str">
        <f t="shared" si="0"/>
        <v>pza.</v>
      </c>
      <c r="E70" s="79" t="str">
        <f t="shared" si="0"/>
        <v>Vidrio Catedral Incoloro 4 mm.(granizado) 120cm x40 cm</v>
      </c>
      <c r="F70" s="101"/>
      <c r="G70" s="80"/>
      <c r="H70" s="81"/>
      <c r="I70" s="81"/>
      <c r="J70" s="81"/>
      <c r="K70" s="81"/>
      <c r="L70" s="82"/>
    </row>
    <row r="71" spans="2:12" ht="39.75" customHeight="1" x14ac:dyDescent="0.25">
      <c r="B71" s="76">
        <f t="shared" si="0"/>
        <v>13</v>
      </c>
      <c r="C71" s="77">
        <f t="shared" si="0"/>
        <v>10</v>
      </c>
      <c r="D71" s="78" t="str">
        <f t="shared" si="0"/>
        <v>pza.</v>
      </c>
      <c r="E71" s="79" t="str">
        <f t="shared" si="0"/>
        <v>Vidrio Catedral Incoloro 4 mm.(granizado) 60cm x60 cm</v>
      </c>
      <c r="F71" s="101"/>
      <c r="G71" s="80"/>
      <c r="H71" s="81"/>
      <c r="I71" s="81"/>
      <c r="J71" s="81"/>
      <c r="K71" s="81"/>
      <c r="L71" s="82"/>
    </row>
    <row r="72" spans="2:12" ht="39.75" customHeight="1" x14ac:dyDescent="0.25">
      <c r="B72" s="76">
        <f t="shared" si="0"/>
        <v>14</v>
      </c>
      <c r="C72" s="77">
        <f t="shared" si="0"/>
        <v>20</v>
      </c>
      <c r="D72" s="78" t="str">
        <f t="shared" si="0"/>
        <v>pza.</v>
      </c>
      <c r="E72" s="79" t="str">
        <f t="shared" si="0"/>
        <v>Espejo Incoloro 5mm. 0.90m x 1.05 m</v>
      </c>
      <c r="F72" s="101"/>
      <c r="G72" s="80"/>
      <c r="H72" s="81"/>
      <c r="I72" s="81"/>
      <c r="J72" s="81"/>
      <c r="K72" s="81"/>
      <c r="L72" s="82"/>
    </row>
    <row r="73" spans="2:12" ht="39.75" customHeight="1" x14ac:dyDescent="0.25">
      <c r="B73" s="76">
        <f t="shared" si="0"/>
        <v>15</v>
      </c>
      <c r="C73" s="77">
        <f t="shared" si="0"/>
        <v>20</v>
      </c>
      <c r="D73" s="78" t="str">
        <f t="shared" si="0"/>
        <v>pza.</v>
      </c>
      <c r="E73" s="79" t="str">
        <f t="shared" si="0"/>
        <v>Espejo Incoloro 5mm. 0.80 m x 1.05 m</v>
      </c>
      <c r="F73" s="101"/>
      <c r="G73" s="80"/>
      <c r="H73" s="81"/>
      <c r="I73" s="81"/>
      <c r="J73" s="81"/>
      <c r="K73" s="81"/>
      <c r="L73" s="82"/>
    </row>
    <row r="74" spans="2:12" ht="39.75" customHeight="1" x14ac:dyDescent="0.25">
      <c r="B74" s="76">
        <f t="shared" si="0"/>
        <v>16</v>
      </c>
      <c r="C74" s="77">
        <f t="shared" si="0"/>
        <v>5</v>
      </c>
      <c r="D74" s="78" t="str">
        <f t="shared" si="0"/>
        <v>PZA</v>
      </c>
      <c r="E74" s="79" t="str">
        <f t="shared" si="0"/>
        <v>Espejo Incoloro 5mm. 1.50 m x 1.05 m</v>
      </c>
      <c r="F74" s="101"/>
      <c r="G74" s="80"/>
      <c r="H74" s="81"/>
      <c r="I74" s="81"/>
      <c r="J74" s="81"/>
      <c r="K74" s="81"/>
      <c r="L74" s="82"/>
    </row>
    <row r="75" spans="2:12" ht="39.75" customHeight="1" x14ac:dyDescent="0.25">
      <c r="B75" s="76">
        <f t="shared" si="0"/>
        <v>17</v>
      </c>
      <c r="C75" s="77">
        <f t="shared" si="0"/>
        <v>500</v>
      </c>
      <c r="D75" s="78" t="str">
        <f t="shared" si="0"/>
        <v>pza.</v>
      </c>
      <c r="E75" s="79" t="str">
        <f t="shared" si="0"/>
        <v>Soporte para Vidrio (uñetas)</v>
      </c>
      <c r="F75" s="102"/>
      <c r="G75" s="80"/>
      <c r="H75" s="81"/>
      <c r="I75" s="81"/>
      <c r="J75" s="81"/>
      <c r="K75" s="81"/>
      <c r="L75" s="82"/>
    </row>
    <row r="76" spans="2:12" ht="40.5" hidden="1" customHeight="1" x14ac:dyDescent="0.25">
      <c r="B76" s="76">
        <f t="shared" si="0"/>
        <v>0</v>
      </c>
      <c r="C76" s="77">
        <f t="shared" si="0"/>
        <v>0</v>
      </c>
      <c r="D76" s="78">
        <f t="shared" si="0"/>
        <v>0</v>
      </c>
      <c r="E76" s="79">
        <f t="shared" si="0"/>
        <v>0</v>
      </c>
      <c r="F76" s="79">
        <f t="shared" ref="F76:F120" si="1">U22</f>
        <v>0</v>
      </c>
      <c r="G76" s="80"/>
      <c r="H76" s="81"/>
      <c r="I76" s="81"/>
      <c r="J76" s="81"/>
      <c r="K76" s="81"/>
      <c r="L76" s="82"/>
    </row>
    <row r="77" spans="2:12" ht="40.5" hidden="1" customHeight="1" x14ac:dyDescent="0.25">
      <c r="B77" s="76">
        <f t="shared" si="0"/>
        <v>0</v>
      </c>
      <c r="C77" s="77">
        <f t="shared" si="0"/>
        <v>0</v>
      </c>
      <c r="D77" s="78">
        <f t="shared" si="0"/>
        <v>0</v>
      </c>
      <c r="E77" s="79">
        <f t="shared" si="0"/>
        <v>0</v>
      </c>
      <c r="F77" s="79">
        <f t="shared" si="1"/>
        <v>0</v>
      </c>
      <c r="G77" s="80"/>
      <c r="H77" s="81"/>
      <c r="I77" s="81"/>
      <c r="J77" s="81"/>
      <c r="K77" s="81"/>
      <c r="L77" s="82"/>
    </row>
    <row r="78" spans="2:12" ht="40.5" hidden="1" customHeight="1" x14ac:dyDescent="0.25">
      <c r="B78" s="76">
        <f t="shared" si="0"/>
        <v>0</v>
      </c>
      <c r="C78" s="77">
        <f t="shared" si="0"/>
        <v>0</v>
      </c>
      <c r="D78" s="78">
        <f t="shared" si="0"/>
        <v>0</v>
      </c>
      <c r="E78" s="79">
        <f t="shared" si="0"/>
        <v>0</v>
      </c>
      <c r="F78" s="79">
        <f t="shared" si="1"/>
        <v>0</v>
      </c>
      <c r="G78" s="80"/>
      <c r="H78" s="81"/>
      <c r="I78" s="81"/>
      <c r="J78" s="81"/>
      <c r="K78" s="81"/>
      <c r="L78" s="82"/>
    </row>
    <row r="79" spans="2:12" ht="40.5" hidden="1" customHeight="1" x14ac:dyDescent="0.25">
      <c r="B79" s="76">
        <f t="shared" si="0"/>
        <v>0</v>
      </c>
      <c r="C79" s="77">
        <f t="shared" si="0"/>
        <v>0</v>
      </c>
      <c r="D79" s="78">
        <f t="shared" si="0"/>
        <v>0</v>
      </c>
      <c r="E79" s="79">
        <f t="shared" si="0"/>
        <v>0</v>
      </c>
      <c r="F79" s="79">
        <f t="shared" si="1"/>
        <v>0</v>
      </c>
      <c r="G79" s="80"/>
      <c r="H79" s="81"/>
      <c r="I79" s="81"/>
      <c r="J79" s="81"/>
      <c r="K79" s="81"/>
      <c r="L79" s="82"/>
    </row>
    <row r="80" spans="2:12" ht="40.5" hidden="1" customHeight="1" x14ac:dyDescent="0.25">
      <c r="B80" s="76">
        <f t="shared" si="0"/>
        <v>0</v>
      </c>
      <c r="C80" s="77">
        <f t="shared" si="0"/>
        <v>0</v>
      </c>
      <c r="D80" s="78">
        <f t="shared" si="0"/>
        <v>0</v>
      </c>
      <c r="E80" s="79">
        <f t="shared" si="0"/>
        <v>0</v>
      </c>
      <c r="F80" s="79">
        <f t="shared" si="1"/>
        <v>0</v>
      </c>
      <c r="G80" s="80"/>
      <c r="H80" s="81"/>
      <c r="I80" s="81"/>
      <c r="J80" s="81"/>
      <c r="K80" s="81"/>
      <c r="L80" s="82"/>
    </row>
    <row r="81" spans="2:12" ht="40.5" hidden="1" customHeight="1" x14ac:dyDescent="0.25">
      <c r="B81" s="76">
        <f t="shared" si="0"/>
        <v>0</v>
      </c>
      <c r="C81" s="77">
        <f t="shared" si="0"/>
        <v>0</v>
      </c>
      <c r="D81" s="78">
        <f t="shared" si="0"/>
        <v>0</v>
      </c>
      <c r="E81" s="79">
        <f t="shared" si="0"/>
        <v>0</v>
      </c>
      <c r="F81" s="79">
        <f t="shared" si="1"/>
        <v>0</v>
      </c>
      <c r="G81" s="80"/>
      <c r="H81" s="81"/>
      <c r="I81" s="81"/>
      <c r="J81" s="81"/>
      <c r="K81" s="81"/>
      <c r="L81" s="82"/>
    </row>
    <row r="82" spans="2:12" ht="40.5" hidden="1" customHeight="1" x14ac:dyDescent="0.25">
      <c r="B82" s="76">
        <f t="shared" si="0"/>
        <v>0</v>
      </c>
      <c r="C82" s="77">
        <f t="shared" si="0"/>
        <v>0</v>
      </c>
      <c r="D82" s="78">
        <f t="shared" si="0"/>
        <v>0</v>
      </c>
      <c r="E82" s="79">
        <f t="shared" si="0"/>
        <v>0</v>
      </c>
      <c r="F82" s="79">
        <f t="shared" si="1"/>
        <v>0</v>
      </c>
      <c r="G82" s="80"/>
      <c r="H82" s="81"/>
      <c r="I82" s="81"/>
      <c r="J82" s="81"/>
      <c r="K82" s="81"/>
      <c r="L82" s="82"/>
    </row>
    <row r="83" spans="2:12" ht="40.5" hidden="1" customHeight="1" x14ac:dyDescent="0.25">
      <c r="B83" s="76">
        <f t="shared" si="0"/>
        <v>0</v>
      </c>
      <c r="C83" s="77">
        <f t="shared" si="0"/>
        <v>0</v>
      </c>
      <c r="D83" s="78">
        <f t="shared" si="0"/>
        <v>0</v>
      </c>
      <c r="E83" s="79">
        <f t="shared" si="0"/>
        <v>0</v>
      </c>
      <c r="F83" s="79">
        <f t="shared" si="1"/>
        <v>0</v>
      </c>
      <c r="G83" s="80"/>
      <c r="H83" s="81"/>
      <c r="I83" s="81"/>
      <c r="J83" s="81"/>
      <c r="K83" s="81"/>
      <c r="L83" s="82"/>
    </row>
    <row r="84" spans="2:12" ht="40.5" hidden="1" customHeight="1" x14ac:dyDescent="0.25">
      <c r="B84" s="76">
        <f t="shared" si="0"/>
        <v>0</v>
      </c>
      <c r="C84" s="77">
        <f t="shared" si="0"/>
        <v>0</v>
      </c>
      <c r="D84" s="78">
        <f t="shared" si="0"/>
        <v>0</v>
      </c>
      <c r="E84" s="79">
        <f t="shared" si="0"/>
        <v>0</v>
      </c>
      <c r="F84" s="79">
        <f t="shared" si="1"/>
        <v>0</v>
      </c>
      <c r="G84" s="80"/>
      <c r="H84" s="81"/>
      <c r="I84" s="81"/>
      <c r="J84" s="81"/>
      <c r="K84" s="81"/>
      <c r="L84" s="82"/>
    </row>
    <row r="85" spans="2:12" ht="40.5" hidden="1" customHeight="1" x14ac:dyDescent="0.25">
      <c r="B85" s="76">
        <f t="shared" si="0"/>
        <v>0</v>
      </c>
      <c r="C85" s="77">
        <f t="shared" si="0"/>
        <v>0</v>
      </c>
      <c r="D85" s="78">
        <f t="shared" si="0"/>
        <v>0</v>
      </c>
      <c r="E85" s="79">
        <f t="shared" si="0"/>
        <v>0</v>
      </c>
      <c r="F85" s="79">
        <f t="shared" si="1"/>
        <v>0</v>
      </c>
      <c r="G85" s="80"/>
      <c r="H85" s="81"/>
      <c r="I85" s="81"/>
      <c r="J85" s="81"/>
      <c r="K85" s="81"/>
      <c r="L85" s="82"/>
    </row>
    <row r="86" spans="2:12" ht="40.5" hidden="1" customHeight="1" x14ac:dyDescent="0.25">
      <c r="B86" s="76">
        <f t="shared" si="0"/>
        <v>0</v>
      </c>
      <c r="C86" s="77">
        <f t="shared" si="0"/>
        <v>0</v>
      </c>
      <c r="D86" s="78">
        <f t="shared" si="0"/>
        <v>0</v>
      </c>
      <c r="E86" s="79">
        <f t="shared" si="0"/>
        <v>0</v>
      </c>
      <c r="F86" s="79">
        <f t="shared" si="1"/>
        <v>0</v>
      </c>
      <c r="G86" s="80"/>
      <c r="H86" s="81"/>
      <c r="I86" s="81"/>
      <c r="J86" s="81"/>
      <c r="K86" s="81"/>
      <c r="L86" s="82"/>
    </row>
    <row r="87" spans="2:12" ht="40.5" hidden="1" customHeight="1" x14ac:dyDescent="0.25">
      <c r="B87" s="76">
        <f t="shared" si="0"/>
        <v>0</v>
      </c>
      <c r="C87" s="77">
        <f t="shared" si="0"/>
        <v>0</v>
      </c>
      <c r="D87" s="78">
        <f t="shared" si="0"/>
        <v>0</v>
      </c>
      <c r="E87" s="79">
        <f t="shared" si="0"/>
        <v>0</v>
      </c>
      <c r="F87" s="79">
        <f t="shared" si="1"/>
        <v>0</v>
      </c>
      <c r="G87" s="80"/>
      <c r="H87" s="81"/>
      <c r="I87" s="81"/>
      <c r="J87" s="81"/>
      <c r="K87" s="81"/>
      <c r="L87" s="82"/>
    </row>
    <row r="88" spans="2:12" ht="40.5" hidden="1" customHeight="1" x14ac:dyDescent="0.25">
      <c r="B88" s="76">
        <f t="shared" si="0"/>
        <v>0</v>
      </c>
      <c r="C88" s="77">
        <f t="shared" si="0"/>
        <v>0</v>
      </c>
      <c r="D88" s="78">
        <f t="shared" si="0"/>
        <v>0</v>
      </c>
      <c r="E88" s="79">
        <f t="shared" si="0"/>
        <v>0</v>
      </c>
      <c r="F88" s="79">
        <f t="shared" si="1"/>
        <v>0</v>
      </c>
      <c r="G88" s="80"/>
      <c r="H88" s="81"/>
      <c r="I88" s="81"/>
      <c r="J88" s="81"/>
      <c r="K88" s="81"/>
      <c r="L88" s="82"/>
    </row>
    <row r="89" spans="2:12" ht="40.5" hidden="1" customHeight="1" x14ac:dyDescent="0.25">
      <c r="B89" s="76">
        <f t="shared" si="0"/>
        <v>0</v>
      </c>
      <c r="C89" s="77">
        <f t="shared" si="0"/>
        <v>0</v>
      </c>
      <c r="D89" s="78">
        <f t="shared" si="0"/>
        <v>0</v>
      </c>
      <c r="E89" s="79">
        <f t="shared" si="0"/>
        <v>0</v>
      </c>
      <c r="F89" s="79">
        <f t="shared" si="1"/>
        <v>0</v>
      </c>
      <c r="G89" s="80"/>
      <c r="H89" s="81"/>
      <c r="I89" s="81"/>
      <c r="J89" s="81"/>
      <c r="K89" s="81"/>
      <c r="L89" s="82"/>
    </row>
    <row r="90" spans="2:12" ht="40.5" hidden="1" customHeight="1" x14ac:dyDescent="0.25">
      <c r="B90" s="76">
        <f t="shared" si="0"/>
        <v>0</v>
      </c>
      <c r="C90" s="77">
        <f t="shared" si="0"/>
        <v>0</v>
      </c>
      <c r="D90" s="78">
        <f t="shared" si="0"/>
        <v>0</v>
      </c>
      <c r="E90" s="79">
        <f t="shared" si="0"/>
        <v>0</v>
      </c>
      <c r="F90" s="79">
        <f t="shared" si="1"/>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si="0"/>
        <v>0</v>
      </c>
      <c r="C94" s="77">
        <f t="shared" si="0"/>
        <v>0</v>
      </c>
      <c r="D94" s="78">
        <f t="shared" si="0"/>
        <v>0</v>
      </c>
      <c r="E94" s="79">
        <f t="shared" si="0"/>
        <v>0</v>
      </c>
      <c r="F94" s="79">
        <f t="shared" si="1"/>
        <v>0</v>
      </c>
      <c r="G94" s="80"/>
      <c r="H94" s="81"/>
      <c r="I94" s="81"/>
      <c r="J94" s="81"/>
      <c r="K94" s="81"/>
      <c r="L94" s="82"/>
    </row>
    <row r="95" spans="2:12" ht="40.5" hidden="1" customHeight="1" x14ac:dyDescent="0.25">
      <c r="B95" s="76">
        <f t="shared" si="0"/>
        <v>0</v>
      </c>
      <c r="C95" s="77">
        <f t="shared" si="0"/>
        <v>0</v>
      </c>
      <c r="D95" s="78">
        <f t="shared" si="0"/>
        <v>0</v>
      </c>
      <c r="E95" s="79">
        <f t="shared" si="0"/>
        <v>0</v>
      </c>
      <c r="F95" s="79">
        <f t="shared" si="1"/>
        <v>0</v>
      </c>
      <c r="G95" s="80"/>
      <c r="H95" s="81"/>
      <c r="I95" s="81"/>
      <c r="J95" s="81"/>
      <c r="K95" s="81"/>
      <c r="L95" s="82"/>
    </row>
    <row r="96" spans="2:12" ht="40.5" hidden="1" customHeight="1" x14ac:dyDescent="0.25">
      <c r="B96" s="76">
        <f t="shared" si="0"/>
        <v>0</v>
      </c>
      <c r="C96" s="77">
        <f t="shared" si="0"/>
        <v>0</v>
      </c>
      <c r="D96" s="78">
        <f t="shared" si="0"/>
        <v>0</v>
      </c>
      <c r="E96" s="79">
        <f t="shared" si="0"/>
        <v>0</v>
      </c>
      <c r="F96" s="79">
        <f t="shared" si="1"/>
        <v>0</v>
      </c>
      <c r="G96" s="80"/>
      <c r="H96" s="81"/>
      <c r="I96" s="81"/>
      <c r="J96" s="81"/>
      <c r="K96" s="81"/>
      <c r="L96" s="82"/>
    </row>
    <row r="97" spans="2:12" ht="40.5" hidden="1" customHeight="1" x14ac:dyDescent="0.25">
      <c r="B97" s="76">
        <f t="shared" si="0"/>
        <v>0</v>
      </c>
      <c r="C97" s="77">
        <f t="shared" si="0"/>
        <v>0</v>
      </c>
      <c r="D97" s="78">
        <f t="shared" si="0"/>
        <v>0</v>
      </c>
      <c r="E97" s="79">
        <f t="shared" si="0"/>
        <v>0</v>
      </c>
      <c r="F97" s="79">
        <f t="shared" si="1"/>
        <v>0</v>
      </c>
      <c r="G97" s="80"/>
      <c r="H97" s="81"/>
      <c r="I97" s="81"/>
      <c r="J97" s="81"/>
      <c r="K97" s="81"/>
      <c r="L97" s="82"/>
    </row>
    <row r="98" spans="2:12" ht="40.5" hidden="1" customHeight="1" x14ac:dyDescent="0.25">
      <c r="B98" s="76">
        <f t="shared" si="0"/>
        <v>0</v>
      </c>
      <c r="C98" s="77">
        <f t="shared" si="0"/>
        <v>0</v>
      </c>
      <c r="D98" s="78">
        <f t="shared" si="0"/>
        <v>0</v>
      </c>
      <c r="E98" s="79">
        <f t="shared" si="0"/>
        <v>0</v>
      </c>
      <c r="F98" s="79">
        <f t="shared" si="1"/>
        <v>0</v>
      </c>
      <c r="G98" s="80"/>
      <c r="H98" s="81"/>
      <c r="I98" s="81"/>
      <c r="J98" s="81"/>
      <c r="K98" s="81"/>
      <c r="L98" s="82"/>
    </row>
    <row r="99" spans="2:12" ht="40.5" hidden="1" customHeight="1" x14ac:dyDescent="0.25">
      <c r="B99" s="76">
        <f t="shared" si="0"/>
        <v>0</v>
      </c>
      <c r="C99" s="77">
        <f t="shared" si="0"/>
        <v>0</v>
      </c>
      <c r="D99" s="78">
        <f t="shared" si="0"/>
        <v>0</v>
      </c>
      <c r="E99" s="79">
        <f t="shared" si="0"/>
        <v>0</v>
      </c>
      <c r="F99" s="79">
        <f t="shared" si="1"/>
        <v>0</v>
      </c>
      <c r="G99" s="80"/>
      <c r="H99" s="81"/>
      <c r="I99" s="81"/>
      <c r="J99" s="81"/>
      <c r="K99" s="81"/>
      <c r="L99" s="82"/>
    </row>
    <row r="100" spans="2:12" ht="40.5" hidden="1" customHeight="1" x14ac:dyDescent="0.25">
      <c r="B100" s="76">
        <f t="shared" si="0"/>
        <v>0</v>
      </c>
      <c r="C100" s="77">
        <f t="shared" si="0"/>
        <v>0</v>
      </c>
      <c r="D100" s="78">
        <f t="shared" si="0"/>
        <v>0</v>
      </c>
      <c r="E100" s="79">
        <f t="shared" si="0"/>
        <v>0</v>
      </c>
      <c r="F100" s="79">
        <f t="shared" si="1"/>
        <v>0</v>
      </c>
      <c r="G100" s="80"/>
      <c r="H100" s="81"/>
      <c r="I100" s="81"/>
      <c r="J100" s="81"/>
      <c r="K100" s="81"/>
      <c r="L100" s="82"/>
    </row>
    <row r="101" spans="2:12" ht="40.5" hidden="1" customHeight="1" x14ac:dyDescent="0.25">
      <c r="B101" s="76">
        <f t="shared" si="0"/>
        <v>0</v>
      </c>
      <c r="C101" s="77">
        <f t="shared" si="0"/>
        <v>0</v>
      </c>
      <c r="D101" s="78">
        <f t="shared" si="0"/>
        <v>0</v>
      </c>
      <c r="E101" s="79">
        <f t="shared" si="0"/>
        <v>0</v>
      </c>
      <c r="F101" s="79">
        <f t="shared" si="1"/>
        <v>0</v>
      </c>
      <c r="G101" s="80"/>
      <c r="H101" s="81"/>
      <c r="I101" s="81"/>
      <c r="J101" s="81"/>
      <c r="K101" s="81"/>
      <c r="L101" s="82"/>
    </row>
    <row r="102" spans="2:12" ht="40.5" hidden="1" customHeight="1" x14ac:dyDescent="0.25">
      <c r="B102" s="76">
        <f t="shared" si="0"/>
        <v>0</v>
      </c>
      <c r="C102" s="77">
        <f t="shared" si="0"/>
        <v>0</v>
      </c>
      <c r="D102" s="78">
        <f t="shared" si="0"/>
        <v>0</v>
      </c>
      <c r="E102" s="79">
        <f t="shared" si="0"/>
        <v>0</v>
      </c>
      <c r="F102" s="79">
        <f t="shared" si="1"/>
        <v>0</v>
      </c>
      <c r="G102" s="80"/>
      <c r="H102" s="81"/>
      <c r="I102" s="81"/>
      <c r="J102" s="81"/>
      <c r="K102" s="81"/>
      <c r="L102" s="82"/>
    </row>
    <row r="103" spans="2:12" ht="40.5" hidden="1" customHeight="1" x14ac:dyDescent="0.25">
      <c r="B103" s="76">
        <f t="shared" si="0"/>
        <v>0</v>
      </c>
      <c r="C103" s="77">
        <f t="shared" si="0"/>
        <v>0</v>
      </c>
      <c r="D103" s="78">
        <f t="shared" si="0"/>
        <v>0</v>
      </c>
      <c r="E103" s="79">
        <f t="shared" si="0"/>
        <v>0</v>
      </c>
      <c r="F103" s="79">
        <f t="shared" si="1"/>
        <v>0</v>
      </c>
      <c r="G103" s="80"/>
      <c r="H103" s="81"/>
      <c r="I103" s="81"/>
      <c r="J103" s="81"/>
      <c r="K103" s="81"/>
      <c r="L103" s="82"/>
    </row>
    <row r="104" spans="2:12" ht="40.5" hidden="1" customHeight="1" x14ac:dyDescent="0.25">
      <c r="B104" s="76">
        <f t="shared" si="0"/>
        <v>0</v>
      </c>
      <c r="C104" s="77">
        <f t="shared" si="0"/>
        <v>0</v>
      </c>
      <c r="D104" s="78">
        <f t="shared" si="0"/>
        <v>0</v>
      </c>
      <c r="E104" s="79">
        <f t="shared" si="0"/>
        <v>0</v>
      </c>
      <c r="F104" s="79">
        <f t="shared" si="1"/>
        <v>0</v>
      </c>
      <c r="G104" s="80"/>
      <c r="H104" s="81"/>
      <c r="I104" s="81"/>
      <c r="J104" s="81"/>
      <c r="K104" s="81"/>
      <c r="L104" s="82"/>
    </row>
    <row r="105" spans="2:12" ht="40.5" hidden="1" customHeight="1" x14ac:dyDescent="0.25">
      <c r="B105" s="76">
        <f t="shared" si="0"/>
        <v>0</v>
      </c>
      <c r="C105" s="77">
        <f t="shared" si="0"/>
        <v>0</v>
      </c>
      <c r="D105" s="78">
        <f t="shared" si="0"/>
        <v>0</v>
      </c>
      <c r="E105" s="79">
        <f t="shared" si="0"/>
        <v>0</v>
      </c>
      <c r="F105" s="79">
        <f t="shared" si="1"/>
        <v>0</v>
      </c>
      <c r="G105" s="80"/>
      <c r="H105" s="81"/>
      <c r="I105" s="81"/>
      <c r="J105" s="81"/>
      <c r="K105" s="81"/>
      <c r="L105" s="82"/>
    </row>
    <row r="106" spans="2:12" ht="40.5" hidden="1" customHeight="1" x14ac:dyDescent="0.25">
      <c r="B106" s="76">
        <f t="shared" si="0"/>
        <v>0</v>
      </c>
      <c r="C106" s="77">
        <f t="shared" si="0"/>
        <v>0</v>
      </c>
      <c r="D106" s="78">
        <f t="shared" si="0"/>
        <v>0</v>
      </c>
      <c r="E106" s="79">
        <f t="shared" si="0"/>
        <v>0</v>
      </c>
      <c r="F106" s="79">
        <f t="shared" si="1"/>
        <v>0</v>
      </c>
      <c r="G106" s="80"/>
      <c r="H106" s="81"/>
      <c r="I106" s="81"/>
      <c r="J106" s="81"/>
      <c r="K106" s="81"/>
      <c r="L106" s="82"/>
    </row>
    <row r="107" spans="2:12" ht="40.5" hidden="1" customHeight="1" x14ac:dyDescent="0.25">
      <c r="B107" s="76">
        <f t="shared" si="0"/>
        <v>0</v>
      </c>
      <c r="C107" s="77">
        <f t="shared" si="0"/>
        <v>0</v>
      </c>
      <c r="D107" s="78">
        <f t="shared" si="0"/>
        <v>0</v>
      </c>
      <c r="E107" s="79">
        <f t="shared" si="0"/>
        <v>0</v>
      </c>
      <c r="F107" s="79">
        <f t="shared" si="1"/>
        <v>0</v>
      </c>
      <c r="G107" s="80"/>
      <c r="H107" s="81"/>
      <c r="I107" s="81"/>
      <c r="J107" s="81"/>
      <c r="K107" s="81"/>
      <c r="L107" s="82"/>
    </row>
    <row r="108" spans="2:12" ht="40.5" hidden="1" customHeight="1" x14ac:dyDescent="0.25">
      <c r="B108" s="76">
        <f t="shared" si="0"/>
        <v>0</v>
      </c>
      <c r="C108" s="77">
        <f t="shared" si="0"/>
        <v>0</v>
      </c>
      <c r="D108" s="78">
        <f t="shared" si="0"/>
        <v>0</v>
      </c>
      <c r="E108" s="79">
        <f t="shared" si="0"/>
        <v>0</v>
      </c>
      <c r="F108" s="79">
        <f t="shared" si="1"/>
        <v>0</v>
      </c>
      <c r="G108" s="80"/>
      <c r="H108" s="81"/>
      <c r="I108" s="81"/>
      <c r="J108" s="81"/>
      <c r="K108" s="81"/>
      <c r="L108" s="82"/>
    </row>
    <row r="109" spans="2:12" ht="40.5" hidden="1" customHeight="1" x14ac:dyDescent="0.25">
      <c r="B109" s="76">
        <f t="shared" si="0"/>
        <v>0</v>
      </c>
      <c r="C109" s="77">
        <f t="shared" si="0"/>
        <v>0</v>
      </c>
      <c r="D109" s="78">
        <f t="shared" si="0"/>
        <v>0</v>
      </c>
      <c r="E109" s="79">
        <f t="shared" si="0"/>
        <v>0</v>
      </c>
      <c r="F109" s="79">
        <f t="shared" si="1"/>
        <v>0</v>
      </c>
      <c r="G109" s="80"/>
      <c r="H109" s="81"/>
      <c r="I109" s="81"/>
      <c r="J109" s="81"/>
      <c r="K109" s="81"/>
      <c r="L109" s="82"/>
    </row>
    <row r="110" spans="2:12" ht="40.5" hidden="1" customHeight="1" x14ac:dyDescent="0.25">
      <c r="B110" s="76">
        <f t="shared" si="0"/>
        <v>0</v>
      </c>
      <c r="C110" s="77">
        <f t="shared" si="0"/>
        <v>0</v>
      </c>
      <c r="D110" s="78">
        <f t="shared" si="0"/>
        <v>0</v>
      </c>
      <c r="E110" s="79">
        <f t="shared" si="0"/>
        <v>0</v>
      </c>
      <c r="F110" s="79">
        <f t="shared" si="1"/>
        <v>0</v>
      </c>
      <c r="G110" s="80"/>
      <c r="H110" s="81"/>
      <c r="I110" s="81"/>
      <c r="J110" s="81"/>
      <c r="K110" s="81"/>
      <c r="L110" s="82"/>
    </row>
    <row r="111" spans="2:12" ht="40.5" hidden="1" customHeight="1" x14ac:dyDescent="0.25">
      <c r="B111" s="76">
        <f t="shared" si="0"/>
        <v>0</v>
      </c>
      <c r="C111" s="77">
        <f t="shared" si="0"/>
        <v>0</v>
      </c>
      <c r="D111" s="78">
        <f t="shared" si="0"/>
        <v>0</v>
      </c>
      <c r="E111" s="79">
        <f t="shared" si="0"/>
        <v>0</v>
      </c>
      <c r="F111" s="79">
        <f t="shared" si="1"/>
        <v>0</v>
      </c>
      <c r="G111" s="80"/>
      <c r="H111" s="81"/>
      <c r="I111" s="81"/>
      <c r="J111" s="81"/>
      <c r="K111" s="81"/>
      <c r="L111" s="82"/>
    </row>
    <row r="112" spans="2:12" ht="40.5" hidden="1" customHeight="1" x14ac:dyDescent="0.25">
      <c r="B112" s="76">
        <f t="shared" si="0"/>
        <v>0</v>
      </c>
      <c r="C112" s="77">
        <f t="shared" si="0"/>
        <v>0</v>
      </c>
      <c r="D112" s="78">
        <f t="shared" si="0"/>
        <v>0</v>
      </c>
      <c r="E112" s="79">
        <f t="shared" si="0"/>
        <v>0</v>
      </c>
      <c r="F112" s="79">
        <f t="shared" si="1"/>
        <v>0</v>
      </c>
      <c r="G112" s="80"/>
      <c r="H112" s="81"/>
      <c r="I112" s="81"/>
      <c r="J112" s="81"/>
      <c r="K112" s="81"/>
      <c r="L112" s="82"/>
    </row>
    <row r="113" spans="2:12" ht="40.5" hidden="1" customHeight="1" x14ac:dyDescent="0.25">
      <c r="B113" s="76">
        <f t="shared" si="0"/>
        <v>0</v>
      </c>
      <c r="C113" s="77">
        <f t="shared" si="0"/>
        <v>0</v>
      </c>
      <c r="D113" s="78">
        <f t="shared" si="0"/>
        <v>0</v>
      </c>
      <c r="E113" s="79">
        <f t="shared" si="0"/>
        <v>0</v>
      </c>
      <c r="F113" s="79">
        <f t="shared" si="1"/>
        <v>0</v>
      </c>
      <c r="G113" s="80"/>
      <c r="H113" s="81"/>
      <c r="I113" s="81"/>
      <c r="J113" s="81"/>
      <c r="K113" s="81"/>
      <c r="L113" s="82"/>
    </row>
    <row r="114" spans="2:12" ht="40.5" hidden="1" customHeight="1" x14ac:dyDescent="0.25">
      <c r="B114" s="76">
        <f t="shared" si="0"/>
        <v>0</v>
      </c>
      <c r="C114" s="77">
        <f t="shared" si="0"/>
        <v>0</v>
      </c>
      <c r="D114" s="78">
        <f t="shared" si="0"/>
        <v>0</v>
      </c>
      <c r="E114" s="79">
        <f t="shared" si="0"/>
        <v>0</v>
      </c>
      <c r="F114" s="79">
        <f t="shared" si="1"/>
        <v>0</v>
      </c>
      <c r="G114" s="80"/>
      <c r="H114" s="81"/>
      <c r="I114" s="81"/>
      <c r="J114" s="81"/>
      <c r="K114" s="81"/>
      <c r="L114" s="82"/>
    </row>
    <row r="115" spans="2:12" ht="40.5" hidden="1" customHeight="1" x14ac:dyDescent="0.25">
      <c r="B115" s="76">
        <f t="shared" si="0"/>
        <v>0</v>
      </c>
      <c r="C115" s="77">
        <f t="shared" si="0"/>
        <v>0</v>
      </c>
      <c r="D115" s="78">
        <f t="shared" si="0"/>
        <v>0</v>
      </c>
      <c r="E115" s="79">
        <f t="shared" si="0"/>
        <v>0</v>
      </c>
      <c r="F115" s="79">
        <f t="shared" si="1"/>
        <v>0</v>
      </c>
      <c r="G115" s="80"/>
      <c r="H115" s="81"/>
      <c r="I115" s="81"/>
      <c r="J115" s="81"/>
      <c r="K115" s="81"/>
      <c r="L115" s="82"/>
    </row>
    <row r="116" spans="2:12" ht="40.5" hidden="1" customHeight="1" x14ac:dyDescent="0.25">
      <c r="B116" s="76">
        <f t="shared" si="0"/>
        <v>0</v>
      </c>
      <c r="C116" s="77">
        <f t="shared" si="0"/>
        <v>0</v>
      </c>
      <c r="D116" s="78">
        <f t="shared" si="0"/>
        <v>0</v>
      </c>
      <c r="E116" s="79">
        <f t="shared" si="0"/>
        <v>0</v>
      </c>
      <c r="F116" s="79">
        <f t="shared" si="1"/>
        <v>0</v>
      </c>
      <c r="G116" s="80"/>
      <c r="H116" s="81"/>
      <c r="I116" s="81"/>
      <c r="J116" s="81"/>
      <c r="K116" s="81"/>
      <c r="L116" s="82"/>
    </row>
    <row r="117" spans="2:12" ht="40.5" hidden="1" customHeight="1" x14ac:dyDescent="0.25">
      <c r="B117" s="76">
        <f t="shared" si="0"/>
        <v>0</v>
      </c>
      <c r="C117" s="77">
        <f t="shared" si="0"/>
        <v>0</v>
      </c>
      <c r="D117" s="78">
        <f t="shared" si="0"/>
        <v>0</v>
      </c>
      <c r="E117" s="79">
        <f t="shared" si="0"/>
        <v>0</v>
      </c>
      <c r="F117" s="79">
        <f t="shared" si="1"/>
        <v>0</v>
      </c>
      <c r="G117" s="80"/>
      <c r="H117" s="81"/>
      <c r="I117" s="81"/>
      <c r="J117" s="81"/>
      <c r="K117" s="81"/>
      <c r="L117" s="82"/>
    </row>
    <row r="118" spans="2:12" ht="40.5" hidden="1" customHeight="1" x14ac:dyDescent="0.25">
      <c r="B118" s="76">
        <f t="shared" si="0"/>
        <v>0</v>
      </c>
      <c r="C118" s="77">
        <f t="shared" si="0"/>
        <v>0</v>
      </c>
      <c r="D118" s="78">
        <f t="shared" si="0"/>
        <v>0</v>
      </c>
      <c r="E118" s="79">
        <f t="shared" si="0"/>
        <v>0</v>
      </c>
      <c r="F118" s="79">
        <f t="shared" si="1"/>
        <v>0</v>
      </c>
      <c r="G118" s="80"/>
      <c r="H118" s="81"/>
      <c r="I118" s="81"/>
      <c r="J118" s="81"/>
      <c r="K118" s="81"/>
      <c r="L118" s="82"/>
    </row>
    <row r="119" spans="2:12" ht="40.5" hidden="1" customHeight="1" x14ac:dyDescent="0.25">
      <c r="B119" s="76">
        <f t="shared" si="0"/>
        <v>0</v>
      </c>
      <c r="C119" s="77">
        <f t="shared" si="0"/>
        <v>0</v>
      </c>
      <c r="D119" s="78">
        <f t="shared" si="0"/>
        <v>0</v>
      </c>
      <c r="E119" s="79">
        <f t="shared" si="0"/>
        <v>0</v>
      </c>
      <c r="F119" s="79">
        <f t="shared" si="1"/>
        <v>0</v>
      </c>
      <c r="G119" s="80"/>
      <c r="H119" s="81"/>
      <c r="I119" s="81"/>
      <c r="J119" s="81"/>
      <c r="K119" s="81"/>
      <c r="L119" s="82"/>
    </row>
    <row r="120" spans="2:12" ht="40.5" hidden="1" customHeight="1" x14ac:dyDescent="0.25">
      <c r="B120" s="76">
        <f t="shared" si="0"/>
        <v>0</v>
      </c>
      <c r="C120" s="77">
        <f t="shared" si="0"/>
        <v>0</v>
      </c>
      <c r="D120" s="78">
        <f t="shared" si="0"/>
        <v>0</v>
      </c>
      <c r="E120" s="79">
        <f t="shared" si="0"/>
        <v>0</v>
      </c>
      <c r="F120" s="79">
        <f t="shared" si="1"/>
        <v>0</v>
      </c>
      <c r="G120" s="80"/>
      <c r="H120" s="81"/>
      <c r="I120" s="81"/>
      <c r="J120" s="81"/>
      <c r="K120" s="81"/>
      <c r="L120" s="82"/>
    </row>
    <row r="121" spans="2:12" ht="40.5" hidden="1" customHeight="1" x14ac:dyDescent="0.25">
      <c r="B121" s="76">
        <f t="shared" ref="B121:E135" si="2">O66</f>
        <v>0</v>
      </c>
      <c r="C121" s="83">
        <f t="shared" si="2"/>
        <v>0</v>
      </c>
      <c r="D121" s="78">
        <f t="shared" si="2"/>
        <v>0</v>
      </c>
      <c r="E121" s="79">
        <f t="shared" si="2"/>
        <v>0</v>
      </c>
      <c r="F121" s="79"/>
      <c r="G121" s="80"/>
      <c r="H121" s="81"/>
      <c r="I121" s="81"/>
      <c r="J121" s="81"/>
      <c r="K121" s="81"/>
      <c r="L121" s="82"/>
    </row>
    <row r="122" spans="2:12" ht="40.5" hidden="1" customHeight="1" x14ac:dyDescent="0.25">
      <c r="B122" s="76">
        <f t="shared" si="2"/>
        <v>0</v>
      </c>
      <c r="C122" s="83">
        <f t="shared" si="2"/>
        <v>0</v>
      </c>
      <c r="D122" s="78">
        <f t="shared" si="2"/>
        <v>0</v>
      </c>
      <c r="E122" s="79">
        <f t="shared" si="2"/>
        <v>0</v>
      </c>
      <c r="F122" s="79">
        <f t="shared" ref="F122:F135" si="3">U67</f>
        <v>0</v>
      </c>
      <c r="G122" s="80"/>
      <c r="H122" s="81"/>
      <c r="I122" s="81"/>
      <c r="J122" s="81"/>
      <c r="K122" s="81"/>
      <c r="L122" s="82"/>
    </row>
    <row r="123" spans="2:12" ht="40.5" hidden="1" customHeight="1" x14ac:dyDescent="0.25">
      <c r="B123" s="76">
        <f t="shared" si="2"/>
        <v>0</v>
      </c>
      <c r="C123" s="83">
        <f t="shared" si="2"/>
        <v>0</v>
      </c>
      <c r="D123" s="78">
        <f t="shared" si="2"/>
        <v>0</v>
      </c>
      <c r="E123" s="79">
        <f t="shared" si="2"/>
        <v>0</v>
      </c>
      <c r="F123" s="79">
        <f t="shared" si="3"/>
        <v>0</v>
      </c>
      <c r="G123" s="80"/>
      <c r="H123" s="81"/>
      <c r="I123" s="81"/>
      <c r="J123" s="81"/>
      <c r="K123" s="81"/>
      <c r="L123" s="82"/>
    </row>
    <row r="124" spans="2:12" ht="40.5" hidden="1" customHeight="1" x14ac:dyDescent="0.25">
      <c r="B124" s="76">
        <f t="shared" si="2"/>
        <v>0</v>
      </c>
      <c r="C124" s="83">
        <f t="shared" si="2"/>
        <v>0</v>
      </c>
      <c r="D124" s="78">
        <f t="shared" si="2"/>
        <v>0</v>
      </c>
      <c r="E124" s="79">
        <f t="shared" si="2"/>
        <v>0</v>
      </c>
      <c r="F124" s="79">
        <f t="shared" si="3"/>
        <v>0</v>
      </c>
      <c r="G124" s="80"/>
      <c r="H124" s="81"/>
      <c r="I124" s="81"/>
      <c r="J124" s="81"/>
      <c r="K124" s="81"/>
      <c r="L124" s="82"/>
    </row>
    <row r="125" spans="2:12" ht="40.5" hidden="1" customHeight="1" x14ac:dyDescent="0.25">
      <c r="B125" s="76">
        <f t="shared" si="2"/>
        <v>0</v>
      </c>
      <c r="C125" s="83">
        <f t="shared" si="2"/>
        <v>0</v>
      </c>
      <c r="D125" s="78">
        <f t="shared" si="2"/>
        <v>0</v>
      </c>
      <c r="E125" s="79">
        <f t="shared" si="2"/>
        <v>0</v>
      </c>
      <c r="F125" s="79">
        <f t="shared" si="3"/>
        <v>0</v>
      </c>
      <c r="G125" s="80"/>
      <c r="H125" s="81"/>
      <c r="I125" s="81"/>
      <c r="J125" s="81"/>
      <c r="K125" s="81"/>
      <c r="L125" s="82"/>
    </row>
    <row r="126" spans="2:12" ht="40.5" hidden="1" customHeight="1" x14ac:dyDescent="0.25">
      <c r="B126" s="76">
        <f t="shared" si="2"/>
        <v>0</v>
      </c>
      <c r="C126" s="83">
        <f t="shared" si="2"/>
        <v>0</v>
      </c>
      <c r="D126" s="78">
        <f t="shared" si="2"/>
        <v>0</v>
      </c>
      <c r="E126" s="79">
        <f t="shared" si="2"/>
        <v>0</v>
      </c>
      <c r="F126" s="79">
        <f t="shared" si="3"/>
        <v>0</v>
      </c>
      <c r="G126" s="80"/>
      <c r="H126" s="81"/>
      <c r="I126" s="81"/>
      <c r="J126" s="81"/>
      <c r="K126" s="81"/>
      <c r="L126" s="82"/>
    </row>
    <row r="127" spans="2:12" ht="40.5" hidden="1" customHeight="1" x14ac:dyDescent="0.25">
      <c r="B127" s="76">
        <f t="shared" si="2"/>
        <v>0</v>
      </c>
      <c r="C127" s="83">
        <f t="shared" si="2"/>
        <v>0</v>
      </c>
      <c r="D127" s="78">
        <f t="shared" si="2"/>
        <v>0</v>
      </c>
      <c r="E127" s="79">
        <f t="shared" si="2"/>
        <v>0</v>
      </c>
      <c r="F127" s="79">
        <f t="shared" si="3"/>
        <v>0</v>
      </c>
      <c r="G127" s="80"/>
      <c r="H127" s="81"/>
      <c r="I127" s="81"/>
      <c r="J127" s="81"/>
      <c r="K127" s="81"/>
      <c r="L127" s="82"/>
    </row>
    <row r="128" spans="2:12" ht="40.5" hidden="1" customHeight="1" x14ac:dyDescent="0.25">
      <c r="B128" s="76">
        <f t="shared" si="2"/>
        <v>0</v>
      </c>
      <c r="C128" s="83">
        <f t="shared" si="2"/>
        <v>0</v>
      </c>
      <c r="D128" s="78">
        <f t="shared" si="2"/>
        <v>0</v>
      </c>
      <c r="E128" s="79">
        <f t="shared" si="2"/>
        <v>0</v>
      </c>
      <c r="F128" s="79">
        <f t="shared" si="3"/>
        <v>0</v>
      </c>
      <c r="G128" s="80"/>
      <c r="H128" s="81"/>
      <c r="I128" s="81"/>
      <c r="J128" s="81"/>
      <c r="K128" s="81"/>
      <c r="L128" s="82"/>
    </row>
    <row r="129" spans="2:12" ht="40.5" hidden="1" customHeight="1" x14ac:dyDescent="0.25">
      <c r="B129" s="76">
        <f t="shared" si="2"/>
        <v>0</v>
      </c>
      <c r="C129" s="83">
        <f t="shared" si="2"/>
        <v>0</v>
      </c>
      <c r="D129" s="78">
        <f t="shared" si="2"/>
        <v>0</v>
      </c>
      <c r="E129" s="79">
        <f t="shared" si="2"/>
        <v>0</v>
      </c>
      <c r="F129" s="79">
        <f t="shared" si="3"/>
        <v>0</v>
      </c>
      <c r="G129" s="80"/>
      <c r="H129" s="81"/>
      <c r="I129" s="81"/>
      <c r="J129" s="81"/>
      <c r="K129" s="81"/>
      <c r="L129" s="82"/>
    </row>
    <row r="130" spans="2:12" ht="40.5" hidden="1" customHeight="1" x14ac:dyDescent="0.25">
      <c r="B130" s="76">
        <f t="shared" si="2"/>
        <v>0</v>
      </c>
      <c r="C130" s="83">
        <f t="shared" si="2"/>
        <v>0</v>
      </c>
      <c r="D130" s="78">
        <f t="shared" si="2"/>
        <v>0</v>
      </c>
      <c r="E130" s="79">
        <f t="shared" si="2"/>
        <v>0</v>
      </c>
      <c r="F130" s="79">
        <f t="shared" si="3"/>
        <v>0</v>
      </c>
      <c r="G130" s="80"/>
      <c r="H130" s="81"/>
      <c r="I130" s="81"/>
      <c r="J130" s="81"/>
      <c r="K130" s="81"/>
      <c r="L130" s="82"/>
    </row>
    <row r="131" spans="2:12" ht="40.5" hidden="1" customHeight="1" x14ac:dyDescent="0.25">
      <c r="B131" s="76">
        <f t="shared" si="2"/>
        <v>0</v>
      </c>
      <c r="C131" s="83">
        <f t="shared" si="2"/>
        <v>0</v>
      </c>
      <c r="D131" s="78">
        <f t="shared" si="2"/>
        <v>0</v>
      </c>
      <c r="E131" s="79">
        <f t="shared" si="2"/>
        <v>0</v>
      </c>
      <c r="F131" s="79">
        <f t="shared" si="3"/>
        <v>0</v>
      </c>
      <c r="G131" s="80"/>
      <c r="H131" s="81"/>
      <c r="I131" s="81"/>
      <c r="J131" s="81"/>
      <c r="K131" s="81"/>
      <c r="L131" s="82"/>
    </row>
    <row r="132" spans="2:12" ht="40.5" hidden="1" customHeight="1" x14ac:dyDescent="0.25">
      <c r="B132" s="76">
        <f t="shared" si="2"/>
        <v>0</v>
      </c>
      <c r="C132" s="83">
        <f t="shared" si="2"/>
        <v>0</v>
      </c>
      <c r="D132" s="78">
        <f t="shared" si="2"/>
        <v>0</v>
      </c>
      <c r="E132" s="79">
        <f t="shared" si="2"/>
        <v>0</v>
      </c>
      <c r="F132" s="79">
        <f t="shared" si="3"/>
        <v>0</v>
      </c>
      <c r="G132" s="80"/>
      <c r="H132" s="81"/>
      <c r="I132" s="81"/>
      <c r="J132" s="81"/>
      <c r="K132" s="81"/>
      <c r="L132" s="82"/>
    </row>
    <row r="133" spans="2:12" ht="40.5" hidden="1" customHeight="1" x14ac:dyDescent="0.25">
      <c r="B133" s="76">
        <f t="shared" si="2"/>
        <v>0</v>
      </c>
      <c r="C133" s="83">
        <f t="shared" si="2"/>
        <v>0</v>
      </c>
      <c r="D133" s="78">
        <f t="shared" si="2"/>
        <v>0</v>
      </c>
      <c r="E133" s="79">
        <f t="shared" si="2"/>
        <v>0</v>
      </c>
      <c r="F133" s="79">
        <f t="shared" si="3"/>
        <v>0</v>
      </c>
      <c r="G133" s="80"/>
      <c r="H133" s="81"/>
      <c r="I133" s="81"/>
      <c r="J133" s="81"/>
      <c r="K133" s="81"/>
      <c r="L133" s="82"/>
    </row>
    <row r="134" spans="2:12" ht="40.5" hidden="1" customHeight="1" x14ac:dyDescent="0.25">
      <c r="B134" s="76">
        <f t="shared" si="2"/>
        <v>0</v>
      </c>
      <c r="C134" s="83">
        <f t="shared" si="2"/>
        <v>0</v>
      </c>
      <c r="D134" s="78">
        <f t="shared" si="2"/>
        <v>0</v>
      </c>
      <c r="E134" s="79">
        <f t="shared" si="2"/>
        <v>0</v>
      </c>
      <c r="F134" s="79">
        <f t="shared" si="3"/>
        <v>0</v>
      </c>
      <c r="G134" s="80"/>
      <c r="H134" s="81"/>
      <c r="I134" s="81"/>
      <c r="J134" s="81"/>
      <c r="K134" s="81"/>
      <c r="L134" s="82"/>
    </row>
    <row r="135" spans="2:12" ht="40.5" hidden="1" customHeight="1" x14ac:dyDescent="0.25">
      <c r="B135" s="76">
        <f t="shared" si="2"/>
        <v>0</v>
      </c>
      <c r="C135" s="83">
        <f t="shared" si="2"/>
        <v>0</v>
      </c>
      <c r="D135" s="78">
        <f t="shared" si="2"/>
        <v>0</v>
      </c>
      <c r="E135" s="79">
        <f t="shared" si="2"/>
        <v>0</v>
      </c>
      <c r="F135" s="79">
        <f t="shared" si="3"/>
        <v>0</v>
      </c>
      <c r="G135" s="80"/>
      <c r="H135" s="81"/>
      <c r="I135" s="81"/>
      <c r="J135" s="81"/>
      <c r="K135" s="81"/>
      <c r="L135" s="82"/>
    </row>
    <row r="136" spans="2:12" x14ac:dyDescent="0.25">
      <c r="B136" s="135" t="s">
        <v>84</v>
      </c>
      <c r="C136" s="136"/>
      <c r="D136" s="136"/>
      <c r="E136" s="136"/>
      <c r="F136" s="136"/>
      <c r="G136" s="136"/>
      <c r="H136" s="136"/>
      <c r="I136" s="136"/>
      <c r="J136" s="136"/>
      <c r="K136" s="137"/>
      <c r="L136" s="82"/>
    </row>
    <row r="137" spans="2:12" ht="15.75" thickBot="1" x14ac:dyDescent="0.3">
      <c r="B137" s="138" t="s">
        <v>85</v>
      </c>
      <c r="C137" s="139"/>
      <c r="D137" s="139"/>
      <c r="E137" s="139"/>
      <c r="F137" s="139"/>
      <c r="G137" s="139"/>
      <c r="H137" s="139"/>
      <c r="I137" s="139"/>
      <c r="J137" s="139"/>
      <c r="K137" s="139"/>
      <c r="L137" s="140"/>
    </row>
    <row r="138" spans="2:12" ht="18.75" x14ac:dyDescent="0.3">
      <c r="B138" s="141" t="s">
        <v>86</v>
      </c>
      <c r="C138" s="142"/>
      <c r="D138" s="142"/>
      <c r="E138" s="142"/>
      <c r="F138" s="142"/>
      <c r="G138" s="142"/>
      <c r="H138" s="142"/>
      <c r="I138" s="142"/>
      <c r="J138" s="142"/>
      <c r="K138" s="142"/>
    </row>
    <row r="139" spans="2:12" ht="18.75" x14ac:dyDescent="0.25">
      <c r="B139" s="141" t="s">
        <v>87</v>
      </c>
      <c r="C139" s="141"/>
      <c r="D139" s="141"/>
      <c r="E139" s="141"/>
      <c r="F139" s="141"/>
      <c r="G139" s="141"/>
      <c r="H139" s="141"/>
      <c r="I139" s="141"/>
      <c r="J139" s="141"/>
      <c r="K139" s="141"/>
      <c r="L139" s="141"/>
    </row>
    <row r="140" spans="2:12" ht="21" x14ac:dyDescent="0.25">
      <c r="B140" s="143" t="s">
        <v>88</v>
      </c>
      <c r="C140" s="143"/>
      <c r="D140" s="143"/>
      <c r="E140" s="143"/>
      <c r="F140" s="84"/>
      <c r="G140" s="144"/>
      <c r="H140" s="145"/>
      <c r="I140" s="145"/>
      <c r="J140" s="145"/>
      <c r="K140" s="145"/>
      <c r="L140" s="145"/>
    </row>
    <row r="141" spans="2:12" ht="80.25" customHeight="1" x14ac:dyDescent="0.25">
      <c r="B141" s="117" t="s">
        <v>89</v>
      </c>
      <c r="C141" s="118"/>
      <c r="D141" s="118"/>
      <c r="E141" s="118"/>
      <c r="F141" s="118"/>
      <c r="G141" s="118"/>
      <c r="H141" s="118"/>
      <c r="I141" s="118"/>
      <c r="J141" s="118"/>
      <c r="K141" s="118"/>
      <c r="L141" s="119"/>
    </row>
    <row r="142" spans="2:12" ht="18.75" x14ac:dyDescent="0.25">
      <c r="B142" s="120" t="s">
        <v>90</v>
      </c>
      <c r="C142" s="121"/>
      <c r="D142" s="121"/>
      <c r="E142" s="121"/>
      <c r="F142" s="122"/>
      <c r="G142" s="123"/>
      <c r="H142" s="124"/>
      <c r="I142" s="124"/>
      <c r="J142" s="124"/>
      <c r="K142" s="124"/>
      <c r="L142" s="125"/>
    </row>
    <row r="143" spans="2:12" ht="18.75" x14ac:dyDescent="0.25">
      <c r="B143" s="126" t="s">
        <v>91</v>
      </c>
      <c r="C143" s="127"/>
      <c r="D143" s="127"/>
      <c r="E143" s="127"/>
      <c r="F143" s="128"/>
      <c r="G143" s="129" t="s">
        <v>92</v>
      </c>
      <c r="H143" s="130"/>
      <c r="I143" s="130"/>
      <c r="J143" s="130"/>
      <c r="K143" s="130"/>
      <c r="L143" s="131"/>
    </row>
    <row r="144" spans="2:12" ht="18.75" x14ac:dyDescent="0.25">
      <c r="B144" s="126" t="s">
        <v>93</v>
      </c>
      <c r="C144" s="127"/>
      <c r="D144" s="127"/>
      <c r="E144" s="127"/>
      <c r="F144" s="128"/>
      <c r="G144" s="132"/>
      <c r="H144" s="133"/>
      <c r="I144" s="133"/>
      <c r="J144" s="133"/>
      <c r="K144" s="133"/>
      <c r="L144" s="134"/>
    </row>
    <row r="145" spans="2:12" ht="24.75" customHeight="1" x14ac:dyDescent="0.25">
      <c r="B145" s="103" t="s">
        <v>94</v>
      </c>
      <c r="C145" s="104"/>
      <c r="D145" s="104"/>
      <c r="E145" s="104"/>
      <c r="F145" s="104"/>
      <c r="G145" s="104"/>
      <c r="H145" s="104"/>
      <c r="I145" s="104"/>
      <c r="J145" s="104"/>
      <c r="K145" s="104"/>
      <c r="L145" s="105"/>
    </row>
    <row r="146" spans="2:12" ht="19.5" thickBot="1" x14ac:dyDescent="0.3">
      <c r="B146" s="106" t="s">
        <v>95</v>
      </c>
      <c r="C146" s="107"/>
      <c r="D146" s="107"/>
      <c r="E146" s="107"/>
      <c r="F146" s="108"/>
      <c r="G146" s="109"/>
      <c r="H146" s="110"/>
      <c r="I146" s="110"/>
      <c r="J146" s="110"/>
      <c r="K146" s="110"/>
      <c r="L146" s="111"/>
    </row>
    <row r="147" spans="2:12" ht="21" x14ac:dyDescent="0.35">
      <c r="B147" s="85" t="s">
        <v>58</v>
      </c>
      <c r="C147" s="32"/>
      <c r="D147" s="32"/>
      <c r="E147" s="32"/>
      <c r="F147" s="86"/>
      <c r="G147" s="87"/>
      <c r="H147" s="87"/>
      <c r="I147" s="87"/>
      <c r="J147" s="87"/>
      <c r="K147" s="88"/>
      <c r="L147" s="89"/>
    </row>
    <row r="148" spans="2:12" ht="18.75" x14ac:dyDescent="0.3">
      <c r="B148" s="112" t="s">
        <v>96</v>
      </c>
      <c r="C148" s="113"/>
      <c r="D148" s="113"/>
      <c r="E148" s="113"/>
      <c r="F148" s="113"/>
      <c r="G148" s="113"/>
      <c r="H148" s="113"/>
      <c r="I148" s="113"/>
      <c r="J148" s="113"/>
      <c r="K148" s="113"/>
      <c r="L148" s="114"/>
    </row>
    <row r="149" spans="2:12" ht="18.75" x14ac:dyDescent="0.3">
      <c r="B149" s="112" t="s">
        <v>97</v>
      </c>
      <c r="C149" s="113"/>
      <c r="D149" s="113"/>
      <c r="E149" s="113"/>
      <c r="F149" s="113"/>
      <c r="G149" s="113"/>
      <c r="H149" s="113"/>
      <c r="I149" s="113"/>
      <c r="J149" s="113"/>
      <c r="K149" s="113"/>
      <c r="L149" s="114"/>
    </row>
    <row r="150" spans="2:12" ht="19.5" thickBot="1" x14ac:dyDescent="0.35">
      <c r="B150" s="90"/>
      <c r="C150" s="91"/>
      <c r="D150" s="91"/>
      <c r="E150" s="91"/>
      <c r="F150" s="92"/>
      <c r="G150" s="93"/>
      <c r="H150" s="93"/>
      <c r="I150" s="93"/>
      <c r="J150" s="93"/>
      <c r="K150" s="93"/>
      <c r="L150" s="94"/>
    </row>
    <row r="151" spans="2:12" ht="19.5" thickBot="1" x14ac:dyDescent="0.3">
      <c r="B151" s="115" t="s">
        <v>98</v>
      </c>
      <c r="C151" s="116"/>
      <c r="D151" s="116"/>
      <c r="E151" s="116"/>
      <c r="F151" s="116"/>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99</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99" t="s">
        <v>100</v>
      </c>
      <c r="C155" s="99"/>
      <c r="D155" s="99"/>
      <c r="E155" s="99"/>
      <c r="F155" s="99"/>
      <c r="G155" s="99"/>
      <c r="H155" s="99"/>
      <c r="I155" s="99"/>
      <c r="J155" s="99"/>
      <c r="K155" s="99"/>
      <c r="L155" s="99"/>
    </row>
  </sheetData>
  <mergeCells count="60">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37:L137"/>
    <mergeCell ref="B138:K138"/>
    <mergeCell ref="B139:L139"/>
    <mergeCell ref="B140:E140"/>
    <mergeCell ref="G140:L140"/>
    <mergeCell ref="B155:L155"/>
    <mergeCell ref="F59:F7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s>
  <hyperlinks>
    <hyperlink ref="I11" r:id="rId2" xr:uid="{681655AD-AFE4-40AD-AFD5-983648AE950C}"/>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2023-09-06T18:46:15Z</cp:lastPrinted>
  <dcterms:created xsi:type="dcterms:W3CDTF">2023-09-06T18:44:45Z</dcterms:created>
  <dcterms:modified xsi:type="dcterms:W3CDTF">2023-09-15T13:36:44Z</dcterms:modified>
</cp:coreProperties>
</file>