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D 26  ADQUISICION DE 5000 Bolsas DE CEMENTO PORTLAND IP-40, PARA LA GESTION 2024\"/>
    </mc:Choice>
  </mc:AlternateContent>
  <xr:revisionPtr revIDLastSave="0" documentId="13_ncr:1_{4A3F49C7-D435-4BCD-80C1-5DF1518FC9CE}" xr6:coauthVersionLast="47" xr6:coauthVersionMax="47" xr10:uidLastSave="{00000000-0000-0000-0000-000000000000}"/>
  <bookViews>
    <workbookView xWindow="-120" yWindow="-120" windowWidth="29040" windowHeight="15990" xr2:uid="{5E1B587C-E090-4AAD-BF88-818AA1C5FE63}"/>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F61" i="1"/>
  <c r="F137" i="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L112" i="1"/>
  <c r="F112" i="1"/>
  <c r="E112" i="1"/>
  <c r="D112" i="1"/>
  <c r="C112" i="1"/>
  <c r="B112" i="1"/>
  <c r="F111" i="1"/>
  <c r="E111" i="1"/>
  <c r="D111" i="1"/>
  <c r="C111" i="1"/>
  <c r="L111" i="1" s="1"/>
  <c r="B111" i="1"/>
  <c r="F110" i="1"/>
  <c r="E110" i="1"/>
  <c r="D110" i="1"/>
  <c r="C110" i="1"/>
  <c r="L110" i="1" s="1"/>
  <c r="B110" i="1"/>
  <c r="F109" i="1"/>
  <c r="E109" i="1"/>
  <c r="D109" i="1"/>
  <c r="C109" i="1"/>
  <c r="L109" i="1" s="1"/>
  <c r="B109" i="1"/>
  <c r="L108" i="1"/>
  <c r="F108" i="1"/>
  <c r="E108" i="1"/>
  <c r="D108" i="1"/>
  <c r="C108" i="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L90" i="1"/>
  <c r="F90" i="1"/>
  <c r="E90" i="1"/>
  <c r="D90" i="1"/>
  <c r="C90" i="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L76" i="1"/>
  <c r="F76" i="1"/>
  <c r="E76" i="1"/>
  <c r="D76" i="1"/>
  <c r="C76" i="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F63" i="1"/>
  <c r="E63" i="1"/>
  <c r="D63" i="1"/>
  <c r="C63" i="1"/>
  <c r="L63" i="1" s="1"/>
  <c r="B63" i="1"/>
  <c r="F62" i="1"/>
  <c r="E62" i="1"/>
  <c r="D62" i="1"/>
  <c r="C62" i="1"/>
  <c r="L62" i="1" s="1"/>
  <c r="B62" i="1"/>
  <c r="E61" i="1"/>
  <c r="D61" i="1"/>
  <c r="C61" i="1"/>
  <c r="L61" i="1" s="1"/>
  <c r="B61" i="1"/>
  <c r="F57" i="1"/>
  <c r="F56" i="1"/>
  <c r="B7" i="1"/>
  <c r="L138" i="1" l="1"/>
</calcChain>
</file>

<file path=xl/sharedStrings.xml><?xml version="1.0" encoding="utf-8"?>
<sst xmlns="http://schemas.openxmlformats.org/spreadsheetml/2006/main" count="88" uniqueCount="85">
  <si>
    <t xml:space="preserve">Nº </t>
  </si>
  <si>
    <t>CD-26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</si>
  <si>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</si>
  <si>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</si>
  <si>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</si>
  <si>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</si>
  <si>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</si>
  <si>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</si>
  <si>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</si>
  <si>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</si>
  <si>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</si>
  <si>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</si>
  <si>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</si>
  <si>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</si>
  <si>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</si>
  <si>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CLQ-24-CD-26/2024 ADQUISICION DE 5000 Bolsas DE CEMENTO PORTLAND IP-40, PARA LA GESTION 2024 (REQUERIMIENTO DE ACUERO A SOLICITUD POR LOTES DE CEMENTO)</t>
  </si>
  <si>
    <t>Bolsa (50 kg.)</t>
  </si>
  <si>
    <t xml:space="preserve">Cemento Viacha Especial Portland, Tipo IP-40 (NB 011). </t>
  </si>
  <si>
    <t>CALIDAD</t>
  </si>
  <si>
    <t>Por el Total</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</si>
  <si>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</si>
  <si>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</si>
  <si>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</si>
  <si>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</si>
  <si>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</si>
  <si>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</si>
  <si>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</si>
  <si>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</si>
  <si>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</si>
  <si>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</si>
  <si>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</si>
  <si>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</si>
  <si>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</si>
  <si>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</si>
  <si>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</si>
  <si>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</si>
  <si>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</si>
  <si>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</si>
  <si>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</si>
  <si>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</si>
  <si>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</si>
  <si>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</si>
  <si>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</si>
  <si>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</si>
  <si>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</si>
  <si>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</si>
  <si>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</si>
  <si>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</si>
  <si>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</si>
  <si>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</si>
  <si>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</si>
  <si>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</si>
  <si>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</si>
  <si>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</si>
  <si>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</si>
  <si>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</si>
  <si>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</si>
  <si>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</si>
  <si>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</si>
  <si>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</si>
  <si>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</si>
  <si>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</si>
  <si>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</si>
  <si>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</si>
  <si>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</si>
  <si>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</si>
  <si>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</si>
  <si>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</si>
  <si>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</si>
  <si>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</si>
  <si>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</si>
  <si>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</si>
  <si>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</si>
  <si>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</si>
  <si>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</si>
  <si>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</si>
  <si>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</si>
  <si>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</si>
  <si>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</si>
  <si>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</si>
  <si>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</si>
  <si>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</si>
  <si>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Especificaciones Técnicas/Términos de Referencia:
Adquisición de CEMENTO PORTLAND, Bolsas de 50 kg cada una.
Cemento Portland, Tipo IP-40:
5000 bolsas de Cemento Portland, Tipo IP-40 (NB 011). 
Características:
•	Elevadas resistencias mecánicas
•	Bajo calor de hidratación
•	Alta impermeabilidad en hormigones y morteros
•	Alta resistencia a ataques químicos y sulfatos
•	Mínima fisuración y retracción térmica
•	Excelente trabajabilidad y acabado de obra
•	Mayor durabilidad
•	Mínima reacción expansiva álcali/agregado
-	Cumplimiento Norma boliviana N13 011
                                       Norma americana ASTM C 595
-	Plazo máximo de Entrega Total, hasta el 30 de diciembre de 2024.
              Plazo máximo de entrega parcial (después del requerimiento): 5 días calendario.
- Lugar de Entrega: Almacén EMC (Colquiri).
- Cemento Fancesa, Viacha o similar.
CONDICIONES ADICONALES 
Presentación de Documentación de Control de Calidad de Cemento – Ensayo de Resistencia a la compresión Mpa.</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</si>
  <si>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</si>
  <si>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 xml:space="preserve">24 de Enero de 2024, Horas: 14:30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</si>
</sst>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0">
    <xf numFmtId="0" fontId="0" fillId="0" borderId="0" xfId="0"/>
    <xf numFmtId="0" fontId="5" fillId="0" borderId="0" xfId="0" applyFont="1" applyAlignment="1">
      <alignment vertical="center" wrapText="1"/>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4" fillId="4" borderId="1" xfId="0" applyFont="1" applyFill="1" applyBorder="1" applyAlignment="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0" borderId="0" xfId="0" applyFont="1" applyAlignment="1">
      <alignment horizontal="center"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6" fillId="0" borderId="0" xfId="0" applyFont="1"/>
    <xf numFmtId="0" fontId="28" fillId="0" borderId="0" xfId="0" applyFont="1"/>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165" fontId="0" fillId="0" borderId="27" xfId="1" applyFont="1" applyBorder="1"/>
    <xf numFmtId="165" fontId="0" fillId="0" borderId="27" xfId="0" applyNumberFormat="1" applyBorder="1"/>
    <xf numFmtId="0" fontId="14" fillId="0" borderId="0" xfId="0" applyFont="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0" fillId="0" borderId="0" xfId="0" pivotButton="1"/>
    <xf numFmtId="0" fontId="0" fillId="0" borderId="0" xfId="0" applyAlignment="1">
      <alignment horizontal="left"/>
    </xf>
    <xf numFmtId="0" fontId="14" fillId="0" borderId="0" xfId="0" applyFont="1" applyAlignment="1">
      <alignment horizont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3" fillId="0" borderId="0" xfId="0" applyFont="1" applyAlignment="1">
      <alignment horizontal="left" vertical="center" wrapText="1"/>
    </xf>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3" fillId="6" borderId="9" xfId="0" applyFont="1" applyFill="1" applyBorder="1"/>
    <xf numFmtId="0" fontId="24" fillId="0" borderId="10" xfId="0" applyFont="1" applyBorder="1"/>
    <xf numFmtId="0" fontId="24" fillId="0" borderId="11" xfId="0" applyFont="1" applyBorder="1"/>
    <xf numFmtId="0" fontId="21"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horizontal="left" vertical="top"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9</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44323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07.838891435182" createdVersion="8" refreshedVersion="8" minRefreshableVersion="3" recordCount="9382" xr:uid="{369A737A-EB0A-4E49-BB97-8D1CD0067C5B}">
  <cacheSource type="worksheet">
    <worksheetSource ref="A2:CR65303"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1-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10-15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1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3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Hierro&gt;=97%, M=55.85 g/mol"/>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DESCRIPCION Níquel metálico "/>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3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6500"/>
        <n v="306"/>
        <n v="240"/>
        <n v="105"/>
        <n v="190"/>
        <n v="380"/>
        <n v="160"/>
        <n v="87"/>
        <n v="9"/>
        <n v="23"/>
        <n v="350"/>
        <n v="110"/>
        <n v="7"/>
        <n v="320"/>
        <n v="54"/>
        <n v="171"/>
        <n v="1664"/>
        <n v="7072"/>
        <n v="1980"/>
        <n v="70"/>
        <n v="220"/>
        <n v="600"/>
        <n v="118"/>
        <n v="45"/>
        <n v="55"/>
        <n v="22"/>
        <n v="13"/>
        <n v="59"/>
        <n v="24"/>
        <n v="25"/>
        <n v="120"/>
        <n v="1800"/>
        <n v="26"/>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m2"/>
        <s v="m"/>
        <s v="Pzas."/>
        <s v="SERVICIOS"/>
        <s v="JGO."/>
        <s v="pza. (10 metros)"/>
        <s v="pomo"/>
        <s v="Barra"/>
        <s v="SERV"/>
        <s v="KIT"/>
        <s v="PZA "/>
        <s v="EQ."/>
        <s v="Lamina"/>
      </sharedItems>
    </cacheField>
    <cacheField name="TEXTO ADICIONAL" numFmtId="0">
      <sharedItems containsBlank="1" count="11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ADICIONALES _x000a_Los productos deberán contar con documento que acredite la calidad del producto."/>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7">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2-23T00:00:00"/>
    </cacheField>
    <cacheField name="CITE IT" numFmtId="0">
      <sharedItems containsBlank="1"/>
    </cacheField>
    <cacheField name="FECHA RES ADM" numFmtId="0">
      <sharedItems containsDate="1" containsBlank="1" containsMixedTypes="1" minDate="2022-12-28T00:00:00" maxDate="2023-12-2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longText="1"/>
    </cacheField>
    <cacheField name="CAL/HAB" numFmtId="0">
      <sharedItems containsDate="1" containsBlank="1" containsMixedTypes="1" minDate="2023-05-22T00:00:00" maxDate="2023-09-15T00:00:00"/>
    </cacheField>
    <cacheField name="FECHA DE COTIZACION" numFmtId="0">
      <sharedItems containsNonDate="0" containsDate="1" containsString="0" containsBlank="1" minDate="2022-11-29T00:00:00" maxDate="2023-12-07T00:00:00"/>
    </cacheField>
    <cacheField name="FECHA DE CONFIRMACION" numFmtId="0">
      <sharedItems containsDate="1" containsBlank="1" containsMixedTypes="1" minDate="1900-01-10T05:50:04" maxDate="2023-11-23T00:00:00"/>
    </cacheField>
    <cacheField name="LUGAR ENTREGA" numFmtId="0">
      <sharedItems containsBlank="1"/>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2620584"/>
    </cacheField>
    <cacheField name="N° PAGO" numFmtId="0">
      <sharedItems containsString="0" containsBlank="1" containsNumber="1" containsInteger="1" minValue="0" maxValue="811"/>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1"/>
    <x v="38"/>
    <m/>
    <s v="COTIZACION"/>
    <s v="OCTUBRE"/>
    <d v="2023-10-26T00:00:00"/>
    <s v="C-3-EDDY FAZ PACHECO"/>
    <n v="22300"/>
    <s v="FLETES Y ALMACENAMIENTO"/>
    <s v="ALMACEN-PLANIFICACION DE MATERIALES"/>
    <s v="RAMIRO VASQUEZ FRANCO"/>
    <s v="EMC/ADQ-ALM. 054/2023"/>
    <d v="2023-11-22T00:00:00"/>
    <m/>
    <m/>
    <s v="SERVICIO"/>
    <x v="37"/>
    <n v="148800"/>
    <x v="0"/>
    <x v="194"/>
    <x v="60"/>
    <x v="51"/>
    <x v="0"/>
    <x v="0"/>
    <x v="1"/>
    <s v="06/12/2023"/>
    <s v="06/12/2023"/>
    <s v="14:30"/>
    <s v="15:00"/>
    <s v="RAMIRO VASQUEZ FRANCO"/>
    <s v="FREDDY VILLARROEL FERNANDEZ "/>
    <s v="RAMIRO VASQUEZ FRANCO"/>
    <d v="2023-12-18T00:00:00"/>
    <s v="ALM-INF-071/2023"/>
    <d v="2023-12-26T00:00:00"/>
    <s v="CD-5"/>
    <s v="CD-5"/>
    <s v="CD-5"/>
    <n v="139200"/>
    <s v="CD-5"/>
    <m/>
    <s v="TRANSPORTADORA DE COMBUSTIBLE SAN-ZUR - SANDOVAL ZURITA EDWIN RENE "/>
    <m/>
    <n v="30"/>
    <n v="200"/>
    <m/>
    <d v="2023-12-06T00:00:00"/>
    <m/>
    <s v="COLQUIRI"/>
    <m/>
    <m/>
    <s v="CLQ-24-CD-5/2023/2024 SERVICIO DE TRANSPORTE DE COMBUSTIBLE - GESTION 2024"/>
    <s v="PLAN-MAT-0001/2015"/>
    <n v="34200"/>
    <n v="1"/>
    <s v="TRANSPORTE DIESEL_x000a_VOLVO/2008/SUECIA 3458 KCX "/>
    <s v="VIAJES"/>
    <n v="36"/>
    <n v="2900"/>
    <n v="104400"/>
    <m/>
    <m/>
    <n v="0"/>
    <n v="0"/>
    <n v="416.66666666666669"/>
    <n v="0"/>
    <n v="0"/>
    <n v="36"/>
    <d v="1900-07-18T00:00:00"/>
    <s v="ABRIL"/>
    <s v="24/04/2023"/>
    <n v="106"/>
    <n v="911570346"/>
    <n v="105"/>
    <d v="2023-06-12T00:00:00"/>
    <n v="44840"/>
    <n v="0"/>
    <n v="0"/>
    <n v="0"/>
    <m/>
    <m/>
    <m/>
    <m/>
    <s v="ABR"/>
    <m/>
    <m/>
    <s v="GASTO "/>
    <s v="L"/>
    <s v="NORMAL"/>
    <s v="OC"/>
    <n v="17"/>
    <s v="15-0517-00-580549-0-E"/>
    <m/>
    <n v="1792346"/>
    <m/>
    <n v="0"/>
  </r>
  <r>
    <x v="1"/>
    <x v="38"/>
    <m/>
    <s v="COTIZACION"/>
    <s v="OCTUBRE"/>
    <d v="2023-10-26T00:00:00"/>
    <s v="C-3-EDDY FAZ PACHECO"/>
    <n v="22300"/>
    <s v="FLETES Y ALMACENAMIENTO"/>
    <s v="ALMACEN-PLANIFICACION DE MATERIALES"/>
    <s v="RAMIRO VASQUEZ FRANCO"/>
    <s v="EMC/ADQ-ALM. 054/2023"/>
    <d v="2023-11-22T00:00:00"/>
    <m/>
    <m/>
    <s v="SERVICIO"/>
    <x v="37"/>
    <n v="148800"/>
    <x v="1"/>
    <x v="195"/>
    <x v="3"/>
    <x v="51"/>
    <x v="0"/>
    <x v="0"/>
    <x v="1"/>
    <s v="06/12/2023"/>
    <s v="06/12/2023"/>
    <s v="14:30"/>
    <s v="15:00"/>
    <s v="RAMIRO VASQUEZ FRANCO"/>
    <s v="FREDDY VILLARROEL FERNANDEZ "/>
    <s v="RAMIRO VASQUEZ FRANCO"/>
    <d v="2023-12-18T00:00:00"/>
    <s v="ALM-INF-071/2023"/>
    <d v="2023-12-26T00:00:00"/>
    <s v="CD-5"/>
    <s v="CD-5"/>
    <s v="CD-5"/>
    <n v="139200"/>
    <s v="CD-5"/>
    <m/>
    <s v="TRANSPORTADORA DE COMBUSTIBLE SAN-ZUR - SANDOVAL ZURITA EDWIN RENE "/>
    <m/>
    <n v="30"/>
    <n v="200"/>
    <m/>
    <d v="2023-12-06T00:00:00"/>
    <m/>
    <s v="COLQUIRI"/>
    <m/>
    <m/>
    <s v="CLQ-24-CD-5/2023/2024 SERVICIO DE TRANSPORTE DE COMBUSTIBLE - GESTION 2024"/>
    <s v="PLAN-MAT-0001/2015"/>
    <n v="34200"/>
    <n v="2"/>
    <s v="TRANSPORTE GASOLINA_x000a_VOLVO/2014/SUECIA 5254 IFP "/>
    <s v="VIAJES"/>
    <n v="12"/>
    <n v="2900"/>
    <n v="34800"/>
    <m/>
    <m/>
    <n v="0"/>
    <n v="0"/>
    <n v="416.66666666666669"/>
    <n v="0"/>
    <n v="0"/>
    <n v="12"/>
    <d v="1900-07-18T00:00:00"/>
    <s v="ABRIL"/>
    <s v="24/04/2023"/>
    <n v="106"/>
    <n v="911570346"/>
    <n v="105"/>
    <d v="2023-06-12T00:00:00"/>
    <n v="44840"/>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0"/>
    <x v="196"/>
    <x v="61"/>
    <x v="52"/>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1"/>
    <s v="OXIGENO INDUSTRIAL_x000a_3 H INDUSTRIALES S.R.L. "/>
    <s v="M3"/>
    <n v="4500"/>
    <n v="128.18"/>
    <n v="576810"/>
    <m/>
    <m/>
    <n v="0"/>
    <n v="0"/>
    <n v="18.416666666666668"/>
    <n v="0"/>
    <n v="0"/>
    <n v="4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1"/>
    <x v="197"/>
    <x v="62"/>
    <x v="0"/>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2"/>
    <s v="ACETILENO INDUSTRIAL Y ACETILENO ANALITICO  _x000a_3 H INDUSTRIALES S.R.L. "/>
    <s v="KG"/>
    <n v="1500"/>
    <n v="128.18"/>
    <n v="192270"/>
    <m/>
    <m/>
    <n v="0"/>
    <n v="0"/>
    <n v="18.416666666666668"/>
    <n v="0"/>
    <n v="0"/>
    <n v="1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2"/>
    <x v="198"/>
    <x v="10"/>
    <x v="0"/>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3"/>
    <s v="ACETILENO ANALITICO P/EQUIPO DE ABSORCION  _x000a_3 H INDUSTRIALES S.R.L. "/>
    <s v="KG"/>
    <n v="500"/>
    <n v="128.18"/>
    <n v="64090"/>
    <m/>
    <m/>
    <n v="0"/>
    <n v="0"/>
    <n v="18.416666666666668"/>
    <n v="0"/>
    <n v="0"/>
    <n v="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CLQ-24-CD-6/2023/2024 ADQUISICION DE GASES INDUSTRIALES Y DE LABORATORIO (OXIGENO Y ACETILENO)"/>
    <x v="38"/>
    <n v="303504"/>
    <x v="3"/>
    <x v="199"/>
    <x v="8"/>
    <x v="52"/>
    <x v="0"/>
    <x v="0"/>
    <x v="1"/>
    <s v="06/12/2023"/>
    <s v="06/12/2023"/>
    <s v="14:30"/>
    <s v="15:00"/>
    <s v="RAMIRO VASQUEZ FRANCO"/>
    <s v="HENRY LUNA CHINO"/>
    <s v="RAMIRO VASQUEZ FRANCO"/>
    <d v="2023-12-18T00:00:00"/>
    <s v="AL-INF-072/2023"/>
    <d v="2023-12-26T00:00:00"/>
    <s v="CD-6"/>
    <s v="CD-6"/>
    <s v="CD-6"/>
    <n v="260150"/>
    <s v="CD-6"/>
    <m/>
    <s v="3H INDUSTRIALES  S.R.L."/>
    <n v="15"/>
    <n v="30"/>
    <n v="300"/>
    <s v="COLQUIRI"/>
    <d v="2023-12-06T00:00:00"/>
    <m/>
    <s v="COLQUIRI"/>
    <n v="3"/>
    <s v="ACETILENO P/LABORATORIO   "/>
    <s v="CLQ-24-CD-6/2023/2024 ADQUISICION DE GASES INDUSTRIALES Y DE LABORATORIO (OXIGENO Y ACETILENO)"/>
    <s v="PLAN-MAT-0001/2015"/>
    <n v="34200"/>
    <n v="4"/>
    <s v="GAS ARGON y/o NITROGENO_x000a_3 H INDUSTRIALES S.R.L. "/>
    <s v="M3"/>
    <n v="6"/>
    <n v="128.18"/>
    <n v="769.08"/>
    <n v="131"/>
    <d v="2023-05-17T00:00:00"/>
    <n v="0"/>
    <n v="0"/>
    <n v="18.416666666666668"/>
    <n v="0"/>
    <n v="0"/>
    <n v="6"/>
    <d v="1900-10-26T00:00:00"/>
    <s v="ABRIL-JULIO"/>
    <s v="20/07/2023"/>
    <s v="88-380"/>
    <s v="1296, 2599"/>
    <n v="385"/>
    <d v="2023-08-22T00:00:00"/>
    <n v="44827"/>
    <n v="0"/>
    <n v="0"/>
    <n v="0"/>
    <m/>
    <m/>
    <m/>
    <m/>
    <s v="ABR"/>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0"/>
    <x v="200"/>
    <x v="62"/>
    <x v="53"/>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
    <s v="60 bidones de Ácido clorhidrico p.a. 37% X 25 L _x000a_(*) requiere autorización de Defensa Social, Registro N° 2000-01100-905 _x000a_Cod. Merck 1003179026 "/>
    <s v="Litros"/>
    <n v="1500"/>
    <n v="1470"/>
    <n v="2205000"/>
    <m/>
    <m/>
    <n v="0"/>
    <n v="0"/>
    <n v="211.20689655172413"/>
    <n v="0"/>
    <n v="0"/>
    <n v="1500"/>
    <d v="1900-02-13T00:00:00"/>
    <s v="MAYO"/>
    <s v="12/05/2023"/>
    <n v="158"/>
    <s v="41, 49"/>
    <n v="384"/>
    <d v="2023-08-22T00:00:00"/>
    <n v="45013"/>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1"/>
    <x v="201"/>
    <x v="63"/>
    <x v="54"/>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2"/>
    <s v="30 bidones de Ácido Clorhídrico Q.P._x000a_(*) requiere autorización de Defensa Social, registro N° 2000-01100-905  "/>
    <s v="kilogramo"/>
    <n v="1200"/>
    <n v="2100"/>
    <n v="2520000"/>
    <m/>
    <m/>
    <n v="0"/>
    <n v="0"/>
    <n v="301.72413793103448"/>
    <n v="0"/>
    <n v="0"/>
    <n v="1200"/>
    <d v="1900-02-13T00:00:00"/>
    <s v="MAYO"/>
    <s v="12/05/2023"/>
    <n v="158"/>
    <s v="41, 49"/>
    <n v="384"/>
    <d v="2023-08-22T00:00:00"/>
    <n v="45013"/>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2"/>
    <x v="202"/>
    <x v="5"/>
    <x v="1"/>
    <x v="0"/>
    <x v="0"/>
    <x v="0"/>
    <s v="06/12/2023"/>
    <s v="06/12/2023"/>
    <s v="14:30"/>
    <s v="15:00"/>
    <s v="MANUELA NATIVIDAD QUISPE CHINO"/>
    <s v="HENRY LUNA CHINO"/>
    <s v="MANUELA NATIVIDAD QUISPE CHINO "/>
    <d v="2023-12-22T00:00:00"/>
    <s v="LAB-INF-0374/2023"/>
    <d v="2023-04-14T00:00:00"/>
    <s v="CD-10"/>
    <s v="CD-10-B"/>
    <s v="CD-10"/>
    <n v="23000"/>
    <s v="CD-10-B"/>
    <m/>
    <s v="CEQLAB - RODRIGUEZ BERNAL VANIA KIM"/>
    <m/>
    <n v="30"/>
    <n v="15"/>
    <m/>
    <d v="2023-12-06T00:00:00"/>
    <m/>
    <s v="COLQUIRI"/>
    <m/>
    <m/>
    <s v="CLQ-24-CD-10/2023/2024 ADQUISICION DE &quot;REACTIVOS QUIMICOS GESTION 2024&quot;, (RECURRENTE), (MODALIDAD DE CONTRATACION DIRECTA) "/>
    <s v="PLAN-MAT-0001/2015"/>
    <n v="34200"/>
    <n v="3"/>
    <s v="Papel filtro en Discos de 12.5 cm de diámetro, para filtración lenta; grados 390 y 391, cada Caja de 100 Unidades._x000a_SARTORIUS/ALEMANIA "/>
    <s v="cajas"/>
    <n v="100"/>
    <n v="4560"/>
    <n v="456000"/>
    <m/>
    <m/>
    <n v="0"/>
    <n v="0"/>
    <n v="655.17241379310349"/>
    <n v="0"/>
    <n v="0"/>
    <n v="100"/>
    <d v="1900-01-14T00:00:00"/>
    <s v="MAYO"/>
    <s v="12/05/2023"/>
    <n v="158"/>
    <s v="41, 49"/>
    <n v="384"/>
    <d v="2023-08-22T00:00:00"/>
    <n v="45043"/>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3"/>
    <x v="203"/>
    <x v="5"/>
    <x v="54"/>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4"/>
    <s v="100 Frascos de Sodio peróxido granulado p.a. x 1Kg.  cod. Merck 1065631000  "/>
    <s v="kilogramo"/>
    <n v="100"/>
    <n v="5380"/>
    <n v="538000"/>
    <m/>
    <m/>
    <n v="0"/>
    <n v="0"/>
    <n v="772.9885057471264"/>
    <n v="0"/>
    <n v="0"/>
    <n v="100"/>
    <d v="1900-02-13T00:00:00"/>
    <s v="JUNIO"/>
    <s v="05/06/2023"/>
    <n v="223"/>
    <s v="41, 49"/>
    <n v="384"/>
    <d v="2023-08-22T00:00:00"/>
    <n v="45037"/>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4"/>
    <x v="204"/>
    <x v="4"/>
    <x v="54"/>
    <x v="0"/>
    <x v="0"/>
    <x v="0"/>
    <s v="06/12/2023"/>
    <s v="06/12/2023"/>
    <s v="14:30"/>
    <s v="15:00"/>
    <s v="MANUELA NATIVIDAD QUISPE CHINO"/>
    <s v="HENRY LUNA CHINO"/>
    <s v="MANUELA NATIVIDAD QUISPE CHINO "/>
    <d v="2023-12-22T00:00:00"/>
    <s v="LAB-INF-0374/2023"/>
    <d v="2023-04-14T00:00:00"/>
    <s v="CD-10"/>
    <s v="CD-10-C"/>
    <s v="CD-10"/>
    <n v="9600"/>
    <s v="CD-10-C"/>
    <m/>
    <s v="TERESA MARIA RIVERO PEREZ (RIGAAN IMPORT EXPORT)"/>
    <m/>
    <n v="30"/>
    <n v="180"/>
    <m/>
    <d v="2023-12-06T00:00:00"/>
    <m/>
    <s v="COLQUIRI"/>
    <m/>
    <m/>
    <s v="CLQ-24-CD-10/2023/2024 ADQUISICION DE &quot;REACTIVOS QUIMICOS GESTION 2024&quot;, (RECURRENTE), (MODALIDAD DE CONTRATACION DIRECTA) "/>
    <s v="PLAN-MAT-0001/2015"/>
    <n v="34200"/>
    <n v="5"/>
    <s v="Hierro&gt;=97%, M=55.85 g/mol "/>
    <s v="kilogramo"/>
    <n v="8"/>
    <n v="5200"/>
    <n v="41600"/>
    <m/>
    <m/>
    <n v="0"/>
    <n v="0"/>
    <n v="747.12643678160919"/>
    <n v="0"/>
    <n v="0"/>
    <n v="8"/>
    <d v="1900-06-28T00:00:00"/>
    <s v="JUNIO"/>
    <s v="05/06/2023"/>
    <n v="223"/>
    <s v="41, 49"/>
    <n v="384"/>
    <d v="2023-08-22T00:00:00"/>
    <n v="44902"/>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5"/>
    <x v="205"/>
    <x v="27"/>
    <x v="55"/>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6"/>
    <s v="5 bidones de hidróxido de amonio amoniaco acuoso p.a. al 25% x 25 I _x000a_(*) requiere autorización de Defensa Social, registro N° 2000-01100-905 _x000a_Cod. Merck 1054329025 "/>
    <s v="bidón "/>
    <n v="5"/>
    <n v="3270"/>
    <n v="16350"/>
    <m/>
    <m/>
    <n v="0"/>
    <n v="0"/>
    <n v="469.82758620689657"/>
    <n v="0"/>
    <n v="0"/>
    <n v="5"/>
    <d v="1900-02-13T00:00:00"/>
    <s v="JUNIO"/>
    <s v="05/06/2023"/>
    <n v="223"/>
    <s v="41, 49"/>
    <n v="384"/>
    <d v="2023-08-22T00:00:00"/>
    <n v="45037"/>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6"/>
    <x v="206"/>
    <x v="64"/>
    <x v="53"/>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7"/>
    <s v="10 turriles, Ácido nítrico p.a. (min. 65%) x 25I, Cod. Merck 1004569026 "/>
    <s v="litros"/>
    <n v="250"/>
    <n v="180"/>
    <n v="45000"/>
    <m/>
    <m/>
    <n v="0"/>
    <n v="0"/>
    <n v="25.862068965517242"/>
    <n v="0"/>
    <n v="0"/>
    <n v="250"/>
    <d v="1900-02-13T00:00:00"/>
    <s v="MAYO"/>
    <s v="12/05/2023"/>
    <n v="158"/>
    <s v="41, 49"/>
    <n v="384"/>
    <d v="2023-08-22T00:00:00"/>
    <n v="45013"/>
    <n v="0"/>
    <n v="0"/>
    <n v="0"/>
    <m/>
    <m/>
    <m/>
    <m/>
    <s v="JUL"/>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7"/>
    <x v="207"/>
    <x v="27"/>
    <x v="54"/>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LAB-100/2023"/>
    <n v="34200"/>
    <n v="8"/>
    <s v="5 Frascos, Carbonato de sodio (anhidro) p.a. x 1Kg * _x000a_(*) requiere autorización de Defensa Social, registro N° 2000-01100-905 _x000a_Cod. Merck 1063921000 "/>
    <s v="kilogramo"/>
    <n v="5"/>
    <n v="2250"/>
    <n v="11250"/>
    <m/>
    <m/>
    <n v="0"/>
    <n v="0"/>
    <n v="323.27586206896552"/>
    <n v="0"/>
    <n v="0"/>
    <n v="5"/>
    <d v="1900-02-13T00:00:00"/>
    <s v="MAYO"/>
    <s v="12/05/2023"/>
    <n v="158"/>
    <s v="41, 49"/>
    <n v="384"/>
    <d v="2023-08-22T00:00:00"/>
    <n v="45013"/>
    <n v="0"/>
    <n v="0"/>
    <n v="0"/>
    <m/>
    <m/>
    <m/>
    <m/>
    <s v="MA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8"/>
    <x v="208"/>
    <x v="65"/>
    <x v="56"/>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9"/>
    <s v="8 Frascos, Yodo resublimado p.a. x 500 g Cod. Merck 1047610500 "/>
    <s v="gramos"/>
    <n v="4000"/>
    <n v="168.7"/>
    <n v="674800"/>
    <m/>
    <m/>
    <n v="0"/>
    <n v="0"/>
    <n v="24.238505747126435"/>
    <n v="0"/>
    <n v="0"/>
    <n v="4000"/>
    <d v="1900-02-13T00:00:00"/>
    <s v="MAYO"/>
    <s v="16/05/2023"/>
    <n v="156"/>
    <n v="10"/>
    <n v="287"/>
    <d v="2023-07-31T00:00:00"/>
    <n v="45017"/>
    <n v="0"/>
    <n v="0"/>
    <n v="0"/>
    <m/>
    <m/>
    <m/>
    <m/>
    <s v="MA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9"/>
    <x v="209"/>
    <x v="9"/>
    <x v="53"/>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0"/>
    <s v="4 Frascos, Ácido acético glacial p.a. (min. 99.8%) x 2.5 I _x000a_(*) requiere autorización de Defensa Social, registro N° 2000-01100-905 _x000a_Cod. Merck 1000632500 "/>
    <s v="litros"/>
    <n v="10"/>
    <n v="111.7"/>
    <n v="1117"/>
    <m/>
    <m/>
    <n v="0"/>
    <n v="0"/>
    <n v="16.048850574712645"/>
    <n v="0"/>
    <n v="0"/>
    <n v="10"/>
    <d v="1900-02-13T00:00:00"/>
    <s v="MAYO"/>
    <s v="16/05/2023"/>
    <n v="156"/>
    <n v="10"/>
    <n v="287"/>
    <d v="2023-07-31T00:00:00"/>
    <n v="45017"/>
    <n v="0"/>
    <n v="0"/>
    <n v="0"/>
    <m/>
    <m/>
    <m/>
    <m/>
    <s v="MA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0"/>
    <x v="210"/>
    <x v="16"/>
    <x v="57"/>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1"/>
    <s v="2 Frascos, Plata solución Patrón x 500 ml, Cod. Merck 1197970500  "/>
    <s v="frasco"/>
    <n v="1"/>
    <n v="670"/>
    <n v="670"/>
    <m/>
    <m/>
    <n v="0"/>
    <n v="0"/>
    <n v="96.264367816091948"/>
    <n v="0"/>
    <n v="0"/>
    <n v="1"/>
    <d v="1900-02-13T00:00:00"/>
    <s v="MAYO"/>
    <s v="16/05/2023"/>
    <n v="156"/>
    <n v="10"/>
    <n v="287"/>
    <d v="2023-07-31T00:00:00"/>
    <n v="45017"/>
    <n v="0"/>
    <n v="0"/>
    <n v="0"/>
    <m/>
    <m/>
    <m/>
    <m/>
    <s v="MA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1"/>
    <x v="211"/>
    <x v="16"/>
    <x v="57"/>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2"/>
    <s v="2 Frascos, Hierro Solución Patrón x 500 ml, Cod. Merck 1197810500 "/>
    <s v="frasco"/>
    <n v="1"/>
    <n v="150"/>
    <n v="150"/>
    <m/>
    <m/>
    <n v="0"/>
    <n v="0"/>
    <n v="21.551724137931036"/>
    <n v="0"/>
    <n v="0"/>
    <n v="1"/>
    <d v="1900-02-13T00:00:00"/>
    <s v="MAYO"/>
    <s v="16/05/2023"/>
    <n v="156"/>
    <n v="10"/>
    <n v="287"/>
    <d v="2023-07-31T00:00:00"/>
    <n v="45017"/>
    <n v="0"/>
    <n v="0"/>
    <n v="0"/>
    <m/>
    <m/>
    <m/>
    <m/>
    <s v="AB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2"/>
    <x v="212"/>
    <x v="16"/>
    <x v="57"/>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3"/>
    <s v="2 Frascos, Zinc Solución Patrón x 500 ml, Cod. Merck 1198060500 "/>
    <s v="frasco"/>
    <n v="1"/>
    <n v="420.1"/>
    <n v="420.1"/>
    <m/>
    <m/>
    <n v="0"/>
    <n v="0"/>
    <n v="60.359195402298852"/>
    <n v="0"/>
    <n v="0"/>
    <n v="1"/>
    <d v="1900-02-13T00:00:00"/>
    <s v="MAYO"/>
    <s v="16/05/2023"/>
    <n v="156"/>
    <n v="10"/>
    <n v="287"/>
    <d v="2023-07-31T00:00:00"/>
    <n v="45017"/>
    <n v="0"/>
    <n v="0"/>
    <n v="0"/>
    <m/>
    <m/>
    <m/>
    <m/>
    <s v="AB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3"/>
    <x v="213"/>
    <x v="16"/>
    <x v="57"/>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4"/>
    <s v="2 Frascos, Arsenico Solución Patrón x 500 ml, Cod. Merck 1197730500 "/>
    <s v="frasco"/>
    <n v="1"/>
    <n v="1500"/>
    <n v="1500"/>
    <m/>
    <m/>
    <n v="0"/>
    <n v="0"/>
    <n v="215.51724137931035"/>
    <n v="0"/>
    <n v="0"/>
    <n v="1"/>
    <d v="1900-02-13T00:00:00"/>
    <s v="JUNIO"/>
    <s v="05/06/2023"/>
    <n v="223"/>
    <s v="41, 49"/>
    <n v="384"/>
    <d v="2023-08-22T00:00:00"/>
    <n v="45037"/>
    <n v="0"/>
    <n v="0"/>
    <n v="0"/>
    <m/>
    <m/>
    <m/>
    <m/>
    <s v="AB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4"/>
    <x v="214"/>
    <x v="16"/>
    <x v="57"/>
    <x v="0"/>
    <x v="0"/>
    <x v="0"/>
    <s v="06/12/2023"/>
    <s v="06/12/2023"/>
    <s v="14:30"/>
    <s v="15:00"/>
    <s v="MANUELA NATIVIDAD QUISPE CHINO"/>
    <s v="HENRY LUNA CHINO"/>
    <s v="MANUELA NATIVIDAD QUISPE CHINO "/>
    <d v="2023-12-22T00:00:00"/>
    <s v="LAB-INF-0374/2023"/>
    <d v="2023-04-14T00:00:00"/>
    <s v="CD-10"/>
    <s v="CD-10-A"/>
    <s v="CD-10"/>
    <n v="498325"/>
    <s v="CD-10-A"/>
    <m/>
    <s v="CORIMEX LTDA."/>
    <m/>
    <n v="30"/>
    <n v="45"/>
    <m/>
    <d v="2023-12-06T00:00:00"/>
    <m/>
    <s v="COLQUIRI"/>
    <m/>
    <m/>
    <s v="CLQ-24-CD-10/2023/2024 ADQUISICION DE &quot;REACTIVOS QUIMICOS GESTION 2024&quot;, (RECURRENTE), (MODALIDAD DE CONTRATACION DIRECTA) "/>
    <s v="PLAN-MAT-0001/2015"/>
    <n v="34200"/>
    <n v="15"/>
    <s v="2 Frascos, Cadmio Solución Patrón x 500 ml, Cod. Merck 1197770500 "/>
    <s v="frasco"/>
    <n v="1"/>
    <n v="2980"/>
    <n v="2980"/>
    <m/>
    <m/>
    <n v="0"/>
    <n v="0"/>
    <n v="428.16091954022988"/>
    <n v="0"/>
    <n v="0"/>
    <n v="1"/>
    <d v="1900-02-13T00:00:00"/>
    <s v="JUNIO"/>
    <s v="05/06/2023"/>
    <n v="223"/>
    <s v="41, 49"/>
    <n v="384"/>
    <d v="2023-08-22T00:00:00"/>
    <n v="45037"/>
    <n v="0"/>
    <n v="0"/>
    <n v="0"/>
    <m/>
    <m/>
    <m/>
    <m/>
    <s v="AB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5"/>
    <x v="215"/>
    <x v="16"/>
    <x v="57"/>
    <x v="0"/>
    <x v="0"/>
    <x v="0"/>
    <s v="06/12/2023"/>
    <s v="06/12/2023"/>
    <s v="14:30"/>
    <s v="15:00"/>
    <s v="MANUELA NATIVIDAD QUISPE CHINO"/>
    <s v="HENRY LUNA CHINO"/>
    <s v="MANUELA NATIVIDAD QUISPE CHINO "/>
    <d v="2023-12-22T00:00:00"/>
    <s v="LAB-INF-0374/2023"/>
    <d v="2023-04-14T00:00:00"/>
    <s v="CD-10"/>
    <s v="CD-10-D"/>
    <s v="CD-10"/>
    <n v="18970"/>
    <s v="CD-10-D"/>
    <m/>
    <s v="WET CHEMICAL BOLIVIA S.R.L."/>
    <m/>
    <n v="30"/>
    <n v="180"/>
    <m/>
    <d v="2023-12-06T00:00:00"/>
    <m/>
    <s v="COLQUIRI"/>
    <m/>
    <m/>
    <s v="CLQ-24-CD-10/2023/2024 ADQUISICION DE &quot;REACTIVOS QUIMICOS GESTION 2024&quot;, (RECURRENTE), (MODALIDAD DE CONTRATACION DIRECTA) "/>
    <s v="PLAN-MAT-0001/2015"/>
    <n v="34200"/>
    <n v="16"/>
    <s v="Solución Cloruro de Potasio 4M Marca: WET CHEMICAL Frasco: 500 ml "/>
    <s v="frasco"/>
    <n v="1"/>
    <n v="500"/>
    <n v="500"/>
    <m/>
    <m/>
    <n v="0"/>
    <n v="0"/>
    <n v="71.839080459770116"/>
    <n v="0"/>
    <n v="0"/>
    <n v="1"/>
    <d v="1900-06-28T00:00:00"/>
    <s v="JUNIO"/>
    <s v="05/06/2023"/>
    <n v="223"/>
    <s v="41, 49"/>
    <n v="384"/>
    <d v="2023-08-22T00:00:00"/>
    <n v="44902"/>
    <n v="0"/>
    <n v="0"/>
    <n v="0"/>
    <m/>
    <m/>
    <m/>
    <m/>
    <s v="ABR"/>
    <m/>
    <m/>
    <m/>
    <s v="L"/>
    <s v="NORMAL"/>
    <s v="OC"/>
    <m/>
    <s v="15-0517-00-580549-0-E"/>
    <m/>
    <n v="1792346"/>
    <m/>
    <m/>
  </r>
  <r>
    <x v="1"/>
    <x v="11"/>
    <m/>
    <s v="COTIZACION"/>
    <s v="OCTUBRE"/>
    <d v="2023-10-25T00:00:00"/>
    <s v="C-3-EDDY FAZ PACHECO"/>
    <n v="34200"/>
    <s v="PRODUCTOS QUIMICOS"/>
    <s v="LABORATORIO QUIMICO"/>
    <s v="MANUELA NATIVIDAD QUISPE CHINO"/>
    <s v="LAB-100/2023"/>
    <d v="2023-11-22T00:00:00"/>
    <m/>
    <m/>
    <s v="BIEN"/>
    <x v="39"/>
    <n v="570300"/>
    <x v="16"/>
    <x v="216"/>
    <x v="7"/>
    <x v="1"/>
    <x v="0"/>
    <x v="0"/>
    <x v="0"/>
    <s v="06/12/2023"/>
    <s v="06/12/2023"/>
    <s v="14:30"/>
    <s v="15:00"/>
    <s v="MANUELA NATIVIDAD QUISPE CHINO"/>
    <s v="HENRY LUNA CHINO"/>
    <s v="MANUELA NATIVIDAD QUISPE CHINO "/>
    <d v="2023-12-22T00:00:00"/>
    <s v="LAB-INF-0374/2023"/>
    <d v="2023-04-14T00:00:00"/>
    <s v="CD-10"/>
    <s v="CD-10-D"/>
    <s v="CD-10"/>
    <n v="18970"/>
    <s v="CD-10-D"/>
    <m/>
    <s v="WET CHEMICAL BOLIVIA S.R.L."/>
    <m/>
    <n v="30"/>
    <n v="180"/>
    <m/>
    <d v="2023-12-06T00:00:00"/>
    <m/>
    <s v="COLQUIRI"/>
    <m/>
    <m/>
    <s v="CLQ-24-CD-10/2023/2024 ADQUISICION DE &quot;REACTIVOS QUIMICOS GESTION 2024&quot;, (RECURRENTE), (MODALIDAD DE CONTRATACION DIRECTA) "/>
    <s v="PLAN-MAT-0001/2015"/>
    <n v="34200"/>
    <n v="17"/>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cajas"/>
    <n v="2"/>
    <n v="4550"/>
    <n v="9100"/>
    <m/>
    <m/>
    <n v="0"/>
    <n v="0"/>
    <n v="653.73563218390802"/>
    <n v="0"/>
    <n v="0"/>
    <n v="2"/>
    <d v="1900-06-28T00:00:00"/>
    <s v="JUNIO"/>
    <s v="05/06/2023"/>
    <n v="223"/>
    <s v="41, 49"/>
    <n v="384"/>
    <d v="2023-08-22T00:00:00"/>
    <n v="44902"/>
    <n v="0"/>
    <n v="0"/>
    <n v="0"/>
    <m/>
    <m/>
    <m/>
    <m/>
    <s v="ABR"/>
    <m/>
    <m/>
    <m/>
    <s v="L"/>
    <s v="NORMAL"/>
    <s v="OC"/>
    <m/>
    <s v="15-0517-00-580549-0-E"/>
    <m/>
    <n v="1792346"/>
    <m/>
    <m/>
  </r>
  <r>
    <x v="1"/>
    <x v="40"/>
    <m/>
    <s v="COTIZACION"/>
    <s v="OCTUBRE"/>
    <d v="2023-10-25T00:00:00"/>
    <s v="C-3-EDDY FAZ PACHECO"/>
    <n v="34600"/>
    <s v="PRODUCTOS METÁLICOS"/>
    <s v="LABORATORIO QUIMICO"/>
    <s v="MANUELA NATIVIDAD QUISPE CHINO"/>
    <s v="LAB-100/2023"/>
    <d v="2023-11-22T00:00:00"/>
    <m/>
    <m/>
    <s v="BIEN"/>
    <x v="40"/>
    <n v="117000"/>
    <x v="0"/>
    <x v="217"/>
    <x v="25"/>
    <x v="58"/>
    <x v="25"/>
    <x v="0"/>
    <x v="0"/>
    <s v="06/12/2023"/>
    <s v="06/12/2023"/>
    <s v="14:30"/>
    <s v="15:00"/>
    <s v="MANUELA NATIVIDAD QUISPE CHINO"/>
    <s v="HENRY LUNA CHINO"/>
    <s v="MANUELA NATIVIDAD QUISPE CHINO "/>
    <d v="2023-12-19T00:00:00"/>
    <s v="LAB-ONF-035/2023"/>
    <d v="2023-12-27T00:00:00"/>
    <s v="CD-11"/>
    <s v="CD-11-A"/>
    <s v="CD-11"/>
    <n v="16800"/>
    <s v="CD-11-A"/>
    <m/>
    <s v="PRODMETAL - GARFIAS SOLIZ CARLOS"/>
    <m/>
    <n v="30"/>
    <n v="30"/>
    <m/>
    <d v="2023-12-06T00:00:00"/>
    <m/>
    <s v="COLQUIRI"/>
    <m/>
    <m/>
    <s v="CLQ-24-CD-11/2023/2024 &quot;ADQUISICION DE PRODUCTOS METALICOS Y OTROS&quot; RECURRENTE, (MODALIDAD DE CONTRATACION DIRECTA)"/>
    <s v="PLAN-MAT-0001/2015"/>
    <n v="34200"/>
    <n v="1"/>
    <s v="Níquel metálico 99,96% de pureza en trozos para reducción de muestras de estaño  DESCRIPCION Níquel metálico  CONDICIONES ADICIONALES _x000a_Los productos deberán contar con documento que acredite la calidad del producto."/>
    <s v="kilogramos"/>
    <n v="40"/>
    <n v="140"/>
    <n v="5600"/>
    <m/>
    <m/>
    <n v="9"/>
    <n v="1260"/>
    <n v="20.114942528735632"/>
    <n v="181.0344827586207"/>
    <n v="157.5"/>
    <n v="31"/>
    <d v="1900-01-29T00:00:00"/>
    <s v="MAYO"/>
    <s v="12/05/2023"/>
    <n v="158"/>
    <s v="41, 49"/>
    <n v="384"/>
    <d v="2023-08-22T00:00:00"/>
    <n v="45028"/>
    <n v="283676.40000000002"/>
    <n v="88.2"/>
    <n v="-282504.59999999998"/>
    <m/>
    <m/>
    <m/>
    <m/>
    <s v="JUL"/>
    <m/>
    <m/>
    <m/>
    <s v="L"/>
    <s v="NORMAL"/>
    <s v="OC"/>
    <m/>
    <s v="15-0517-00-580549-0-E"/>
    <m/>
    <n v="1792346"/>
    <m/>
    <m/>
  </r>
  <r>
    <x v="1"/>
    <x v="40"/>
    <m/>
    <s v="COTIZACION"/>
    <s v="OCTUBRE"/>
    <d v="2023-10-25T00:00:00"/>
    <s v="C-3-EDDY FAZ PACHECO"/>
    <n v="34600"/>
    <s v="PRODUCTOS METÁLICOS"/>
    <s v="LABORATORIO QUIMICO"/>
    <s v="MANUELA NATIVIDAD QUISPE CHINO"/>
    <s v="LAB-100/2023"/>
    <d v="2023-11-22T00:00:00"/>
    <m/>
    <m/>
    <s v="BIEN"/>
    <x v="40"/>
    <n v="117000"/>
    <x v="1"/>
    <x v="218"/>
    <x v="11"/>
    <x v="59"/>
    <x v="0"/>
    <x v="0"/>
    <x v="0"/>
    <s v="06/12/2023"/>
    <s v="06/12/2023"/>
    <s v="14:30"/>
    <s v="15:00"/>
    <s v="MANUELA NATIVIDAD QUISPE CHINO"/>
    <s v="HENRY LUNA CHINO"/>
    <s v="MANUELA NATIVIDAD QUISPE CHINO "/>
    <d v="2023-12-19T00:00:00"/>
    <s v="LAB-ONF-035/2023"/>
    <d v="2023-12-27T00:00:00"/>
    <s v="CD-11"/>
    <s v="CD-11-B"/>
    <s v="CD-11"/>
    <n v="55000"/>
    <s v="CD-11-B"/>
    <m/>
    <s v="SOLUMIND - RAMIRO REMBERTO RODRIGUEZ ANCASI"/>
    <m/>
    <n v="30"/>
    <n v="30"/>
    <m/>
    <d v="2023-12-06T00:00:00"/>
    <m/>
    <s v="COLQUIRI"/>
    <m/>
    <m/>
    <s v="CLQ-24-CD-11/2023/2024 &quot;ADQUISICION DE PRODUCTOS METALICOS Y OTROS&quot; RECURRENTE, (MODALIDAD DE CONTRATACION DIRECTA)"/>
    <s v="PLAN-MAT-0001/2015"/>
    <n v="34200"/>
    <n v="2"/>
    <s v="Crisoles de hierro capacidad (volumen) de 30 ml (diseño según muestra de la unidad solicitante), de buena calidad el uso para fusión de muestras de estaño. Resistente a altas temperaturas mayor 750 oC. DESCRIPCION Crisoles de hierro  "/>
    <s v="piezas"/>
    <n v="5000"/>
    <n v="170"/>
    <n v="850000"/>
    <m/>
    <m/>
    <n v="20"/>
    <n v="3400"/>
    <n v="24.425287356321839"/>
    <n v="488.50574712643675"/>
    <n v="424.99999999999994"/>
    <n v="4980"/>
    <d v="1900-01-29T00:00:00"/>
    <s v="MAYO"/>
    <s v="16/05/2023"/>
    <n v="156"/>
    <n v="10"/>
    <n v="287"/>
    <d v="2023-07-31T00:00:00"/>
    <n v="45032"/>
    <n v="765544"/>
    <n v="238.00000000000003"/>
    <n v="-762382"/>
    <m/>
    <m/>
    <m/>
    <m/>
    <s v="JUL"/>
    <m/>
    <m/>
    <m/>
    <s v="L"/>
    <s v="NORMAL"/>
    <s v="OC"/>
    <m/>
    <s v="15-0517-00-580549-0-E"/>
    <m/>
    <n v="1792346"/>
    <m/>
    <m/>
  </r>
  <r>
    <x v="1"/>
    <x v="40"/>
    <m/>
    <s v="COTIZACION"/>
    <s v="OCTUBRE"/>
    <d v="2023-10-25T00:00:00"/>
    <s v="C-3-EDDY FAZ PACHECO"/>
    <n v="34600"/>
    <s v="PRODUCTOS METÁLICOS"/>
    <s v="LABORATORIO QUIMICO"/>
    <s v="MANUELA NATIVIDAD QUISPE CHINO"/>
    <s v="LAB-100/2023"/>
    <d v="2023-11-22T00:00:00"/>
    <m/>
    <m/>
    <s v="BIEN"/>
    <x v="40"/>
    <n v="117000"/>
    <x v="2"/>
    <x v="219"/>
    <x v="23"/>
    <x v="58"/>
    <x v="0"/>
    <x v="0"/>
    <x v="0"/>
    <s v="06/12/2023"/>
    <s v="06/12/2023"/>
    <s v="14:30"/>
    <s v="15:00"/>
    <s v="MANUELA NATIVIDAD QUISPE CHINO"/>
    <s v="HENRY LUNA CHINO"/>
    <s v="MANUELA NATIVIDAD QUISPE CHINO "/>
    <d v="2023-12-19T00:00:00"/>
    <s v="LAB-ONF-035/2023"/>
    <d v="2023-12-27T00:00:00"/>
    <s v="CD-11"/>
    <s v="CD-11-C"/>
    <s v="CD-11"/>
    <n v="6000"/>
    <s v="CD-11-C"/>
    <m/>
    <s v="COMERCIAL &quot;ANDY-MAC&quot; - CRISPIN ACHA RENE LUIS "/>
    <m/>
    <n v="30"/>
    <n v="5"/>
    <m/>
    <d v="2023-12-06T00:00:00"/>
    <m/>
    <s v="COLQUIRI"/>
    <m/>
    <m/>
    <s v="CLQ-24-CD-11/2023/2024 &quot;ADQUISICION DE PRODUCTOS METALICOS Y OTROS&quot; RECURRENTE, (MODALIDAD DE CONTRATACION DIRECTA)"/>
    <s v="PLAN-MAT-0001/2015"/>
    <n v="34200"/>
    <n v="3"/>
    <s v="Mármol industrial color blanco troceado de aproximadamente 1&quot; DESCRIPCION Mármol industrial  "/>
    <s v="kilogramos"/>
    <n v="200"/>
    <m/>
    <n v="0"/>
    <m/>
    <m/>
    <m/>
    <n v="0"/>
    <n v="0"/>
    <n v="0"/>
    <n v="0"/>
    <n v="200"/>
    <d v="1900-01-04T00:00:00"/>
    <s v="JUN"/>
    <m/>
    <n v="3253"/>
    <n v="337"/>
    <m/>
    <d v="2015-07-01T00:00:00"/>
    <n v="-5"/>
    <n v="0"/>
    <n v="0"/>
    <n v="0"/>
    <m/>
    <m/>
    <m/>
    <m/>
    <s v="JUL"/>
    <m/>
    <m/>
    <m/>
    <s v="L"/>
    <s v="NORMAL"/>
    <s v="OC"/>
    <m/>
    <s v="15-0517-00-580549-0-E"/>
    <m/>
    <n v="1792346"/>
    <m/>
    <m/>
  </r>
  <r>
    <x v="1"/>
    <x v="41"/>
    <m/>
    <s v="COTIZACION"/>
    <s v="OCTUBRE"/>
    <d v="2023-10-31T00:00:00"/>
    <s v="C-3-EDDY FAZ PACHECO"/>
    <n v="34600"/>
    <s v="PRODUCTOS METÁLICOS"/>
    <s v="PLANTA CONCENTRADORA"/>
    <s v="JHOVAN HUMBERTO USNAYO USNAYO"/>
    <s v="EMC-PCPL-158/2023"/>
    <d v="2023-11-22T00:00:00"/>
    <m/>
    <m/>
    <s v="BIEN"/>
    <x v="41"/>
    <n v="1540000"/>
    <x v="0"/>
    <x v="220"/>
    <x v="30"/>
    <x v="10"/>
    <x v="26"/>
    <x v="5"/>
    <x v="1"/>
    <s v="06/12/2023"/>
    <s v="06/12/2023"/>
    <s v="14:30"/>
    <s v="15:00"/>
    <s v="ZENON UGARTE MATIAS"/>
    <s v="FRANZ GUILLERMO CARLOS FLORES ERGUETA "/>
    <s v="ZENON UGARTE MATIAS"/>
    <m/>
    <m/>
    <m/>
    <m/>
    <m/>
    <m/>
    <m/>
    <n v="0"/>
    <m/>
    <m/>
    <m/>
    <n v="30"/>
    <m/>
    <m/>
    <m/>
    <m/>
    <s v="COLQUIRI"/>
    <m/>
    <m/>
    <s v="CLQ-24-CD-12/2023/2024 ADQUISICION DE BARRAS DE ACERO DE Ø 3&quot;X3 MTRS. (MODALIDAD DE CONTRATACION DIRECTA) - MATERIAL RECURRENTE - GESTION 2024"/>
    <s v="PLAN-MAT-0001/2015"/>
    <n v="34200"/>
    <n v="1"/>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PZAS"/>
    <n v="700"/>
    <m/>
    <n v="0"/>
    <m/>
    <m/>
    <m/>
    <n v="0"/>
    <n v="0"/>
    <n v="0"/>
    <n v="0"/>
    <n v="700"/>
    <d v="1899-12-30T00:00:00"/>
    <s v="JUN"/>
    <m/>
    <n v="3287"/>
    <n v="398"/>
    <m/>
    <d v="2015-07-01T00:00:00"/>
    <n v="0"/>
    <n v="0"/>
    <n v="0"/>
    <n v="0"/>
    <m/>
    <m/>
    <m/>
    <m/>
    <s v="JUL"/>
    <m/>
    <m/>
    <m/>
    <s v="L"/>
    <s v="NORMAL"/>
    <s v="OC"/>
    <m/>
    <s v="15-0517-00-580549-0-E"/>
    <m/>
    <n v="1792346"/>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0"/>
    <x v="221"/>
    <x v="66"/>
    <x v="60"/>
    <x v="27"/>
    <x v="5"/>
    <x v="0"/>
    <s v="06/12/2023"/>
    <s v="06/12/2023"/>
    <s v="14:30"/>
    <s v="15:00"/>
    <s v="ARMANDO GAMARRA NAVARRO"/>
    <s v="FRANZ GUILLERMO CARLOS FLORES ERGUETA "/>
    <s v="ARMANDO GAMARRA NAVARRO"/>
    <m/>
    <m/>
    <m/>
    <m/>
    <m/>
    <m/>
    <m/>
    <n v="0"/>
    <m/>
    <m/>
    <m/>
    <n v="30"/>
    <m/>
    <m/>
    <m/>
    <m/>
    <s v="COLQUIRI"/>
    <m/>
    <m/>
    <s v="CLQ-24-CD-15/2023/2024 ADQUISICION DE LUBRICANTES PARA EQUIPOS TRUCKLESS DE LA EMPRESA MINERA COLQUIRI (MODALIDAD DE CONTRATACION DIRECTA), (RECURRENTE GESTION 2024)"/>
    <s v="ADQ. MANTTO Y SERV. 02/2023-2024"/>
    <n v="34110"/>
    <n v="1"/>
    <s v="ACEITE PARA MOTOR DIESEL SAE 15W40 SE ADJUNTA CONDICIONES TECNICAS (PDF)"/>
    <s v="LT"/>
    <n v="9360"/>
    <m/>
    <n v="0"/>
    <m/>
    <m/>
    <m/>
    <n v="0"/>
    <n v="0"/>
    <n v="0"/>
    <n v="0"/>
    <n v="9360"/>
    <d v="1899-12-30T00:00:00"/>
    <s v="ABR"/>
    <m/>
    <n v="3110"/>
    <n v="823"/>
    <m/>
    <m/>
    <n v="0"/>
    <n v="0"/>
    <n v="0"/>
    <n v="0"/>
    <m/>
    <m/>
    <m/>
    <m/>
    <m/>
    <m/>
    <m/>
    <s v="GASTO"/>
    <s v="L"/>
    <s v="NORMAL"/>
    <s v="OC"/>
    <n v="21.22"/>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1"/>
    <x v="222"/>
    <x v="67"/>
    <x v="60"/>
    <x v="0"/>
    <x v="5"/>
    <x v="0"/>
    <s v="06/12/2023"/>
    <s v="06/12/2023"/>
    <s v="14:30"/>
    <s v="15:00"/>
    <s v="ARMANDO GAMARRA NAVARRO"/>
    <s v="FRANZ GUILLERMO CARLOS FLORES ERGUETA "/>
    <s v="ARMANDO GAMARRA NAVARRO"/>
    <d v="2023-04-10T00:00:00"/>
    <s v="EMC-SIMA-IT-18/2023"/>
    <d v="2023-04-21T00:00:00"/>
    <s v="CD-68"/>
    <s v="CD-68"/>
    <s v="CD-68"/>
    <n v="130000"/>
    <s v="CD-68"/>
    <s v="EMC-UAL-121-CD-68/2023"/>
    <s v="HUGO OVICO CAMPOS MAMANI"/>
    <m/>
    <n v="30"/>
    <n v="247"/>
    <m/>
    <d v="2023-03-12T00:00:00"/>
    <s v="15/05/2023"/>
    <s v="COLQUIRI"/>
    <m/>
    <m/>
    <s v="CLQ-24-CD-15/2023/2024 ADQUISICION DE LUBRICANTES PARA EQUIPOS TRUCKLESS DE LA EMPRESA MINERA COLQUIRI (MODALIDAD DE CONTRATACION DIRECTA), (RECURRENTE GESTION 2024)"/>
    <s v="ADQ. MANTTO Y SERV. 02/2023-2024"/>
    <n v="34110"/>
    <n v="2"/>
    <s v="ACEITE PARA SISTEMA HIDRAULICO ISO 68 "/>
    <s v="LT"/>
    <n v="21632"/>
    <n v="40"/>
    <n v="865280"/>
    <m/>
    <m/>
    <m/>
    <n v="0"/>
    <n v="5.7471264367816088"/>
    <n v="0"/>
    <n v="0"/>
    <n v="21632"/>
    <d v="2024-01-17T00:00:00"/>
    <s v="ABR"/>
    <m/>
    <n v="3110"/>
    <n v="823"/>
    <m/>
    <m/>
    <n v="-45308"/>
    <n v="0"/>
    <n v="0"/>
    <n v="0"/>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2"/>
    <x v="223"/>
    <x v="68"/>
    <x v="60"/>
    <x v="0"/>
    <x v="5"/>
    <x v="0"/>
    <s v="06/12/2023"/>
    <s v="06/12/2023"/>
    <s v="14:30"/>
    <s v="15:00"/>
    <s v="ARMANDO GAMARRA NAVARRO"/>
    <s v="FRANZ GUILLERMO CARLOS FLORES ERGUETA "/>
    <s v="ARMANDO GAMARRA NAVARRO"/>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4-CD-15/2023/2024 ADQUISICION DE LUBRICANTES PARA EQUIPOS TRUCKLESS DE LA EMPRESA MINERA COLQUIRI (MODALIDAD DE CONTRATACION DIRECTA), (RECURRENTE GESTION 2024)"/>
    <s v="ADQ. MANTTO Y SERV. 02/2023-2024"/>
    <n v="34110"/>
    <n v="3"/>
    <s v="ACEITE DE TRANSMISION MECANICA SAE 85W140 "/>
    <s v="LT"/>
    <n v="5408"/>
    <n v="55628.76"/>
    <n v="300840334.07999998"/>
    <m/>
    <m/>
    <n v="1"/>
    <n v="55628.76"/>
    <n v="7992.6379310344828"/>
    <n v="7992.6379310344828"/>
    <n v="6953.5950000000003"/>
    <n v="5407"/>
    <d v="2023-07-27T00:00:00"/>
    <s v="SEPTIEMBRE"/>
    <s v="29/09/2023"/>
    <n v="0"/>
    <n v="23"/>
    <n v="560"/>
    <d v="2023-09-29T00:00:00"/>
    <n v="64"/>
    <n v="17801.2032"/>
    <n v="3894.0132000000003"/>
    <n v="33933.543600000005"/>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3"/>
    <x v="224"/>
    <x v="69"/>
    <x v="60"/>
    <x v="0"/>
    <x v="5"/>
    <x v="0"/>
    <s v="06/12/2023"/>
    <s v="06/12/2023"/>
    <s v="14:30"/>
    <s v="15:00"/>
    <s v="ARMANDO GAMARRA NAVARRO"/>
    <s v="FRANZ GUILLERMO CARLOS FLORES ERGUETA "/>
    <s v="ARMANDO GAMARRA NAVARRO"/>
    <d v="2023-03-21T00:00:00"/>
    <s v="EMC-SIMA-IT-016/2023"/>
    <d v="2023-04-28T00:00:00"/>
    <s v="CD-72"/>
    <s v="CD-72"/>
    <s v="CD-72"/>
    <n v="134370"/>
    <s v="CD-72"/>
    <s v="EMC-UAL-096-CD-72/2023"/>
    <s v="CONFECCIONES &quot;FIMOA&quot; - ELENA HILDA ZARATE BARCO"/>
    <m/>
    <n v="30"/>
    <n v="30"/>
    <m/>
    <d v="2023-03-15T00:00:00"/>
    <s v="15/05/2023"/>
    <s v="COLQUIRI"/>
    <m/>
    <m/>
    <s v="CLQ-24-CD-15/2023/2024 ADQUISICION DE LUBRICANTES PARA EQUIPOS TRUCKLESS DE LA EMPRESA MINERA COLQUIRI (MODALIDAD DE CONTRATACION DIRECTA), (RECURRENTE GESTION 2024)"/>
    <s v="ADQ. MANTTO Y SERV. 02/2023-2024"/>
    <n v="34110"/>
    <n v="4"/>
    <s v="ACEITE PARA TRANSMISIONES AUTOMATICAS "/>
    <s v="LT"/>
    <n v="4992"/>
    <n v="150"/>
    <n v="748800"/>
    <m/>
    <m/>
    <n v="875"/>
    <n v="131250"/>
    <n v="21.551724137931036"/>
    <n v="18857.758620689656"/>
    <n v="16406.25"/>
    <n v="4117"/>
    <d v="2023-06-14T00:00:00"/>
    <s v="MAYO"/>
    <s v="25/06/2023"/>
    <n v="192"/>
    <n v="251"/>
    <n v="221"/>
    <d v="2023-06-30T00:00:00"/>
    <n v="11"/>
    <n v="7218.75"/>
    <n v="9187.5"/>
    <n v="114843.75"/>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4"/>
    <x v="225"/>
    <x v="70"/>
    <x v="60"/>
    <x v="0"/>
    <x v="5"/>
    <x v="0"/>
    <s v="06/12/2023"/>
    <s v="06/12/2023"/>
    <s v="14:30"/>
    <s v="15:00"/>
    <s v="ARMANDO GAMARRA NAVARRO"/>
    <s v="FRANZ GUILLERMO CARLOS FLORES ERGUETA "/>
    <s v="ARMANDO GAMARRA NAVARRO"/>
    <m/>
    <s v="EMC-SIMA-IT-016/2023"/>
    <d v="2023-04-28T00:00:00"/>
    <s v="CD-72"/>
    <s v="CD-72"/>
    <s v="CD-72"/>
    <n v="134370"/>
    <s v="CD-72"/>
    <s v="EMC-UAL-096-CD-72/2023"/>
    <s v="CONFECCIONES &quot;FIMOA&quot; - ELENA HILDA ZARATE BARCO"/>
    <m/>
    <n v="30"/>
    <n v="30"/>
    <m/>
    <d v="2023-03-15T00:00:00"/>
    <s v="15/05/2023"/>
    <s v="COLQUIRI"/>
    <m/>
    <m/>
    <s v="CLQ-24-CD-15/2023/2024 ADQUISICION DE LUBRICANTES PARA EQUIPOS TRUCKLESS DE LA EMPRESA MINERA COLQUIRI (MODALIDAD DE CONTRATACION DIRECTA), (RECURRENTE GESTION 2024)"/>
    <s v="ADQ. MANTTO Y SERV. 02/2023-2024"/>
    <n v="34110"/>
    <n v="5"/>
    <s v="ANTICONGELANTE  "/>
    <s v="LT"/>
    <n v="2704"/>
    <n v="120"/>
    <n v="324480"/>
    <m/>
    <m/>
    <n v="26"/>
    <n v="3120"/>
    <n v="17.241379310344829"/>
    <n v="448.27586206896558"/>
    <n v="390.00000000000006"/>
    <n v="2678"/>
    <d v="2023-06-14T00:00:00"/>
    <s v="MAYO"/>
    <s v="25/06/2023"/>
    <n v="192"/>
    <n v="251"/>
    <n v="221"/>
    <d v="2023-06-30T00:00:00"/>
    <n v="11"/>
    <n v="171.6"/>
    <n v="218.40000000000003"/>
    <n v="2730"/>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5"/>
    <x v="226"/>
    <x v="71"/>
    <x v="0"/>
    <x v="0"/>
    <x v="5"/>
    <x v="0"/>
    <s v="06/12/2023"/>
    <s v="06/12/2023"/>
    <s v="14:30"/>
    <s v="15:00"/>
    <s v="ARMANDO GAMARRA NAVARRO"/>
    <s v="FRANZ GUILLERMO CARLOS FLORES ERGUETA "/>
    <s v="ARMANDO GAMARRA NAVARRO"/>
    <d v="2023-03-22T00:00:00"/>
    <s v="EMC-SIMA-IT-019/2023"/>
    <d v="2023-05-08T00:00:00"/>
    <s v="CD-74"/>
    <s v="CD-74-A"/>
    <s v="CD-74"/>
    <n v="73760"/>
    <s v="CD-74-A"/>
    <s v="EMC-UAL-128-CD-74/2023"/>
    <s v="IMPORTADORA SHERBUC - JAQUELINE GEOVANA ARCE CLAROS"/>
    <m/>
    <n v="30"/>
    <n v="25"/>
    <m/>
    <d v="2023-03-15T00:00:00"/>
    <s v="18/05/2023"/>
    <s v="COLQUIRI"/>
    <m/>
    <m/>
    <s v="CLQ-24-CD-15/2023/2024 ADQUISICION DE LUBRICANTES PARA EQUIPOS TRUCKLESS DE LA EMPRESA MINERA COLQUIRI (MODALIDAD DE CONTRATACION DIRECTA), (RECURRENTE GESTION 2024)"/>
    <s v="ADQ. MANTTO Y SERV. 02/2023-2024"/>
    <n v="34110"/>
    <n v="6"/>
    <s v="GRASA INDUSTRIAL NLGI-2 "/>
    <s v="KG"/>
    <n v="2700"/>
    <n v="112"/>
    <n v="302400"/>
    <m/>
    <m/>
    <n v="600"/>
    <n v="67200"/>
    <n v="16.091954022988507"/>
    <n v="9655.1724137931033"/>
    <n v="8400"/>
    <n v="2100"/>
    <d v="2023-06-12T00:00:00"/>
    <s v="MAYO"/>
    <s v="25/05/2023"/>
    <n v="188"/>
    <n v="2"/>
    <n v="220"/>
    <d v="2023-06-30T00:00:00"/>
    <n v="-18"/>
    <n v="-6048"/>
    <n v="4704"/>
    <n v="6854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0"/>
    <x v="227"/>
    <x v="29"/>
    <x v="5"/>
    <x v="28"/>
    <x v="5"/>
    <x v="0"/>
    <s v="06/12/2023"/>
    <s v="06/12/2023"/>
    <s v="14:30"/>
    <s v="15:00"/>
    <s v="OSCAR MIRKO MIRANDA ROMERO "/>
    <s v="FRANZ GUILLERMO CARLOS FLORES ERGUETA "/>
    <s v="OSCAR MIRKO MIRANDA ROMERO "/>
    <d v="2023-07-20T00:00:00"/>
    <s v="EMC-SIMA-IT-046/2023"/>
    <d v="2023-07-21T00:00:00"/>
    <s v="CD-74.2"/>
    <s v="CD-74.2"/>
    <s v="CD-74.2"/>
    <n v="19588"/>
    <s v="CD-74.2"/>
    <s v="EMC-UAL-283-CD-74.2/2023"/>
    <s v="SUMICON S.R.L."/>
    <m/>
    <n v="30"/>
    <n v="25"/>
    <m/>
    <d v="2023-06-05T00:00:00"/>
    <s v="11/09/2023"/>
    <s v="COLQUIRI"/>
    <m/>
    <m/>
    <s v="CLQ-24-CD-16/2023/2024 ADQUISICION DE REPUESTOS ELECTRICOS PARA SCOOPTRAM ST2G DE LA EMPRESA MINERA COLQUIRI (MODALIDAD DE CONTRATACION DIRECTA), (RECURRENTE GESTION 2024)"/>
    <s v="ADQ. MANTTO Y SERV. 04/2023-2024"/>
    <n v="39800"/>
    <n v="1"/>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PZA"/>
    <n v="4"/>
    <n v="118"/>
    <n v="472"/>
    <m/>
    <m/>
    <n v="166"/>
    <n v="19588"/>
    <n v="16.954022988505749"/>
    <n v="2814.3678160919544"/>
    <n v="2448.5000000000005"/>
    <n v="-162"/>
    <d v="2023-10-06T00:00:00"/>
    <s v="OCTUBRE"/>
    <s v="2/10/2023"/>
    <n v="571"/>
    <n v="92"/>
    <n v="767"/>
    <d v="2023-11-16T00:00:00"/>
    <n v="-4"/>
    <n v="-391.76"/>
    <n v="1371.16"/>
    <n v="18608.599999999999"/>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
    <x v="228"/>
    <x v="29"/>
    <x v="5"/>
    <x v="0"/>
    <x v="5"/>
    <x v="0"/>
    <s v="06/12/2023"/>
    <s v="06/12/2023"/>
    <s v="14:30"/>
    <s v="15:00"/>
    <s v="OSCAR MIRKO MIRANDA ROMERO "/>
    <s v="FRANZ GUILLERMO CARLOS FLORES ERGUETA "/>
    <s v="OSCAR MIRKO MIRANDA ROMERO "/>
    <d v="2023-03-22T00:00:00"/>
    <s v="EMC-SIMA-IT-019/2023"/>
    <d v="2023-05-08T00:00:00"/>
    <s v="CD-74"/>
    <s v="CD-74-B"/>
    <s v="CD-74"/>
    <n v="19740"/>
    <s v="CD-74-B"/>
    <s v="CD-74-B/2023"/>
    <s v="FINI LAGER S.A."/>
    <m/>
    <n v="30"/>
    <n v="10"/>
    <m/>
    <d v="2023-03-15T00:00:00"/>
    <s v="18/05/2023"/>
    <s v="COLQUIRI"/>
    <m/>
    <m/>
    <s v="CLQ-24-CD-16/2023/2024 ADQUISICION DE REPUESTOS ELECTRICOS PARA SCOOPTRAM ST2G DE LA EMPRESA MINERA COLQUIRI (MODALIDAD DE CONTRATACION DIRECTA), (RECURRENTE GESTION 2024)"/>
    <s v="ADQ. MANTTO Y SERV. 04/2023-2024"/>
    <n v="39800"/>
    <n v="2"/>
    <s v="GAUGE Nº DE PARTE 5537672200 "/>
    <s v="PZA"/>
    <n v="4"/>
    <n v="56"/>
    <n v="224"/>
    <m/>
    <m/>
    <n v="300"/>
    <n v="16800"/>
    <n v="8.0459770114942533"/>
    <n v="2413.7931034482758"/>
    <n v="2100"/>
    <n v="-296"/>
    <d v="2023-05-28T00:00:00"/>
    <s v="MAYO"/>
    <s v="23/06/2023"/>
    <n v="182"/>
    <n v="918"/>
    <n v="219"/>
    <d v="2023-06-30T00:00:00"/>
    <n v="26"/>
    <n v="2184"/>
    <n v="1176"/>
    <n v="1344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
    <x v="229"/>
    <x v="29"/>
    <x v="5"/>
    <x v="0"/>
    <x v="5"/>
    <x v="0"/>
    <s v="06/12/2023"/>
    <s v="06/12/2023"/>
    <s v="14:30"/>
    <s v="15:00"/>
    <s v="OSCAR MIRKO MIRANDA ROMERO "/>
    <s v="FRANZ GUILLERMO CARLOS FLORES ERGUETA "/>
    <s v="OSCAR MIRKO MIRANDA ROMERO "/>
    <d v="2023-03-22T00:00:00"/>
    <s v="EMC-SIMA-IT-019/2023"/>
    <d v="2023-05-08T00:00:00"/>
    <s v="CD-74"/>
    <s v="CD-74-B"/>
    <s v="CD-74"/>
    <n v="19740"/>
    <s v="CD-74-B"/>
    <s v="CD-74-B/2023"/>
    <s v="FINI LAGER S.A."/>
    <m/>
    <n v="30"/>
    <n v="10"/>
    <m/>
    <d v="2023-03-15T00:00:00"/>
    <s v="18/05/2023"/>
    <s v="COLQUIRI"/>
    <m/>
    <m/>
    <s v="CLQ-24-CD-16/2023/2024 ADQUISICION DE REPUESTOS ELECTRICOS PARA SCOOPTRAM ST2G DE LA EMPRESA MINERA COLQUIRI (MODALIDAD DE CONTRATACION DIRECTA), (RECURRENTE GESTION 2024)"/>
    <s v="ADQ. MANTTO Y SERV. 04/2023-2024"/>
    <n v="39800"/>
    <n v="3"/>
    <s v="SOLENOID VALVE Nº DE PARTE 5541540300 "/>
    <s v="PZA"/>
    <n v="4"/>
    <n v="9.8000000000000007"/>
    <n v="39.200000000000003"/>
    <m/>
    <m/>
    <n v="300"/>
    <n v="2940"/>
    <n v="1.4080459770114944"/>
    <n v="422.41379310344831"/>
    <n v="367.50000000000006"/>
    <n v="-296"/>
    <d v="2023-05-28T00:00:00"/>
    <s v="MAYO"/>
    <s v="23/06/2023"/>
    <n v="182"/>
    <n v="918"/>
    <n v="219"/>
    <d v="2023-06-30T00:00:00"/>
    <n v="26"/>
    <n v="382.2"/>
    <n v="205.8"/>
    <n v="235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
    <x v="230"/>
    <x v="7"/>
    <x v="5"/>
    <x v="0"/>
    <x v="5"/>
    <x v="0"/>
    <s v="06/12/2023"/>
    <s v="06/12/2023"/>
    <s v="14:30"/>
    <s v="15:00"/>
    <s v="OSCAR MIRKO MIRANDA ROMERO "/>
    <s v="FRANZ GUILLERMO CARLOS FLORES ERGUETA "/>
    <s v="OSCAR MIRKO MIRANDA ROMERO "/>
    <d v="2023-03-22T00:00:00"/>
    <s v="EMC-SIMA-IT-019/2023"/>
    <d v="2023-05-08T00:00:00"/>
    <s v="CD-74"/>
    <s v="CD-74-C"/>
    <s v="CD-74"/>
    <n v="6756"/>
    <s v="CD-74-C"/>
    <s v="CD-74-C/2023"/>
    <s v="COINFEMIN - MONICA INES ARIAS MAMANI "/>
    <m/>
    <n v="30"/>
    <n v="6"/>
    <m/>
    <d v="2023-03-15T00:00:00"/>
    <s v="18/05/2023"/>
    <s v="COLQUIRI"/>
    <m/>
    <m/>
    <s v="CLQ-24-CD-16/2023/2024 ADQUISICION DE REPUESTOS ELECTRICOS PARA SCOOPTRAM ST2G DE LA EMPRESA MINERA COLQUIRI (MODALIDAD DE CONTRATACION DIRECTA), (RECURRENTE GESTION 2024)"/>
    <s v="ADQ. MANTTO Y SERV. 04/2023-2024"/>
    <n v="39800"/>
    <n v="4"/>
    <s v="REVERSE ALARM Nº DE PARTE 5573354400 "/>
    <s v="PZA"/>
    <n v="2"/>
    <n v="52"/>
    <n v="104"/>
    <m/>
    <m/>
    <n v="33"/>
    <n v="1716"/>
    <n v="7.4712643678160919"/>
    <n v="246.55172413793105"/>
    <n v="214.5"/>
    <n v="-31"/>
    <d v="2023-05-24T00:00:00"/>
    <s v="MAYO"/>
    <s v="25/06/2023"/>
    <n v="187"/>
    <n v="1"/>
    <n v="218"/>
    <d v="2023-06-30T00:00:00"/>
    <n v="32"/>
    <n v="274.56"/>
    <n v="120.12"/>
    <n v="1321.320000000000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
    <x v="231"/>
    <x v="45"/>
    <x v="5"/>
    <x v="0"/>
    <x v="5"/>
    <x v="0"/>
    <s v="06/12/2023"/>
    <s v="06/12/2023"/>
    <s v="14:30"/>
    <s v="15:00"/>
    <s v="OSCAR MIRKO MIRANDA ROMERO "/>
    <s v="FRANZ GUILLERMO CARLOS FLORES ERGUETA "/>
    <s v="OSCAR MIRKO MIRANDA ROMERO "/>
    <d v="2023-03-22T00:00:00"/>
    <s v="EMC-SIMA-IT-019/2023"/>
    <d v="2023-05-08T00:00:00"/>
    <s v="CD-74"/>
    <s v="CD-74-C"/>
    <s v="CD-74"/>
    <n v="6756"/>
    <s v="CD-74-C"/>
    <s v="CD-74-C/2023"/>
    <s v="COINFEMIN - MONICA INES ARIAS MAMANI "/>
    <m/>
    <n v="30"/>
    <n v="6"/>
    <m/>
    <d v="2023-03-15T00:00:00"/>
    <s v="18/05/2023"/>
    <s v="COLQUIRI"/>
    <m/>
    <m/>
    <s v="CLQ-24-CD-16/2023/2024 ADQUISICION DE REPUESTOS ELECTRICOS PARA SCOOPTRAM ST2G DE LA EMPRESA MINERA COLQUIRI (MODALIDAD DE CONTRATACION DIRECTA), (RECURRENTE GESTION 2024)"/>
    <s v="ADQ. MANTTO Y SERV. 04/2023-2024"/>
    <n v="39800"/>
    <n v="5"/>
    <s v="GAUGE Nº DE PARTE 5537672600 "/>
    <s v="PZA"/>
    <n v="3"/>
    <n v="42"/>
    <n v="126"/>
    <m/>
    <m/>
    <n v="120"/>
    <n v="5040"/>
    <n v="6.0344827586206895"/>
    <n v="724.13793103448279"/>
    <n v="630"/>
    <n v="-117"/>
    <d v="2023-05-24T00:00:00"/>
    <s v="MAYO"/>
    <s v="25/06/2023"/>
    <n v="187"/>
    <n v="1"/>
    <n v="218"/>
    <d v="2023-06-30T00:00:00"/>
    <n v="32"/>
    <n v="806.4"/>
    <n v="352.8"/>
    <n v="3880.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5"/>
    <x v="232"/>
    <x v="7"/>
    <x v="5"/>
    <x v="0"/>
    <x v="5"/>
    <x v="0"/>
    <s v="06/12/2023"/>
    <s v="06/12/2023"/>
    <s v="14:30"/>
    <s v="15:00"/>
    <s v="OSCAR MIRKO MIRANDA ROMERO "/>
    <s v="FRANZ GUILLERMO CARLOS FLORES ERGUETA "/>
    <s v="OSCAR MIRKO MIRANDA ROMERO "/>
    <d v="2023-03-22T00:00:00"/>
    <s v="EMC-SIMA-IT-019/2023"/>
    <d v="2023-05-08T00:00:00"/>
    <s v="CD-74"/>
    <s v="CD-74-A"/>
    <s v="CD-74"/>
    <n v="73760"/>
    <s v="CD-74-A"/>
    <s v="EMC-UAL-128-CD-74/2023"/>
    <s v="IMPORTADORA SHERBUC - JAQUELINE GEOVANA ARCE CLAROS"/>
    <m/>
    <n v="30"/>
    <n v="25"/>
    <m/>
    <d v="2023-03-15T00:00:00"/>
    <s v="18/05/2023"/>
    <s v="COLQUIRI"/>
    <m/>
    <m/>
    <s v="CLQ-24-CD-16/2023/2024 ADQUISICION DE REPUESTOS ELECTRICOS PARA SCOOPTRAM ST2G DE LA EMPRESA MINERA COLQUIRI (MODALIDAD DE CONTRATACION DIRECTA), (RECURRENTE GESTION 2024)"/>
    <s v="ADQ. MANTTO Y SERV. 04/2023-2024"/>
    <n v="39800"/>
    <n v="6"/>
    <s v="LENS Nº DE PARTE 5541712100 "/>
    <s v="PZA"/>
    <n v="2"/>
    <n v="32"/>
    <n v="64"/>
    <m/>
    <m/>
    <n v="205"/>
    <n v="6560"/>
    <n v="4.5977011494252871"/>
    <n v="942.52873563218384"/>
    <n v="819.99999999999989"/>
    <n v="-203"/>
    <d v="2023-06-12T00:00:00"/>
    <s v="MAYO"/>
    <s v="25/05/2023"/>
    <n v="188"/>
    <n v="2"/>
    <n v="220"/>
    <d v="2023-06-30T00:00:00"/>
    <n v="-18"/>
    <n v="-590.4"/>
    <n v="459.20000000000005"/>
    <n v="6691.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6"/>
    <x v="233"/>
    <x v="29"/>
    <x v="5"/>
    <x v="0"/>
    <x v="5"/>
    <x v="0"/>
    <s v="06/12/2023"/>
    <s v="06/12/2023"/>
    <s v="14:30"/>
    <s v="15:00"/>
    <s v="OSCAR MIRKO MIRANDA ROMERO "/>
    <s v="FRANZ GUILLERMO CARLOS FLORES ERGUETA "/>
    <s v="OSCAR MIRKO MIRANDA ROMERO "/>
    <d v="2023-03-29T00:00:00"/>
    <s v="EMC-SIMA-IT-024/2023"/>
    <d v="2023-05-08T00:00:00"/>
    <s v="CD-81"/>
    <s v="CD-81"/>
    <s v="CD-81"/>
    <n v="9285"/>
    <s v="CD-81"/>
    <s v="CD-81/2023"/>
    <s v="IMPORTADORA SHERBUC - JAQUELINE GEOVANA ARCE CLAROS"/>
    <m/>
    <n v="30"/>
    <n v="10"/>
    <m/>
    <d v="2023-03-15T00:00:00"/>
    <s v="18/05/2023"/>
    <s v="COLQUIRI"/>
    <m/>
    <m/>
    <s v="CLQ-24-CD-16/2023/2024 ADQUISICION DE REPUESTOS ELECTRICOS PARA SCOOPTRAM ST2G DE LA EMPRESA MINERA COLQUIRI (MODALIDAD DE CONTRATACION DIRECTA), (RECURRENTE GESTION 2024)"/>
    <s v="ADQ. MANTTO Y SERV. 04/2023-2024"/>
    <n v="39800"/>
    <n v="7"/>
    <s v="HOUR METER Nº DE PARTE 5575700317 "/>
    <s v="PZA"/>
    <n v="4"/>
    <n v="12"/>
    <n v="48"/>
    <m/>
    <m/>
    <n v="400"/>
    <n v="4800"/>
    <n v="1.7241379310344829"/>
    <n v="689.65517241379314"/>
    <n v="600"/>
    <n v="-396"/>
    <d v="2023-05-28T00:00:00"/>
    <s v="MAYO"/>
    <s v="25/06/2023"/>
    <n v="189"/>
    <n v="1"/>
    <n v="222"/>
    <d v="2023-06-30T00:00:00"/>
    <n v="28"/>
    <n v="672"/>
    <n v="336.00000000000006"/>
    <n v="379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7"/>
    <x v="234"/>
    <x v="7"/>
    <x v="5"/>
    <x v="0"/>
    <x v="5"/>
    <x v="0"/>
    <s v="06/12/2023"/>
    <s v="06/12/2023"/>
    <s v="14:30"/>
    <s v="15:00"/>
    <s v="OSCAR MIRKO MIRANDA ROMERO "/>
    <s v="FRANZ GUILLERMO CARLOS FLORES ERGUETA "/>
    <s v="OSCAR MIRKO MIRANDA ROMERO "/>
    <d v="2023-03-29T00:00:00"/>
    <s v="EMC-SIMA-IT-024/2023"/>
    <d v="2023-05-08T00:00:00"/>
    <s v="CD-81"/>
    <s v="CD-81"/>
    <s v="CD-81"/>
    <n v="9285"/>
    <s v="CD-81"/>
    <s v="CD-81/2023"/>
    <s v="IMPORTADORA SHERBUC - JAQUELINE GEOVANA ARCE CLAROS"/>
    <m/>
    <n v="30"/>
    <n v="10"/>
    <m/>
    <d v="2023-03-15T00:00:00"/>
    <s v="18/05/2023"/>
    <s v="COLQUIRI"/>
    <m/>
    <m/>
    <s v="CLQ-24-CD-16/2023/2024 ADQUISICION DE REPUESTOS ELECTRICOS PARA SCOOPTRAM ST2G DE LA EMPRESA MINERA COLQUIRI (MODALIDAD DE CONTRATACION DIRECTA), (RECURRENTE GESTION 2024)"/>
    <s v="ADQ. MANTTO Y SERV. 04/2023-2024"/>
    <n v="39800"/>
    <n v="8"/>
    <s v="GAUGE Nº DE PARTE 5537672300 "/>
    <s v="PZA"/>
    <n v="2"/>
    <n v="69"/>
    <n v="138"/>
    <m/>
    <m/>
    <n v="65"/>
    <n v="4485"/>
    <n v="9.9137931034482758"/>
    <n v="644.39655172413791"/>
    <n v="560.625"/>
    <n v="-63"/>
    <d v="2023-05-28T00:00:00"/>
    <s v="MAYO"/>
    <s v="25/06/2023"/>
    <n v="189"/>
    <n v="1"/>
    <n v="222"/>
    <d v="2023-06-30T00:00:00"/>
    <n v="28"/>
    <n v="627.9"/>
    <n v="313.95000000000005"/>
    <n v="3543.14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8"/>
    <x v="235"/>
    <x v="16"/>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92"/>
    <m/>
    <d v="2023-03-12T00:00:00"/>
    <s v="09/06/2023"/>
    <s v="COLQUIRI"/>
    <m/>
    <m/>
    <s v="CLQ-24-CD-16/2023/2024 ADQUISICION DE REPUESTOS ELECTRICOS PARA SCOOPTRAM ST2G DE LA EMPRESA MINERA COLQUIRI (MODALIDAD DE CONTRATACION DIRECTA), (RECURRENTE GESTION 2024)"/>
    <s v="ADQ. MANTTO Y SERV. 04/2023-2024"/>
    <n v="39800"/>
    <n v="9"/>
    <s v="CONTACT BLOCK Nº DE PARTE 5540737200 "/>
    <s v="PZA"/>
    <n v="1"/>
    <n v="5174.6899999999996"/>
    <n v="5174.6899999999996"/>
    <m/>
    <m/>
    <n v="3"/>
    <n v="15524.07"/>
    <n v="743.48994252873558"/>
    <n v="2230.4698275862065"/>
    <n v="1940.5087499999997"/>
    <n v="-2"/>
    <d v="2023-09-09T00:00:00"/>
    <s v="JUNIO-SEPTIEMBRE"/>
    <s v="05/09/2023"/>
    <s v="259-477"/>
    <s v="600023855-600028206"/>
    <n v="608"/>
    <d v="2023-10-12T00:00:00"/>
    <n v="-4"/>
    <n v="-310.48140000000001"/>
    <n v="1086.6849"/>
    <n v="14747.866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9"/>
    <x v="236"/>
    <x v="45"/>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0"/>
    <s v="LENS Nº DE PARTE 5536457100 "/>
    <s v="PZA"/>
    <n v="3"/>
    <n v="146.57"/>
    <n v="439.71"/>
    <m/>
    <m/>
    <n v="3"/>
    <n v="439.71"/>
    <n v="21.058908045977009"/>
    <n v="63.176724137931032"/>
    <n v="54.963749999999997"/>
    <n v="0"/>
    <d v="2023-07-09T00:00:00"/>
    <s v="JUNIO-SEPTIEMBRE"/>
    <s v="05/09/2023"/>
    <s v="259-477"/>
    <s v="600023855-600028206"/>
    <n v="608"/>
    <d v="2023-10-12T00:00:00"/>
    <n v="58"/>
    <n v="127.5159"/>
    <n v="30.779700000000002"/>
    <n v="281.414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0"/>
    <x v="237"/>
    <x v="29"/>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1"/>
    <s v="CONTROL SWITCH Nº DE PARTE 3217001025 "/>
    <s v="PZA"/>
    <n v="4"/>
    <n v="4839.3999999999996"/>
    <n v="19357.599999999999"/>
    <m/>
    <m/>
    <n v="7"/>
    <n v="33875.799999999996"/>
    <n v="695.31609195402291"/>
    <n v="4867.21264367816"/>
    <n v="4234.4749999999995"/>
    <n v="-3"/>
    <d v="2023-07-09T00:00:00"/>
    <s v="JUNIO-SEPTIEMBRE"/>
    <s v="05/09/2023"/>
    <s v="259-477"/>
    <s v="600023855-600028206"/>
    <n v="608"/>
    <d v="2023-10-12T00:00:00"/>
    <n v="58"/>
    <n v="9823.9819999999982"/>
    <n v="2371.306"/>
    <n v="21680.51199999999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1"/>
    <x v="238"/>
    <x v="29"/>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2"/>
    <s v="CONTROL SWITCH Nº DE PARTE 3217001011 "/>
    <s v="PZA"/>
    <n v="4"/>
    <n v="54.31"/>
    <n v="217.24"/>
    <m/>
    <m/>
    <n v="10"/>
    <n v="543.1"/>
    <n v="7.8031609195402298"/>
    <n v="78.031609195402297"/>
    <n v="67.887500000000003"/>
    <n v="-6"/>
    <d v="2023-07-09T00:00:00"/>
    <s v="JUNIO-SEPTIEMBRE"/>
    <s v="05/09/2023"/>
    <s v="259-477"/>
    <s v="600023855-600028206"/>
    <n v="608"/>
    <d v="2023-10-12T00:00:00"/>
    <n v="58"/>
    <n v="157.49900000000002"/>
    <n v="38.017000000000003"/>
    <n v="347.58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2"/>
    <x v="239"/>
    <x v="72"/>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90"/>
    <m/>
    <d v="2023-03-12T00:00:00"/>
    <s v="09/06/2023"/>
    <s v="COLQUIRI"/>
    <m/>
    <m/>
    <s v="CLQ-24-CD-16/2023/2024 ADQUISICION DE REPUESTOS ELECTRICOS PARA SCOOPTRAM ST2G DE LA EMPRESA MINERA COLQUIRI (MODALIDAD DE CONTRATACION DIRECTA), (RECURRENTE GESTION 2024)"/>
    <s v="ADQ. MANTTO Y SERV. 04/2023-2024"/>
    <n v="39800"/>
    <n v="13"/>
    <s v="RELAY Nº DE PARTE 5541403800 "/>
    <s v="PZA"/>
    <n v="18"/>
    <n v="7624.53"/>
    <n v="137241.54"/>
    <m/>
    <m/>
    <n v="7"/>
    <n v="53371.71"/>
    <n v="1095.4784482758621"/>
    <n v="7668.3491379310344"/>
    <n v="6671.4637499999999"/>
    <n v="11"/>
    <d v="2023-09-07T00:00:00"/>
    <s v="JUNIO-SEPTIEMBRE"/>
    <s v="05/09/2023"/>
    <s v="259-477"/>
    <s v="600023855-600028206"/>
    <n v="608"/>
    <d v="2023-10-12T00:00:00"/>
    <n v="-2"/>
    <n v="-533.71709999999996"/>
    <n v="3736.0197000000003"/>
    <n v="50169.40740000000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3"/>
    <x v="240"/>
    <x v="29"/>
    <x v="5"/>
    <x v="0"/>
    <x v="5"/>
    <x v="0"/>
    <s v="06/12/2023"/>
    <s v="06/12/2023"/>
    <s v="14:30"/>
    <s v="15:00"/>
    <s v="OSCAR MIRKO MIRANDA ROMERO "/>
    <s v="FRANZ GUILLERMO CARLOS FLORES ERGUETA "/>
    <s v="OSCAR MIRKO MIRANDA ROMERO "/>
    <d v="2023-06-19T00:00:00"/>
    <s v="IT-ADQ. MANTTO Y SERV. 60/2023"/>
    <d v="2023-07-18T00:00:00"/>
    <s v="CD-109.2"/>
    <s v="CD-109.2"/>
    <s v="CD-109.2"/>
    <n v="118556.96"/>
    <s v="CD-109.2"/>
    <s v="EMC-UAL-246-CD-109-2/2023"/>
    <s v="EPIROC BOLIVIA S.A. EQUIPOS Y SERVICIOS"/>
    <m/>
    <n v="30"/>
    <n v="70"/>
    <m/>
    <d v="2023-06-14T00:00:00"/>
    <s v="04/08/2023"/>
    <s v="COLQUIRI"/>
    <m/>
    <m/>
    <s v="CLQ-24-CD-16/2023/2024 ADQUISICION DE REPUESTOS ELECTRICOS PARA SCOOPTRAM ST2G DE LA EMPRESA MINERA COLQUIRI (MODALIDAD DE CONTRATACION DIRECTA), (RECURRENTE GESTION 2024)"/>
    <s v="ADQ. MANTTO Y SERV. 04/2023-2024"/>
    <n v="39800"/>
    <n v="14"/>
    <s v="RELAY Nº DE PARTE 3222327302 "/>
    <s v="PZA"/>
    <n v="4"/>
    <n v="4817.0200000000004"/>
    <n v="19268.080000000002"/>
    <m/>
    <m/>
    <n v="12"/>
    <n v="57804.240000000005"/>
    <n v="692.10057471264372"/>
    <n v="8305.2068965517246"/>
    <n v="7225.5300000000007"/>
    <n v="-8"/>
    <d v="2023-10-13T00:00:00"/>
    <s v="SEPTIEMBRE-OCTUBRE"/>
    <s v="6/10/2023"/>
    <s v="500-582"/>
    <s v="880-967"/>
    <n v="664"/>
    <d v="2023-10-23T00:00:00"/>
    <n v="-7"/>
    <n v="-2023.1484000000003"/>
    <n v="4046.2968000000005"/>
    <n v="55781.091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4"/>
    <x v="241"/>
    <x v="7"/>
    <x v="5"/>
    <x v="0"/>
    <x v="5"/>
    <x v="0"/>
    <s v="06/12/2023"/>
    <s v="06/12/2023"/>
    <s v="14:30"/>
    <s v="15:00"/>
    <s v="OSCAR MIRKO MIRANDA ROMERO "/>
    <s v="FRANZ GUILLERMO CARLOS FLORES ERGUETA "/>
    <s v="OSCAR MIRKO MIRANDA ROMERO "/>
    <d v="2023-06-19T00:00:00"/>
    <s v="IT-ADQ. MANTTO Y SERV. 60/2023"/>
    <d v="2023-07-18T00:00:00"/>
    <s v="CD-109"/>
    <s v="CD-109.2"/>
    <s v="CD-109.2"/>
    <n v="118556.96"/>
    <s v="CD-109.2"/>
    <s v="EMC-UAL-246-CD-109-2/2023"/>
    <s v="EPIROC BOLIVIA S.A. EQUIPOS Y SERVICIOS"/>
    <m/>
    <n v="30"/>
    <n v="70"/>
    <m/>
    <d v="2023-06-14T00:00:00"/>
    <s v="04/08/2023"/>
    <s v="COLQUIRI"/>
    <m/>
    <m/>
    <s v="CLQ-24-CD-16/2023/2024 ADQUISICION DE REPUESTOS ELECTRICOS PARA SCOOPTRAM ST2G DE LA EMPRESA MINERA COLQUIRI (MODALIDAD DE CONTRATACION DIRECTA), (RECURRENTE GESTION 2024)"/>
    <s v="ADQ. MANTTO Y SERV. 04/2023-2024"/>
    <n v="39800"/>
    <n v="15"/>
    <s v="MIN CIRC BREAK Nº DE PARTE 5112315997 "/>
    <s v="PZA"/>
    <n v="2"/>
    <n v="15188.18"/>
    <n v="30376.36"/>
    <m/>
    <m/>
    <n v="4"/>
    <n v="60752.72"/>
    <n v="2182.2097701149428"/>
    <n v="8728.8390804597711"/>
    <n v="7594.0900000000011"/>
    <n v="-2"/>
    <d v="2023-10-13T00:00:00"/>
    <s v="OCTUBRE"/>
    <s v="6/10/2023"/>
    <n v="582"/>
    <s v="880-967"/>
    <n v="664"/>
    <d v="2023-10-23T00:00:00"/>
    <n v="-7"/>
    <n v="-2126.3452000000002"/>
    <n v="4252.6904000000004"/>
    <n v="58626.37479999999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5"/>
    <x v="242"/>
    <x v="7"/>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6"/>
    <s v="MIN CIRC BREAK Nº DE PARTE 5112315995 "/>
    <s v="PZA"/>
    <n v="2"/>
    <n v="13000"/>
    <n v="26000"/>
    <m/>
    <m/>
    <n v="3"/>
    <n v="39000"/>
    <n v="1867.816091954023"/>
    <n v="5603.4482758620688"/>
    <n v="4875"/>
    <n v="-1"/>
    <d v="2023-06-23T00:00:00"/>
    <s v="MAYO"/>
    <s v="24/05/2023"/>
    <n v="256"/>
    <n v="2"/>
    <n v="279"/>
    <d v="2023-07-27T00:00:00"/>
    <n v="-30"/>
    <n v="-5850"/>
    <n v="2730.0000000000005"/>
    <n v="4212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6"/>
    <x v="243"/>
    <x v="4"/>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7"/>
    <s v="HORN Nº DE PARTE 5541570800 "/>
    <s v="PZA"/>
    <n v="8"/>
    <n v="6800"/>
    <n v="54400"/>
    <m/>
    <m/>
    <n v="12"/>
    <n v="81600"/>
    <n v="977.0114942528736"/>
    <n v="11724.137931034484"/>
    <n v="10200"/>
    <n v="-4"/>
    <d v="2023-06-23T00:00:00"/>
    <s v="MAYO"/>
    <s v="24/05/2023"/>
    <n v="256"/>
    <n v="2"/>
    <n v="279"/>
    <d v="2023-07-27T00:00:00"/>
    <n v="-30"/>
    <n v="-12240"/>
    <n v="5712.0000000000009"/>
    <n v="8812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7"/>
    <x v="244"/>
    <x v="7"/>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8"/>
    <s v="DISCONNECTOR Nº DE PARTE 3176004267 "/>
    <s v="PZA"/>
    <n v="2"/>
    <n v="13900"/>
    <n v="27800"/>
    <m/>
    <m/>
    <n v="5"/>
    <n v="69500"/>
    <n v="1997.1264367816093"/>
    <n v="9985.6321839080465"/>
    <n v="8687.5"/>
    <n v="-3"/>
    <d v="2023-06-23T00:00:00"/>
    <s v="MAYO"/>
    <s v="24/05/2023"/>
    <n v="256"/>
    <n v="2"/>
    <n v="279"/>
    <d v="2023-07-27T00:00:00"/>
    <n v="-30"/>
    <n v="-10425"/>
    <n v="4865.0000000000009"/>
    <n v="7506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8"/>
    <x v="245"/>
    <x v="9"/>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9"/>
    <s v="CIRCUIT BREAKER Nº DE PARTE 5540429900 "/>
    <s v="PZA"/>
    <n v="10"/>
    <n v="19900"/>
    <n v="199000"/>
    <m/>
    <m/>
    <n v="3"/>
    <n v="59700"/>
    <n v="2859.1954022988507"/>
    <n v="8577.5862068965525"/>
    <n v="7462.5000000000009"/>
    <n v="7"/>
    <d v="2023-06-23T00:00:00"/>
    <s v="MAYO"/>
    <s v="24/05/2023"/>
    <n v="256"/>
    <n v="2"/>
    <n v="279"/>
    <d v="2023-07-27T00:00:00"/>
    <n v="-30"/>
    <n v="-8955"/>
    <n v="4179"/>
    <n v="6447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9"/>
    <x v="246"/>
    <x v="9"/>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20"/>
    <s v="CIRCUIT BREAKER Nº DE PARTE 5537302900 "/>
    <s v="PZA"/>
    <n v="10"/>
    <n v="33500"/>
    <n v="335000"/>
    <m/>
    <m/>
    <n v="2"/>
    <n v="67000"/>
    <n v="4813.2183908045981"/>
    <n v="9626.4367816091963"/>
    <n v="8375"/>
    <n v="8"/>
    <d v="2023-06-23T00:00:00"/>
    <s v="MAYO"/>
    <s v="24/05/2023"/>
    <n v="256"/>
    <n v="2"/>
    <n v="279"/>
    <d v="2023-07-27T00:00:00"/>
    <n v="-30"/>
    <n v="-10050"/>
    <n v="4690"/>
    <n v="7236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0"/>
    <x v="247"/>
    <x v="9"/>
    <x v="5"/>
    <x v="0"/>
    <x v="5"/>
    <x v="0"/>
    <s v="06/12/2023"/>
    <s v="06/12/2023"/>
    <s v="14:30"/>
    <s v="15:00"/>
    <s v="OSCAR MIRKO MIRANDA ROMERO "/>
    <s v="FRANZ GUILLERMO CARLOS FLORES ERGUETA "/>
    <s v="OSCAR MIRKO MIRANDA ROMERO "/>
    <d v="2023-03-22T00:00:00"/>
    <s v="LAB-INF-013/2023"/>
    <d v="2023-03-31T00:00:00"/>
    <s v="CM-10"/>
    <s v="CM-10"/>
    <s v="CM-10"/>
    <n v="4500"/>
    <s v="CM-10"/>
    <s v="EMC-UAL-062-CM-10/2023"/>
    <s v="COMERCIO E INDUSTRIAS GONZALES - BRIAN FRANCISCO GONZALES PINELL "/>
    <m/>
    <n v="30"/>
    <n v="6"/>
    <m/>
    <d v="2023-03-20T00:00:00"/>
    <s v="19/04/2023"/>
    <s v="COLQUIRI"/>
    <m/>
    <m/>
    <s v="CLQ-24-CD-16/2023/2024 ADQUISICION DE REPUESTOS ELECTRICOS PARA SCOOPTRAM ST2G DE LA EMPRESA MINERA COLQUIRI (MODALIDAD DE CONTRATACION DIRECTA), (RECURRENTE GESTION 2024)"/>
    <s v="ADQ. MANTTO Y SERV. 04/2023-2024"/>
    <n v="39800"/>
    <n v="21"/>
    <s v="CIRCUIT BREAKER Nº DE PARTE 5536965700 "/>
    <s v="PZA"/>
    <n v="10"/>
    <n v="4500"/>
    <n v="45000"/>
    <m/>
    <m/>
    <n v="1"/>
    <n v="4500"/>
    <n v="646.55172413793105"/>
    <n v="646.55172413793105"/>
    <n v="562.5"/>
    <n v="0"/>
    <d v="2023-04-25T00:00:00"/>
    <s v="ABRIL"/>
    <s v="26/04/2023"/>
    <m/>
    <n v="38"/>
    <n v="79"/>
    <d v="2023-05-16T00:00:00"/>
    <n v="1"/>
    <n v="22.5"/>
    <n v="315.00000000000006"/>
    <n v="4162.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1"/>
    <x v="248"/>
    <x v="7"/>
    <x v="5"/>
    <x v="0"/>
    <x v="5"/>
    <x v="0"/>
    <s v="06/12/2023"/>
    <s v="06/12/2023"/>
    <s v="14:30"/>
    <s v="15:00"/>
    <s v="OSCAR MIRKO MIRANDA ROMERO "/>
    <s v="FRANZ GUILLERMO CARLOS FLORES ERGUETA "/>
    <s v="OSCAR MIRKO MIRANDA ROMERO "/>
    <m/>
    <m/>
    <m/>
    <m/>
    <m/>
    <m/>
    <m/>
    <n v="0"/>
    <m/>
    <m/>
    <m/>
    <n v="30"/>
    <m/>
    <m/>
    <m/>
    <m/>
    <s v="COLQUIRI"/>
    <m/>
    <m/>
    <s v="CLQ-24-CD-16/2023/2024 ADQUISICION DE REPUESTOS ELECTRICOS PARA SCOOPTRAM ST2G DE LA EMPRESA MINERA COLQUIRI (MODALIDAD DE CONTRATACION DIRECTA), (RECURRENTE GESTION 2024)"/>
    <s v="ADQ. MANTTO Y SERV. 04/2023-2024"/>
    <n v="39800"/>
    <n v="22"/>
    <s v="RELAY Nº DE PARTE 5541449600 "/>
    <s v="PZA"/>
    <n v="2"/>
    <m/>
    <n v="0"/>
    <m/>
    <m/>
    <m/>
    <n v="0"/>
    <n v="0"/>
    <n v="0"/>
    <n v="0"/>
    <n v="0"/>
    <d v="1899-12-30T00:00:00"/>
    <m/>
    <m/>
    <s v="2974-2992"/>
    <s v="2069-2080"/>
    <m/>
    <m/>
    <n v="0"/>
    <n v="0"/>
    <n v="0"/>
    <n v="0"/>
    <m/>
    <m/>
    <m/>
    <m/>
    <m/>
    <m/>
    <m/>
    <m/>
    <s v="L"/>
    <s v="NORMAL"/>
    <s v="OC"/>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2"/>
    <x v="249"/>
    <x v="7"/>
    <x v="5"/>
    <x v="0"/>
    <x v="5"/>
    <x v="0"/>
    <s v="06/12/2023"/>
    <s v="06/12/2023"/>
    <s v="14:30"/>
    <s v="15:00"/>
    <s v="OSCAR MIRKO MIRANDA ROMERO "/>
    <s v="FRANZ GUILLERMO CARLOS FLORES ERGUETA "/>
    <s v="OSCAR MIRKO MIRANDA ROMERO "/>
    <d v="2023-03-24T00:00:00"/>
    <s v="I.T.ADQ.MANTTO Y SERV.05/2023"/>
    <d v="2023-07-06T00:00:00"/>
    <s v="CD-120"/>
    <s v="CD-120"/>
    <s v="CD-120"/>
    <n v="241192"/>
    <s v="CD-120"/>
    <s v="EMC-UAL-054-CD-120/2023"/>
    <s v="ELECTRICAL PRODUCTS &amp; ENGINEERING LTDA."/>
    <m/>
    <n v="30"/>
    <n v="150"/>
    <m/>
    <d v="2023-03-23T00:00:00"/>
    <s v="21/04/2023"/>
    <s v="COLQUIRI"/>
    <m/>
    <m/>
    <s v="CLQ-24-CD-16/2023/2024 ADQUISICION DE REPUESTOS ELECTRICOS PARA SCOOPTRAM ST2G DE LA EMPRESA MINERA COLQUIRI (MODALIDAD DE CONTRATACION DIRECTA), (RECURRENTE GESTION 2024)"/>
    <s v="ADQ. MANTTO Y SERV. 04/2023-2024"/>
    <n v="39800"/>
    <n v="23"/>
    <s v="SENSOR Nº DE PARTE 5580005216 "/>
    <s v="PZA"/>
    <n v="2"/>
    <n v="34456"/>
    <n v="68912"/>
    <m/>
    <m/>
    <n v="7"/>
    <n v="241192"/>
    <n v="4950.5747126436781"/>
    <n v="34654.022988505749"/>
    <n v="30149"/>
    <n v="0"/>
    <d v="2023-09-18T00:00:00"/>
    <s v="SEPTIEMBRE"/>
    <s v="06/09/2023"/>
    <n v="491"/>
    <n v="48"/>
    <n v="607"/>
    <d v="2023-10-12T00:00:00"/>
    <n v="-12"/>
    <n v="-14471.52"/>
    <n v="16883.440000000002"/>
    <n v="238780.0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3"/>
    <x v="250"/>
    <x v="29"/>
    <x v="5"/>
    <x v="0"/>
    <x v="5"/>
    <x v="0"/>
    <s v="06/12/2023"/>
    <s v="06/12/2023"/>
    <s v="14:30"/>
    <s v="15:00"/>
    <s v="OSCAR MIRKO MIRANDA ROMERO "/>
    <s v="FRANZ GUILLERMO CARLOS FLORES ERGUETA "/>
    <s v="OSCAR MIRKO MIRANDA ROMERO "/>
    <d v="2023-07-21T00:00:00"/>
    <s v="I.T.ADQ.MANTTO Y SERV. 71/2023"/>
    <d v="2023-08-21T00:00:00"/>
    <s v="CD-123"/>
    <s v="CD-123"/>
    <s v="CD-123"/>
    <n v="340000"/>
    <s v="CD-123"/>
    <s v="EMC-UAL-282-CD-123/2023"/>
    <s v="ADVANCED AND APPLIED TECHNOLOGY S.R.L."/>
    <m/>
    <n v="30"/>
    <n v="90"/>
    <m/>
    <d v="2023-07-12T00:00:00"/>
    <s v="11/09/2023"/>
    <s v="COLQUIRI"/>
    <m/>
    <m/>
    <s v="CLQ-24-CD-16/2023/2024 ADQUISICION DE REPUESTOS ELECTRICOS PARA SCOOPTRAM ST2G DE LA EMPRESA MINERA COLQUIRI (MODALIDAD DE CONTRATACION DIRECTA), (RECURRENTE GESTION 2024)"/>
    <s v="ADQ. MANTTO Y SERV. 04/2023-2024"/>
    <n v="39800"/>
    <n v="24"/>
    <s v="RELAY Nº DE PARTE 5575701287 "/>
    <s v="PZA"/>
    <n v="4"/>
    <n v="340000"/>
    <n v="1360000"/>
    <m/>
    <m/>
    <n v="0"/>
    <n v="0"/>
    <n v="48850.574712643676"/>
    <n v="0"/>
    <n v="0"/>
    <n v="0"/>
    <d v="2023-12-10T00:00:00"/>
    <m/>
    <m/>
    <s v="2974-2992"/>
    <s v="2069-2080"/>
    <m/>
    <m/>
    <n v="-45270"/>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4"/>
    <x v="251"/>
    <x v="45"/>
    <x v="5"/>
    <x v="0"/>
    <x v="5"/>
    <x v="0"/>
    <s v="06/12/2023"/>
    <s v="06/12/2023"/>
    <s v="14:30"/>
    <s v="15:00"/>
    <s v="OSCAR MIRKO MIRANDA ROMERO "/>
    <s v="FRANZ GUILLERMO CARLOS FLORES ERGUETA "/>
    <s v="OSCAR MIRKO MIRANDA ROMERO "/>
    <d v="2023-03-30T00:00:00"/>
    <s v="I.T.ADQ.MANTTO Y SERV.09/2023"/>
    <d v="2023-04-13T00:00:00"/>
    <s v="CD-143"/>
    <s v="CD-143-A"/>
    <s v="CD-143"/>
    <n v="179200"/>
    <s v="CD-143-A"/>
    <s v="EMC-UAL-074-CD-143/2023"/>
    <s v="NATTALI MARIZOL QUISPE QUIROGA"/>
    <m/>
    <n v="30"/>
    <n v="30"/>
    <m/>
    <d v="2023-03-22T00:00:00"/>
    <s v="03/05/2023"/>
    <s v="COLQUIRI"/>
    <m/>
    <m/>
    <s v="CLQ-24-CD-16/2023/2024 ADQUISICION DE REPUESTOS ELECTRICOS PARA SCOOPTRAM ST2G DE LA EMPRESA MINERA COLQUIRI (MODALIDAD DE CONTRATACION DIRECTA), (RECURRENTE GESTION 2024)"/>
    <s v="ADQ. MANTTO Y SERV. 04/2023-2024"/>
    <n v="39800"/>
    <n v="25"/>
    <s v="LEVEL SWITCH Nº DE PARTE 3176002176 "/>
    <s v="PZA"/>
    <n v="3"/>
    <n v="16800"/>
    <n v="504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5"/>
    <x v="252"/>
    <x v="16"/>
    <x v="5"/>
    <x v="0"/>
    <x v="5"/>
    <x v="0"/>
    <s v="06/12/2023"/>
    <s v="06/12/2023"/>
    <s v="14:30"/>
    <s v="15:00"/>
    <s v="OSCAR MIRKO MIRANDA ROMERO "/>
    <s v="FRANZ GUILLERMO CARLOS FLORES ERGUETA "/>
    <s v="OSCAR MIRKO MIRANDA ROMERO "/>
    <d v="2023-03-30T00:00:00"/>
    <s v="I.T.ADQ.MANTTO Y SERV.09/2023"/>
    <d v="2023-04-13T00:00:00"/>
    <s v="CD-143"/>
    <s v="CD-143-B"/>
    <s v="CD-143"/>
    <n v="247500"/>
    <s v="CD-143-B"/>
    <s v="EMC-UAL-075-CD-143/2023"/>
    <s v="SUMINISTROS TECNICOS INDUSTRIALES Y SOLDADURA S.R.L."/>
    <m/>
    <n v="30"/>
    <n v="30"/>
    <m/>
    <d v="2023-03-22T00:00:00"/>
    <s v="03/05/2023"/>
    <s v="COLQUIRI"/>
    <m/>
    <m/>
    <s v="CLQ-24-CD-16/2023/2024 ADQUISICION DE REPUESTOS ELECTRICOS PARA SCOOPTRAM ST2G DE LA EMPRESA MINERA COLQUIRI (MODALIDAD DE CONTRATACION DIRECTA), (RECURRENTE GESTION 2024)"/>
    <s v="ADQ. MANTTO Y SERV. 04/2023-2024"/>
    <n v="39800"/>
    <n v="26"/>
    <s v="SWITCH MODUL Nº DE PARTE 5574245000 "/>
    <s v="PZA"/>
    <n v="1"/>
    <n v="4500"/>
    <n v="4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6"/>
    <x v="253"/>
    <x v="45"/>
    <x v="5"/>
    <x v="0"/>
    <x v="5"/>
    <x v="0"/>
    <s v="06/12/2023"/>
    <s v="06/12/2023"/>
    <s v="14:30"/>
    <s v="15:00"/>
    <s v="OSCAR MIRKO MIRANDA ROMERO "/>
    <s v="FRANZ GUILLERMO CARLOS FLORES ERGUETA "/>
    <s v="OSCAR MIRKO MIRANDA ROMERO "/>
    <d v="2023-03-30T00:00:00"/>
    <s v="I.T.ADQ.MANTTO Y SERV.09/2023"/>
    <d v="2023-04-13T00:00:00"/>
    <s v="CD-143"/>
    <s v="CD-143-A"/>
    <s v="CD-143"/>
    <n v="179200"/>
    <s v="CD-143-A"/>
    <s v="EMC-UAL-074-CD-143/2023"/>
    <s v="NATTALI MARIZOL QUISPE QUIROGA"/>
    <m/>
    <n v="30"/>
    <n v="30"/>
    <m/>
    <d v="2023-03-22T00:00:00"/>
    <s v="03/05/2023"/>
    <s v="COLQUIRI"/>
    <m/>
    <m/>
    <s v="CLQ-24-CD-16/2023/2024 ADQUISICION DE REPUESTOS ELECTRICOS PARA SCOOPTRAM ST2G DE LA EMPRESA MINERA COLQUIRI (MODALIDAD DE CONTRATACION DIRECTA), (RECURRENTE GESTION 2024)"/>
    <s v="ADQ. MANTTO Y SERV. 04/2023-2024"/>
    <n v="39800"/>
    <n v="27"/>
    <s v="FUSE Nº DE PARTE 5535621100 "/>
    <s v="PZA"/>
    <n v="3"/>
    <n v="2800"/>
    <n v="84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7"/>
    <x v="254"/>
    <x v="7"/>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28"/>
    <s v="PRESS. SWITCH Nº DE PARTE 5500560400 "/>
    <s v="PZA"/>
    <n v="2"/>
    <n v="2542.6999999999998"/>
    <n v="5085.3999999999996"/>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8"/>
    <x v="255"/>
    <x v="29"/>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29"/>
    <s v="SWITCH Nº DE PARTE 5537302100 "/>
    <s v="PZA"/>
    <n v="4"/>
    <n v="2800"/>
    <n v="112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9"/>
    <x v="256"/>
    <x v="72"/>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30"/>
    <s v="LIGHT EMIT. DIO Nº DE PARTE 3176000547 "/>
    <s v="PZA"/>
    <n v="18"/>
    <n v="265"/>
    <n v="477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0"/>
    <x v="257"/>
    <x v="29"/>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31"/>
    <s v="PRESSURE SWITCH Nº DE PARTE 5534903100 "/>
    <s v="PZA"/>
    <n v="4"/>
    <n v="10"/>
    <n v="4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1"/>
    <x v="258"/>
    <x v="7"/>
    <x v="5"/>
    <x v="0"/>
    <x v="5"/>
    <x v="0"/>
    <s v="06/12/2023"/>
    <s v="06/12/2023"/>
    <s v="14:30"/>
    <s v="15:00"/>
    <s v="OSCAR MIRKO MIRANDA ROMERO "/>
    <s v="FRANZ GUILLERMO CARLOS FLORES ERGUETA "/>
    <s v="OSCAR MIRKO MIRANDA ROMERO "/>
    <d v="2003-04-04T00:00:00"/>
    <s v="CMB/EMC/ING-PLA/0073/2023"/>
    <d v="2023-04-17T00:00:00"/>
    <s v="CD-119"/>
    <s v="CD-119"/>
    <s v="CD-119"/>
    <n v="20952"/>
    <s v="CD-119"/>
    <s v="CD-119/2023"/>
    <s v="INGENIERIA Y  SERVICIOS VALCESFRA - CESAR FRANKLIN VALENCIA AGUILAR"/>
    <m/>
    <n v="30"/>
    <n v="14"/>
    <m/>
    <d v="2023-03-20T00:00:00"/>
    <s v="04/05/2023"/>
    <s v="COLQUIRI"/>
    <m/>
    <m/>
    <s v="CLQ-24-CD-16/2023/2024 ADQUISICION DE REPUESTOS ELECTRICOS PARA SCOOPTRAM ST2G DE LA EMPRESA MINERA COLQUIRI (MODALIDAD DE CONTRATACION DIRECTA), (RECURRENTE GESTION 2024)"/>
    <s v="ADQ. MANTTO Y SERV. 04/2023-2024"/>
    <n v="39800"/>
    <n v="32"/>
    <s v="SENSOR Nº DE PARTE 5540380600 "/>
    <s v="PZA"/>
    <n v="2"/>
    <n v="2619"/>
    <n v="5238"/>
    <m/>
    <m/>
    <n v="8"/>
    <n v="20952"/>
    <n v="376.29310344827587"/>
    <n v="3010.344827586207"/>
    <n v="2619"/>
    <n v="0"/>
    <d v="2023-05-18T00:00:00"/>
    <s v="MAYO"/>
    <s v="09/05/2023"/>
    <n v="126"/>
    <n v="10"/>
    <n v="111"/>
    <d v="2023-05-31T00:00:00"/>
    <n v="-9"/>
    <n v="-942.84"/>
    <n v="1466.64"/>
    <n v="20428.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2"/>
    <x v="259"/>
    <x v="8"/>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3"/>
    <s v="TEMP. SENSOR Nº DE PARTE 5535002900 "/>
    <s v="PZA"/>
    <n v="6"/>
    <n v="402.32"/>
    <n v="2413.9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3"/>
    <x v="260"/>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4"/>
    <s v="PLC SYSTEM Nº DE PARTE 5580016370 "/>
    <s v="PZA"/>
    <n v="1"/>
    <n v="11.12"/>
    <n v="11.12"/>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4"/>
    <x v="261"/>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5"/>
    <s v="GENERATOR Nº DE PARTE 5590000737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5"/>
    <x v="262"/>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6"/>
    <s v="PLC SYSTEM Nº DE PARTE 5575700122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6"/>
    <x v="263"/>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7"/>
    <s v="INSTRUMENT Nº DE PARTE 3176002806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7"/>
    <x v="264"/>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8"/>
    <s v="CABLE Nº DE PARTE 5580101816 "/>
    <s v="PZA"/>
    <n v="1"/>
    <n v="5.27"/>
    <n v="5.27"/>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8"/>
    <x v="265"/>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39"/>
    <s v="CABLE Nº DE PARTE 5575506400 "/>
    <s v="PZA"/>
    <n v="1"/>
    <n v="3"/>
    <n v="3"/>
    <m/>
    <m/>
    <n v="0"/>
    <n v="0"/>
    <n v="0.43103448275862072"/>
    <n v="0"/>
    <n v="0"/>
    <n v="0"/>
    <d v="2023-09-24T00:00:00"/>
    <s v="JUNIO"/>
    <s v="09/05/2024"/>
    <n v="125"/>
    <n v="2555"/>
    <n v="110"/>
    <d v="2023-06-01T00:00:00"/>
    <n v="22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9"/>
    <x v="227"/>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0"/>
    <s v="GAUGE Nº DE PARTE 5536435000 "/>
    <s v="PZA"/>
    <n v="1"/>
    <n v="80"/>
    <n v="80"/>
    <m/>
    <m/>
    <n v="0"/>
    <n v="0"/>
    <n v="11.494252873563218"/>
    <n v="0"/>
    <n v="0"/>
    <n v="0"/>
    <d v="2023-10-09T00:00:00"/>
    <s v="JULIO"/>
    <s v="09/05/2025"/>
    <n v="125"/>
    <n v="2555"/>
    <n v="110"/>
    <d v="2023-06-02T00:00:00"/>
    <n v="57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0"/>
    <x v="234"/>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41"/>
    <s v="GAUGE Nº DE PARTE 5537672300 "/>
    <s v="PZA"/>
    <n v="1"/>
    <n v="40"/>
    <n v="40"/>
    <m/>
    <m/>
    <n v="0"/>
    <n v="0"/>
    <n v="5.7471264367816088"/>
    <n v="0"/>
    <n v="0"/>
    <n v="0"/>
    <d v="2023-09-24T00:00:00"/>
    <s v="AGOSTO"/>
    <s v="09/05/2026"/>
    <n v="125"/>
    <n v="2555"/>
    <n v="110"/>
    <d v="2023-06-03T00:00:00"/>
    <n v="95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1"/>
    <x v="238"/>
    <x v="45"/>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2"/>
    <s v="CONTROL SWITCH Nº DE PARTE 3217001011 "/>
    <s v="PZA"/>
    <n v="3"/>
    <n v="87"/>
    <n v="261"/>
    <m/>
    <m/>
    <n v="0"/>
    <n v="0"/>
    <n v="12.5"/>
    <n v="0"/>
    <n v="0"/>
    <n v="0"/>
    <d v="2023-10-09T00:00:00"/>
    <s v="SEPTIEMBRE"/>
    <s v="09/05/2027"/>
    <n v="125"/>
    <n v="2555"/>
    <n v="110"/>
    <d v="2023-06-04T00:00:00"/>
    <n v="130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2"/>
    <x v="240"/>
    <x v="29"/>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3"/>
    <s v="RELAY Nº DE PARTE 3222327302 "/>
    <s v="PZA"/>
    <n v="4"/>
    <n v="115"/>
    <n v="460"/>
    <m/>
    <m/>
    <n v="0"/>
    <n v="0"/>
    <n v="16.522988505747126"/>
    <n v="0"/>
    <n v="0"/>
    <n v="0"/>
    <d v="2023-09-26T00:00:00"/>
    <s v="OCTUBRE"/>
    <s v="09/05/2028"/>
    <n v="125"/>
    <n v="2555"/>
    <n v="110"/>
    <d v="2023-06-05T00:00:00"/>
    <n v="1687"/>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3"/>
    <x v="251"/>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4"/>
    <s v="LEVEL SWITCH Nº DE PARTE 3176002176 "/>
    <s v="PZA"/>
    <n v="1"/>
    <n v="12"/>
    <n v="12"/>
    <m/>
    <m/>
    <n v="0"/>
    <n v="0"/>
    <n v="1.7241379310344829"/>
    <n v="0"/>
    <n v="0"/>
    <n v="0"/>
    <d v="2023-10-09T00:00:00"/>
    <s v="NOVIEMBRE"/>
    <s v="09/05/2029"/>
    <n v="125"/>
    <n v="2555"/>
    <n v="110"/>
    <d v="2023-06-06T00:00:00"/>
    <n v="2039"/>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4"/>
    <x v="253"/>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5"/>
    <s v="FUSE Nº DE PARTE 5535621100 "/>
    <s v="PZA"/>
    <n v="1"/>
    <n v="12"/>
    <n v="12"/>
    <m/>
    <m/>
    <n v="0"/>
    <n v="0"/>
    <n v="1.7241379310344829"/>
    <n v="0"/>
    <n v="0"/>
    <n v="0"/>
    <d v="2023-10-09T00:00:00"/>
    <s v="DICIEMBRE"/>
    <s v="09/05/2030"/>
    <n v="125"/>
    <n v="2555"/>
    <n v="110"/>
    <d v="2023-06-07T00:00:00"/>
    <n v="2404"/>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5"/>
    <x v="254"/>
    <x v="16"/>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6"/>
    <s v="PRESS. SWITCH Nº DE PARTE 5500560400 "/>
    <s v="PZA"/>
    <n v="1"/>
    <n v="180"/>
    <n v="180"/>
    <m/>
    <m/>
    <n v="0"/>
    <n v="0"/>
    <n v="25.862068965517242"/>
    <n v="0"/>
    <n v="0"/>
    <n v="0"/>
    <d v="2023-09-26T00:00:00"/>
    <s v="ENERO"/>
    <s v="09/05/2031"/>
    <n v="125"/>
    <n v="2555"/>
    <n v="110"/>
    <d v="2023-06-08T00:00:00"/>
    <n v="2782"/>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6"/>
    <x v="261"/>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7"/>
    <s v="GENERATOR Nº DE PARTE 5590000737 "/>
    <s v="PZA"/>
    <n v="1"/>
    <n v="59.5"/>
    <n v="59.5"/>
    <m/>
    <m/>
    <n v="0"/>
    <n v="0"/>
    <n v="8.5488505747126435"/>
    <n v="0"/>
    <n v="0"/>
    <n v="0"/>
    <d v="2023-10-09T00:00:00"/>
    <s v="MARZO"/>
    <s v="09/05/2033"/>
    <n v="125"/>
    <n v="2555"/>
    <n v="110"/>
    <d v="2023-06-10T00:00:00"/>
    <n v="3500"/>
    <n v="0"/>
    <n v="0"/>
    <n v="0"/>
    <m/>
    <m/>
    <m/>
    <m/>
    <m/>
    <m/>
    <m/>
    <m/>
    <s v="L"/>
    <m/>
    <s v="CONTRATO"/>
    <m/>
    <m/>
    <m/>
    <s v="15-0517-00--0-E"/>
    <m/>
    <m/>
  </r>
  <r>
    <x v="1"/>
    <x v="42"/>
    <m/>
    <s v="COTIZACION"/>
    <s v="OCTUBRE"/>
    <d v="2023-10-27T00:00:00"/>
    <s v="C-3-EDDY FAZ PACHECO"/>
    <n v="39800"/>
    <s v="OTROS REPUESTOS Y ACCESORIOS"/>
    <s v="MANTENIMIENTO Y SERVICIOS"/>
    <s v="PERCY BORIS ROJAS BILBAO"/>
    <s v="ADQ. MANTTO Y SERV. 04/2023-2024"/>
    <d v="2023-11-22T00:00:00"/>
    <m/>
    <m/>
    <s v="BIEN"/>
    <x v="43"/>
    <n v="849974.17"/>
    <x v="47"/>
    <x v="266"/>
    <x v="16"/>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8"/>
    <s v="CABLE Nº DE PARTE 5575160200 "/>
    <s v="PZA"/>
    <n v="1"/>
    <n v="55"/>
    <n v="55"/>
    <m/>
    <m/>
    <n v="0"/>
    <n v="0"/>
    <n v="7.9022988505747129"/>
    <n v="0"/>
    <n v="0"/>
    <n v="0"/>
    <d v="2023-09-26T00:00:00"/>
    <s v="ABRIL"/>
    <s v="09/05/2034"/>
    <n v="125"/>
    <n v="2555"/>
    <n v="110"/>
    <d v="2023-06-11T00:00:00"/>
    <n v="387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48"/>
    <x v="267"/>
    <x v="27"/>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MINA-006/2015"/>
    <n v="31300"/>
    <n v="49"/>
    <s v="FLASH LIGHT Nº DE PARTE 5580011756 "/>
    <s v="PZA"/>
    <n v="5"/>
    <n v="45"/>
    <n v="225"/>
    <m/>
    <m/>
    <n v="0"/>
    <n v="0"/>
    <n v="6.4655172413793105"/>
    <n v="0"/>
    <n v="0"/>
    <n v="0"/>
    <d v="2023-09-26T00:00:00"/>
    <s v="MAYO"/>
    <s v="09/05/2035"/>
    <n v="125"/>
    <n v="2555"/>
    <n v="110"/>
    <d v="2023-06-12T00:00:00"/>
    <n v="424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49"/>
    <x v="268"/>
    <x v="29"/>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0"/>
    <s v="PRESSURE SWITCH Nº DE PARTE 3176002910 "/>
    <s v="PZA"/>
    <n v="4"/>
    <n v="9.8000000000000007"/>
    <n v="39.200000000000003"/>
    <m/>
    <m/>
    <n v="0"/>
    <n v="0"/>
    <n v="1.4080459770114944"/>
    <n v="0"/>
    <n v="0"/>
    <n v="0"/>
    <d v="2023-09-24T00:00:00"/>
    <s v="JUNIO"/>
    <s v="09/05/2036"/>
    <n v="125"/>
    <n v="2555"/>
    <n v="110"/>
    <d v="2023-06-13T00:00:00"/>
    <n v="461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0"/>
    <x v="269"/>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1"/>
    <s v="PEDAL-ELEC  -W/IDLE SWT Nº DE PARTE 5541075800 "/>
    <s v="PZA"/>
    <n v="1"/>
    <n v="65"/>
    <n v="65"/>
    <m/>
    <m/>
    <n v="0"/>
    <n v="0"/>
    <n v="9.3390804597701145"/>
    <n v="0"/>
    <n v="0"/>
    <n v="0"/>
    <d v="2023-09-24T00:00:00"/>
    <s v="JULIO"/>
    <s v="09/05/2037"/>
    <n v="125"/>
    <n v="2555"/>
    <n v="110"/>
    <d v="2023-06-14T00:00:00"/>
    <n v="4976"/>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1"/>
    <x v="270"/>
    <x v="7"/>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2"/>
    <s v="FUSE HOLDER Nº DE PARTE 5559225600 "/>
    <s v="PZA"/>
    <n v="2"/>
    <n v="58"/>
    <n v="116"/>
    <m/>
    <m/>
    <n v="0"/>
    <n v="0"/>
    <n v="8.3333333333333339"/>
    <n v="0"/>
    <n v="0"/>
    <n v="0"/>
    <d v="2023-09-24T00:00:00"/>
    <s v="AGOSTO"/>
    <s v="09/05/2038"/>
    <n v="125"/>
    <n v="2555"/>
    <n v="110"/>
    <d v="2023-06-15T00:00:00"/>
    <n v="534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2"/>
    <x v="271"/>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53"/>
    <s v="CABLE,18-CORE Nº DE PARTE 5574910500 "/>
    <s v="PZA"/>
    <n v="1"/>
    <n v="125"/>
    <n v="125"/>
    <m/>
    <m/>
    <n v="0"/>
    <n v="0"/>
    <n v="17.959770114942529"/>
    <n v="0"/>
    <n v="0"/>
    <n v="0"/>
    <d v="2023-09-24T00:00:00"/>
    <s v="SEPTIEMBRE"/>
    <s v="09/05/2039"/>
    <n v="125"/>
    <n v="2555"/>
    <n v="110"/>
    <d v="2023-06-16T00:00:00"/>
    <n v="5706"/>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3"/>
    <x v="272"/>
    <x v="45"/>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4"/>
    <s v="SWITCH Nº DE PARTE 5537510300 "/>
    <s v="PZA"/>
    <n v="3"/>
    <n v="67"/>
    <n v="201"/>
    <m/>
    <m/>
    <n v="0"/>
    <n v="0"/>
    <n v="9.6264367816091951"/>
    <n v="0"/>
    <n v="0"/>
    <n v="0"/>
    <d v="2023-09-24T00:00:00"/>
    <s v="NOVIEMBRE"/>
    <s v="09/05/2041"/>
    <n v="125"/>
    <n v="2555"/>
    <n v="110"/>
    <d v="2023-06-18T00:00:00"/>
    <n v="6437"/>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4"/>
    <x v="273"/>
    <x v="7"/>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55"/>
    <s v="SWITCH Nº DE PARTE 5537314900 "/>
    <s v="PZA"/>
    <n v="2"/>
    <n v="84"/>
    <n v="168"/>
    <m/>
    <m/>
    <n v="0"/>
    <n v="0"/>
    <n v="12.068965517241379"/>
    <n v="0"/>
    <n v="0"/>
    <n v="0"/>
    <d v="2023-09-24T00:00:00"/>
    <s v="FEBRERO"/>
    <s v="09/05/2044"/>
    <n v="125"/>
    <n v="2555"/>
    <n v="110"/>
    <d v="2023-06-21T00:00:00"/>
    <n v="753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5"/>
    <x v="274"/>
    <x v="29"/>
    <x v="5"/>
    <x v="0"/>
    <x v="5"/>
    <x v="0"/>
    <s v="06/12/2023"/>
    <s v="06/12/2023"/>
    <s v="14:30"/>
    <s v="15:00"/>
    <s v="OSCAR MIRKO MIRANDA ROMERO "/>
    <s v="FRANZ GUILLERMO CARLOS FLORES ERGUETA "/>
    <s v="OSCAR MIRKO MIRANDA ROMERO "/>
    <d v="2023-10-20T00:00:00"/>
    <s v="IT-MANTTO Y SERV/184-2023"/>
    <d v="2023-11-09T00:00:00"/>
    <s v="CD-130"/>
    <s v="CD-130"/>
    <s v="CD-130"/>
    <n v="45000"/>
    <s v="CD-130"/>
    <s v="CD-130/2023"/>
    <s v="ADVANCED AND APPLIED TECHNOLOGY S.R.L."/>
    <m/>
    <n v="30"/>
    <n v="7"/>
    <m/>
    <d v="2023-10-12T00:00:00"/>
    <s v="21/11/2023"/>
    <s v="COLQUIRI"/>
    <m/>
    <m/>
    <s v="CLQ-24-CD-16/2023/2024 ADQUISICION DE REPUESTOS ELECTRICOS PARA SCOOPTRAM ST2G DE LA EMPRESA MINERA COLQUIRI (MODALIDAD DE CONTRATACION DIRECTA), (RECURRENTE GESTION 2024)"/>
    <s v="ADQ. MANTTO Y SERV. 04/2023-2024"/>
    <n v="39800"/>
    <n v="56"/>
    <s v="CONTACT BLOCK Nº DE PARTE 5540737500 "/>
    <s v="PZA"/>
    <n v="4"/>
    <n v="7500"/>
    <n v="30000"/>
    <m/>
    <m/>
    <n v="0"/>
    <n v="0"/>
    <n v="1077.5862068965516"/>
    <n v="0"/>
    <n v="0"/>
    <n v="0"/>
    <d v="2023-11-28T00:00:00"/>
    <s v="ABRIL"/>
    <s v="09/05/2046"/>
    <n v="125"/>
    <n v="2555"/>
    <n v="110"/>
    <d v="2023-06-23T00:00:00"/>
    <n v="819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6"/>
    <x v="275"/>
    <x v="7"/>
    <x v="5"/>
    <x v="0"/>
    <x v="5"/>
    <x v="0"/>
    <s v="06/12/2023"/>
    <s v="06/12/2023"/>
    <s v="14:30"/>
    <s v="15:00"/>
    <s v="OSCAR MIRKO MIRANDA ROMERO "/>
    <s v="FRANZ GUILLERMO CARLOS FLORES ERGUETA "/>
    <s v="OSCAR MIRKO MIRANDA ROMERO "/>
    <d v="2023-03-30T00:00:00"/>
    <s v="I.T.ADQ.MANTTO Y SERV.12/2023"/>
    <d v="2023-04-13T00:00:00"/>
    <s v="CD-131"/>
    <s v="CD-131"/>
    <s v="CD-131"/>
    <n v="99600"/>
    <s v="CD-131"/>
    <s v="EMC-UAL-063-CD-131/2023"/>
    <s v="DESMART LTDA."/>
    <m/>
    <n v="30"/>
    <n v="120"/>
    <m/>
    <d v="2023-03-30T00:00:00"/>
    <s v="28/04/2023"/>
    <s v="COLQUIRI"/>
    <m/>
    <m/>
    <s v="CLQ-24-CD-16/2023/2024 ADQUISICION DE REPUESTOS ELECTRICOS PARA SCOOPTRAM ST2G DE LA EMPRESA MINERA COLQUIRI (MODALIDAD DE CONTRATACION DIRECTA), (RECURRENTE GESTION 2024)"/>
    <s v="ADQ. MANTTO Y SERV. 04/2023-2024"/>
    <n v="39800"/>
    <n v="57"/>
    <s v="FLASH LIGHT Nº DE PARTE 5537594900 "/>
    <s v="PZA"/>
    <n v="2"/>
    <n v="664"/>
    <n v="1328"/>
    <m/>
    <m/>
    <n v="150"/>
    <n v="99600"/>
    <n v="95.402298850574709"/>
    <n v="14310.344827586207"/>
    <n v="12450"/>
    <n v="0"/>
    <d v="2023-08-26T00:00:00"/>
    <s v="AGOSTO"/>
    <s v="21/08/2023"/>
    <n v="434"/>
    <n v="192"/>
    <n v="606"/>
    <d v="2023-10-12T00:00:00"/>
    <n v="-5"/>
    <n v="-2490"/>
    <n v="6972.0000000000009"/>
    <n v="95118"/>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7"/>
    <x v="276"/>
    <x v="23"/>
    <x v="5"/>
    <x v="0"/>
    <x v="5"/>
    <x v="0"/>
    <s v="06/12/2023"/>
    <s v="06/12/2023"/>
    <s v="14:30"/>
    <s v="15:00"/>
    <s v="OSCAR MIRKO MIRANDA ROMERO "/>
    <s v="FRANZ GUILLERMO CARLOS FLORES ERGUETA "/>
    <s v="OSCAR MIRKO MIRANDA ROMERO "/>
    <d v="2023-04-03T00:00:00"/>
    <s v="CMB/EMC/ING-PLA/0070/2023"/>
    <d v="2023-04-17T00:00:00"/>
    <s v="CD-132"/>
    <s v="CD-132"/>
    <s v="CD-132"/>
    <n v="42075"/>
    <s v="CD-132"/>
    <s v="EMC-UAL-080-CD-132/2023"/>
    <s v="INTERQUIMICA INDUSTRIAL S.A."/>
    <m/>
    <n v="30"/>
    <n v="30"/>
    <m/>
    <d v="2023-03-30T00:00:00"/>
    <s v="10/05/2023"/>
    <s v="COLQUIRI"/>
    <m/>
    <m/>
    <s v="CLQ-24-CD-16/2023/2024 ADQUISICION DE REPUESTOS ELECTRICOS PARA SCOOPTRAM ST2G DE LA EMPRESA MINERA COLQUIRI (MODALIDAD DE CONTRATACION DIRECTA), (RECURRENTE GESTION 2024)"/>
    <s v="ADQ. MANTTO Y SERV. 04/2023-2024"/>
    <n v="39800"/>
    <n v="58"/>
    <s v="SOCKET Nº DE PARTE 5540119300 "/>
    <s v="PZA"/>
    <n v="200"/>
    <n v="1275"/>
    <n v="255000"/>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8"/>
    <x v="277"/>
    <x v="23"/>
    <x v="5"/>
    <x v="0"/>
    <x v="5"/>
    <x v="0"/>
    <s v="06/12/2023"/>
    <s v="06/12/2023"/>
    <s v="14:30"/>
    <s v="15:00"/>
    <s v="OSCAR MIRKO MIRANDA ROMERO "/>
    <s v="FRANZ GUILLERMO CARLOS FLORES ERGUETA "/>
    <s v="OSCAR MIRKO MIRANDA ROMERO "/>
    <d v="2023-04-03T00:00:00"/>
    <s v="CMB/EMC/ING-PLA/0070/2023"/>
    <d v="2023-04-17T00:00:00"/>
    <s v="CD-132"/>
    <s v="CD-132"/>
    <s v="CD-132"/>
    <n v="2550"/>
    <s v="CD-132"/>
    <s v="EMC-UAL-080-CD-132/2023"/>
    <s v="INTERQUIMICA INDUSTRIAL S.A."/>
    <m/>
    <n v="30"/>
    <n v="3"/>
    <m/>
    <d v="2023-03-30T00:00:00"/>
    <s v="10/05/2023"/>
    <s v="COLQUIRI"/>
    <m/>
    <m/>
    <s v="CLQ-24-CD-16/2023/2024 ADQUISICION DE REPUESTOS ELECTRICOS PARA SCOOPTRAM ST2G DE LA EMPRESA MINERA COLQUIRI (MODALIDAD DE CONTRATACION DIRECTA), (RECURRENTE GESTION 2024)"/>
    <s v="ADQ. MANTTO Y SERV. 04/2023-2024"/>
    <n v="39800"/>
    <n v="59"/>
    <s v="PIN Nº DE PARTE 5540455500 "/>
    <s v="PZA"/>
    <n v="200"/>
    <n v="1275"/>
    <n v="255000"/>
    <m/>
    <m/>
    <n v="2"/>
    <n v="2550"/>
    <n v="183.18965517241381"/>
    <n v="366.37931034482762"/>
    <n v="318.75"/>
    <n v="0"/>
    <d v="2023-05-13T00:00:00"/>
    <s v="MAYO"/>
    <s v="17/05/2023"/>
    <n v="163"/>
    <n v="741"/>
    <n v="264"/>
    <d v="2023-07-13T00:00:00"/>
    <n v="4"/>
    <n v="102"/>
    <n v="178.50000000000003"/>
    <n v="2320.5"/>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9"/>
    <x v="278"/>
    <x v="29"/>
    <x v="5"/>
    <x v="0"/>
    <x v="5"/>
    <x v="0"/>
    <s v="06/12/2023"/>
    <s v="06/12/2023"/>
    <s v="14:30"/>
    <s v="15:00"/>
    <s v="OSCAR MIRKO MIRANDA ROMERO "/>
    <s v="FRANZ GUILLERMO CARLOS FLORES ERGUETA "/>
    <s v="OSCAR MIRKO MIRANDA ROMERO "/>
    <d v="2023-04-12T00:00:00"/>
    <s v="IT/MINA-024/2023"/>
    <d v="2023-05-10T00:00:00"/>
    <s v="CD-137"/>
    <s v="CD-137"/>
    <s v="CD-137"/>
    <n v="1747010"/>
    <s v="CD-137"/>
    <s v="EMC-UAL-139-CD-137/2023"/>
    <s v="YESID MORA RODRIGUEZ - IMPOROD"/>
    <m/>
    <n v="30"/>
    <n v="120"/>
    <m/>
    <d v="2023-03-30T00:00:00"/>
    <s v="25/05/2023"/>
    <s v="COLQUIRI"/>
    <m/>
    <m/>
    <s v="CLQ-24-CD-16/2023/2024 ADQUISICION DE REPUESTOS ELECTRICOS PARA SCOOPTRAM ST2G DE LA EMPRESA MINERA COLQUIRI (MODALIDAD DE CONTRATACION DIRECTA), (RECURRENTE GESTION 2024)"/>
    <s v="ADQ. MANTTO Y SERV. 04/2023-2024"/>
    <n v="39800"/>
    <n v="60"/>
    <s v="SENSOR Nº DE PARTE 5580006643 "/>
    <s v="PZA"/>
    <n v="4"/>
    <n v="64000"/>
    <n v="256000"/>
    <m/>
    <m/>
    <n v="0"/>
    <n v="0"/>
    <n v="9195.4022988505749"/>
    <n v="0"/>
    <n v="0"/>
    <n v="0"/>
    <d v="2023-09-22T00:00:00"/>
    <s v="JULIO"/>
    <s v="09/05/2049"/>
    <n v="125"/>
    <n v="2555"/>
    <n v="110"/>
    <d v="2023-06-26T00:00:00"/>
    <n v="936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0"/>
    <x v="279"/>
    <x v="29"/>
    <x v="5"/>
    <x v="0"/>
    <x v="5"/>
    <x v="0"/>
    <s v="06/12/2023"/>
    <s v="06/12/2023"/>
    <s v="14:30"/>
    <s v="15:00"/>
    <s v="OSCAR MIRKO MIRANDA ROMERO "/>
    <s v="FRANZ GUILLERMO CARLOS FLORES ERGUETA "/>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4-CD-16/2023/2024 ADQUISICION DE REPUESTOS ELECTRICOS PARA SCOOPTRAM ST2G DE LA EMPRESA MINERA COLQUIRI (MODALIDAD DE CONTRATACION DIRECTA), (RECURRENTE GESTION 2024)"/>
    <s v="ADQ. MANTTO Y SERV. 04/2023-2024"/>
    <n v="39800"/>
    <n v="61"/>
    <s v="SENSOR Nº DE PARTE 5580012550 "/>
    <s v="PZA"/>
    <n v="4"/>
    <n v="345402"/>
    <n v="1381608"/>
    <m/>
    <m/>
    <n v="0"/>
    <n v="0"/>
    <n v="49626.724137931036"/>
    <n v="0"/>
    <n v="0"/>
    <n v="0"/>
    <d v="2023-12-29T00:00:00"/>
    <s v="AGOSTO"/>
    <s v="09/05/2050"/>
    <n v="125"/>
    <n v="2555"/>
    <n v="110"/>
    <d v="2023-06-27T00:00:00"/>
    <n v="962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1"/>
    <x v="280"/>
    <x v="29"/>
    <x v="5"/>
    <x v="0"/>
    <x v="5"/>
    <x v="0"/>
    <s v="06/12/2023"/>
    <s v="06/12/2023"/>
    <s v="14:30"/>
    <s v="15:00"/>
    <s v="OSCAR MIRKO MIRANDA ROMERO "/>
    <s v="FRANZ GUILLERMO CARLOS FLORES ERGUETA "/>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4-CD-16/2023/2024 ADQUISICION DE REPUESTOS ELECTRICOS PARA SCOOPTRAM ST2G DE LA EMPRESA MINERA COLQUIRI (MODALIDAD DE CONTRATACION DIRECTA), (RECURRENTE GESTION 2024)"/>
    <s v="ADQ. MANTTO Y SERV. 04/2023-2024"/>
    <n v="39800"/>
    <n v="62"/>
    <s v="SENSOR Nº DE PARTE 6060002342 "/>
    <s v="PZA"/>
    <n v="4"/>
    <n v="350402"/>
    <n v="1401608"/>
    <m/>
    <m/>
    <n v="0"/>
    <n v="0"/>
    <n v="50345.114942528737"/>
    <n v="0"/>
    <n v="0"/>
    <n v="0"/>
    <d v="2023-12-29T00:00:00"/>
    <s v="SEPTIEMBRE"/>
    <s v="09/05/2051"/>
    <n v="125"/>
    <n v="2555"/>
    <n v="110"/>
    <d v="2023-06-28T00:00:00"/>
    <n v="999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2"/>
    <x v="281"/>
    <x v="29"/>
    <x v="5"/>
    <x v="0"/>
    <x v="5"/>
    <x v="0"/>
    <s v="06/12/2023"/>
    <s v="06/12/2023"/>
    <s v="14:30"/>
    <s v="15:00"/>
    <s v="OSCAR MIRKO MIRANDA ROMERO "/>
    <s v="FRANZ GUILLERMO CARLOS FLORES ERGUETA "/>
    <s v="OSCAR MIRKO MIRANDA ROMERO "/>
    <d v="2023-04-26T00:00:00"/>
    <s v="I.T.ADQ.MANTTO Y SERV.12/2023"/>
    <d v="2023-05-19T00:00:00"/>
    <s v="CD-148"/>
    <s v="CD-148"/>
    <s v="CD-148"/>
    <n v="470000"/>
    <s v="CD-148"/>
    <s v="EMC-UAL-163-CD-148/2023"/>
    <s v="EXSAORICA BOLIVIA S.R.L."/>
    <m/>
    <n v="30"/>
    <n v="100"/>
    <m/>
    <d v="2023-03-30T00:00:00"/>
    <s v="09/06/2023"/>
    <s v="COLQUIRI"/>
    <m/>
    <m/>
    <s v="CLQ-24-CD-16/2023/2024 ADQUISICION DE REPUESTOS ELECTRICOS PARA SCOOPTRAM ST2G DE LA EMPRESA MINERA COLQUIRI (MODALIDAD DE CONTRATACION DIRECTA), (RECURRENTE GESTION 2024)"/>
    <s v="ADQ. MANTTO Y SERV. 04/2023-2024"/>
    <n v="39800"/>
    <n v="63"/>
    <s v="SENSOR Nº DE PARTE 5580006636 "/>
    <s v="PZA"/>
    <n v="4"/>
    <n v="235000"/>
    <n v="940000"/>
    <m/>
    <m/>
    <n v="0"/>
    <n v="0"/>
    <n v="33764.367816091952"/>
    <n v="0"/>
    <n v="0"/>
    <n v="0"/>
    <d v="2023-09-17T00:00:00"/>
    <s v="OCTUBRE"/>
    <s v="09/05/2052"/>
    <n v="125"/>
    <n v="2555"/>
    <n v="110"/>
    <d v="2023-06-29T00:00:00"/>
    <n v="10462"/>
    <n v="0"/>
    <n v="0"/>
    <n v="0"/>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3"/>
    <x v="282"/>
    <x v="29"/>
    <x v="5"/>
    <x v="0"/>
    <x v="5"/>
    <x v="0"/>
    <s v="06/12/2023"/>
    <s v="06/12/2023"/>
    <s v="14:30"/>
    <s v="15:00"/>
    <s v="OSCAR MIRKO MIRANDA ROMERO "/>
    <s v="FRANZ GUILLERMO CARLOS FLORES ERGUETA "/>
    <s v="OSCAR MIRKO MIRANDA ROMERO "/>
    <d v="2023-06-23T00:00:00"/>
    <s v="I.T.ADQ.MANTTO Y SERV.61/2023"/>
    <d v="2023-07-05T00:00:00"/>
    <s v="CD-149"/>
    <s v="CD-149"/>
    <s v="CD-149"/>
    <n v="402288"/>
    <s v="CD-149"/>
    <s v="CD-149/2023"/>
    <s v="COMPAÑÍA DE SUMINISTROS E INGENIERIA TESLA LTDA."/>
    <m/>
    <n v="30"/>
    <n v="3"/>
    <m/>
    <d v="2023-03-30T00:00:00"/>
    <s v="28/07/2023"/>
    <s v="COLQUIRI"/>
    <m/>
    <m/>
    <s v="CLQ-24-CD-16/2023/2024 ADQUISICION DE REPUESTOS ELECTRICOS PARA SCOOPTRAM ST2G DE LA EMPRESA MINERA COLQUIRI (MODALIDAD DE CONTRATACION DIRECTA), (RECURRENTE GESTION 2024)"/>
    <s v="ADQ. MANTTO Y SERV. 04/2023-2024"/>
    <n v="39800"/>
    <n v="64"/>
    <s v="SENSOR Nº DE PARTE 5580010293 "/>
    <s v="PZA"/>
    <n v="4"/>
    <n v="201144"/>
    <n v="804576"/>
    <m/>
    <m/>
    <n v="2"/>
    <n v="402288"/>
    <n v="28900"/>
    <n v="57800"/>
    <n v="50286"/>
    <n v="0"/>
    <d v="2023-07-31T00:00:00"/>
    <s v="JULIO"/>
    <s v="31/07/2023"/>
    <n v="405"/>
    <n v="59"/>
    <n v="490"/>
    <d v="2023-09-12T00:00:00"/>
    <n v="0"/>
    <n v="0"/>
    <n v="28160.160000000003"/>
    <n v="374127.83999999997"/>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4"/>
    <x v="283"/>
    <x v="29"/>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5"/>
    <s v="SENSOR Nº DE PARTE 5580012554 "/>
    <s v="PZA"/>
    <n v="4"/>
    <n v="1040"/>
    <n v="416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5"/>
    <x v="284"/>
    <x v="8"/>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6"/>
    <s v="SENSOR Nº DE PARTE 5580011074 "/>
    <s v="PZA"/>
    <n v="6"/>
    <n v="1427"/>
    <n v="8562"/>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6"/>
    <x v="285"/>
    <x v="16"/>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7"/>
    <s v="CABLE Nº DE PARTE 5580101817 "/>
    <s v="PZA"/>
    <n v="1"/>
    <n v="5060"/>
    <n v="506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7"/>
    <x v="286"/>
    <x v="16"/>
    <x v="5"/>
    <x v="0"/>
    <x v="5"/>
    <x v="0"/>
    <s v="06/12/2023"/>
    <s v="06/12/2023"/>
    <s v="14:30"/>
    <s v="15:00"/>
    <s v="OSCAR MIRKO MIRANDA ROMERO "/>
    <s v="FRANZ GUILLERMO CARLOS FLORES ERGUETA "/>
    <s v="OSCAR MIRKO MIRANDA ROMERO "/>
    <d v="2023-03-30T00:00:00"/>
    <s v="I.T.ADQ.MANTTO Y SERV.11/2023"/>
    <d v="2023-04-14T00:00:00"/>
    <s v="CD-151"/>
    <s v="CD-151"/>
    <s v="CD-151"/>
    <n v="15055"/>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8"/>
    <s v="ELECTR.BOX Nº DE PARTE 5580101804 "/>
    <s v="PZA"/>
    <n v="1"/>
    <n v="0"/>
    <n v="0"/>
    <m/>
    <m/>
    <n v="0"/>
    <n v="0"/>
    <n v="0"/>
    <n v="0"/>
    <n v="0"/>
    <n v="0"/>
    <d v="2023-05-08T00:00:00"/>
    <s v="MAYO"/>
    <s v="08/05/2023"/>
    <n v="134"/>
    <n v="600021644"/>
    <n v="214"/>
    <d v="2023-06-22T00:00:00"/>
    <n v="0"/>
    <n v="0"/>
    <n v="0"/>
    <n v="0"/>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8"/>
    <x v="287"/>
    <x v="16"/>
    <x v="5"/>
    <x v="0"/>
    <x v="5"/>
    <x v="0"/>
    <s v="06/12/2023"/>
    <s v="06/12/2023"/>
    <s v="14:30"/>
    <s v="15:00"/>
    <s v="OSCAR MIRKO MIRANDA ROMERO "/>
    <s v="FRANZ GUILLERMO CARLOS FLORES ERGUETA "/>
    <s v="OSCAR MIRKO MIRANDA ROMERO "/>
    <d v="2023-05-26T00:00:00"/>
    <s v="CMB/EMC/O.CIV-ADQ/INF-023/2023"/>
    <d v="2023-06-16T00:00:00"/>
    <s v="CD-155"/>
    <s v="CD-155"/>
    <s v="CD-155"/>
    <n v="361126.07"/>
    <s v="CD-155"/>
    <s v="EMC-UAL-208-CD-155/2023 y contrato modificatorio EMC-UAL-CM-CD-155/2023"/>
    <s v="ROBERTO LEON CONSTRUCCIONES - ROBERTO LUIS LEON LUNA"/>
    <m/>
    <n v="30"/>
    <n v="80"/>
    <m/>
    <d v="2023-05-17T00:00:00"/>
    <s v="07/07/2023"/>
    <s v="COLQUIRI"/>
    <m/>
    <m/>
    <s v="CLQ-24-CD-16/2023/2024 ADQUISICION DE REPUESTOS ELECTRICOS PARA SCOOPTRAM ST2G DE LA EMPRESA MINERA COLQUIRI (MODALIDAD DE CONTRATACION DIRECTA), (RECURRENTE GESTION 2024)"/>
    <s v="ADQ. MANTTO Y SERV. 04/2023-2024"/>
    <n v="39800"/>
    <n v="69"/>
    <s v="ELECTR.BOX Nº DE PARTE 5575502200 "/>
    <s v="PZA"/>
    <n v="1"/>
    <n v="207550.74"/>
    <n v="207550.74"/>
    <m/>
    <m/>
    <n v="1"/>
    <n v="207550.74"/>
    <n v="29820.508620689656"/>
    <n v="29820.508620689656"/>
    <n v="25943.842499999999"/>
    <n v="0"/>
    <d v="2023-09-25T00:00:00"/>
    <s v="OCTUBRE"/>
    <s v="31/10/2023"/>
    <n v="0"/>
    <n v="27"/>
    <n v="705"/>
    <d v="2023-10-31T00:00:00"/>
    <n v="36"/>
    <n v="37359.133199999997"/>
    <n v="14528.551800000001"/>
    <n v="155663.05499999999"/>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9"/>
    <x v="288"/>
    <x v="16"/>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0"/>
    <s v="CABLE Nº DE PARTE 5575502300 "/>
    <s v="PZA"/>
    <n v="1"/>
    <n v="16490"/>
    <n v="16490"/>
    <m/>
    <m/>
    <n v="0"/>
    <n v="0"/>
    <n v="2369.2528735632186"/>
    <n v="0"/>
    <n v="0"/>
    <n v="0"/>
    <d v="2023-08-17T00:00:00"/>
    <s v="MAYO"/>
    <s v="09/05/2059"/>
    <n v="125"/>
    <n v="2555"/>
    <n v="110"/>
    <d v="2023-07-06T00:00:00"/>
    <n v="13049"/>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0"/>
    <x v="289"/>
    <x v="45"/>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1"/>
    <s v="REGULATOR KIT Nº DE PARTE 5580010183 "/>
    <s v="PZA"/>
    <n v="3"/>
    <n v="13490"/>
    <n v="40470"/>
    <m/>
    <m/>
    <n v="0"/>
    <n v="0"/>
    <n v="1938.2183908045977"/>
    <n v="0"/>
    <n v="0"/>
    <n v="0"/>
    <d v="2023-08-17T00:00:00"/>
    <s v="JUNIO"/>
    <s v="09/05/2060"/>
    <n v="125"/>
    <n v="2555"/>
    <n v="110"/>
    <d v="2023-07-07T00:00:00"/>
    <n v="13415"/>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1"/>
    <x v="290"/>
    <x v="45"/>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2"/>
    <s v="HANDLE Nº DE PARTE 5580007716 "/>
    <s v="PZA"/>
    <n v="3"/>
    <n v="9390"/>
    <n v="28170"/>
    <m/>
    <m/>
    <n v="0"/>
    <n v="0"/>
    <n v="1349.1379310344828"/>
    <n v="0"/>
    <n v="0"/>
    <n v="0"/>
    <d v="2023-08-17T00:00:00"/>
    <s v="SEPTIEMBRE"/>
    <s v="09/05/2063"/>
    <n v="125"/>
    <n v="2555"/>
    <n v="110"/>
    <d v="2023-07-10T00:00:00"/>
    <n v="14510"/>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2"/>
    <x v="291"/>
    <x v="16"/>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3"/>
    <s v="FLOW DIVIDER Nº DE PARTE 5580026686 "/>
    <s v="PZA"/>
    <n v="1"/>
    <n v="10990"/>
    <n v="10990"/>
    <m/>
    <m/>
    <n v="0"/>
    <n v="0"/>
    <n v="1579.0229885057472"/>
    <n v="0"/>
    <n v="0"/>
    <n v="0"/>
    <d v="2023-08-17T00:00:00"/>
    <s v="OCTUBRE"/>
    <s v="09/05/2064"/>
    <n v="125"/>
    <n v="2555"/>
    <n v="110"/>
    <d v="2023-07-11T00:00:00"/>
    <n v="14876"/>
    <n v="0"/>
    <n v="0"/>
    <n v="0"/>
    <m/>
    <m/>
    <m/>
    <m/>
    <m/>
    <m/>
    <m/>
    <m/>
    <s v="L"/>
    <m/>
    <s v="CONTRATO"/>
    <m/>
    <s v="15-0517-00-568956-0-E"/>
    <m/>
    <n v="1762521"/>
    <m/>
    <m/>
  </r>
  <r>
    <x v="1"/>
    <x v="18"/>
    <m/>
    <s v="COTIZACION"/>
    <s v="OCTUBRE"/>
    <d v="2023-10-27T00:00:00"/>
    <s v="C-3-EDDY FAZ PACHECO"/>
    <n v="39800"/>
    <s v="OTROS REPUESTOS Y ACCESORIOS"/>
    <s v="MANTENIMIENTO Y SERVICIOS"/>
    <s v="PERCY BORIS ROJAS BILBAO"/>
    <s v="ADQ. MANTTO Y SERV. 04/2023-2024"/>
    <d v="2023-11-22T00:00:00"/>
    <m/>
    <m/>
    <s v="BIEN"/>
    <x v="44"/>
    <n v="144904"/>
    <x v="0"/>
    <x v="292"/>
    <x v="73"/>
    <x v="5"/>
    <x v="29"/>
    <x v="5"/>
    <x v="0"/>
    <s v="06/12/2023"/>
    <s v="06/12/2023"/>
    <s v="14:30"/>
    <s v="15:00"/>
    <s v="ERNESTO TOLEDO VARGAS"/>
    <s v="FRANZ GUILLERMO CARLOS FLORES ERGUETA "/>
    <s v="ERNESTO TOLEDO VARGAS"/>
    <d v="2023-03-29T00:00:00"/>
    <s v="REC-45/2023"/>
    <d v="2023-03-29T00:00:00"/>
    <s v="CM-11"/>
    <s v="CM-11"/>
    <s v="CM-11"/>
    <n v="47583"/>
    <s v="CM-11"/>
    <s v="EMC-UAL-120-CM-11/2023"/>
    <s v="ALBERTO CALDERON ALVAREZ"/>
    <m/>
    <n v="30"/>
    <n v="200"/>
    <m/>
    <d v="2023-03-29T00:00:00"/>
    <s v="30/03/2023"/>
    <s v="COLQUIRI"/>
    <m/>
    <m/>
    <s v="CLQ-24-CD-18/2023/2024 ADQUISICION DE FILTROS PARA EQUIPOS DE GARAJES DE LA EMPRESA MINERA COLQUIRI (MODALIDAD DE CONTRATACION DIRECTA), (RECURRENTE GESTION 2024)"/>
    <s v="ADQ. MANTTO Y SERV. 04/2023-2024"/>
    <n v="39800"/>
    <n v="1"/>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PZA"/>
    <n v="1"/>
    <n v="5287"/>
    <n v="5287"/>
    <m/>
    <m/>
    <n v="1"/>
    <n v="5287"/>
    <n v="759.62643678160919"/>
    <n v="759.62643678160919"/>
    <n v="660.875"/>
    <n v="89"/>
    <d v="2023-10-16T00:00:00"/>
    <s v="NOVIEMBRE"/>
    <s v="3/11/2023"/>
    <n v="0"/>
    <n v="0"/>
    <n v="766"/>
    <d v="2023-11-16T00:00:00"/>
    <n v="18"/>
    <n v="475.83"/>
    <n v="370.09000000000003"/>
    <n v="4441.08"/>
    <n v="4722"/>
    <n v="4167"/>
    <d v="2015-05-19T00:00:00"/>
    <m/>
    <s v="MAY"/>
    <m/>
    <m/>
    <s v="INV"/>
    <s v="L"/>
    <s v="NORMAL"/>
    <s v="CONTRATO"/>
    <n v="308649"/>
    <n v="1933956"/>
    <n v="2058865"/>
    <s v="15-0517-00-622716-0-E"/>
    <m/>
    <s v="1RA CANCELACION"/>
  </r>
  <r>
    <x v="1"/>
    <x v="18"/>
    <m/>
    <s v="COTIZACION"/>
    <s v="OCTUBRE"/>
    <d v="2023-10-27T00:00:00"/>
    <s v="C-3-EDDY FAZ PACHECO"/>
    <n v="39800"/>
    <s v="OTROS REPUESTOS Y ACCESORIOS"/>
    <s v="MANTENIMIENTO Y SERVICIOS"/>
    <s v="PERCY BORIS ROJAS BILBAO"/>
    <s v="ADQ. MANTTO Y SERV. 04/2023-2024"/>
    <d v="2023-11-22T00:00:00"/>
    <m/>
    <m/>
    <s v="BIEN"/>
    <x v="44"/>
    <n v="144904"/>
    <x v="1"/>
    <x v="293"/>
    <x v="73"/>
    <x v="5"/>
    <x v="0"/>
    <x v="5"/>
    <x v="0"/>
    <s v="06/12/2023"/>
    <s v="06/12/2023"/>
    <s v="14:30"/>
    <s v="15:00"/>
    <s v="ERNESTO TOLEDO VARGAS"/>
    <s v="FRANZ GUILLERMO CARLOS FLORES ERGUETA "/>
    <s v="ERNESTO TOLEDO VARGAS"/>
    <d v="2023-05-03T00:00:00"/>
    <s v="SIMA-IT-030/2023"/>
    <d v="2023-05-12T00:00:00"/>
    <s v="CM-05"/>
    <s v="CM-05"/>
    <s v="CM-05"/>
    <n v="12250"/>
    <s v="CM-05"/>
    <s v="CM-05/2023"/>
    <s v="WET CHEMICAL BOLIVIA S.R.L."/>
    <m/>
    <n v="30"/>
    <n v="3"/>
    <m/>
    <d v="2023-01-23T00:00:00"/>
    <s v="29/05/2023"/>
    <s v="COLQUIRI"/>
    <m/>
    <m/>
    <s v="CLQ-24-CD-18/2023/2024 ADQUISICION DE FILTROS PARA EQUIPOS DE GARAJES DE LA EMPRESA MINERA COLQUIRI (MODALIDAD DE CONTRATACION DIRECTA), (RECURRENTE GESTION 2024)"/>
    <s v="ADQ. MANTTO Y SERV. 04/2023-2024"/>
    <n v="39800"/>
    <n v="2"/>
    <s v="FILTRO DE COMBUSTIBLE CAMIONETA HILUX Nº DE PARTE 23300-75140 "/>
    <s v="PZA"/>
    <n v="90"/>
    <n v="175"/>
    <n v="157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1"/>
    <x v="18"/>
    <m/>
    <s v="COTIZACION"/>
    <s v="OCTUBRE"/>
    <d v="2023-10-27T00:00:00"/>
    <s v="C-3-EDDY FAZ PACHECO"/>
    <n v="39800"/>
    <s v="OTROS REPUESTOS Y ACCESORIOS"/>
    <s v="MANTENIMIENTO Y SERVICIOS"/>
    <s v="PERCY BORIS ROJAS BILBAO"/>
    <s v="ADQ. MANTTO Y SERV. 04/2023-2024"/>
    <d v="2023-11-22T00:00:00"/>
    <m/>
    <m/>
    <s v="BIEN"/>
    <x v="44"/>
    <n v="144904"/>
    <x v="2"/>
    <x v="294"/>
    <x v="74"/>
    <x v="5"/>
    <x v="0"/>
    <x v="5"/>
    <x v="0"/>
    <s v="06/12/2023"/>
    <s v="06/12/2023"/>
    <s v="14:30"/>
    <s v="15:00"/>
    <s v="ERNESTO TOLEDO VARGAS"/>
    <s v="FRANZ GUILLERMO CARLOS FLORES ERGUETA "/>
    <s v="ERNESTO TOLEDO VARGAS"/>
    <d v="2023-04-25T00:00:00"/>
    <s v="SIMA-IT-031/2023"/>
    <d v="2023-05-11T00:00:00"/>
    <s v="CM-07"/>
    <s v="CM-07"/>
    <s v="CM-07"/>
    <n v="11994.5"/>
    <s v="CM-07"/>
    <s v="CM-07/2023"/>
    <s v="INNOVAPLAST PLANTA PROCESADORA DE PLASTICO - CECILIA MARIA JAUREGUI GAMARRA"/>
    <m/>
    <n v="30"/>
    <n v="12"/>
    <m/>
    <d v="2023-04-04T00:00:00"/>
    <s v="23/05/2023"/>
    <s v="COLQUIRI"/>
    <m/>
    <m/>
    <s v="CLQ-24-CD-18/2023/2024 ADQUISICION DE FILTROS PARA EQUIPOS DE GARAJES DE LA EMPRESA MINERA COLQUIRI (MODALIDAD DE CONTRATACION DIRECTA), (RECURRENTE GESTION 2024)"/>
    <s v="ADQ. MANTTO Y SERV. 04/2023-2024"/>
    <n v="39800"/>
    <n v="3"/>
    <s v="FILTRO DE AIRE CAMIONETA HITUX Nº DE PARTE 17801-0C010 "/>
    <s v="PZA"/>
    <n v="50"/>
    <n v="80.5"/>
    <n v="402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1"/>
    <x v="18"/>
    <m/>
    <s v="COTIZACION"/>
    <s v="OCTUBRE"/>
    <d v="2023-10-27T00:00:00"/>
    <s v="C-3-EDDY FAZ PACHECO"/>
    <n v="39800"/>
    <s v="OTROS REPUESTOS Y ACCESORIOS"/>
    <s v="MANTENIMIENTO Y SERVICIOS"/>
    <s v="PERCY BORIS ROJAS BILBAO"/>
    <s v="ADQ. MANTTO Y SERV. 04/2023-2024"/>
    <d v="2023-11-22T00:00:00"/>
    <m/>
    <m/>
    <s v="BIEN"/>
    <x v="44"/>
    <n v="144904"/>
    <x v="3"/>
    <x v="295"/>
    <x v="74"/>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4"/>
    <s v="FILTRO DE AIRE CAMIONETA HITUX Nº DE PARTE 17801-0L040 "/>
    <s v="PZA"/>
    <n v="50"/>
    <n v="402.32"/>
    <n v="20116"/>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1"/>
    <x v="18"/>
    <m/>
    <s v="COTIZACION"/>
    <s v="OCTUBRE"/>
    <d v="2023-10-27T00:00:00"/>
    <s v="C-3-EDDY FAZ PACHECO"/>
    <n v="39800"/>
    <s v="OTROS REPUESTOS Y ACCESORIOS"/>
    <s v="MANTENIMIENTO Y SERVICIOS"/>
    <s v="PERCY BORIS ROJAS BILBAO"/>
    <s v="ADQ. MANTTO Y SERV. 04/2023-2024"/>
    <d v="2023-11-22T00:00:00"/>
    <m/>
    <m/>
    <s v="BIEN"/>
    <x v="44"/>
    <n v="144904"/>
    <x v="4"/>
    <x v="296"/>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5"/>
    <s v="FILTRO DE ACEITE VAGONETA LAND CRUISER PRADO Nº DE PARTE 04152-38010 "/>
    <s v="PZA"/>
    <n v="80"/>
    <n v="402.32"/>
    <n v="32185.599999999999"/>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1"/>
    <x v="18"/>
    <m/>
    <s v="COTIZACION"/>
    <s v="OCTUBRE"/>
    <d v="2023-10-27T00:00:00"/>
    <s v="C-3-EDDY FAZ PACHECO"/>
    <n v="39800"/>
    <s v="OTROS REPUESTOS Y ACCESORIOS"/>
    <s v="MANTENIMIENTO Y SERVICIOS"/>
    <s v="PERCY BORIS ROJAS BILBAO"/>
    <s v="ADQ. MANTTO Y SERV. 04/2023-2024"/>
    <d v="2023-11-22T00:00:00"/>
    <m/>
    <m/>
    <s v="BIEN"/>
    <x v="44"/>
    <n v="144904"/>
    <x v="5"/>
    <x v="297"/>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6"/>
    <s v="FILTRO DE COMBUSTIBLE VAGONETA LAND CRUISER PRADO Nº DE PARTE 23300-31160 "/>
    <s v="PZA"/>
    <n v="80"/>
    <n v="402.32"/>
    <n v="32185.599999999999"/>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1"/>
    <x v="18"/>
    <m/>
    <s v="COTIZACION"/>
    <s v="OCTUBRE"/>
    <d v="2023-10-27T00:00:00"/>
    <s v="C-3-EDDY FAZ PACHECO"/>
    <n v="39800"/>
    <s v="OTROS REPUESTOS Y ACCESORIOS"/>
    <s v="MANTENIMIENTO Y SERVICIOS"/>
    <s v="PERCY BORIS ROJAS BILBAO"/>
    <s v="ADQ. MANTTO Y SERV. 04/2023-2024"/>
    <d v="2023-11-22T00:00:00"/>
    <m/>
    <m/>
    <s v="BIEN"/>
    <x v="44"/>
    <n v="144904"/>
    <x v="6"/>
    <x v="298"/>
    <x v="2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7"/>
    <s v="FILTRO DE AIRE VAGONETA LAND CRUISER PRADO Nº DE PARTE 17801-38051 "/>
    <s v="PZA"/>
    <n v="40"/>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7"/>
    <x v="299"/>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8"/>
    <s v="FILTRO DE ACEITE CAMIONETA DIESEL LAND CRUISER Nº DE PARTE 90915-30002 "/>
    <s v="PZA"/>
    <n v="80"/>
    <n v="402.32"/>
    <n v="32185.599999999999"/>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8"/>
    <x v="300"/>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9"/>
    <s v="FILTRO DE COMBUSTIBLE CAMIONETA DIESEL LAND CRUISER Nº DE PARTE 23390-51070 "/>
    <s v="PZA"/>
    <n v="80"/>
    <n v="402.32"/>
    <n v="32185.599999999999"/>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9"/>
    <x v="301"/>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0"/>
    <s v="FILTRO DE AIRE CAMIONETA DIESEL LAND CRUISER Nº DE PARTE 17801-61030 "/>
    <s v="PZA"/>
    <n v="80"/>
    <n v="402.32"/>
    <n v="32185.599999999999"/>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0"/>
    <x v="302"/>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1"/>
    <s v="FILTRO DE ACEITE CAMIONETA DIESEL HILUX Nº DE PARTE 90915-TB001 "/>
    <s v="PZA"/>
    <n v="20"/>
    <n v="134.41999999999999"/>
    <n v="2688.3999999999996"/>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1"/>
    <x v="303"/>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2"/>
    <s v="FILTRO DE COMBUSTIBLE CAMIONETA DIESEL HILUX Nº DE PARTE 23390-0L041 "/>
    <s v="PZA"/>
    <n v="80"/>
    <n v="134.41999999999999"/>
    <n v="10753.599999999999"/>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2"/>
    <x v="304"/>
    <x v="3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3"/>
    <s v="FILTRO DE AIRE CAMIONETA DIESEL HILUX Nº DE PARTE 17801-0C010 "/>
    <s v="PZA"/>
    <n v="30"/>
    <n v="134.41999999999999"/>
    <n v="4032.5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3"/>
    <x v="305"/>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4"/>
    <s v="FILTRO DE ACEITE VAGONETA NISSAN PATROL Nº DE PARTE 15208-31U0B "/>
    <s v="PZA"/>
    <n v="20"/>
    <n v="134.41999999999999"/>
    <n v="2688.3999999999996"/>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4"/>
    <x v="306"/>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5"/>
    <s v="FILTRO DE COMBUSTIBLE VAGONETA NISSAN PATROL Nº DE PARTE 16400-0W01A "/>
    <s v="PZA"/>
    <n v="20"/>
    <n v="134.41999999999999"/>
    <n v="2688.3999999999996"/>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5"/>
    <x v="307"/>
    <x v="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6"/>
    <s v="FILTRO DE AIRE VAGONETA NISSAN PATROL Nº DE PARTE 16546-VB700 "/>
    <s v="PZA"/>
    <n v="10"/>
    <n v="134.41999999999999"/>
    <n v="1344.1999999999998"/>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6"/>
    <x v="308"/>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7"/>
    <s v="FILTRO DE ACEITE IPSUM Nº DE PARTE 15601-BZ030 "/>
    <s v="PZA"/>
    <n v="16"/>
    <n v="11.12"/>
    <n v="177.9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7"/>
    <x v="309"/>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8"/>
    <s v="FILTRO DE COMBUSTIBLE IPSUM Nº DE PARTE 23300-BZ010 "/>
    <s v="PZA"/>
    <n v="16"/>
    <n v="11.12"/>
    <n v="177.9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8"/>
    <x v="310"/>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9"/>
    <s v="FILTRO DE AIRE IPSUM Nº DE PARTE 17801-BZ150 "/>
    <s v="PZA"/>
    <n v="16"/>
    <n v="11.12"/>
    <n v="177.9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9"/>
    <x v="311"/>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0"/>
    <s v="FILTRO DE ACEITE MINIBUS HIACE Nº DE PARTE 90915-20003 "/>
    <s v="PZA"/>
    <n v="14"/>
    <n v="11.12"/>
    <n v="155.67999999999998"/>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1"/>
    <x v="18"/>
    <m/>
    <s v="COTIZACION"/>
    <s v="OCTUBRE"/>
    <d v="2023-10-27T00:00:00"/>
    <s v="C-3-EDDY FAZ PACHECO"/>
    <n v="39800"/>
    <s v="OTROS REPUESTOS Y ACCESORIOS"/>
    <s v="MANTENIMIENTO Y SERVICIOS"/>
    <s v="PERCY BORIS ROJAS BILBAO"/>
    <s v="ADQ. MANTTO Y SERV. 04/2023-2024"/>
    <d v="2023-11-22T00:00:00"/>
    <m/>
    <m/>
    <s v="BIEN"/>
    <x v="44"/>
    <n v="144904"/>
    <x v="20"/>
    <x v="312"/>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1"/>
    <s v="FILTRO DE COMBUSTIBLE MINIBUS  "/>
    <s v="PZA"/>
    <n v="14"/>
    <n v="16.86"/>
    <n v="236.04"/>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1"/>
    <x v="18"/>
    <m/>
    <s v="COTIZACION"/>
    <s v="OCTUBRE"/>
    <d v="2023-10-27T00:00:00"/>
    <s v="C-3-EDDY FAZ PACHECO"/>
    <n v="39800"/>
    <s v="OTROS REPUESTOS Y ACCESORIOS"/>
    <s v="MANTENIMIENTO Y SERVICIOS"/>
    <s v="PERCY BORIS ROJAS BILBAO"/>
    <s v="ADQ. MANTTO Y SERV. 04/2023-2024"/>
    <d v="2023-11-22T00:00:00"/>
    <m/>
    <m/>
    <s v="BIEN"/>
    <x v="44"/>
    <n v="144904"/>
    <x v="21"/>
    <x v="313"/>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2"/>
    <s v="FILTRO DE AIRE MINIBUS HIACE Nº DE PARTE 17801-75010 "/>
    <s v="PZA"/>
    <n v="14"/>
    <n v="16.86"/>
    <n v="236.04"/>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1"/>
    <x v="3"/>
    <m/>
    <s v="COTIZACION"/>
    <s v="OCTUBRE"/>
    <d v="2023-10-27T00:00:00"/>
    <s v="C-3-EDDY FAZ PACHECO"/>
    <m/>
    <e v="#N/A"/>
    <s v="SEGURIDAD INDUSTRIAL Y MEDIO AMBIENTE"/>
    <s v="DAVID BAGNER ZAMBRANA PINTO "/>
    <s v="EMC-SIMA-I-001/2024"/>
    <d v="2023-11-22T00:00:00"/>
    <m/>
    <m/>
    <s v="BIEN"/>
    <x v="45"/>
    <n v="1232415"/>
    <x v="0"/>
    <x v="314"/>
    <x v="76"/>
    <x v="8"/>
    <x v="0"/>
    <x v="6"/>
    <x v="0"/>
    <s v="06/12/2023"/>
    <s v="06/12/2023"/>
    <s v="14:30"/>
    <s v="15:00"/>
    <s v="DAVID BAGNER ZAMBRANA PINTO"/>
    <s v="MARIA JAQUELINE DURAN COSSIO"/>
    <s v="DAVID BAGNER ZAMBRANA PINTO"/>
    <d v="2023-12-19T00:00:00"/>
    <s v="EMC-SIMA-I.T. 068/2023"/>
    <d v="2023-12-28T00:00:00"/>
    <s v="CD-19"/>
    <s v="CD-19-A"/>
    <s v="CD-19"/>
    <n v="580400"/>
    <s v="CD-19-A"/>
    <m/>
    <s v="HERGO LTDA."/>
    <m/>
    <n v="30"/>
    <n v="100"/>
    <m/>
    <d v="2023-12-06T00:00:00"/>
    <m/>
    <s v="COLQUIRI"/>
    <m/>
    <m/>
    <s v="CLQ-24-CD-19/2023/2024 ADQUISICION DE FILTROS DE GAS, POLVO Y ACCESORIOS, RECURRENTE GESTION 2024, (MODALIDAD DE CONTRATACION DIRECTA)"/>
    <s v="EMC-SIMA-I-001/2024"/>
    <n v="0"/>
    <n v="1"/>
    <s v="Filtro cartuchos para vapores orgánicos y gases_x000a_3M/6003 - REINO UNIDO "/>
    <s v="Pares"/>
    <n v="3245"/>
    <n v="88"/>
    <n v="285560"/>
    <m/>
    <m/>
    <n v="0"/>
    <n v="0"/>
    <n v="12.64367816091954"/>
    <n v="0"/>
    <n v="0"/>
    <n v="0"/>
    <d v="1900-04-09T00:00:00"/>
    <s v="ENERO"/>
    <s v="09/05/2072"/>
    <n v="173"/>
    <n v="2554"/>
    <n v="208"/>
    <d v="2023-06-22T00:00:00"/>
    <n v="62853"/>
    <n v="0"/>
    <n v="0"/>
    <n v="0"/>
    <m/>
    <m/>
    <m/>
    <m/>
    <m/>
    <m/>
    <m/>
    <m/>
    <s v="L"/>
    <m/>
    <s v="OC"/>
    <m/>
    <s v="15-0517-00-572508-0-E "/>
    <m/>
    <n v="1762520"/>
    <m/>
    <m/>
  </r>
  <r>
    <x v="1"/>
    <x v="3"/>
    <m/>
    <s v="COTIZACION"/>
    <s v="OCTUBRE"/>
    <d v="2023-10-27T00:00:00"/>
    <s v="C-3-EDDY FAZ PACHECO"/>
    <m/>
    <e v="#N/A"/>
    <s v="SEGURIDAD INDUSTRIAL Y MEDIO AMBIENTE"/>
    <s v="DAVID BAGNER ZAMBRANA PINTO "/>
    <s v="EMC-SIMA-I-001/2024"/>
    <d v="2023-11-22T00:00:00"/>
    <m/>
    <m/>
    <s v="BIEN"/>
    <x v="45"/>
    <n v="1232415"/>
    <x v="1"/>
    <x v="315"/>
    <x v="77"/>
    <x v="8"/>
    <x v="0"/>
    <x v="6"/>
    <x v="0"/>
    <s v="06/12/2023"/>
    <s v="06/12/2023"/>
    <s v="14:30"/>
    <s v="15:00"/>
    <s v="DAVID BAGNER ZAMBRANA PINTO"/>
    <s v="MARIA JAQUELINE DURAN COSSIO"/>
    <s v="DAVID BAGNER ZAMBRANA PINTO"/>
    <d v="2023-12-19T00:00:00"/>
    <s v="EMC-SIMA-I.T. 068/2023"/>
    <d v="2023-12-28T00:00:00"/>
    <s v="CD-19"/>
    <s v="CD-19-B"/>
    <s v="CD-19"/>
    <n v="328500"/>
    <s v="CD-19-B"/>
    <m/>
    <s v="FINI LAGER S.A."/>
    <m/>
    <n v="30"/>
    <n v="100"/>
    <m/>
    <d v="2023-12-06T00:00:00"/>
    <m/>
    <s v="COLQUIRI"/>
    <m/>
    <m/>
    <s v="CLQ-24-CD-19/2023/2024 ADQUISICION DE FILTROS DE GAS, POLVO Y ACCESORIOS, RECURRENTE GESTION 2024, (MODALIDAD DE CONTRATACION DIRECTA)"/>
    <s v="EMC-SIMA-I-001/2024"/>
    <n v="0"/>
    <n v="2"/>
    <s v="Filtros de alta eficiencia para partículas_x000a_3M/FILTRO CARTUCHO 7093/CANADA "/>
    <s v="Pares"/>
    <n v="3650"/>
    <n v="90"/>
    <n v="328500"/>
    <m/>
    <m/>
    <n v="0"/>
    <n v="0"/>
    <n v="12.931034482758621"/>
    <n v="0"/>
    <n v="0"/>
    <n v="0"/>
    <d v="1900-04-09T00:00:00"/>
    <s v="FEBRERO"/>
    <s v="09/05/2072"/>
    <n v="173"/>
    <n v="2554"/>
    <n v="208"/>
    <d v="2023-06-22T00:00:00"/>
    <n v="62853"/>
    <n v="0"/>
    <n v="0"/>
    <n v="0"/>
    <m/>
    <m/>
    <m/>
    <m/>
    <m/>
    <m/>
    <m/>
    <m/>
    <s v="L"/>
    <m/>
    <s v="OC"/>
    <m/>
    <s v="15-0517-00-572508-0-E "/>
    <m/>
    <n v="1762520"/>
    <m/>
    <m/>
  </r>
  <r>
    <x v="1"/>
    <x v="3"/>
    <m/>
    <s v="COTIZACION"/>
    <s v="OCTUBRE"/>
    <d v="2023-10-27T00:00:00"/>
    <s v="C-3-EDDY FAZ PACHECO"/>
    <m/>
    <e v="#N/A"/>
    <s v="SEGURIDAD INDUSTRIAL Y MEDIO AMBIENTE"/>
    <s v="DAVID BAGNER ZAMBRANA PINTO "/>
    <s v="EMC-SIMA-I-001/2024"/>
    <d v="2023-11-22T00:00:00"/>
    <m/>
    <m/>
    <s v="BIEN"/>
    <x v="45"/>
    <n v="1232415"/>
    <x v="2"/>
    <x v="316"/>
    <x v="78"/>
    <x v="8"/>
    <x v="0"/>
    <x v="6"/>
    <x v="0"/>
    <s v="06/12/2023"/>
    <s v="06/12/2023"/>
    <s v="14:30"/>
    <s v="15:00"/>
    <s v="DAVID BAGNER ZAMBRANA PINTO"/>
    <s v="MARIA JAQUELINE DURAN COSSIO"/>
    <s v="DAVID BAGNER ZAMBRANA PINTO"/>
    <d v="2023-12-19T00:00:00"/>
    <s v="EMC-SIMA-I.T. 068/2023"/>
    <d v="2023-12-28T00:00:00"/>
    <s v="CD-19"/>
    <s v="CD-19-A"/>
    <s v="CD-19"/>
    <n v="580400"/>
    <s v="CD-19-A"/>
    <m/>
    <s v="HERGO LTDA."/>
    <m/>
    <n v="30"/>
    <n v="100"/>
    <m/>
    <d v="2023-12-06T00:00:00"/>
    <m/>
    <s v="COLQUIRI"/>
    <m/>
    <m/>
    <s v="CLQ-24-CD-19/2023/2024 ADQUISICION DE FILTROS DE GAS, POLVO Y ACCESORIOS, RECURRENTE GESTION 2024, (MODALIDAD DE CONTRATACION DIRECTA)"/>
    <s v="EMC-SIMA-I-001/2024"/>
    <n v="0"/>
    <n v="3"/>
    <s v="Filtros con carbón activado y tapa para partículas_x000a_3M/2097 - SINGAPORE "/>
    <s v="Pares"/>
    <n v="3240"/>
    <n v="91"/>
    <n v="294840"/>
    <m/>
    <m/>
    <n v="0"/>
    <n v="0"/>
    <n v="13.074712643678161"/>
    <n v="0"/>
    <n v="0"/>
    <n v="0"/>
    <d v="1900-04-09T00:00:00"/>
    <s v="MARZO"/>
    <s v="09/05/2072"/>
    <n v="173"/>
    <n v="2554"/>
    <n v="208"/>
    <d v="2023-06-22T00:00:00"/>
    <n v="62853"/>
    <n v="0"/>
    <n v="0"/>
    <n v="0"/>
    <m/>
    <m/>
    <m/>
    <m/>
    <m/>
    <m/>
    <m/>
    <m/>
    <s v="L"/>
    <m/>
    <s v="OC"/>
    <m/>
    <s v="15-0517-00-572508-0-E "/>
    <m/>
    <n v="1762520"/>
    <m/>
    <m/>
  </r>
  <r>
    <x v="1"/>
    <x v="43"/>
    <m/>
    <s v="COTIZACION"/>
    <s v="ENERO"/>
    <d v="2024-01-10T00:00:00"/>
    <s v="C-3-EDDY FAZ PACHECO"/>
    <n v="25220"/>
    <s v="CONSULTORÍAS POR LINEA"/>
    <s v="ADMINISTRACION"/>
    <s v="MARIA JAQUELINE DURAN COSSIO"/>
    <s v="ADM - CL 003/2024"/>
    <d v="2023-01-11T00:00:00"/>
    <m/>
    <n v="7"/>
    <s v="SERVICIO"/>
    <x v="46"/>
    <n v="47502"/>
    <x v="0"/>
    <x v="317"/>
    <x v="16"/>
    <x v="61"/>
    <x v="0"/>
    <x v="7"/>
    <x v="1"/>
    <s v="15/01/2024"/>
    <s v="15/01/2024"/>
    <s v="14:30"/>
    <s v="15:00"/>
    <s v="MARIA JAQUELINE DURAN COSSIO"/>
    <s v="MARIA JAQUELINE DURAN COSSIO"/>
    <s v="MARIA JAQUELINE DURAN COSSIO"/>
    <d v="2023-04-06T00:00:00"/>
    <s v="IT-BISO-006/2023"/>
    <d v="2023-04-14T00:00:00"/>
    <s v="CM-13"/>
    <s v="CM-13"/>
    <s v="CM-13"/>
    <n v="25023.599999999999"/>
    <s v="CM-13"/>
    <s v="CM-13/2023"/>
    <s v="MONOPOL LTDA."/>
    <m/>
    <n v="30"/>
    <n v="10"/>
    <m/>
    <d v="2023-03-13T00:00:00"/>
    <s v="04/05/2023"/>
    <s v="COLQUIRI"/>
    <m/>
    <m/>
    <s v="CLQ-24-CM-2/2024 SERVICIO DE CONSULTORIA EN LINEA: TRAMITES ADMINISTRATIVOS ADUANA NACIONAL, AUXILIAR ADMINISTRATIVO (MODALIDAD DE CONTRATACION MENOR)"/>
    <s v="ADM - CL 003/2024"/>
    <n v="25220"/>
    <n v="1"/>
    <s v="CONSULTOR EN LINEA PARA EL SERVICIO DE TRAMITES CON LA ADUANA NACIONAL Y APOYO COMO AUXILIAR ADMINISTRATIVO EN LA CIUDAD DE LA PAZ.  "/>
    <s v="SERVICIO"/>
    <n v="1"/>
    <n v="18.48"/>
    <n v="18.4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1"/>
    <x v="44"/>
    <m/>
    <s v="COTIZACION"/>
    <s v="ENERO"/>
    <d v="2024-01-10T00:00:00"/>
    <s v="C-3-EDDY FAZ PACHECO"/>
    <n v="25220"/>
    <s v="CONSULTORÍAS POR LINEA"/>
    <s v="ADMINISTRACION"/>
    <s v="MARIA JAQUELINE DURAN COSSIO"/>
    <s v="ADM/CL/02-/2024"/>
    <d v="2023-01-11T00:00:00"/>
    <m/>
    <n v="8"/>
    <s v="SERVICIO"/>
    <x v="47"/>
    <n v="45600"/>
    <x v="0"/>
    <x v="318"/>
    <x v="16"/>
    <x v="61"/>
    <x v="30"/>
    <x v="7"/>
    <x v="1"/>
    <s v="15/01/2024"/>
    <s v="15/01/2024"/>
    <s v="14:30"/>
    <s v="15:00"/>
    <s v="MARIA JAQUELINE DURAN COSSIO"/>
    <s v="MARIA JAQUELINE DURAN COSSIO"/>
    <s v="MARIA JAQUELINE DURAN COSSIO"/>
    <d v="2023-04-06T00:00:00"/>
    <s v="IT-BISO-006/2023"/>
    <d v="2023-04-14T00:00:00"/>
    <s v="CM-13"/>
    <s v="CM-13"/>
    <s v="CM-13"/>
    <n v="25023.599999999999"/>
    <s v="CM-13"/>
    <s v="CM-13/2023"/>
    <s v="MONOPOL LTDA."/>
    <m/>
    <n v="30"/>
    <n v="10"/>
    <m/>
    <d v="2023-03-13T00:00:00"/>
    <s v="04/05/2023"/>
    <s v="COLQUIRI"/>
    <m/>
    <m/>
    <s v="CLQ-24-CM-3/2024 SERVICIO DE CONSULTORIA EN LINEA: AUXILIAR ADMINISTRATIVO &quot;ADQUISICIONES&quot; (MODALIDAD DE CONTRATACION MENOR)"/>
    <s v="ADM/CL/02-/2024"/>
    <n v="25220"/>
    <n v="1"/>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SERVICIO"/>
    <n v="1"/>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1"/>
    <x v="13"/>
    <m/>
    <s v="COTIZACION"/>
    <s v="ENERO"/>
    <d v="2024-01-09T00:00:00"/>
    <s v="C-3-EDDY FAZ PACHECO"/>
    <n v="34500"/>
    <s v="PRODUCTOS NO METALICOS Y PLASTICOS"/>
    <s v="INGENIERIA Y PLANIFICACION"/>
    <s v="WILBER CHUCA OJEDA "/>
    <s v="CMB/EMC/O CIV-ADQ/001/2024"/>
    <d v="2023-01-16T00:00:00"/>
    <m/>
    <n v="5"/>
    <s v="BIEN"/>
    <x v="48"/>
    <n v="240000"/>
    <x v="0"/>
    <x v="319"/>
    <x v="11"/>
    <x v="62"/>
    <x v="31"/>
    <x v="3"/>
    <x v="1"/>
    <s v="24/01/2024"/>
    <s v="24/01/2024"/>
    <s v="14:30"/>
    <s v="15:00"/>
    <s v="EDMY LYDIA MAGNE GUTIERREZ"/>
    <s v="MARIA JAQUELINE DURAN COSSIO"/>
    <s v="EDMY LIDYA MAGNE GUTIERREZ"/>
    <d v="2023-04-06T00:00:00"/>
    <s v="IT-BISO-006/2023"/>
    <d v="2023-04-14T00:00:00"/>
    <s v="CM-13"/>
    <s v="CM-13"/>
    <s v="CM-13"/>
    <n v="25023.599999999999"/>
    <s v="CM-13"/>
    <s v="CM-13/2023"/>
    <s v="MONOPOL LTDA."/>
    <m/>
    <n v="30"/>
    <n v="10"/>
    <m/>
    <d v="2023-03-13T00:00:00"/>
    <s v="04/05/2023"/>
    <s v="COLQUIRI"/>
    <m/>
    <m/>
    <s v="CLQ-24-CD-26/2024 ADQUISICION DE 5000 Bolsas DE CEMENTO PORTLAND IP-40, PARA LA GESTION 2024 (REQUERIMIENTO DE ACUERO A SOLICITUD POR LOTES DE CEMENTO)"/>
    <s v="CMB/EMC/O CIV-ADQ/001/2024"/>
    <n v="34500"/>
    <n v="1"/>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Bolsa (50 kg.)"/>
    <n v="5000"/>
    <n v="155.94"/>
    <n v="779700"/>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143.91"/>
    <n v="0"/>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190.81"/>
    <n v="0"/>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9.27"/>
    <n v="0"/>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283.99"/>
    <n v="0"/>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73.77"/>
    <n v="0"/>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3.42"/>
    <n v="0"/>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6.08"/>
    <n v="0"/>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14.13"/>
    <n v="0"/>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1"/>
    <x v="45"/>
    <m/>
    <s v="COTIZACION"/>
    <s v="MARZO"/>
    <d v="2023-03-23T00:00:00"/>
    <s v="C-3-EDDY FAZ PACHECO"/>
    <n v="34200"/>
    <s v="PRODUCTOS QUIMICOS"/>
    <s v="SERVICIOS GENERALES"/>
    <s v="ISAAC ARMANDO ARISPE GONZALES "/>
    <s v="ADQ/BISO-P-010/2023"/>
    <d v="2023-03-27T00:00:00"/>
    <m/>
    <n v="304"/>
    <s v="BIEN"/>
    <x v="49"/>
    <n v="25023.599999999999"/>
    <x v="73"/>
    <x v="38"/>
    <x v="46"/>
    <x v="20"/>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0"/>
    <s v=" "/>
    <n v="0"/>
    <n v="0"/>
    <n v="20.56"/>
    <n v="0"/>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1"/>
    <x v="45"/>
    <m/>
    <s v="COTIZACION"/>
    <s v="MARZO"/>
    <d v="2023-03-28T00:00:00"/>
    <s v="C-3-EDDY FAZ PACHECO"/>
    <n v="34500"/>
    <s v="PRODUCTOS NO METALICOS Y PLASTICOS"/>
    <s v="MINA"/>
    <s v="MARCELINO VASQUEZ GUZMAN"/>
    <s v="ADQ/MINA-032/2023"/>
    <d v="2023-03-30T00:00:00"/>
    <m/>
    <n v="313"/>
    <s v="BIEN"/>
    <x v="50"/>
    <n v="69150"/>
    <x v="73"/>
    <x v="38"/>
    <x v="46"/>
    <x v="20"/>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0"/>
    <s v=" "/>
    <n v="0"/>
    <n v="0"/>
    <n v="10.3"/>
    <n v="0"/>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1"/>
    <x v="45"/>
    <m/>
    <s v="COTIZACION"/>
    <s v="MARZO"/>
    <d v="2023-03-28T00:00:00"/>
    <s v="C-3-EDDY FAZ PACHECO"/>
    <n v="34500"/>
    <s v="PRODUCTOS NO METALICOS Y PLASTICOS"/>
    <s v="MINA"/>
    <s v="MARCELINO VASQUEZ GUZMAN"/>
    <s v="ADQ/MINA-032/2023"/>
    <d v="2023-03-30T00:00:00"/>
    <m/>
    <n v="313"/>
    <s v="BIEN"/>
    <x v="50"/>
    <n v="69150"/>
    <x v="73"/>
    <x v="38"/>
    <x v="46"/>
    <x v="20"/>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0"/>
    <s v=" "/>
    <n v="0"/>
    <n v="0"/>
    <n v="25"/>
    <n v="0"/>
    <m/>
    <m/>
    <n v="650"/>
    <n v="16250"/>
    <n v="3.5919540229885056"/>
    <n v="2334.7701149425288"/>
    <n v="2031.25"/>
    <n v="0"/>
    <d v="2024-06-11T00:00:00"/>
    <s v="MAYO"/>
    <s v="23/05/2023"/>
    <n v="184"/>
    <n v="98"/>
    <n v="323"/>
    <d v="2023-08-04T00:00:00"/>
    <n v="-385"/>
    <n v="-31281.25"/>
    <n v="1137.5"/>
    <n v="46393.75"/>
    <m/>
    <m/>
    <m/>
    <m/>
    <m/>
    <m/>
    <m/>
    <m/>
    <s v="L"/>
    <m/>
    <s v="CONTRATO"/>
    <m/>
    <m/>
    <m/>
    <s v="15-0517-00--0-E"/>
    <m/>
    <m/>
  </r>
  <r>
    <x v="1"/>
    <x v="45"/>
    <m/>
    <s v="COTIZACION"/>
    <s v="MARZO"/>
    <d v="2023-03-28T00:00:00"/>
    <s v="C-3-EDDY FAZ PACHECO"/>
    <n v="34500"/>
    <s v="PRODUCTOS NO METALICOS Y PLASTICOS"/>
    <s v="MINA"/>
    <s v="MARCELINO VASQUEZ GUZMAN"/>
    <s v="ADQ/MINA-032/2023"/>
    <d v="2023-03-30T00:00:00"/>
    <m/>
    <n v="313"/>
    <s v="BIEN"/>
    <x v="50"/>
    <n v="69150"/>
    <x v="73"/>
    <x v="38"/>
    <x v="46"/>
    <x v="20"/>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0"/>
    <s v=" "/>
    <n v="0"/>
    <n v="0"/>
    <n v="6"/>
    <n v="0"/>
    <m/>
    <m/>
    <n v="500"/>
    <n v="3000"/>
    <n v="0.86206896551724144"/>
    <n v="431.0344827586207"/>
    <n v="375"/>
    <n v="0"/>
    <d v="2024-06-11T00:00:00"/>
    <s v="MAYO"/>
    <s v="23/05/2023"/>
    <n v="184"/>
    <n v="98"/>
    <n v="323"/>
    <d v="2023-08-04T00:00:00"/>
    <n v="-385"/>
    <n v="-5775"/>
    <n v="210.00000000000003"/>
    <n v="8565"/>
    <m/>
    <m/>
    <m/>
    <m/>
    <m/>
    <m/>
    <m/>
    <m/>
    <s v="L"/>
    <m/>
    <s v="CONTRATO"/>
    <m/>
    <m/>
    <m/>
    <s v="15-0517-00--0-E"/>
    <m/>
    <m/>
  </r>
  <r>
    <x v="1"/>
    <x v="45"/>
    <m/>
    <s v="COTIZACION"/>
    <s v="JUNIO"/>
    <d v="2023-06-07T00:00:00"/>
    <s v="C-3-EDDY FAZ PACHECO"/>
    <n v="34200"/>
    <s v="PRODUCTOS QUIMICOS"/>
    <s v="SEGURIDAD INDUSTRIAL Y MEDIO AMBIENTE"/>
    <s v="DAVID BAGNER ZAMBRANA PINTO "/>
    <s v="SIMA-51/2023"/>
    <d v="2023-06-13T00:00:00"/>
    <m/>
    <n v="316"/>
    <s v="BIEN"/>
    <x v="51"/>
    <n v="21507.200000000001"/>
    <x v="73"/>
    <x v="38"/>
    <x v="46"/>
    <x v="20"/>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0"/>
    <s v=" "/>
    <n v="0"/>
    <n v="0"/>
    <n v="134.41999999999999"/>
    <n v="0"/>
    <m/>
    <m/>
    <n v="160"/>
    <n v="21507.199999999997"/>
    <n v="19.313218390804597"/>
    <n v="3090.1149425287354"/>
    <n v="2688.3999999999996"/>
    <n v="0"/>
    <d v="2023-09-01T00:00:00"/>
    <s v="AGOSTO"/>
    <s v="25/08/2023"/>
    <n v="468"/>
    <n v="4688"/>
    <n v="659"/>
    <d v="2023-10-17T00:00:00"/>
    <n v="-7"/>
    <n v="-752.75199999999984"/>
    <n v="1505.5039999999999"/>
    <n v="20754.447999999997"/>
    <m/>
    <m/>
    <m/>
    <m/>
    <m/>
    <m/>
    <m/>
    <s v="GASTO"/>
    <s v="L"/>
    <s v="NORMAL"/>
    <s v="CONTRATO"/>
    <m/>
    <s v="15-0517-00-580539-0-E"/>
    <m/>
    <n v="1792339"/>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7"/>
    <n v="0"/>
    <m/>
    <m/>
    <n v="6"/>
    <n v="342"/>
    <n v="8.1896551724137936"/>
    <n v="49.137931034482762"/>
    <n v="42.75"/>
    <n v="0"/>
    <d v="2023-07-11T00:00:00"/>
    <s v="ENERO"/>
    <s v="05/07/2023"/>
    <n v="285"/>
    <s v="471, 472"/>
    <n v="478"/>
    <d v="2023-09-07T00:00:00"/>
    <n v="-6"/>
    <n v="-10.26"/>
    <n v="23.94"/>
    <n v="328.32"/>
    <m/>
    <m/>
    <m/>
    <m/>
    <m/>
    <m/>
    <m/>
    <s v="GASTO"/>
    <s v="L"/>
    <m/>
    <s v="CONTRATO"/>
    <m/>
    <s v="15-0517-00-570062-0-E"/>
    <m/>
    <n v="1753169"/>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350"/>
    <n v="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30"/>
    <n v="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350"/>
    <n v="0"/>
    <m/>
    <m/>
    <n v="6"/>
    <n v="2100"/>
    <n v="50.287356321839084"/>
    <n v="301.72413793103453"/>
    <n v="262.50000000000006"/>
    <n v="0"/>
    <d v="2023-07-11T00:00:00"/>
    <s v="ABRIL"/>
    <s v="05/07/2023"/>
    <n v="285"/>
    <s v="471, 472"/>
    <n v="478"/>
    <d v="2023-09-07T00:00:00"/>
    <n v="-6"/>
    <n v="-63"/>
    <n v="147"/>
    <n v="2016"/>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85"/>
    <n v="0"/>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45"/>
    <n v="0"/>
    <m/>
    <m/>
    <n v="3"/>
    <n v="435"/>
    <n v="20.833333333333332"/>
    <n v="62.5"/>
    <n v="54.375"/>
    <n v="0"/>
    <d v="2023-07-11T00:00:00"/>
    <s v="JUNIO"/>
    <s v="05/07/2023"/>
    <n v="285"/>
    <s v="471, 472"/>
    <n v="478"/>
    <d v="2023-09-07T00:00:00"/>
    <n v="-6"/>
    <n v="-13.05"/>
    <n v="30.450000000000003"/>
    <n v="417.6"/>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50"/>
    <n v="0"/>
    <m/>
    <m/>
    <n v="4"/>
    <n v="600"/>
    <n v="21.551724137931036"/>
    <n v="86.206896551724142"/>
    <n v="75"/>
    <n v="0"/>
    <d v="2023-07-11T00:00:00"/>
    <s v="JULIO"/>
    <s v="05/07/2023"/>
    <n v="285"/>
    <s v="471, 472"/>
    <n v="478"/>
    <d v="2023-09-07T00:00:00"/>
    <n v="-6"/>
    <n v="-18"/>
    <n v="42.000000000000007"/>
    <n v="576"/>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60"/>
    <n v="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30"/>
    <n v="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8"/>
    <n v="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85"/>
    <n v="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48"/>
    <n v="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30"/>
    <n v="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315"/>
    <n v="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85"/>
    <n v="0"/>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85"/>
    <n v="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60"/>
    <n v="0"/>
    <m/>
    <m/>
    <n v="10"/>
    <n v="600"/>
    <n v="8.6206896551724146"/>
    <n v="86.206896551724142"/>
    <n v="75"/>
    <n v="0"/>
    <d v="2023-07-11T00:00:00"/>
    <s v="MAYO"/>
    <s v="05/07/2023"/>
    <n v="285"/>
    <s v="471, 472"/>
    <n v="478"/>
    <d v="2023-09-07T00:00:00"/>
    <n v="-6"/>
    <n v="-18"/>
    <n v="42.000000000000007"/>
    <n v="576"/>
    <m/>
    <m/>
    <m/>
    <m/>
    <m/>
    <m/>
    <m/>
    <m/>
    <s v="L"/>
    <m/>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25"/>
    <n v="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4.5"/>
    <n v="0"/>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9.5"/>
    <n v="0"/>
    <m/>
    <m/>
    <n v="10"/>
    <n v="95"/>
    <n v="1.3649425287356323"/>
    <n v="13.649425287356323"/>
    <n v="11.875"/>
    <n v="0"/>
    <d v="2023-07-11T00:00:00"/>
    <s v="AGOSTO"/>
    <s v="05/07/2023"/>
    <n v="285"/>
    <s v="471, 472"/>
    <n v="478"/>
    <d v="2023-09-07T00:00:00"/>
    <n v="-6"/>
    <n v="-2.85"/>
    <n v="6.65"/>
    <n v="91.199999999999989"/>
    <m/>
    <m/>
    <m/>
    <m/>
    <m/>
    <m/>
    <m/>
    <m/>
    <s v="L"/>
    <m/>
    <s v="CONTRATO"/>
    <m/>
    <s v="15-0517-00-570326-0-E"/>
    <m/>
    <n v="1754091"/>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5"/>
    <n v="0"/>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50"/>
    <n v="0"/>
    <m/>
    <m/>
    <n v="10"/>
    <n v="500"/>
    <n v="7.1839080459770113"/>
    <n v="71.839080459770116"/>
    <n v="62.5"/>
    <n v="0"/>
    <d v="2023-07-11T00:00:00"/>
    <s v="OCTUBRE"/>
    <s v="05/07/2023"/>
    <n v="285"/>
    <s v="471, 472"/>
    <n v="478"/>
    <d v="2023-09-07T00:00:00"/>
    <n v="-6"/>
    <n v="-15"/>
    <n v="35"/>
    <n v="480"/>
    <m/>
    <m/>
    <m/>
    <m/>
    <m/>
    <m/>
    <m/>
    <m/>
    <s v="L"/>
    <s v="EMERGENCIA"/>
    <s v="CONTRATO"/>
    <m/>
    <s v="15-0517-00-570833-0-E"/>
    <m/>
    <n v="1765704"/>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0"/>
    <s v=" "/>
    <n v="0"/>
    <n v="0"/>
    <n v="15"/>
    <n v="0"/>
    <m/>
    <m/>
    <n v="10"/>
    <n v="150"/>
    <n v="2.1551724137931036"/>
    <n v="21.551724137931036"/>
    <n v="18.75"/>
    <n v="0"/>
    <d v="2023-07-11T00:00:00"/>
    <s v="NOVIEMBRE"/>
    <s v="05/07/2023"/>
    <n v="285"/>
    <s v="471, 472"/>
    <n v="478"/>
    <d v="2023-09-07T00:00:00"/>
    <n v="-6"/>
    <n v="-4.5"/>
    <n v="10.500000000000002"/>
    <n v="144"/>
    <m/>
    <m/>
    <m/>
    <m/>
    <m/>
    <m/>
    <m/>
    <m/>
    <s v="L"/>
    <s v="NORMAL"/>
    <s v="CONTRATO"/>
    <m/>
    <m/>
    <m/>
    <s v="15-0517-00--0-E"/>
    <m/>
    <m/>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50"/>
    <n v="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350"/>
    <n v="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1"/>
    <x v="45"/>
    <m/>
    <s v="COTIZACION"/>
    <s v="ABRIL"/>
    <d v="2023-04-04T00:00:00"/>
    <s v="C-3-EDDY FAZ PACHECO"/>
    <n v="34800"/>
    <s v="HERRAMIENTAS MENORES"/>
    <s v="SEGURIDAD INDUSTRIAL Y MEDIO AMBIENTE"/>
    <s v="DAVID BAGNER ZAMBRANA PINTO "/>
    <s v="EMC-SIMA-039-2023"/>
    <d v="2023-04-13T00:00:00"/>
    <m/>
    <n v="334"/>
    <s v="BIEN"/>
    <x v="52"/>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20"/>
    <n v="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1"/>
    <x v="45"/>
    <m/>
    <s v="COTIZACION"/>
    <s v="ABRIL"/>
    <d v="2023-04-04T00:00:00"/>
    <s v="C-3-EDDY FAZ PACHECO"/>
    <n v="43700"/>
    <s v="OTRAS MAQUINARIAS Y EQUIPO"/>
    <s v="SEGURIDAD INDUSTRIAL Y MEDIO AMBIENTE"/>
    <s v="DAVID BAGNER ZAMBRANA PINTO "/>
    <s v="EMC-SIMA-039-2023"/>
    <d v="2023-04-13T00:00:00"/>
    <m/>
    <n v="333"/>
    <s v="BIEN"/>
    <x v="53"/>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1413"/>
    <n v="0"/>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1"/>
    <x v="45"/>
    <m/>
    <s v="COTIZACION"/>
    <s v="ABRIL"/>
    <d v="2023-04-04T00:00:00"/>
    <s v="C-3-EDDY FAZ PACHECO"/>
    <n v="43700"/>
    <s v="OTRAS MAQUINARIAS Y EQUIPO"/>
    <s v="SEGURIDAD INDUSTRIAL Y MEDIO AMBIENTE"/>
    <s v="DAVID BAGNER ZAMBRANA PINTO "/>
    <s v="EMC-SIMA-039-2023"/>
    <d v="2023-04-13T00:00:00"/>
    <m/>
    <n v="333"/>
    <s v="BIEN"/>
    <x v="53"/>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3528"/>
    <n v="0"/>
    <m/>
    <m/>
    <n v="0"/>
    <n v="0"/>
    <n v="506.89655172413791"/>
    <n v="0"/>
    <n v="0"/>
    <n v="0"/>
    <d v="2023-07-23T00:00:00"/>
    <s v="JUNIO"/>
    <s v="09/05/2144"/>
    <n v="125"/>
    <n v="2555"/>
    <n v="110"/>
    <d v="2023-09-29T00:00:00"/>
    <n v="44120"/>
    <n v="0"/>
    <n v="0"/>
    <n v="0"/>
    <m/>
    <m/>
    <d v="2015-10-30T00:00:00"/>
    <m/>
    <m/>
    <m/>
    <m/>
    <s v="INV"/>
    <s v="I"/>
    <s v="NORMAL"/>
    <s v="CONTRATO"/>
    <m/>
    <m/>
    <m/>
    <s v="15-0517-00--0-E"/>
    <m/>
    <s v="LIQUIDACION ADUANA"/>
  </r>
  <r>
    <x v="1"/>
    <x v="45"/>
    <m/>
    <s v="COTIZACION"/>
    <s v="ABRIL"/>
    <d v="2023-04-04T00:00:00"/>
    <s v="C-3-EDDY FAZ PACHECO"/>
    <n v="43700"/>
    <s v="OTRAS MAQUINARIAS Y EQUIPO"/>
    <s v="SEGURIDAD INDUSTRIAL Y MEDIO AMBIENTE"/>
    <s v="DAVID BAGNER ZAMBRANA PINTO "/>
    <s v="EMC-SIMA-039-2023"/>
    <d v="2023-04-13T00:00:00"/>
    <m/>
    <n v="333"/>
    <s v="BIEN"/>
    <x v="53"/>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1521"/>
    <n v="0"/>
    <m/>
    <m/>
    <n v="0"/>
    <n v="0"/>
    <n v="218.5344827586207"/>
    <n v="0"/>
    <n v="0"/>
    <n v="0"/>
    <d v="2023-07-23T00:00:00"/>
    <s v="JULIO"/>
    <s v="09/05/2145"/>
    <n v="125"/>
    <n v="2555"/>
    <n v="110"/>
    <d v="2023-09-30T00:00:00"/>
    <n v="44485"/>
    <n v="0"/>
    <n v="0"/>
    <n v="0"/>
    <m/>
    <m/>
    <d v="2015-11-30T00:00:00"/>
    <m/>
    <m/>
    <m/>
    <m/>
    <s v="INV"/>
    <s v="I"/>
    <s v="NORMAL"/>
    <s v="CONTRATO"/>
    <m/>
    <m/>
    <m/>
    <s v="15-0517-00--0-E"/>
    <m/>
    <s v="ALMACENAMIENTO ADUANAS"/>
  </r>
  <r>
    <x v="1"/>
    <x v="45"/>
    <m/>
    <s v="COTIZACION"/>
    <s v="ABRIL"/>
    <d v="2023-04-14T00:00:00"/>
    <s v="C-3-EDDY FAZ PACHECO"/>
    <n v="24120"/>
    <s v="MANTENIMIENTO Y REPARACION DE MAQUINARIA Y EQUIPOS"/>
    <s v="MANTENIMIENTO Y SERVICIOS"/>
    <s v="PERCY BORIS ROJAS BILBAO"/>
    <s v="ADQ.MANTTO Y SERV. 49/2023"/>
    <d v="2023-04-20T00:00:00"/>
    <m/>
    <n v="381"/>
    <s v="SERVICIO"/>
    <x v="54"/>
    <n v="347400"/>
    <x v="73"/>
    <x v="38"/>
    <x v="46"/>
    <x v="20"/>
    <x v="0"/>
    <x v="8"/>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0"/>
    <s v=" "/>
    <n v="0"/>
    <n v="0"/>
    <n v="61200"/>
    <n v="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1"/>
    <x v="45"/>
    <m/>
    <s v="COTIZACION"/>
    <s v="ABRIL"/>
    <d v="2023-04-14T00:00:00"/>
    <s v="C-3-EDDY FAZ PACHECO"/>
    <n v="24120"/>
    <s v="MANTENIMIENTO Y REPARACION DE MAQUINARIA Y EQUIPOS"/>
    <s v="MANTENIMIENTO Y SERVICIOS"/>
    <s v="PERCY BORIS ROJAS BILBAO"/>
    <s v="ADQ.MANTTO Y SERV. 49/2023"/>
    <d v="2023-04-20T00:00:00"/>
    <m/>
    <n v="381"/>
    <s v="SERVICIO"/>
    <x v="54"/>
    <n v="347400"/>
    <x v="73"/>
    <x v="38"/>
    <x v="46"/>
    <x v="20"/>
    <x v="0"/>
    <x v="8"/>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0"/>
    <s v=" "/>
    <n v="0"/>
    <n v="0"/>
    <n v="91200"/>
    <n v="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1"/>
    <x v="45"/>
    <m/>
    <s v="COTIZACION"/>
    <s v="ABRIL"/>
    <d v="2023-04-14T00:00:00"/>
    <s v="C-3-EDDY FAZ PACHECO"/>
    <n v="24120"/>
    <s v="MANTENIMIENTO Y REPARACION DE MAQUINARIA Y EQUIPOS"/>
    <s v="MANTENIMIENTO Y SERVICIOS"/>
    <s v="PERCY BORIS ROJAS BILBAO"/>
    <s v="ADQ.MANTTO Y SERV. 49/2023"/>
    <d v="2023-04-20T00:00:00"/>
    <m/>
    <n v="381"/>
    <s v="SERVICIO"/>
    <x v="54"/>
    <n v="347400"/>
    <x v="73"/>
    <x v="38"/>
    <x v="46"/>
    <x v="20"/>
    <x v="0"/>
    <x v="8"/>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0"/>
    <s v=" "/>
    <n v="0"/>
    <n v="0"/>
    <n v="89800"/>
    <n v="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1"/>
    <x v="45"/>
    <m/>
    <s v="COTIZACION"/>
    <s v="ABRIL"/>
    <d v="2023-04-14T00:00:00"/>
    <s v="C-3-EDDY FAZ PACHECO"/>
    <n v="39700"/>
    <s v="UTILES Y MATERIAL ELECTRICO"/>
    <s v="MANTENIMIENTO Y SERVICIOS"/>
    <s v="PERCY BORIS ROJAS BILBAO"/>
    <s v="ADQ.MANTTO Y SERV. 50/2023"/>
    <d v="2023-04-20T00:00:00"/>
    <m/>
    <n v="379"/>
    <s v="BIEN"/>
    <x v="55"/>
    <n v="44290"/>
    <x v="73"/>
    <x v="38"/>
    <x v="46"/>
    <x v="20"/>
    <x v="0"/>
    <x v="8"/>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302.7"/>
    <n v="0"/>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1"/>
    <x v="45"/>
    <m/>
    <s v="COTIZACION"/>
    <s v="ABRIL"/>
    <d v="2023-04-14T00:00:00"/>
    <s v="C-3-EDDY FAZ PACHECO"/>
    <n v="39700"/>
    <s v="UTILES Y MATERIAL ELECTRICO"/>
    <s v="MANTENIMIENTO Y SERVICIOS"/>
    <s v="PERCY BORIS ROJAS BILBAO"/>
    <s v="ADQ.MANTTO Y SERV. 50/2023"/>
    <d v="2023-04-20T00:00:00"/>
    <m/>
    <n v="379"/>
    <s v="BIEN"/>
    <x v="55"/>
    <n v="44290"/>
    <x v="73"/>
    <x v="38"/>
    <x v="46"/>
    <x v="20"/>
    <x v="0"/>
    <x v="8"/>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409.5"/>
    <n v="0"/>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1"/>
    <x v="45"/>
    <m/>
    <s v="COTIZACION"/>
    <s v="ABRIL"/>
    <d v="2023-04-14T00:00:00"/>
    <s v="C-3-EDDY FAZ PACHECO"/>
    <n v="39700"/>
    <s v="UTILES Y MATERIAL ELECTRICO"/>
    <s v="MANTENIMIENTO Y SERVICIOS"/>
    <s v="PERCY BORIS ROJAS BILBAO"/>
    <s v="ADQ.MANTTO Y SERV. 50/2023"/>
    <d v="2023-04-20T00:00:00"/>
    <m/>
    <n v="379"/>
    <s v="BIEN"/>
    <x v="55"/>
    <n v="44290"/>
    <x v="73"/>
    <x v="38"/>
    <x v="46"/>
    <x v="20"/>
    <x v="0"/>
    <x v="8"/>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09.8"/>
    <n v="0"/>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1"/>
    <x v="45"/>
    <m/>
    <s v="COTIZACION"/>
    <s v="ABRIL"/>
    <d v="2023-04-14T00:00:00"/>
    <s v="C-3-EDDY FAZ PACHECO"/>
    <n v="39700"/>
    <s v="UTILES Y MATERIAL ELECTRICO"/>
    <s v="MANTENIMIENTO Y SERVICIOS"/>
    <s v="PERCY BORIS ROJAS BILBAO"/>
    <s v="ADQ.MANTTO Y SERV. 50/2023"/>
    <d v="2023-04-20T00:00:00"/>
    <m/>
    <n v="379"/>
    <s v="BIEN"/>
    <x v="55"/>
    <n v="44290"/>
    <x v="73"/>
    <x v="38"/>
    <x v="46"/>
    <x v="20"/>
    <x v="0"/>
    <x v="8"/>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92.9"/>
    <n v="0"/>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1"/>
    <x v="45"/>
    <m/>
    <s v="COTIZACION"/>
    <s v="ABRIL"/>
    <d v="2023-04-14T00:00:00"/>
    <s v="C-3-EDDY FAZ PACHECO"/>
    <n v="39700"/>
    <s v="UTILES Y MATERIAL ELECTRICO"/>
    <s v="MANTENIMIENTO Y SERVICIOS"/>
    <s v="PERCY BORIS ROJAS BILBAO"/>
    <s v="ADQ.MANTTO Y SERV. 50/2023"/>
    <d v="2023-04-20T00:00:00"/>
    <m/>
    <n v="379"/>
    <s v="BIEN"/>
    <x v="55"/>
    <n v="44290"/>
    <x v="73"/>
    <x v="38"/>
    <x v="46"/>
    <x v="20"/>
    <x v="0"/>
    <x v="8"/>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1.15"/>
    <n v="0"/>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367"/>
    <n v="0"/>
    <m/>
    <m/>
    <n v="0"/>
    <n v="0"/>
    <n v="52.729885057471265"/>
    <n v="0"/>
    <n v="0"/>
    <n v="0"/>
    <d v="2023-10-26T00:00:00"/>
    <s v="MAYO"/>
    <s v="09/05/2155"/>
    <n v="125"/>
    <n v="2555"/>
    <n v="110"/>
    <d v="2023-10-10T00:00:00"/>
    <n v="48042"/>
    <n v="0"/>
    <n v="0"/>
    <n v="0"/>
    <m/>
    <m/>
    <m/>
    <m/>
    <m/>
    <m/>
    <m/>
    <s v="INV"/>
    <s v="I"/>
    <s v="NORMAL"/>
    <s v="CONTRATO"/>
    <m/>
    <m/>
    <m/>
    <s v="15-0517-00--0-E"/>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205"/>
    <n v="0"/>
    <m/>
    <m/>
    <n v="0"/>
    <n v="0"/>
    <n v="29.454022988505749"/>
    <n v="0"/>
    <n v="0"/>
    <n v="0"/>
    <d v="2023-10-26T00:00:00"/>
    <s v="JUNIO"/>
    <s v="09/05/2156"/>
    <n v="125"/>
    <n v="2555"/>
    <n v="110"/>
    <d v="2023-10-11T00:00:00"/>
    <n v="48408"/>
    <n v="0"/>
    <n v="0"/>
    <n v="0"/>
    <m/>
    <n v="4606"/>
    <d v="2015-09-01T00:00:00"/>
    <m/>
    <m/>
    <m/>
    <m/>
    <s v="INV"/>
    <s v="I"/>
    <s v="NORMAL"/>
    <s v="CONTRATO"/>
    <m/>
    <m/>
    <m/>
    <s v="15-0517-00--0-E"/>
    <m/>
    <s v="PAGO CARTA DE CREDITO"/>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286"/>
    <n v="0"/>
    <m/>
    <m/>
    <n v="0"/>
    <n v="0"/>
    <n v="41.091954022988503"/>
    <n v="0"/>
    <n v="0"/>
    <n v="0"/>
    <d v="2023-10-26T00:00:00"/>
    <s v="JULIO"/>
    <s v="09/05/2157"/>
    <n v="125"/>
    <n v="2555"/>
    <n v="110"/>
    <d v="2023-10-12T00:00:00"/>
    <n v="48773"/>
    <n v="0"/>
    <n v="0"/>
    <n v="0"/>
    <m/>
    <n v="4607"/>
    <d v="2015-09-01T00:00:00"/>
    <m/>
    <m/>
    <m/>
    <m/>
    <s v="INV"/>
    <s v="I"/>
    <s v="NORMAL"/>
    <s v="CONTRATO"/>
    <m/>
    <m/>
    <m/>
    <s v="15-0517-00--0-E"/>
    <m/>
    <s v="COMISION EMISION CARTA DE CREDITO BCB"/>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1560"/>
    <n v="0"/>
    <m/>
    <m/>
    <n v="0"/>
    <n v="0"/>
    <n v="224.13793103448276"/>
    <n v="0"/>
    <n v="0"/>
    <n v="0"/>
    <d v="2023-10-26T00:00:00"/>
    <s v="DICIEMBRE"/>
    <s v="09/05/2162"/>
    <n v="125"/>
    <n v="2555"/>
    <n v="110"/>
    <d v="2023-10-17T00:00:00"/>
    <n v="50599"/>
    <n v="0"/>
    <n v="0"/>
    <n v="0"/>
    <m/>
    <m/>
    <m/>
    <m/>
    <m/>
    <m/>
    <m/>
    <s v="INV"/>
    <s v="I"/>
    <s v="NORMAL"/>
    <s v="CONTRATO"/>
    <m/>
    <m/>
    <m/>
    <s v="15-0517-00--0-E"/>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667"/>
    <n v="0"/>
    <m/>
    <m/>
    <n v="0"/>
    <n v="0"/>
    <n v="95.833333333333329"/>
    <n v="0"/>
    <n v="0"/>
    <n v="0"/>
    <d v="2023-10-26T00:00:00"/>
    <s v="ENERO"/>
    <s v="09/05/2163"/>
    <n v="125"/>
    <n v="2555"/>
    <n v="110"/>
    <d v="2023-10-18T00:00:00"/>
    <n v="50964"/>
    <n v="0"/>
    <n v="0"/>
    <n v="0"/>
    <m/>
    <m/>
    <m/>
    <m/>
    <m/>
    <m/>
    <m/>
    <s v="INV"/>
    <s v="I"/>
    <s v="NORMAL"/>
    <s v="CONTRATO"/>
    <m/>
    <m/>
    <m/>
    <s v="15-0517-00--0-E"/>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37"/>
    <n v="0"/>
    <m/>
    <m/>
    <n v="0"/>
    <n v="0"/>
    <n v="105.89080459770115"/>
    <n v="0"/>
    <n v="0"/>
    <n v="0"/>
    <d v="2023-10-26T00:00:00"/>
    <s v="MAYO"/>
    <s v="09/05/2167"/>
    <n v="125"/>
    <n v="2555"/>
    <n v="110"/>
    <d v="2023-10-22T00:00:00"/>
    <n v="52425"/>
    <n v="0"/>
    <n v="0"/>
    <n v="0"/>
    <m/>
    <m/>
    <m/>
    <m/>
    <s v="ABR"/>
    <m/>
    <m/>
    <m/>
    <s v="L"/>
    <m/>
    <s v="CONTRATO"/>
    <m/>
    <s v="15-0517-00-570122-0-E"/>
    <m/>
    <n v="1753345"/>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50"/>
    <n v="0"/>
    <m/>
    <m/>
    <n v="0"/>
    <n v="0"/>
    <n v="107.75862068965517"/>
    <n v="0"/>
    <n v="0"/>
    <n v="0"/>
    <d v="2023-10-26T00:00:00"/>
    <s v="JUNIO"/>
    <s v="09/05/2168"/>
    <n v="125"/>
    <n v="2555"/>
    <n v="110"/>
    <d v="2023-10-23T00:00:00"/>
    <n v="52791"/>
    <n v="0"/>
    <n v="0"/>
    <n v="0"/>
    <m/>
    <m/>
    <m/>
    <m/>
    <m/>
    <m/>
    <m/>
    <m/>
    <s v="L"/>
    <m/>
    <s v="CONTRATO"/>
    <m/>
    <s v="15-0517-00-570122-0-E"/>
    <m/>
    <n v="1753345"/>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85"/>
    <n v="0"/>
    <m/>
    <m/>
    <n v="0"/>
    <n v="0"/>
    <n v="84.051724137931032"/>
    <n v="0"/>
    <n v="0"/>
    <n v="0"/>
    <d v="2023-10-26T00:00:00"/>
    <s v="SEPTIEMBRE"/>
    <s v="09/05/2171"/>
    <n v="125"/>
    <n v="2555"/>
    <n v="110"/>
    <d v="2023-10-26T00:00:00"/>
    <n v="53886"/>
    <n v="0"/>
    <n v="0"/>
    <n v="0"/>
    <m/>
    <m/>
    <m/>
    <m/>
    <s v="ABR"/>
    <m/>
    <m/>
    <m/>
    <s v="L"/>
    <m/>
    <s v="CONTRATO"/>
    <m/>
    <s v="15-0517-00-570122-0-E"/>
    <m/>
    <n v="1753345"/>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478"/>
    <n v="0"/>
    <m/>
    <m/>
    <n v="0"/>
    <n v="0"/>
    <n v="68.678160919540232"/>
    <n v="0"/>
    <n v="0"/>
    <n v="0"/>
    <d v="2023-10-26T00:00:00"/>
    <s v="OCTUBRE"/>
    <s v="09/05/2172"/>
    <n v="125"/>
    <n v="2555"/>
    <n v="110"/>
    <d v="2023-10-27T00:00:00"/>
    <n v="54252"/>
    <n v="0"/>
    <n v="0"/>
    <n v="0"/>
    <n v="4721"/>
    <n v="4170"/>
    <m/>
    <m/>
    <s v="MAY"/>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27"/>
    <n v="0"/>
    <m/>
    <m/>
    <n v="0"/>
    <n v="0"/>
    <n v="3.8793103448275863"/>
    <n v="0"/>
    <n v="0"/>
    <n v="0"/>
    <d v="2023-10-26T00:00:00"/>
    <s v="NOVIEMBRE"/>
    <s v="09/05/2173"/>
    <n v="125"/>
    <n v="2555"/>
    <n v="110"/>
    <d v="2023-10-28T00:00:00"/>
    <n v="54617"/>
    <n v="0"/>
    <n v="0"/>
    <n v="0"/>
    <n v="4873"/>
    <n v="4309"/>
    <m/>
    <m/>
    <s v="JUN"/>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4"/>
    <n v="0"/>
    <m/>
    <m/>
    <n v="0"/>
    <n v="0"/>
    <n v="9.1954022988505741"/>
    <n v="0"/>
    <n v="0"/>
    <n v="0"/>
    <d v="2023-10-26T00:00:00"/>
    <s v="DICIEMBRE"/>
    <s v="09/05/2174"/>
    <n v="125"/>
    <n v="2555"/>
    <n v="110"/>
    <d v="2023-10-29T00:00:00"/>
    <n v="54982"/>
    <n v="0"/>
    <n v="0"/>
    <n v="0"/>
    <n v="4987"/>
    <n v="4426"/>
    <m/>
    <m/>
    <s v="JUL"/>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8"/>
    <n v="0"/>
    <m/>
    <m/>
    <n v="0"/>
    <n v="0"/>
    <n v="2.5862068965517242"/>
    <n v="0"/>
    <n v="0"/>
    <n v="0"/>
    <d v="2023-10-26T00:00:00"/>
    <s v="ENERO"/>
    <s v="09/05/2175"/>
    <n v="125"/>
    <n v="2555"/>
    <n v="110"/>
    <d v="2023-10-30T00:00:00"/>
    <n v="55347"/>
    <n v="0"/>
    <n v="0"/>
    <n v="0"/>
    <n v="5118"/>
    <n v="4530"/>
    <m/>
    <m/>
    <s v="JUL"/>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66"/>
    <n v="0"/>
    <m/>
    <m/>
    <n v="0"/>
    <n v="0"/>
    <n v="81.321839080459768"/>
    <n v="0"/>
    <n v="0"/>
    <n v="0"/>
    <d v="2023-10-26T00:00:00"/>
    <s v="ABRIL"/>
    <s v="09/05/2178"/>
    <n v="125"/>
    <n v="2555"/>
    <n v="110"/>
    <d v="2023-11-02T00:00:00"/>
    <n v="56443"/>
    <n v="0"/>
    <n v="0"/>
    <n v="0"/>
    <n v="5483"/>
    <n v="4981"/>
    <m/>
    <m/>
    <s v="OCT"/>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70"/>
    <n v="0"/>
    <m/>
    <m/>
    <n v="0"/>
    <n v="0"/>
    <n v="96.264367816091948"/>
    <n v="0"/>
    <n v="0"/>
    <n v="0"/>
    <d v="2023-10-26T00:00:00"/>
    <s v="MAYO"/>
    <s v="09/05/2179"/>
    <n v="125"/>
    <n v="2555"/>
    <n v="110"/>
    <d v="2023-11-03T00:00:00"/>
    <n v="56808"/>
    <n v="0"/>
    <n v="0"/>
    <n v="0"/>
    <n v="5667"/>
    <n v="5070"/>
    <m/>
    <m/>
    <s v="NOV"/>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190"/>
    <n v="0"/>
    <m/>
    <m/>
    <n v="0"/>
    <n v="0"/>
    <n v="170.97701149425288"/>
    <n v="0"/>
    <n v="0"/>
    <n v="0"/>
    <d v="2023-10-26T00:00:00"/>
    <s v="DICIEMBRE"/>
    <s v="09/05/2186"/>
    <n v="125"/>
    <n v="2555"/>
    <n v="110"/>
    <d v="2023-11-10T00:00:00"/>
    <n v="59365"/>
    <n v="0"/>
    <n v="0"/>
    <n v="0"/>
    <n v="5381"/>
    <n v="4778"/>
    <m/>
    <m/>
    <s v="SEP"/>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37"/>
    <n v="0"/>
    <m/>
    <m/>
    <n v="0"/>
    <n v="0"/>
    <n v="105.89080459770115"/>
    <n v="0"/>
    <n v="0"/>
    <n v="0"/>
    <d v="2023-10-26T00:00:00"/>
    <s v="ENERO"/>
    <s v="09/05/2187"/>
    <n v="125"/>
    <n v="2555"/>
    <n v="110"/>
    <d v="2023-11-11T00:00:00"/>
    <n v="59730"/>
    <n v="0"/>
    <n v="0"/>
    <n v="0"/>
    <n v="5483"/>
    <n v="4981"/>
    <m/>
    <m/>
    <s v="OCT"/>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4"/>
    <n v="0"/>
    <m/>
    <m/>
    <n v="0"/>
    <n v="0"/>
    <n v="9.1954022988505741"/>
    <n v="0"/>
    <n v="0"/>
    <n v="0"/>
    <d v="2023-10-26T00:00:00"/>
    <s v="FEBRERO"/>
    <s v="09/05/2188"/>
    <n v="125"/>
    <n v="2555"/>
    <n v="110"/>
    <d v="2023-11-12T00:00:00"/>
    <n v="60096"/>
    <n v="0"/>
    <n v="0"/>
    <n v="0"/>
    <n v="5667"/>
    <n v="5070"/>
    <m/>
    <m/>
    <s v="NOV"/>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21"/>
    <n v="0"/>
    <m/>
    <m/>
    <n v="0"/>
    <n v="0"/>
    <n v="74.856321839080465"/>
    <n v="0"/>
    <n v="0"/>
    <n v="0"/>
    <d v="2023-10-26T00:00:00"/>
    <s v="MARZO"/>
    <s v="09/05/2189"/>
    <n v="125"/>
    <n v="2555"/>
    <n v="110"/>
    <d v="2023-11-13T00:00:00"/>
    <n v="60461"/>
    <n v="0"/>
    <n v="0"/>
    <n v="0"/>
    <m/>
    <m/>
    <m/>
    <m/>
    <s v="DIC"/>
    <m/>
    <m/>
    <m/>
    <s v="L"/>
    <s v="NORMAL"/>
    <s v="CONTRATO"/>
    <n v="314988"/>
    <n v="1772184"/>
    <m/>
    <s v="15-0517-00-571237-0-E "/>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20"/>
    <n v="0"/>
    <m/>
    <m/>
    <n v="0"/>
    <n v="0"/>
    <n v="2.8735632183908044"/>
    <n v="0"/>
    <n v="0"/>
    <n v="0"/>
    <d v="2023-10-26T00:00:00"/>
    <s v="MAYO"/>
    <s v="09/05/2191"/>
    <n v="125"/>
    <n v="2555"/>
    <n v="110"/>
    <d v="2023-11-15T00:00:00"/>
    <n v="61191"/>
    <n v="0"/>
    <n v="0"/>
    <n v="0"/>
    <m/>
    <m/>
    <m/>
    <m/>
    <m/>
    <m/>
    <m/>
    <m/>
    <s v="L"/>
    <s v="NORMAL"/>
    <s v="CONTRATO"/>
    <m/>
    <s v="15-0517-00-580540-0-E"/>
    <m/>
    <n v="1792340"/>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8"/>
    <n v="0"/>
    <m/>
    <m/>
    <n v="0"/>
    <n v="0"/>
    <n v="11.206896551724139"/>
    <n v="0"/>
    <n v="0"/>
    <n v="0"/>
    <d v="2023-10-26T00:00:00"/>
    <s v="JUNIO"/>
    <s v="09/05/2192"/>
    <n v="125"/>
    <n v="2555"/>
    <n v="110"/>
    <d v="2023-11-16T00:00:00"/>
    <n v="61557"/>
    <n v="0"/>
    <n v="0"/>
    <n v="0"/>
    <m/>
    <m/>
    <m/>
    <m/>
    <m/>
    <m/>
    <m/>
    <s v="GASTO"/>
    <s v="L"/>
    <m/>
    <s v="CONTRATO"/>
    <n v="79"/>
    <s v="15-0517-00-570302-0-E"/>
    <m/>
    <n v="1754047"/>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38"/>
    <n v="0"/>
    <m/>
    <m/>
    <n v="0"/>
    <n v="0"/>
    <n v="19.827586206896552"/>
    <n v="0"/>
    <n v="0"/>
    <n v="0"/>
    <d v="2023-10-26T00:00:00"/>
    <s v="SEPTIEMBRE"/>
    <s v="09/05/2195"/>
    <n v="125"/>
    <n v="2555"/>
    <n v="110"/>
    <d v="2023-11-19T00:00:00"/>
    <n v="62652"/>
    <n v="0"/>
    <n v="0"/>
    <n v="0"/>
    <m/>
    <m/>
    <m/>
    <m/>
    <m/>
    <m/>
    <m/>
    <m/>
    <s v="L"/>
    <s v="NORMAL"/>
    <s v="CONTRATO"/>
    <m/>
    <s v="15-0517-00-568958-0-E"/>
    <m/>
    <n v="1765777"/>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7"/>
    <n v="0"/>
    <m/>
    <m/>
    <n v="0"/>
    <n v="0"/>
    <n v="2.4425287356321839"/>
    <n v="0"/>
    <n v="0"/>
    <n v="0"/>
    <d v="2023-10-26T00:00:00"/>
    <s v="ENERO"/>
    <s v="09/05/2199"/>
    <n v="125"/>
    <n v="2555"/>
    <n v="110"/>
    <d v="2023-11-23T00:00:00"/>
    <n v="64113"/>
    <n v="0"/>
    <n v="0"/>
    <n v="0"/>
    <m/>
    <m/>
    <m/>
    <m/>
    <m/>
    <m/>
    <m/>
    <m/>
    <s v="L"/>
    <s v="NORMAL"/>
    <s v="CONTRATO"/>
    <m/>
    <s v="15-0517-00-568958-0-E"/>
    <m/>
    <n v="1765777"/>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9"/>
    <n v="0"/>
    <m/>
    <m/>
    <n v="0"/>
    <n v="0"/>
    <n v="11.350574712643677"/>
    <n v="0"/>
    <n v="0"/>
    <n v="0"/>
    <d v="2023-10-26T00:00:00"/>
    <s v="MARZO"/>
    <s v="09/05/2201"/>
    <n v="125"/>
    <n v="2555"/>
    <n v="110"/>
    <d v="2023-11-25T00:00:00"/>
    <n v="64843"/>
    <n v="0"/>
    <n v="0"/>
    <n v="0"/>
    <m/>
    <m/>
    <m/>
    <m/>
    <m/>
    <m/>
    <m/>
    <m/>
    <s v="L"/>
    <s v="NORMAL"/>
    <s v="CONTRATO"/>
    <m/>
    <s v="15-0517-00-568958-0-E"/>
    <m/>
    <n v="1765777"/>
    <m/>
    <m/>
  </r>
  <r>
    <x v="1"/>
    <x v="45"/>
    <m/>
    <s v="COTIZACION"/>
    <s v="JUNIO"/>
    <d v="2023-06-22T00:00:00"/>
    <s v="C-3-EDDY FAZ PACHECO"/>
    <n v="39800"/>
    <s v="OTROS REPUESTOS Y ACCESORIOS"/>
    <s v="MANTENIMIENTO Y SERVICIOS"/>
    <s v="PERCY BORIS ROJAS BILBAO"/>
    <s v="ADQ.MANTTO Y SERV. 88/2023"/>
    <d v="2023-07-05T00:00:00"/>
    <m/>
    <n v="393"/>
    <s v="BIEN"/>
    <x v="56"/>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905"/>
    <n v="0"/>
    <m/>
    <m/>
    <n v="0"/>
    <n v="0"/>
    <n v="273.70689655172413"/>
    <n v="0"/>
    <n v="0"/>
    <n v="0"/>
    <d v="2023-10-26T00:00:00"/>
    <s v="MAYO"/>
    <s v="09/05/2203"/>
    <n v="125"/>
    <n v="2555"/>
    <n v="110"/>
    <d v="2023-11-27T00:00:00"/>
    <n v="65573"/>
    <n v="0"/>
    <n v="0"/>
    <n v="0"/>
    <m/>
    <m/>
    <m/>
    <m/>
    <m/>
    <m/>
    <m/>
    <m/>
    <s v="L"/>
    <m/>
    <s v="CONTRATO"/>
    <m/>
    <m/>
    <m/>
    <s v="15-0517-00--0-E"/>
    <m/>
    <m/>
  </r>
  <r>
    <x v="1"/>
    <x v="45"/>
    <m/>
    <s v="COTIZACION"/>
    <s v="ABRIL"/>
    <d v="2023-04-14T00:00:00"/>
    <s v="C-3-EDDY FAZ PACHECO"/>
    <n v="25900"/>
    <s v="SERVICIOS MANUALES"/>
    <s v="INGENIERIA Y PLANIFICACION"/>
    <s v="NESTOR SADOTT ROMAY CANAZA"/>
    <s v="CMB/EMC/O.CIV-ADQ/013/2023"/>
    <d v="2023-04-20T00:00:00"/>
    <m/>
    <n v="384"/>
    <s v="SERVICIO"/>
    <x v="57"/>
    <n v="91487.93"/>
    <x v="73"/>
    <x v="38"/>
    <x v="46"/>
    <x v="20"/>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y contrato modificatorio EMC-UAL-CM-CD-191/2023"/>
    <s v="EMPRESA CONSTRUCTORA DAMARIFER - DANIEL MAMANI BAUTISTA"/>
    <m/>
    <n v="30"/>
    <n v="100"/>
    <m/>
    <d v="2023-04-27T00:00:00"/>
    <s v="05/06/2023"/>
    <s v="COLQUIRI"/>
    <m/>
    <m/>
    <s v="CLQ-23-CD-191/2023 CONSTRUCCION DUCHAS N-325 linea 44 (Solo mano de Obra)"/>
    <s v="CMB/EMC/O.CIV-ADQ/013/2023"/>
    <n v="25900"/>
    <n v="0"/>
    <s v=" "/>
    <n v="0"/>
    <n v="0"/>
    <n v="24790.82"/>
    <n v="0"/>
    <m/>
    <m/>
    <n v="1"/>
    <n v="24790.82"/>
    <n v="3561.8994252873563"/>
    <n v="3561.8994252873563"/>
    <n v="3098.8525"/>
    <n v="0"/>
    <d v="2023-09-13T00:00:00"/>
    <s v="SEPTIEMBRE"/>
    <s v="29/09/2023"/>
    <n v="0"/>
    <n v="11"/>
    <n v="742"/>
    <d v="2023-10-31T00:00:00"/>
    <n v="16"/>
    <n v="1983.2655999999999"/>
    <n v="1735.3574000000001"/>
    <n v="21072.197"/>
    <m/>
    <m/>
    <m/>
    <m/>
    <m/>
    <m/>
    <m/>
    <s v="GASTO"/>
    <s v="L"/>
    <m/>
    <s v="CONTRATO"/>
    <m/>
    <n v="1751220"/>
    <n v="1751224"/>
    <s v="15-0517-00-569500-0-E"/>
    <m/>
    <m/>
  </r>
  <r>
    <x v="1"/>
    <x v="45"/>
    <m/>
    <s v="COTIZACION"/>
    <s v="SEPTIEMBRE"/>
    <d v="2023-09-28T00:00:00"/>
    <s v="C-3-EDDY FAZ PACHECO"/>
    <n v="43700"/>
    <s v="OTRAS MAQUINARIAS Y EQUIPO"/>
    <s v="MANTENIMIENTO Y SERVICIOS"/>
    <s v="PERCY BORIS ROJAS BILBAO"/>
    <s v="ADQ.MANTTO Y SERV. 57/2023"/>
    <d v="2023-10-03T00:00:00"/>
    <m/>
    <s v="399-961"/>
    <s v="BIEN"/>
    <x v="58"/>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2"/>
    <n v="0"/>
    <n v="0"/>
    <n v="0"/>
    <n v="0"/>
    <n v="0"/>
    <d v="1899-12-30T00:00:00"/>
    <s v="JULIO"/>
    <s v="09/05/2205"/>
    <n v="125"/>
    <n v="2555"/>
    <n v="110"/>
    <d v="2023-11-29T00:00:00"/>
    <n v="111529"/>
    <n v="0"/>
    <n v="0"/>
    <n v="0"/>
    <m/>
    <m/>
    <m/>
    <m/>
    <m/>
    <m/>
    <m/>
    <m/>
    <s v="L"/>
    <s v="NORMAL"/>
    <s v="OC"/>
    <m/>
    <s v="15-0517-00-569496-0-E"/>
    <m/>
    <n v="1776218"/>
    <m/>
    <m/>
  </r>
  <r>
    <x v="1"/>
    <x v="45"/>
    <m/>
    <s v="COTIZACION"/>
    <s v="SEPTIEMBRE"/>
    <d v="2023-09-28T00:00:00"/>
    <s v="C-3-EDDY FAZ PACHECO"/>
    <n v="43700"/>
    <s v="OTRAS MAQUINARIAS Y EQUIPO"/>
    <s v="MANTENIMIENTO Y SERVICIOS"/>
    <s v="PERCY BORIS ROJAS BILBAO"/>
    <s v="ADQ.MANTTO Y SERV. 57/2023"/>
    <d v="2023-10-03T00:00:00"/>
    <m/>
    <s v="399-961"/>
    <s v="BIEN"/>
    <x v="58"/>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3"/>
    <n v="0"/>
    <n v="0"/>
    <n v="0"/>
    <n v="0"/>
    <n v="0"/>
    <d v="1899-12-30T00:00:00"/>
    <s v="AGOSTO"/>
    <s v="09/05/2206"/>
    <n v="125"/>
    <n v="2555"/>
    <n v="110"/>
    <d v="2023-11-30T00:00:00"/>
    <n v="111894"/>
    <n v="0"/>
    <n v="0"/>
    <n v="0"/>
    <m/>
    <m/>
    <m/>
    <m/>
    <m/>
    <m/>
    <m/>
    <m/>
    <s v="L"/>
    <s v="NORMAL"/>
    <s v="OC"/>
    <m/>
    <s v="15-0517-00-569496-0-E"/>
    <m/>
    <n v="1776218"/>
    <m/>
    <m/>
  </r>
  <r>
    <x v="1"/>
    <x v="45"/>
    <m/>
    <s v="COTIZACION"/>
    <s v="SEPTIEMBRE"/>
    <d v="2023-09-28T00:00:00"/>
    <s v="C-3-EDDY FAZ PACHECO"/>
    <n v="43700"/>
    <s v="OTRAS MAQUINARIAS Y EQUIPO"/>
    <s v="MANTENIMIENTO Y SERVICIOS"/>
    <s v="PERCY BORIS ROJAS BILBAO"/>
    <s v="ADQ.MANTTO Y SERV. 57/2023"/>
    <d v="2023-10-03T00:00:00"/>
    <m/>
    <s v="399-961"/>
    <s v="BIEN"/>
    <x v="58"/>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4"/>
    <n v="0"/>
    <n v="0"/>
    <n v="0"/>
    <n v="0"/>
    <n v="0"/>
    <d v="1899-12-30T00:00:00"/>
    <s v="SEPTIEMBRE"/>
    <s v="09/05/2207"/>
    <n v="125"/>
    <n v="2555"/>
    <n v="110"/>
    <d v="2023-12-01T00:00:00"/>
    <n v="112259"/>
    <n v="0"/>
    <n v="0"/>
    <n v="0"/>
    <m/>
    <m/>
    <m/>
    <m/>
    <m/>
    <m/>
    <m/>
    <m/>
    <s v="L"/>
    <s v="NORMAL"/>
    <s v="OC"/>
    <m/>
    <s v="15-0517-00-569496-0-E"/>
    <m/>
    <n v="1776218"/>
    <m/>
    <m/>
  </r>
  <r>
    <x v="1"/>
    <x v="45"/>
    <m/>
    <s v="COTIZACION"/>
    <s v="ABRIL"/>
    <d v="2023-04-19T00:00:00"/>
    <s v="C-3-EDDY FAZ PACHECO"/>
    <n v="34800"/>
    <s v="HERRAMIENTAS MENORES"/>
    <s v="MINA"/>
    <s v="MARCELINO VASQUEZ GUZMAN"/>
    <s v="ADQ/MINA-037/2023"/>
    <d v="2023-04-25T00:00:00"/>
    <m/>
    <n v="405"/>
    <s v="BIEN"/>
    <x v="59"/>
    <n v="6368.4"/>
    <x v="73"/>
    <x v="38"/>
    <x v="46"/>
    <x v="20"/>
    <x v="0"/>
    <x v="0"/>
    <x v="1"/>
    <s v="03/05/2023"/>
    <s v="03/05/2023"/>
    <s v="14:30"/>
    <s v="15:00"/>
    <s v="JOSE ALFREDO MIRANDA TICONA "/>
    <s v="OSCAR ZABALA SOLIZ"/>
    <s v="JOSE ALFREDO MIRANDA TICONA "/>
    <m/>
    <m/>
    <m/>
    <m/>
    <m/>
    <m/>
    <m/>
    <n v="0"/>
    <m/>
    <m/>
    <m/>
    <n v="30"/>
    <m/>
    <m/>
    <m/>
    <m/>
    <s v="COLQUIRI"/>
    <m/>
    <m/>
    <s v="CLQ-23-CD-198/2023 ADQUISICION DE ESLINGAS"/>
    <s v="ADQ/MINA-037/2023"/>
    <n v="34800"/>
    <n v="0"/>
    <s v=" "/>
    <n v="0"/>
    <n v="0"/>
    <m/>
    <n v="0"/>
    <m/>
    <m/>
    <n v="206"/>
    <n v="0"/>
    <n v="0"/>
    <n v="0"/>
    <n v="0"/>
    <n v="0"/>
    <d v="1899-12-30T00:00:00"/>
    <s v="NOVIEMBRE"/>
    <s v="09/05/2209"/>
    <n v="125"/>
    <n v="2555"/>
    <n v="110"/>
    <d v="2023-12-03T00:00:00"/>
    <n v="112990"/>
    <n v="0"/>
    <n v="0"/>
    <n v="0"/>
    <m/>
    <m/>
    <m/>
    <m/>
    <m/>
    <m/>
    <m/>
    <m/>
    <s v="L"/>
    <s v="NORMAL"/>
    <s v="OC"/>
    <m/>
    <s v="15-0517-00-569496-0-E"/>
    <m/>
    <n v="1776218"/>
    <m/>
    <m/>
  </r>
  <r>
    <x v="1"/>
    <x v="45"/>
    <m/>
    <s v="COTIZACION"/>
    <s v="ABRIL"/>
    <d v="2023-04-20T00:00:00"/>
    <s v="C-3-EDDY FAZ PACHECO"/>
    <n v="25900"/>
    <s v="SERVICIOS MANUALES"/>
    <s v="INGENIERIA Y PLANIFICACION"/>
    <s v="NESTOR SADOTT ROMAY CANAZA"/>
    <s v="CMB/EMC/O.CIV-ADQ/018/2023"/>
    <d v="2023-04-25T00:00:00"/>
    <m/>
    <n v="415"/>
    <s v="SERVICIO"/>
    <x v="60"/>
    <n v="73443.47"/>
    <x v="73"/>
    <x v="38"/>
    <x v="46"/>
    <x v="20"/>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0"/>
    <s v=" "/>
    <n v="0"/>
    <n v="0"/>
    <n v="50540.53"/>
    <n v="0"/>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1"/>
    <x v="45"/>
    <m/>
    <s v="COTIZACION"/>
    <s v="ABRIL"/>
    <d v="2023-04-20T00:00:00"/>
    <s v="C-3-EDDY FAZ PACHECO"/>
    <n v="25900"/>
    <s v="SERVICIOS MANUALES"/>
    <s v="INGENIERIA Y PLANIFICACION"/>
    <s v="EDMY LYDIA MAGNE GUTIERREZ"/>
    <s v="CMB/EMC/O.CIV-ADQ/016/2023"/>
    <d v="2023-04-25T00:00:00"/>
    <m/>
    <n v="414"/>
    <s v="SERVICIO"/>
    <x v="61"/>
    <n v="100154.39"/>
    <x v="73"/>
    <x v="38"/>
    <x v="46"/>
    <x v="20"/>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0"/>
    <s v=" "/>
    <n v="0"/>
    <n v="0"/>
    <n v="19080.11"/>
    <n v="0"/>
    <m/>
    <m/>
    <n v="1"/>
    <n v="19080.11"/>
    <n v="2741.3951149425288"/>
    <n v="2741.3951149425288"/>
    <n v="2385.0137500000001"/>
    <n v="0"/>
    <d v="2023-10-04T00:00:00"/>
    <s v="SEPTIEMBRE"/>
    <s v="29/09/2023"/>
    <n v="0"/>
    <n v="10"/>
    <n v="741"/>
    <d v="2023-11-06T00:00:00"/>
    <n v="-5"/>
    <n v="-477.00275000000005"/>
    <n v="1335.6077000000002"/>
    <n v="18221.50505"/>
    <m/>
    <m/>
    <m/>
    <m/>
    <m/>
    <m/>
    <m/>
    <m/>
    <s v="L"/>
    <s v="NORMAL"/>
    <s v="CONTRATO"/>
    <m/>
    <s v="15-0517-00-569496-0-E"/>
    <m/>
    <n v="1776218"/>
    <m/>
    <m/>
  </r>
  <r>
    <x v="1"/>
    <x v="45"/>
    <m/>
    <s v="CONTABILIDAD"/>
    <s v="ABRIL"/>
    <d v="2023-04-20T00:00:00"/>
    <s v="C-3-EDDY FAZ PACHECO"/>
    <n v="34600"/>
    <s v="PRODUCTOS METÁLICOS"/>
    <s v="INGENIERIA Y PLANIFICACION"/>
    <s v="NESTOR SADOTT ROMAY CANAZA"/>
    <s v="CMB/EMC/ING-PLA/0078/2023"/>
    <d v="2023-04-25T00:00:00"/>
    <m/>
    <n v="419"/>
    <s v="BIEN"/>
    <x v="62"/>
    <n v="31200"/>
    <x v="73"/>
    <x v="38"/>
    <x v="46"/>
    <x v="20"/>
    <x v="0"/>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0"/>
    <s v=" "/>
    <n v="0"/>
    <n v="0"/>
    <n v="1491"/>
    <n v="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0"/>
    <s v=" "/>
    <n v="0"/>
    <n v="0"/>
    <n v="28"/>
    <n v="0"/>
    <m/>
    <m/>
    <n v="600"/>
    <n v="16800"/>
    <n v="4.0229885057471266"/>
    <n v="2413.7931034482758"/>
    <n v="2100"/>
    <n v="0"/>
    <d v="2023-08-10T00:00:00"/>
    <s v="AGOSTO"/>
    <s v="02/08/2023"/>
    <n v="374"/>
    <n v="4"/>
    <n v="480"/>
    <d v="2023-09-07T00:00:00"/>
    <n v="-8"/>
    <n v="-672"/>
    <n v="1176"/>
    <n v="16296"/>
    <m/>
    <m/>
    <m/>
    <m/>
    <m/>
    <m/>
    <m/>
    <m/>
    <s v="L"/>
    <s v="NORMAL"/>
    <s v="CONTRATO"/>
    <m/>
    <s v="15-0517-00-569496-0-E"/>
    <m/>
    <n v="1776218"/>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0"/>
    <s v=" "/>
    <n v="0"/>
    <n v="0"/>
    <n v="95"/>
    <n v="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50"/>
    <n v="750"/>
    <n v="2.1551724137931036"/>
    <n v="107.75862068965519"/>
    <n v="93.750000000000014"/>
    <n v="0"/>
    <d v="2023-08-11T00:00:00"/>
    <s v="AGOSTO"/>
    <s v="02/08/2023"/>
    <n v="379"/>
    <n v="223"/>
    <n v="646"/>
    <d v="2023-10-13T00:00:00"/>
    <n v="-9"/>
    <n v="-33.75"/>
    <n v="52.500000000000007"/>
    <n v="731.25"/>
    <m/>
    <m/>
    <m/>
    <m/>
    <m/>
    <m/>
    <m/>
    <m/>
    <s v="L"/>
    <m/>
    <s v="CONTRATO"/>
    <m/>
    <s v="15-0517-00-570308-0-E"/>
    <m/>
    <n v="1754069"/>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100"/>
    <n v="1500"/>
    <n v="2.1551724137931036"/>
    <n v="215.51724137931038"/>
    <n v="187.50000000000003"/>
    <n v="0"/>
    <d v="2023-08-11T00:00:00"/>
    <s v="AGOSTO"/>
    <s v="02/08/2023"/>
    <n v="379"/>
    <n v="223"/>
    <n v="646"/>
    <d v="2023-10-13T00:00:00"/>
    <n v="-9"/>
    <n v="-67.5"/>
    <n v="105.00000000000001"/>
    <n v="1462.5"/>
    <m/>
    <m/>
    <m/>
    <m/>
    <m/>
    <m/>
    <m/>
    <m/>
    <s v="L"/>
    <m/>
    <s v="CONTRATO"/>
    <m/>
    <s v="15-0517-00-570834-0-E"/>
    <m/>
    <n v="1762515"/>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97"/>
    <n v="1455"/>
    <n v="2.1551724137931036"/>
    <n v="209.05172413793105"/>
    <n v="181.875"/>
    <n v="0"/>
    <d v="2023-08-11T00:00:00"/>
    <s v="AGOSTO"/>
    <s v="02/08/2023"/>
    <n v="379"/>
    <n v="223"/>
    <n v="646"/>
    <d v="2023-10-13T00:00:00"/>
    <n v="-9"/>
    <n v="-65.474999999999994"/>
    <n v="101.85000000000001"/>
    <n v="1418.625"/>
    <m/>
    <m/>
    <m/>
    <m/>
    <m/>
    <m/>
    <m/>
    <m/>
    <s v="L"/>
    <m/>
    <s v="CONTRATO"/>
    <m/>
    <s v="15-0517-00-570834-0-E"/>
    <m/>
    <n v="1762515"/>
    <m/>
    <m/>
  </r>
  <r>
    <x v="1"/>
    <x v="45"/>
    <m/>
    <s v="COTIZACION"/>
    <s v="ABRIL"/>
    <d v="2023-04-25T00:00:00"/>
    <s v="C-3-EDDY FAZ PACHECO"/>
    <n v="34600"/>
    <s v="PRODUCTOS METÁLICOS"/>
    <s v="INGENIERIA Y PLANIFICACION"/>
    <s v="EDMY LYDIA MAGNE GUTIERREZ"/>
    <s v="CMB/EMC/O.CIV-ADQ/017/2023"/>
    <d v="2023-05-10T00:00:00"/>
    <m/>
    <n v="427"/>
    <s v="BIEN"/>
    <x v="63"/>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36"/>
    <n v="0"/>
    <m/>
    <m/>
    <n v="80"/>
    <n v="10880"/>
    <n v="19.540229885057471"/>
    <n v="1563.2183908045977"/>
    <n v="1360"/>
    <n v="0"/>
    <d v="2023-08-11T00:00:00"/>
    <s v="AGOSTO"/>
    <s v="02/08/2023"/>
    <n v="379"/>
    <n v="223"/>
    <n v="646"/>
    <d v="2023-10-13T00:00:00"/>
    <n v="-9"/>
    <n v="-489.6"/>
    <n v="761.6"/>
    <n v="10608"/>
    <m/>
    <m/>
    <m/>
    <m/>
    <m/>
    <m/>
    <m/>
    <m/>
    <s v="L"/>
    <m/>
    <s v="CONTRATO"/>
    <m/>
    <s v="15-0517-00-570834-0-E"/>
    <m/>
    <n v="1762515"/>
    <m/>
    <m/>
  </r>
  <r>
    <x v="1"/>
    <x v="45"/>
    <m/>
    <s v="COTIZACION"/>
    <s v="ABRIL"/>
    <d v="2023-04-26T00:00:00"/>
    <s v="C-3-EDDY FAZ PACHECO"/>
    <n v="25900"/>
    <s v="SERVICIOS MANUALES"/>
    <s v="INGENIERIA Y PLANIFICACION"/>
    <s v="HILARION PEÑARANDA COLQUE"/>
    <s v="CMB/EMC/O.CIV-ADQ/020/2023"/>
    <d v="2023-05-10T00:00:00"/>
    <m/>
    <n v="429"/>
    <s v="BIEN"/>
    <x v="64"/>
    <n v="45500"/>
    <x v="73"/>
    <x v="38"/>
    <x v="46"/>
    <x v="20"/>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0"/>
    <s v=" "/>
    <n v="0"/>
    <n v="0"/>
    <n v="15400"/>
    <n v="0"/>
    <m/>
    <m/>
    <n v="0"/>
    <n v="0"/>
    <n v="2212.6436781609195"/>
    <n v="0"/>
    <n v="0"/>
    <n v="0"/>
    <d v="2023-07-20T00:00:00"/>
    <s v="SEPTIEMBRE"/>
    <s v="09/05/2219"/>
    <n v="125"/>
    <n v="2555"/>
    <n v="110"/>
    <d v="2023-12-13T00:00:00"/>
    <n v="71515"/>
    <n v="0"/>
    <n v="0"/>
    <n v="0"/>
    <m/>
    <m/>
    <m/>
    <m/>
    <m/>
    <m/>
    <m/>
    <m/>
    <s v="L"/>
    <m/>
    <s v="CONTRATO"/>
    <m/>
    <s v="15-0517-00-570834-0-E"/>
    <m/>
    <n v="1762515"/>
    <m/>
    <m/>
  </r>
  <r>
    <x v="1"/>
    <x v="45"/>
    <m/>
    <s v="COTIZACION"/>
    <s v="MAYO"/>
    <d v="2023-05-04T00:00:00"/>
    <s v="C-3-EDDY FAZ PACHECO"/>
    <n v="25900"/>
    <s v="SERVICIOS MANUALES"/>
    <s v="INGENIERIA Y PLANIFICACION"/>
    <s v="EDMY LYDIA MAGNE GUTIERREZ"/>
    <s v="CMB/EMC/O.CIV-ADQ/021/2023"/>
    <d v="2023-05-10T00:00:00"/>
    <m/>
    <n v="434"/>
    <s v="BIEN"/>
    <x v="65"/>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6450"/>
    <n v="0"/>
    <m/>
    <m/>
    <n v="1"/>
    <n v="6450"/>
    <n v="926.72413793103453"/>
    <n v="926.72413793103453"/>
    <n v="806.25"/>
    <n v="0"/>
    <d v="2023-08-20T00:00:00"/>
    <s v="AGOSTO"/>
    <s v="18/08/2023"/>
    <n v="399"/>
    <n v="8"/>
    <n v="479"/>
    <d v="2023-09-07T00:00:00"/>
    <n v="-2"/>
    <n v="-64.5"/>
    <n v="451.50000000000006"/>
    <n v="6063"/>
    <m/>
    <m/>
    <m/>
    <m/>
    <m/>
    <m/>
    <m/>
    <m/>
    <s v="L"/>
    <m/>
    <s v="CONTRATO"/>
    <m/>
    <s v="15-0517-00-570834-0-E"/>
    <m/>
    <n v="1762515"/>
    <m/>
    <m/>
  </r>
  <r>
    <x v="1"/>
    <x v="45"/>
    <m/>
    <s v="COTIZACION"/>
    <s v="MAYO"/>
    <d v="2023-05-04T00:00:00"/>
    <s v="C-3-EDDY FAZ PACHECO"/>
    <n v="25900"/>
    <s v="SERVICIOS MANUALES"/>
    <s v="INGENIERIA Y PLANIFICACION"/>
    <s v="EDMY LYDIA MAGNE GUTIERREZ"/>
    <s v="CMB/EMC/O.CIV-ADQ/021/2023"/>
    <d v="2023-05-10T00:00:00"/>
    <m/>
    <n v="434"/>
    <s v="BIEN"/>
    <x v="65"/>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5150"/>
    <n v="0"/>
    <m/>
    <m/>
    <n v="2"/>
    <n v="10300"/>
    <n v="739.94252873563221"/>
    <n v="1479.8850574712644"/>
    <n v="1287.5"/>
    <n v="0"/>
    <d v="2023-08-20T00:00:00"/>
    <s v="AGOSTO"/>
    <s v="18/08/2023"/>
    <n v="399"/>
    <n v="8"/>
    <n v="479"/>
    <d v="2023-09-07T00:00:00"/>
    <n v="-2"/>
    <n v="-103"/>
    <n v="721.00000000000011"/>
    <n v="9682"/>
    <m/>
    <m/>
    <m/>
    <m/>
    <m/>
    <m/>
    <m/>
    <m/>
    <s v="L"/>
    <m/>
    <s v="CONTRATO"/>
    <m/>
    <s v="15-0517-00-570834-0-E"/>
    <m/>
    <n v="1762515"/>
    <m/>
    <m/>
  </r>
  <r>
    <x v="1"/>
    <x v="45"/>
    <m/>
    <s v="COTIZACION"/>
    <s v="MAYO"/>
    <d v="2023-05-04T00:00:00"/>
    <s v="C-3-EDDY FAZ PACHECO"/>
    <n v="25900"/>
    <s v="SERVICIOS MANUALES"/>
    <s v="INGENIERIA Y PLANIFICACION"/>
    <s v="EDMY LYDIA MAGNE GUTIERREZ"/>
    <s v="CMB/EMC/O.CIV-ADQ/021/2023"/>
    <d v="2023-05-10T00:00:00"/>
    <m/>
    <n v="434"/>
    <s v="BIEN"/>
    <x v="65"/>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1600"/>
    <n v="0"/>
    <m/>
    <m/>
    <n v="7"/>
    <n v="11200"/>
    <n v="229.88505747126436"/>
    <n v="1609.1954022988505"/>
    <n v="1400"/>
    <n v="0"/>
    <d v="2023-08-20T00:00:00"/>
    <s v="AGOSTO"/>
    <s v="18/08/2023"/>
    <n v="399"/>
    <n v="8"/>
    <n v="479"/>
    <d v="2023-09-07T00:00:00"/>
    <n v="-2"/>
    <n v="-112"/>
    <n v="784.00000000000011"/>
    <n v="10528"/>
    <m/>
    <m/>
    <m/>
    <m/>
    <m/>
    <m/>
    <m/>
    <m/>
    <s v="L"/>
    <m/>
    <s v="CONTRATO"/>
    <m/>
    <s v="15-0517-00-570834-0-E"/>
    <m/>
    <n v="1762515"/>
    <m/>
    <m/>
  </r>
  <r>
    <x v="1"/>
    <x v="45"/>
    <m/>
    <s v="COTIZACION"/>
    <s v="ABRIL"/>
    <d v="2023-04-25T00:00:00"/>
    <s v="C-3-EDDY FAZ PACHECO"/>
    <n v="34300"/>
    <s v="LLANTAS Y NEUMÁTICOS"/>
    <s v="MINA"/>
    <s v="MARCELINO VASQUEZ GUZMAN"/>
    <s v="ADQ/MINA-038/2023"/>
    <d v="2023-05-12T00:00:00"/>
    <m/>
    <n v="423"/>
    <s v="BIEN"/>
    <x v="66"/>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2680"/>
    <n v="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1"/>
    <x v="45"/>
    <m/>
    <s v="COTIZACION"/>
    <s v="ABRIL"/>
    <d v="2023-04-25T00:00:00"/>
    <s v="C-3-EDDY FAZ PACHECO"/>
    <n v="34300"/>
    <s v="LLANTAS Y NEUMÁTICOS"/>
    <s v="MINA"/>
    <s v="MARCELINO VASQUEZ GUZMAN"/>
    <s v="ADQ/MINA-038/2023"/>
    <d v="2023-05-12T00:00:00"/>
    <m/>
    <n v="423"/>
    <s v="BIEN"/>
    <x v="66"/>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450"/>
    <n v="0"/>
    <m/>
    <m/>
    <n v="15"/>
    <n v="21750"/>
    <n v="208.33333333333334"/>
    <n v="3125"/>
    <n v="2718.75"/>
    <n v="0"/>
    <d v="2023-08-20T00:00:00"/>
    <s v="AGOSTO"/>
    <s v="11/08/2023"/>
    <n v="439"/>
    <s v="101, 102"/>
    <n v="482"/>
    <d v="2023-08-11T00:00:00"/>
    <n v="-9"/>
    <n v="-978.75"/>
    <n v="1522.5000000000002"/>
    <n v="21206.25"/>
    <m/>
    <m/>
    <m/>
    <m/>
    <m/>
    <m/>
    <m/>
    <m/>
    <s v="L"/>
    <m/>
    <s v="CONTRATO"/>
    <m/>
    <s v="15-0517-00-570834-0-E"/>
    <m/>
    <n v="1762515"/>
    <m/>
    <m/>
  </r>
  <r>
    <x v="1"/>
    <x v="45"/>
    <m/>
    <s v="COTIZACION"/>
    <s v="ABRIL"/>
    <d v="2023-04-25T00:00:00"/>
    <s v="C-3-EDDY FAZ PACHECO"/>
    <n v="34300"/>
    <s v="LLANTAS Y NEUMÁTICOS"/>
    <s v="MINA"/>
    <s v="MARCELINO VASQUEZ GUZMAN"/>
    <s v="ADQ/MINA-038/2023"/>
    <d v="2023-05-12T00:00:00"/>
    <m/>
    <n v="423"/>
    <s v="BIEN"/>
    <x v="66"/>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630"/>
    <n v="0"/>
    <m/>
    <m/>
    <n v="6"/>
    <n v="9780"/>
    <n v="234.19540229885058"/>
    <n v="1405.1724137931035"/>
    <n v="1222.5"/>
    <n v="0"/>
    <d v="2023-08-20T00:00:00"/>
    <s v="AGOSTO"/>
    <s v="11/08/2023"/>
    <n v="439"/>
    <s v="101, 102"/>
    <n v="482"/>
    <d v="2023-08-11T00:00:00"/>
    <n v="-9"/>
    <n v="-440.1"/>
    <n v="684.6"/>
    <n v="9535.5"/>
    <m/>
    <m/>
    <m/>
    <m/>
    <m/>
    <m/>
    <m/>
    <m/>
    <s v="L"/>
    <m/>
    <s v="CONTRATO"/>
    <m/>
    <s v="15-0517-00-570834-0-E"/>
    <m/>
    <n v="1762515"/>
    <m/>
    <m/>
  </r>
  <r>
    <x v="1"/>
    <x v="45"/>
    <m/>
    <s v="COTIZACION"/>
    <s v="ABRIL"/>
    <d v="2023-04-25T00:00:00"/>
    <s v="C-3-EDDY FAZ PACHECO"/>
    <n v="34300"/>
    <s v="LLANTAS Y NEUMÁTICOS"/>
    <s v="MINA"/>
    <s v="MARCELINO VASQUEZ GUZMAN"/>
    <s v="ADQ/MINA-038/2023"/>
    <d v="2023-05-12T00:00:00"/>
    <m/>
    <n v="423"/>
    <s v="BIEN"/>
    <x v="66"/>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520"/>
    <n v="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1"/>
    <x v="45"/>
    <m/>
    <s v="COTIZACION"/>
    <s v="MAYO"/>
    <d v="2023-05-10T00:00:00"/>
    <s v="C-3-EDDY FAZ PACHECO"/>
    <n v="24300"/>
    <s v="OTROS GASTOS POR CONCEPTO DE INSTALACIÓN, MANTENIMIENTO Y REPARACIÓN"/>
    <s v="INGENIERIA Y PLANIFICACION"/>
    <s v="NESTOR SADOTT ROMAY CANAZA"/>
    <s v="CMB/EMC/O.CIV-ADQ/026/2023"/>
    <d v="2023-05-12T00:00:00"/>
    <m/>
    <n v="457"/>
    <s v="SERVICIO"/>
    <x v="67"/>
    <n v="223826.13"/>
    <x v="73"/>
    <x v="38"/>
    <x v="46"/>
    <x v="20"/>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0"/>
    <s v=" "/>
    <n v="0"/>
    <n v="0"/>
    <n v="17"/>
    <n v="0"/>
    <m/>
    <m/>
    <n v="0"/>
    <n v="0"/>
    <n v="2.4425287356321839"/>
    <n v="0"/>
    <n v="0"/>
    <n v="0"/>
    <d v="2023-08-03T00:00:00"/>
    <s v="MAYO"/>
    <s v="09/05/2227"/>
    <n v="125"/>
    <n v="2555"/>
    <n v="110"/>
    <d v="2023-12-21T00:00:00"/>
    <n v="74423"/>
    <n v="0"/>
    <n v="0"/>
    <n v="0"/>
    <m/>
    <m/>
    <m/>
    <m/>
    <m/>
    <m/>
    <m/>
    <m/>
    <s v="L"/>
    <m/>
    <s v="CONTRATO"/>
    <m/>
    <s v="15-0517-00-570834-0-E"/>
    <m/>
    <n v="1762515"/>
    <m/>
    <m/>
  </r>
  <r>
    <x v="1"/>
    <x v="45"/>
    <m/>
    <s v="COTIZACION"/>
    <s v="MAYO"/>
    <d v="2023-05-10T00:00:00"/>
    <s v="C-3-EDDY FAZ PACHECO"/>
    <n v="24300"/>
    <s v="OTROS GASTOS POR CONCEPTO DE INSTALACIÓN, MANTENIMIENTO Y REPARACIÓN"/>
    <s v="INGENIERIA Y PLANIFICACION"/>
    <s v="NESTOR SADOTT ROMAY CANAZA"/>
    <s v="CMB/EMC/O.CIV-ADQ/026/2023"/>
    <d v="2023-05-12T00:00:00"/>
    <m/>
    <n v="457"/>
    <s v="SERVICIO"/>
    <x v="67"/>
    <n v="223826.13"/>
    <x v="73"/>
    <x v="38"/>
    <x v="46"/>
    <x v="20"/>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0"/>
    <s v=" "/>
    <n v="0"/>
    <n v="0"/>
    <n v="17.55"/>
    <n v="0"/>
    <m/>
    <m/>
    <n v="0"/>
    <n v="0"/>
    <n v="2.521551724137931"/>
    <n v="0"/>
    <n v="0"/>
    <n v="0"/>
    <d v="2023-08-03T00:00:00"/>
    <s v="JUNIO"/>
    <s v="09/05/2228"/>
    <n v="125"/>
    <n v="2555"/>
    <n v="110"/>
    <d v="2023-12-22T00:00:00"/>
    <n v="74789"/>
    <n v="0"/>
    <n v="0"/>
    <n v="0"/>
    <m/>
    <m/>
    <m/>
    <m/>
    <m/>
    <m/>
    <m/>
    <m/>
    <s v="L"/>
    <m/>
    <s v="CONTRATO"/>
    <m/>
    <s v="15-0517-00-570834-0-E"/>
    <m/>
    <n v="1762515"/>
    <m/>
    <m/>
  </r>
  <r>
    <x v="1"/>
    <x v="45"/>
    <m/>
    <s v="COTIZACION"/>
    <s v="MAYO"/>
    <d v="2023-05-10T00:00:00"/>
    <s v="C-3-EDDY FAZ PACHECO"/>
    <n v="25900"/>
    <s v="SERVICIOS MANUALES"/>
    <s v="INGENIERIA Y PLANIFICACION"/>
    <s v="EDMY LYDIA MAGNE GUTIERREZ"/>
    <s v="CMB/EMC/O.CIV-ADQ/025/2023"/>
    <d v="2023-05-12T00:00:00"/>
    <m/>
    <n v="469"/>
    <s v="SERVICIO"/>
    <x v="68"/>
    <n v="90988.44"/>
    <x v="0"/>
    <x v="320"/>
    <x v="16"/>
    <x v="61"/>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50934.19"/>
    <n v="50934.19"/>
    <m/>
    <m/>
    <n v="1"/>
    <n v="50934.19"/>
    <n v="7318.1307471264372"/>
    <n v="7318.1307471264372"/>
    <n v="6366.7737500000003"/>
    <n v="0"/>
    <d v="2023-10-29T00:00:00"/>
    <s v="OCTUBRE"/>
    <s v="31/10/2023"/>
    <n v="0"/>
    <n v="2"/>
    <n v="701"/>
    <d v="2023-10-31T00:00:00"/>
    <n v="2"/>
    <n v="509.34190000000001"/>
    <n v="3565.3933000000006"/>
    <n v="46859.4548"/>
    <m/>
    <m/>
    <m/>
    <m/>
    <m/>
    <m/>
    <m/>
    <m/>
    <s v="L"/>
    <m/>
    <s v="CONTRATO"/>
    <m/>
    <s v="15-0517-00-570834-0-E"/>
    <m/>
    <n v="1762515"/>
    <m/>
    <m/>
  </r>
  <r>
    <x v="1"/>
    <x v="45"/>
    <m/>
    <s v="COTIZACION"/>
    <s v="MAYO"/>
    <d v="2023-05-10T00:00:00"/>
    <s v="C-3-EDDY FAZ PACHECO"/>
    <n v="24200"/>
    <s v="MANTENIMIENTO Y REPARACION DE VIAS DE COMUNICACIÓN"/>
    <s v="INGENIERIA Y PLANIFICACION"/>
    <s v="NESTOR SADOTT ROMAY CANAZA"/>
    <s v="CMB/EMC/O.CIV-ADQ/025/2023"/>
    <d v="2023-05-12T00:00:00"/>
    <m/>
    <n v="468"/>
    <s v="SERVICIO"/>
    <x v="69"/>
    <n v="31135"/>
    <x v="0"/>
    <x v="321"/>
    <x v="79"/>
    <x v="63"/>
    <x v="3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1"/>
    <x v="45"/>
    <m/>
    <s v="COTIZACION"/>
    <s v="MAYO"/>
    <d v="2023-05-04T00:00:00"/>
    <s v="C-3-EDDY FAZ PACHECO"/>
    <n v="24120"/>
    <s v="MANTENIMIENTO Y REPARACION DE MAQUINARIA Y EQUIPOS"/>
    <s v="MANTENIMIENTO Y SERVICIOS"/>
    <s v="PERCY BORIS ROJAS BILBAO"/>
    <s v="ADQ.MANTTO Y SERV. 61/2023"/>
    <d v="2023-05-12T00:00:00"/>
    <m/>
    <n v="430"/>
    <s v="SERVICIO"/>
    <x v="70"/>
    <n v="198426.54"/>
    <x v="0"/>
    <x v="322"/>
    <x v="16"/>
    <x v="61"/>
    <x v="33"/>
    <x v="8"/>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1"/>
    <x v="45"/>
    <m/>
    <s v="COTIZACION"/>
    <s v="MAYO"/>
    <d v="2023-05-04T00:00:00"/>
    <s v="C-3-EDDY FAZ PACHECO"/>
    <n v="24120"/>
    <s v="MANTENIMIENTO Y REPARACION DE MAQUINARIA Y EQUIPOS"/>
    <s v="MANTENIMIENTO Y SERVICIOS"/>
    <s v="PERCY BORIS ROJAS BILBAO"/>
    <s v="ADQ.MANTTO Y SERV. 61/2023"/>
    <d v="2023-05-12T00:00:00"/>
    <m/>
    <n v="430"/>
    <s v="SERVICIO"/>
    <x v="70"/>
    <n v="198426.54"/>
    <x v="1"/>
    <x v="323"/>
    <x v="16"/>
    <x v="61"/>
    <x v="0"/>
    <x v="8"/>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1"/>
    <x v="45"/>
    <m/>
    <s v="COTIZACION"/>
    <s v="MAYO"/>
    <d v="2023-05-04T00:00:00"/>
    <s v="C-3-EDDY FAZ PACHECO"/>
    <n v="24120"/>
    <s v="MANTENIMIENTO Y REPARACION DE MAQUINARIA Y EQUIPOS"/>
    <s v="MANTENIMIENTO Y SERVICIOS"/>
    <s v="PERCY BORIS ROJAS BILBAO"/>
    <s v="ADQ.MANTTO Y SERV. 61/2023"/>
    <d v="2023-05-12T00:00:00"/>
    <m/>
    <n v="430"/>
    <s v="SERVICIO"/>
    <x v="70"/>
    <n v="198426.54"/>
    <x v="2"/>
    <x v="324"/>
    <x v="16"/>
    <x v="61"/>
    <x v="0"/>
    <x v="8"/>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0"/>
    <x v="325"/>
    <x v="9"/>
    <x v="5"/>
    <x v="34"/>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
    <x v="326"/>
    <x v="9"/>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
    <x v="327"/>
    <x v="9"/>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3"/>
    <x v="328"/>
    <x v="9"/>
    <x v="5"/>
    <x v="0"/>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4"/>
    <x v="329"/>
    <x v="9"/>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5"/>
    <x v="330"/>
    <x v="8"/>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6"/>
    <x v="331"/>
    <x v="9"/>
    <x v="5"/>
    <x v="0"/>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7"/>
    <x v="332"/>
    <x v="4"/>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AGOSTO"/>
    <s v="31/08/2023"/>
    <s v="621-622"/>
    <n v="16"/>
    <n v="749"/>
    <d v="2023-11-07T00:00:00"/>
    <n v="1"/>
    <n v="38.119999999999997"/>
    <n v="533.68000000000006"/>
    <n v="7052.2"/>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8"/>
    <x v="333"/>
    <x v="9"/>
    <x v="5"/>
    <x v="0"/>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9"/>
    <x v="334"/>
    <x v="4"/>
    <x v="5"/>
    <x v="0"/>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2"/>
    <x v="335"/>
    <x v="27"/>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AGOSTO"/>
    <s v="31/08/2023"/>
    <s v="621-622"/>
    <n v="16"/>
    <n v="749"/>
    <d v="2023-11-07T00:00:00"/>
    <n v="1"/>
    <n v="2.2250000000000001"/>
    <n v="31.150000000000002"/>
    <n v="411.62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3"/>
    <x v="336"/>
    <x v="29"/>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AGOSTO"/>
    <s v="31/08/2023"/>
    <s v="621-622"/>
    <n v="16"/>
    <n v="749"/>
    <d v="2023-11-07T00:00:00"/>
    <n v="1"/>
    <n v="32.6"/>
    <n v="456.40000000000003"/>
    <n v="6031"/>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4"/>
    <x v="337"/>
    <x v="29"/>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AGOSTO"/>
    <s v="31/08/2023"/>
    <s v="621-622"/>
    <n v="16"/>
    <n v="749"/>
    <d v="2023-11-07T00:00:00"/>
    <n v="1"/>
    <n v="37.800000000000004"/>
    <n v="529.20000000000005"/>
    <n v="6993"/>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5"/>
    <x v="338"/>
    <x v="29"/>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AGOSTO"/>
    <s v="31/08/2023"/>
    <s v="621-622"/>
    <n v="16"/>
    <n v="749"/>
    <d v="2023-11-07T00:00:00"/>
    <n v="1"/>
    <n v="21.56"/>
    <n v="301.84000000000003"/>
    <n v="3988.599999999999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6"/>
    <x v="339"/>
    <x v="29"/>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GOSTO"/>
    <s v="31/08/2023"/>
    <s v="621-622"/>
    <n v="16"/>
    <n v="749"/>
    <d v="2023-11-07T00:00:00"/>
    <n v="1"/>
    <n v="22.6"/>
    <n v="316.40000000000003"/>
    <n v="4181"/>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7"/>
    <x v="340"/>
    <x v="8"/>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OCTUBRE"/>
    <s v="17/10/2023"/>
    <s v="621-622"/>
    <n v="16"/>
    <n v="749"/>
    <d v="2023-11-07T00:00:00"/>
    <n v="48"/>
    <n v="1559.52"/>
    <n v="454.86000000000007"/>
    <n v="4483.62"/>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8"/>
    <x v="341"/>
    <x v="7"/>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AGOSTO"/>
    <s v="31/08/2023"/>
    <s v="621-622"/>
    <n v="16"/>
    <n v="749"/>
    <d v="2023-11-07T00:00:00"/>
    <n v="1"/>
    <n v="16.3"/>
    <n v="228.20000000000002"/>
    <n v="3015.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19"/>
    <x v="342"/>
    <x v="7"/>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AGOSTO"/>
    <s v="31/08/2023"/>
    <s v="621-622"/>
    <n v="16"/>
    <n v="749"/>
    <d v="2023-11-07T00:00:00"/>
    <n v="1"/>
    <n v="23"/>
    <n v="322.00000000000006"/>
    <n v="425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0"/>
    <x v="343"/>
    <x v="16"/>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31/08/2023"/>
    <s v="621-622"/>
    <n v="16"/>
    <n v="749"/>
    <d v="2023-11-07T00:00:00"/>
    <n v="1"/>
    <n v="38.950000000000003"/>
    <n v="545.30000000000007"/>
    <n v="7205.7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1"/>
    <x v="344"/>
    <x v="9"/>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2"/>
    <x v="345"/>
    <x v="9"/>
    <x v="5"/>
    <x v="0"/>
    <x v="8"/>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3"/>
    <x v="346"/>
    <x v="27"/>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4"/>
    <x v="347"/>
    <x v="9"/>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5"/>
    <x v="348"/>
    <x v="29"/>
    <x v="5"/>
    <x v="0"/>
    <x v="8"/>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AGOSTO"/>
    <s v="31/08/2023"/>
    <s v="621-622"/>
    <n v="16"/>
    <n v="749"/>
    <d v="2023-11-07T00:00:00"/>
    <n v="1"/>
    <n v="51.2"/>
    <n v="716.80000000000007"/>
    <n v="9472"/>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6"/>
    <x v="349"/>
    <x v="27"/>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1"/>
    <x v="45"/>
    <m/>
    <s v="COTIZACION"/>
    <s v="MAYO"/>
    <d v="2023-05-04T00:00:00"/>
    <s v="C-3-EDDY FAZ PACHECO"/>
    <n v="34600"/>
    <s v="PRODUCTOS METÁLICOS"/>
    <s v="MANTENIMIENTO Y SERVICIOS"/>
    <s v="PERCY BORIS ROJAS BILBAO"/>
    <s v="ADQ.MANTTO Y SERV. 64/2023"/>
    <d v="2023-05-12T00:00:00"/>
    <m/>
    <n v="452"/>
    <s v="BIEN"/>
    <x v="71"/>
    <n v="159233"/>
    <x v="27"/>
    <x v="350"/>
    <x v="27"/>
    <x v="5"/>
    <x v="0"/>
    <x v="8"/>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0"/>
    <x v="351"/>
    <x v="39"/>
    <x v="5"/>
    <x v="35"/>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
    <x v="352"/>
    <x v="39"/>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2"/>
    <x v="353"/>
    <x v="39"/>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3"/>
    <x v="354"/>
    <x v="29"/>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4"/>
    <x v="355"/>
    <x v="16"/>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5"/>
    <x v="356"/>
    <x v="16"/>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6"/>
    <x v="357"/>
    <x v="7"/>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7"/>
    <x v="358"/>
    <x v="45"/>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8"/>
    <x v="359"/>
    <x v="7"/>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9"/>
    <x v="360"/>
    <x v="7"/>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0"/>
    <x v="361"/>
    <x v="16"/>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1"/>
    <x v="362"/>
    <x v="7"/>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2"/>
    <x v="363"/>
    <x v="7"/>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3"/>
    <x v="364"/>
    <x v="39"/>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1"/>
    <x v="45"/>
    <m/>
    <s v="COTIZACION"/>
    <s v="MAYO"/>
    <d v="2023-05-04T00:00:00"/>
    <s v="C-3-EDDY FAZ PACHECO"/>
    <n v="39800"/>
    <s v="OTROS REPUESTOS Y ACCESORIOS"/>
    <s v="MANTENIMIENTO Y SERVICIOS"/>
    <s v="PERCY BORIS ROJAS BILBAO"/>
    <s v="ADQ.MANTTO Y SERV. 63/2023"/>
    <d v="2023-05-12T00:00:00"/>
    <m/>
    <n v="440"/>
    <s v="BIEN"/>
    <x v="72"/>
    <n v="246238.05"/>
    <x v="14"/>
    <x v="365"/>
    <x v="16"/>
    <x v="5"/>
    <x v="0"/>
    <x v="8"/>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0"/>
    <x v="366"/>
    <x v="23"/>
    <x v="64"/>
    <x v="36"/>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
    <x v="367"/>
    <x v="28"/>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3"/>
    <x v="368"/>
    <x v="28"/>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4"/>
    <x v="369"/>
    <x v="28"/>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5"/>
    <x v="370"/>
    <x v="28"/>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6"/>
    <x v="371"/>
    <x v="10"/>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500"/>
    <n v="1190"/>
    <n v="0.34195402298850575"/>
    <n v="170.97701149425288"/>
    <n v="148.75"/>
    <n v="0"/>
    <d v="2023-08-24T00:00:00"/>
    <s v="AGOSTO"/>
    <s v="23/08/2023"/>
    <n v="470"/>
    <n v="1068"/>
    <n v="692"/>
    <d v="2023-10-24T00:00:00"/>
    <n v="-1"/>
    <n v="-5.95"/>
    <n v="83.300000000000011"/>
    <n v="1112.6500000000001"/>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7"/>
    <x v="372"/>
    <x v="10"/>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500"/>
    <n v="1190"/>
    <n v="0.34195402298850575"/>
    <n v="170.97701149425288"/>
    <n v="148.75"/>
    <n v="0"/>
    <d v="2023-08-24T00:00:00"/>
    <s v="AGOSTO"/>
    <s v="23/08/2023"/>
    <n v="470"/>
    <n v="1068"/>
    <n v="692"/>
    <d v="2023-10-24T00:00:00"/>
    <n v="-1"/>
    <n v="-5.95"/>
    <n v="83.300000000000011"/>
    <n v="1112.6500000000001"/>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8"/>
    <x v="373"/>
    <x v="10"/>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500"/>
    <n v="1840"/>
    <n v="0.52873563218390807"/>
    <n v="264.36781609195401"/>
    <n v="230"/>
    <n v="0"/>
    <d v="2023-08-24T00:00:00"/>
    <s v="AGOSTO"/>
    <s v="23/08/2023"/>
    <n v="470"/>
    <n v="1068"/>
    <n v="692"/>
    <d v="2023-10-24T00:00:00"/>
    <n v="-1"/>
    <n v="-9.2000000000000011"/>
    <n v="128.80000000000001"/>
    <n v="1720.4"/>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9"/>
    <x v="374"/>
    <x v="10"/>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500"/>
    <n v="1850"/>
    <n v="0.5316091954022989"/>
    <n v="265.80459770114948"/>
    <n v="231.25000000000003"/>
    <n v="0"/>
    <d v="2023-08-24T00:00:00"/>
    <s v="AGOSTO"/>
    <s v="23/08/2023"/>
    <n v="470"/>
    <n v="1068"/>
    <n v="692"/>
    <d v="2023-10-24T00:00:00"/>
    <n v="-1"/>
    <n v="-9.25"/>
    <n v="129.5"/>
    <n v="1729.7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0"/>
    <x v="375"/>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1"/>
    <x v="376"/>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2"/>
    <x v="377"/>
    <x v="23"/>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3"/>
    <x v="378"/>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4"/>
    <x v="379"/>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5"/>
    <x v="380"/>
    <x v="23"/>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6"/>
    <x v="381"/>
    <x v="36"/>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1000"/>
    <n v="7130"/>
    <n v="1.0244252873563218"/>
    <n v="1024.4252873563219"/>
    <n v="891.25"/>
    <n v="0"/>
    <d v="2023-08-24T00:00:00"/>
    <s v="AGOSTO"/>
    <s v="23/08/2023"/>
    <n v="470"/>
    <n v="1068"/>
    <n v="692"/>
    <d v="2023-10-24T00:00:00"/>
    <n v="-1"/>
    <n v="-35.65"/>
    <n v="499.1"/>
    <n v="6666.5499999999993"/>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7"/>
    <x v="382"/>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8"/>
    <x v="383"/>
    <x v="10"/>
    <x v="64"/>
    <x v="0"/>
    <x v="8"/>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500"/>
    <n v="6535"/>
    <n v="1.8778735632183909"/>
    <n v="938.93678160919546"/>
    <n v="816.875"/>
    <n v="0"/>
    <d v="2023-08-24T00:00:00"/>
    <s v="AGOSTO"/>
    <s v="23/08/2023"/>
    <n v="470"/>
    <n v="1068"/>
    <n v="692"/>
    <d v="2023-10-24T00:00:00"/>
    <n v="-1"/>
    <n v="-32.674999999999997"/>
    <n v="457.45000000000005"/>
    <n v="6110.2250000000004"/>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19"/>
    <x v="384"/>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0"/>
    <x v="385"/>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1"/>
    <x v="386"/>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2"/>
    <x v="387"/>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3"/>
    <x v="388"/>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1"/>
    <x v="45"/>
    <m/>
    <s v="COTIZACION"/>
    <s v="MAYO"/>
    <d v="2023-05-05T00:00:00"/>
    <s v="C-3-EDDY FAZ PACHECO"/>
    <n v="39700"/>
    <s v="UTILES Y MATERIAL ELECTRICO"/>
    <s v="MANTENIMIENTO Y SERVICIOS"/>
    <s v="PERCY BORIS ROJAS BILBAO"/>
    <s v="ADQ.MANTTO Y SERV. 67/2023"/>
    <d v="2023-05-12T00:00:00"/>
    <m/>
    <n v="451"/>
    <s v="BIEN"/>
    <x v="73"/>
    <n v="585501"/>
    <x v="24"/>
    <x v="389"/>
    <x v="10"/>
    <x v="64"/>
    <x v="0"/>
    <x v="8"/>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0"/>
    <x v="390"/>
    <x v="5"/>
    <x v="0"/>
    <x v="37"/>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
    <x v="391"/>
    <x v="22"/>
    <x v="0"/>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
    <x v="392"/>
    <x v="5"/>
    <x v="0"/>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3"/>
    <x v="393"/>
    <x v="1"/>
    <x v="0"/>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4"/>
    <x v="394"/>
    <x v="1"/>
    <x v="0"/>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5"/>
    <x v="395"/>
    <x v="75"/>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6"/>
    <x v="396"/>
    <x v="9"/>
    <x v="64"/>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7"/>
    <x v="397"/>
    <x v="26"/>
    <x v="64"/>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8"/>
    <x v="398"/>
    <x v="9"/>
    <x v="64"/>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9"/>
    <x v="399"/>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0"/>
    <x v="400"/>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1"/>
    <x v="401"/>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2"/>
    <x v="402"/>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3"/>
    <x v="403"/>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4"/>
    <x v="404"/>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5"/>
    <x v="405"/>
    <x v="2"/>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6"/>
    <x v="406"/>
    <x v="2"/>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7"/>
    <x v="407"/>
    <x v="2"/>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8"/>
    <x v="408"/>
    <x v="2"/>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19"/>
    <x v="409"/>
    <x v="2"/>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0"/>
    <x v="410"/>
    <x v="25"/>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1"/>
    <x v="411"/>
    <x v="26"/>
    <x v="5"/>
    <x v="0"/>
    <x v="8"/>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2"/>
    <x v="412"/>
    <x v="26"/>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3"/>
    <x v="413"/>
    <x v="26"/>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4"/>
    <x v="414"/>
    <x v="26"/>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5"/>
    <x v="415"/>
    <x v="26"/>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6"/>
    <x v="416"/>
    <x v="2"/>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7"/>
    <x v="417"/>
    <x v="2"/>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8"/>
    <x v="418"/>
    <x v="2"/>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29"/>
    <x v="419"/>
    <x v="2"/>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1"/>
    <x v="45"/>
    <m/>
    <s v="COTIZACION"/>
    <s v="MAYO"/>
    <d v="2023-05-04T00:00:00"/>
    <s v="C-3-EDDY FAZ PACHECO"/>
    <n v="39700"/>
    <s v="UTILES Y MATERIAL ELECTRICO"/>
    <s v="MANTENIMIENTO Y SERVICIOS"/>
    <s v="PERCY BORIS ROJAS BILBAO"/>
    <s v="ADQ.MANTTO Y SERV. 65/2023"/>
    <d v="2023-05-16T00:00:00"/>
    <m/>
    <n v="453"/>
    <s v="BIEN"/>
    <x v="74"/>
    <n v="94986.2"/>
    <x v="30"/>
    <x v="420"/>
    <x v="2"/>
    <x v="5"/>
    <x v="0"/>
    <x v="8"/>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1"/>
    <x v="45"/>
    <m/>
    <s v="COTIZACION"/>
    <s v="MAYO"/>
    <d v="2023-05-04T00:00:00"/>
    <s v="C-3-EDDY FAZ PACHECO"/>
    <n v="39700"/>
    <s v="UTILES Y MATERIAL ELECTRICO"/>
    <s v="MANTENIMIENTO Y SERVICIOS"/>
    <s v="PERCY BORIS ROJAS BILBAO"/>
    <s v="ADQ.MANTTO Y SERV. 65/2023"/>
    <d v="2023-05-16T00:00:00"/>
    <m/>
    <n v="454"/>
    <s v="BIEN"/>
    <x v="75"/>
    <n v="84970.37"/>
    <x v="0"/>
    <x v="421"/>
    <x v="80"/>
    <x v="5"/>
    <x v="0"/>
    <x v="8"/>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1"/>
    <x v="45"/>
    <m/>
    <s v="COTIZACION"/>
    <s v="MAYO"/>
    <d v="2023-05-04T00:00:00"/>
    <s v="C-3-EDDY FAZ PACHECO"/>
    <n v="39700"/>
    <s v="UTILES Y MATERIAL ELECTRICO"/>
    <s v="MANTENIMIENTO Y SERVICIOS"/>
    <s v="PERCY BORIS ROJAS BILBAO"/>
    <s v="ADQ.MANTTO Y SERV. 65/2023"/>
    <d v="2023-05-16T00:00:00"/>
    <m/>
    <n v="454"/>
    <s v="BIEN"/>
    <x v="75"/>
    <n v="84970.37"/>
    <x v="2"/>
    <x v="422"/>
    <x v="9"/>
    <x v="5"/>
    <x v="0"/>
    <x v="8"/>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1"/>
    <x v="45"/>
    <m/>
    <s v="COTIZACION"/>
    <s v="MAYO"/>
    <d v="2023-05-04T00:00:00"/>
    <s v="C-3-EDDY FAZ PACHECO"/>
    <n v="39700"/>
    <s v="UTILES Y MATERIAL ELECTRICO"/>
    <s v="MANTENIMIENTO Y SERVICIOS"/>
    <s v="PERCY BORIS ROJAS BILBAO"/>
    <s v="ADQ.MANTTO Y SERV. 65/2023"/>
    <d v="2023-05-16T00:00:00"/>
    <m/>
    <n v="454"/>
    <s v="BIEN"/>
    <x v="75"/>
    <n v="84970.37"/>
    <x v="3"/>
    <x v="423"/>
    <x v="81"/>
    <x v="5"/>
    <x v="0"/>
    <x v="8"/>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1"/>
    <x v="45"/>
    <m/>
    <s v="COTIZACION"/>
    <s v="MAYO"/>
    <d v="2023-05-04T00:00:00"/>
    <s v="C-3-EDDY FAZ PACHECO"/>
    <n v="39700"/>
    <s v="UTILES Y MATERIAL ELECTRICO"/>
    <s v="MANTENIMIENTO Y SERVICIOS"/>
    <s v="PERCY BORIS ROJAS BILBAO"/>
    <s v="ADQ.MANTTO Y SERV. 65/2023"/>
    <d v="2023-05-16T00:00:00"/>
    <m/>
    <n v="454"/>
    <s v="BIEN"/>
    <x v="75"/>
    <n v="84970.37"/>
    <x v="4"/>
    <x v="424"/>
    <x v="8"/>
    <x v="5"/>
    <x v="0"/>
    <x v="8"/>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0"/>
    <x v="425"/>
    <x v="82"/>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1"/>
    <x v="426"/>
    <x v="7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2"/>
    <x v="427"/>
    <x v="8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3"/>
    <x v="428"/>
    <x v="7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4"/>
    <x v="429"/>
    <x v="24"/>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5"/>
    <x v="430"/>
    <x v="2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6"/>
    <x v="431"/>
    <x v="2"/>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7"/>
    <x v="432"/>
    <x v="84"/>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8"/>
    <x v="433"/>
    <x v="85"/>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9"/>
    <x v="434"/>
    <x v="8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1"/>
    <x v="45"/>
    <m/>
    <s v="COTIZACION"/>
    <s v="MAYO"/>
    <d v="2023-05-23T00:00:00"/>
    <s v="C-3-EDDY FAZ PACHECO"/>
    <n v="39800"/>
    <s v="OTROS REPUESTOS Y ACCESORIOS"/>
    <s v="MANTENIMIENTO Y SERVICIOS"/>
    <s v="PERCY BORIS ROJAS BILBAO"/>
    <s v="ADQ.MANTTO Y SERV. 70/2023"/>
    <d v="2023-05-25T00:00:00"/>
    <m/>
    <n v="514"/>
    <s v="BIEN"/>
    <x v="76"/>
    <n v="269961.33"/>
    <x v="10"/>
    <x v="435"/>
    <x v="86"/>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0"/>
    <x v="436"/>
    <x v="9"/>
    <x v="5"/>
    <x v="38"/>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10"/>
    <n v="12072.1"/>
    <n v="173.44971264367817"/>
    <n v="1734.4971264367816"/>
    <n v="1509.0125"/>
    <n v="0"/>
    <d v="2023-09-17T00:00:00"/>
    <s v="SEPTIEMBRE"/>
    <s v="08/09/2023"/>
    <s v="329-465-499"/>
    <s v="694, 746, 887"/>
    <n v="699"/>
    <d v="2023-10-31T00:00:00"/>
    <n v="-9"/>
    <n v="-543.24450000000002"/>
    <n v="845.04700000000014"/>
    <n v="11770.29750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
    <x v="437"/>
    <x v="8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9"/>
    <n v="12591.9"/>
    <n v="201.02011494252872"/>
    <n v="1809.1810344827586"/>
    <n v="1573.9875"/>
    <n v="0"/>
    <d v="2023-09-17T00:00:00"/>
    <s v="SEPTIEMBRE"/>
    <s v="08/09/2023"/>
    <s v="329-465-499"/>
    <s v="694, 746, 887"/>
    <n v="699"/>
    <d v="2023-10-31T00:00:00"/>
    <n v="-9"/>
    <n v="-566.63549999999998"/>
    <n v="881.43300000000011"/>
    <n v="12277.10249999999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
    <x v="438"/>
    <x v="8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9"/>
    <n v="53772.659999999996"/>
    <n v="858.43965517241372"/>
    <n v="7725.9568965517237"/>
    <n v="6721.5824999999995"/>
    <n v="0"/>
    <d v="2023-09-17T00:00:00"/>
    <s v="SEPTIEMBRE"/>
    <s v="08/09/2023"/>
    <s v="329-465-499"/>
    <s v="694, 746, 887"/>
    <n v="699"/>
    <d v="2023-10-31T00:00:00"/>
    <n v="-9"/>
    <n v="-2419.7696999999998"/>
    <n v="3764.0862000000002"/>
    <n v="52428.34349999999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
    <x v="439"/>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4"/>
    <n v="22406.2"/>
    <n v="804.82040229885058"/>
    <n v="3219.2816091954023"/>
    <n v="2800.7750000000001"/>
    <n v="0"/>
    <d v="2023-09-17T00:00:00"/>
    <s v="SEPTIEMBRE"/>
    <s v="08/09/2023"/>
    <s v="329-465-499"/>
    <s v="694, 746, 887"/>
    <n v="699"/>
    <d v="2023-10-31T00:00:00"/>
    <n v="-9"/>
    <n v="-1008.2790000000001"/>
    <n v="1568.4340000000002"/>
    <n v="21846.04499999999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4"/>
    <x v="440"/>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5"/>
    <n v="6328.4000000000005"/>
    <n v="181.85057471264369"/>
    <n v="909.25287356321849"/>
    <n v="791.05000000000007"/>
    <n v="0"/>
    <d v="2023-09-17T00:00:00"/>
    <s v="SEPTIEMBRE"/>
    <s v="08/09/2023"/>
    <s v="329-465-499"/>
    <s v="694, 746, 887"/>
    <n v="699"/>
    <d v="2023-10-31T00:00:00"/>
    <n v="-9"/>
    <n v="-284.77800000000002"/>
    <n v="442.98800000000006"/>
    <n v="6170.190000000000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5"/>
    <x v="441"/>
    <x v="45"/>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3"/>
    <n v="3791.6099999999997"/>
    <n v="181.5905172413793"/>
    <n v="544.77155172413791"/>
    <n v="473.95124999999996"/>
    <n v="0"/>
    <d v="2023-09-17T00:00:00"/>
    <s v="SEPTIEMBRE"/>
    <s v="08/09/2023"/>
    <s v="329-465-499"/>
    <s v="694, 746, 887"/>
    <n v="699"/>
    <d v="2023-10-31T00:00:00"/>
    <n v="-9"/>
    <n v="-170.62244999999999"/>
    <n v="265.41270000000003"/>
    <n v="3696.8197499999997"/>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6"/>
    <x v="442"/>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4"/>
    <n v="4245.32"/>
    <n v="152.48994252873561"/>
    <n v="609.95977011494244"/>
    <n v="530.66499999999996"/>
    <n v="0"/>
    <d v="2023-09-17T00:00:00"/>
    <s v="SEPTIEMBRE"/>
    <s v="08/09/2023"/>
    <s v="329-465-499"/>
    <s v="694, 746, 887"/>
    <n v="699"/>
    <d v="2023-10-31T00:00:00"/>
    <n v="-9"/>
    <n v="-191.0394"/>
    <n v="297.17239999999998"/>
    <n v="4139.18699999999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7"/>
    <x v="443"/>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5"/>
    <n v="18827.149999999998"/>
    <n v="541.0100574712643"/>
    <n v="2705.0502873563214"/>
    <n v="2353.3937499999997"/>
    <n v="0"/>
    <d v="2023-09-17T00:00:00"/>
    <s v="SEPTIEMBRE"/>
    <s v="08/09/2023"/>
    <s v="329-465-499"/>
    <s v="694, 746, 887"/>
    <n v="699"/>
    <d v="2023-10-31T00:00:00"/>
    <n v="-9"/>
    <n v="-847.22174999999993"/>
    <n v="1317.9005"/>
    <n v="18356.47124999999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8"/>
    <x v="444"/>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4"/>
    <n v="54795.519999999997"/>
    <n v="1968.2298850574712"/>
    <n v="7872.9195402298847"/>
    <n v="6849.44"/>
    <n v="0"/>
    <d v="2023-09-17T00:00:00"/>
    <s v="SEPTIEMBRE"/>
    <s v="08/09/2023"/>
    <s v="329-465-499"/>
    <s v="694, 746, 887"/>
    <n v="699"/>
    <d v="2023-10-31T00:00:00"/>
    <n v="-9"/>
    <n v="-2465.7984000000001"/>
    <n v="3835.6864"/>
    <n v="53425.63199999999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9"/>
    <x v="445"/>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
    <n v="4128.3999999999996"/>
    <n v="148.29022988505747"/>
    <n v="593.16091954022988"/>
    <n v="516.04999999999995"/>
    <n v="0"/>
    <d v="2023-09-17T00:00:00"/>
    <s v="SEPTIEMBRE"/>
    <s v="08/09/2023"/>
    <s v="329-465-499"/>
    <s v="694, 746, 887"/>
    <n v="699"/>
    <d v="2023-10-31T00:00:00"/>
    <n v="-9"/>
    <n v="-185.77799999999999"/>
    <n v="288.988"/>
    <n v="4025.1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0"/>
    <x v="446"/>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4"/>
    <n v="1045.68"/>
    <n v="37.560344827586206"/>
    <n v="150.24137931034483"/>
    <n v="130.71"/>
    <n v="0"/>
    <d v="2023-09-17T00:00:00"/>
    <s v="SEPTIEMBRE"/>
    <s v="08/09/2023"/>
    <s v="329-465-499"/>
    <s v="694, 746, 887"/>
    <n v="699"/>
    <d v="2023-10-31T00:00:00"/>
    <n v="-9"/>
    <n v="-47.055600000000005"/>
    <n v="73.197600000000008"/>
    <n v="1019.53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1"/>
    <x v="447"/>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5"/>
    <n v="1130.6500000000001"/>
    <n v="32.489942528735632"/>
    <n v="162.44971264367817"/>
    <n v="141.33125000000001"/>
    <n v="0"/>
    <d v="2023-09-17T00:00:00"/>
    <s v="SEPTIEMBRE"/>
    <s v="08/09/2023"/>
    <s v="329-465-499"/>
    <s v="694, 746, 887"/>
    <n v="699"/>
    <d v="2023-10-31T00:00:00"/>
    <n v="-9"/>
    <n v="-50.879250000000006"/>
    <n v="79.145500000000013"/>
    <n v="1102.3837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2"/>
    <x v="448"/>
    <x v="88"/>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23"/>
    <n v="17956.100000000002"/>
    <n v="112.16954022988506"/>
    <n v="2579.8994252873563"/>
    <n v="2244.5124999999998"/>
    <n v="0"/>
    <d v="2023-09-17T00:00:00"/>
    <s v="SEPTIEMBRE"/>
    <s v="08/09/2023"/>
    <s v="329-465-499"/>
    <s v="694, 746, 887"/>
    <n v="699"/>
    <d v="2023-10-31T00:00:00"/>
    <n v="-9"/>
    <n v="-808.0245000000001"/>
    <n v="1256.9270000000004"/>
    <n v="17507.197500000002"/>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3"/>
    <x v="449"/>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5"/>
    <n v="797.25"/>
    <n v="22.909482758620687"/>
    <n v="114.54741379310343"/>
    <n v="99.656249999999986"/>
    <n v="0"/>
    <d v="2023-09-17T00:00:00"/>
    <s v="SEPTIEMBRE"/>
    <s v="08/09/2023"/>
    <s v="329-465-499"/>
    <s v="694, 746, 887"/>
    <n v="699"/>
    <d v="2023-10-31T00:00:00"/>
    <n v="-9"/>
    <n v="-35.876249999999999"/>
    <n v="55.807500000000005"/>
    <n v="777.31875000000002"/>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4"/>
    <x v="450"/>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2"/>
    <n v="866.94"/>
    <n v="62.28017241379311"/>
    <n v="124.56034482758622"/>
    <n v="108.36750000000001"/>
    <n v="0"/>
    <d v="2023-09-17T00:00:00"/>
    <s v="SEPTIEMBRE"/>
    <s v="08/09/2023"/>
    <s v="329-465-499"/>
    <s v="694, 746, 887"/>
    <n v="699"/>
    <d v="2023-10-31T00:00:00"/>
    <n v="-9"/>
    <n v="-39.012300000000003"/>
    <n v="60.685800000000008"/>
    <n v="845.26650000000006"/>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5"/>
    <x v="451"/>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2"/>
    <n v="1204.6400000000001"/>
    <n v="86.540229885057485"/>
    <n v="173.08045977011497"/>
    <n v="150.58000000000001"/>
    <n v="0"/>
    <d v="2023-09-17T00:00:00"/>
    <s v="SEPTIEMBRE"/>
    <s v="08/09/2023"/>
    <s v="329-465-499"/>
    <s v="694, 746, 887"/>
    <n v="699"/>
    <d v="2023-10-31T00:00:00"/>
    <n v="-9"/>
    <n v="-54.208800000000004"/>
    <n v="84.32480000000001"/>
    <n v="1174.524000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6"/>
    <x v="452"/>
    <x v="26"/>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20"/>
    <n v="51662.600000000006"/>
    <n v="371.13936781609198"/>
    <n v="7422.78735632184"/>
    <n v="6457.8250000000007"/>
    <n v="0"/>
    <d v="2023-09-17T00:00:00"/>
    <s v="SEPTIEMBRE"/>
    <s v="08/09/2023"/>
    <s v="329-465-499"/>
    <s v="694, 746, 887"/>
    <n v="699"/>
    <d v="2023-10-31T00:00:00"/>
    <n v="-9"/>
    <n v="-2324.817"/>
    <n v="3616.382000000001"/>
    <n v="50371.03500000001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7"/>
    <x v="453"/>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2"/>
    <n v="9232.44"/>
    <n v="663.25"/>
    <n v="1326.5"/>
    <n v="1154.0550000000001"/>
    <n v="0"/>
    <d v="2023-09-17T00:00:00"/>
    <s v="SEPTIEMBRE"/>
    <s v="08/09/2023"/>
    <s v="329-465-499"/>
    <s v="694, 746, 887"/>
    <n v="699"/>
    <d v="2023-10-31T00:00:00"/>
    <n v="-9"/>
    <n v="-415.45980000000003"/>
    <n v="646.27080000000012"/>
    <n v="9001.629000000000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8"/>
    <x v="454"/>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15"/>
    <n v="12947.699999999999"/>
    <n v="124.02011494252874"/>
    <n v="1860.3017241379309"/>
    <n v="1618.4624999999999"/>
    <n v="0"/>
    <d v="2023-09-17T00:00:00"/>
    <s v="SEPTIEMBRE"/>
    <s v="08/09/2023"/>
    <s v="329-465-499"/>
    <s v="694, 746, 887"/>
    <n v="699"/>
    <d v="2023-10-31T00:00:00"/>
    <n v="-9"/>
    <n v="-582.64649999999995"/>
    <n v="906.33900000000006"/>
    <n v="12624.007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19"/>
    <x v="455"/>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15"/>
    <n v="13194"/>
    <n v="126.37931034482759"/>
    <n v="1895.6896551724137"/>
    <n v="1649.25"/>
    <n v="0"/>
    <d v="2023-09-17T00:00:00"/>
    <s v="SEPTIEMBRE"/>
    <s v="08/09/2023"/>
    <s v="329-465-499"/>
    <s v="694, 746, 887"/>
    <n v="699"/>
    <d v="2023-10-31T00:00:00"/>
    <n v="-9"/>
    <n v="-593.73"/>
    <n v="923.58"/>
    <n v="12864.1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0"/>
    <x v="456"/>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15"/>
    <n v="12285.75"/>
    <n v="117.67959770114942"/>
    <n v="1765.1939655172414"/>
    <n v="1535.71875"/>
    <n v="0"/>
    <d v="2023-09-17T00:00:00"/>
    <s v="SEPTIEMBRE"/>
    <s v="08/09/2023"/>
    <s v="329-465-499"/>
    <s v="694, 746, 887"/>
    <n v="699"/>
    <d v="2023-10-31T00:00:00"/>
    <n v="-9"/>
    <n v="-552.85874999999999"/>
    <n v="860.00250000000005"/>
    <n v="11978.60624999999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1"/>
    <x v="457"/>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2"/>
    <n v="3540.84"/>
    <n v="254.37068965517241"/>
    <n v="508.74137931034483"/>
    <n v="442.60500000000002"/>
    <n v="0"/>
    <d v="2023-09-17T00:00:00"/>
    <s v="SEPTIEMBRE"/>
    <s v="08/09/2023"/>
    <s v="329-465-499"/>
    <s v="694, 746, 887"/>
    <n v="699"/>
    <d v="2023-10-31T00:00:00"/>
    <n v="-9"/>
    <n v="-159.33780000000002"/>
    <n v="247.85880000000003"/>
    <n v="3452.3190000000004"/>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2"/>
    <x v="458"/>
    <x v="8"/>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6"/>
    <n v="41539.5"/>
    <n v="994.71982758620686"/>
    <n v="5968.3189655172409"/>
    <n v="5192.4375"/>
    <n v="0"/>
    <d v="2023-09-17T00:00:00"/>
    <s v="SEPTIEMBRE"/>
    <s v="08/09/2023"/>
    <s v="329-465-499"/>
    <s v="694, 746, 887"/>
    <n v="699"/>
    <d v="2023-10-31T00:00:00"/>
    <n v="-9"/>
    <n v="-1869.2775000000001"/>
    <n v="2907.7650000000003"/>
    <n v="40501.012499999997"/>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3"/>
    <x v="459"/>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5"/>
    <n v="4361.8500000000004"/>
    <n v="125.34051724137932"/>
    <n v="626.70258620689663"/>
    <n v="545.23125000000005"/>
    <n v="0"/>
    <d v="2023-09-17T00:00:00"/>
    <s v="SEPTIEMBRE"/>
    <s v="08/09/2023"/>
    <s v="329-465-499"/>
    <s v="694, 746, 887"/>
    <n v="699"/>
    <d v="2023-10-31T00:00:00"/>
    <n v="-9"/>
    <n v="-196.28325000000001"/>
    <n v="305.32950000000005"/>
    <n v="4252.8037500000009"/>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4"/>
    <x v="460"/>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5"/>
    <n v="18335.75"/>
    <n v="526.88936781609198"/>
    <n v="2634.44683908046"/>
    <n v="2291.96875"/>
    <n v="0"/>
    <d v="2023-09-17T00:00:00"/>
    <s v="SEPTIEMBRE"/>
    <s v="08/09/2023"/>
    <s v="329-465-499"/>
    <s v="694, 746, 887"/>
    <n v="699"/>
    <d v="2023-10-31T00:00:00"/>
    <n v="-9"/>
    <n v="-825.10874999999999"/>
    <n v="1283.5025000000001"/>
    <n v="17877.35625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5"/>
    <x v="461"/>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2"/>
    <n v="8758.0400000000009"/>
    <n v="629.16954022988511"/>
    <n v="1258.3390804597702"/>
    <n v="1094.7550000000001"/>
    <n v="0"/>
    <d v="2023-09-17T00:00:00"/>
    <s v="SEPTIEMBRE"/>
    <s v="08/09/2023"/>
    <s v="329-465-499"/>
    <s v="694, 746, 887"/>
    <n v="699"/>
    <d v="2023-10-31T00:00:00"/>
    <n v="-9"/>
    <n v="-394.11180000000007"/>
    <n v="613.06280000000015"/>
    <n v="8539.089000000001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6"/>
    <x v="462"/>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4"/>
    <n v="8980.92"/>
    <n v="322.5905172413793"/>
    <n v="1290.3620689655172"/>
    <n v="1122.615"/>
    <n v="0"/>
    <d v="2023-09-17T00:00:00"/>
    <s v="SEPTIEMBRE"/>
    <s v="08/09/2023"/>
    <s v="329-465-499"/>
    <s v="694, 746, 887"/>
    <n v="699"/>
    <d v="2023-10-31T00:00:00"/>
    <n v="-9"/>
    <n v="-404.14139999999998"/>
    <n v="628.66440000000011"/>
    <n v="8756.397000000000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7"/>
    <x v="463"/>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4"/>
    <n v="50965.84"/>
    <n v="1830.6695402298849"/>
    <n v="7322.6781609195396"/>
    <n v="6370.73"/>
    <n v="0"/>
    <d v="2023-09-17T00:00:00"/>
    <s v="SEPTIEMBRE"/>
    <s v="08/09/2023"/>
    <s v="329-465-499"/>
    <s v="694, 746, 887"/>
    <n v="699"/>
    <d v="2023-10-31T00:00:00"/>
    <n v="-9"/>
    <n v="-2293.4627999999998"/>
    <n v="3567.6088"/>
    <n v="49691.693999999996"/>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8"/>
    <x v="464"/>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4"/>
    <n v="942.4"/>
    <n v="33.850574712643677"/>
    <n v="135.40229885057471"/>
    <n v="117.8"/>
    <n v="0"/>
    <d v="2023-09-17T00:00:00"/>
    <s v="SEPTIEMBRE"/>
    <s v="08/09/2023"/>
    <s v="329-465-499"/>
    <s v="694, 746, 887"/>
    <n v="699"/>
    <d v="2023-10-31T00:00:00"/>
    <n v="-9"/>
    <n v="-42.408000000000001"/>
    <n v="65.968000000000004"/>
    <n v="918.84"/>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29"/>
    <x v="465"/>
    <x v="72"/>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18"/>
    <n v="4824.5399999999991"/>
    <n v="38.510057471264361"/>
    <n v="693.18103448275849"/>
    <n v="603.06749999999988"/>
    <n v="0"/>
    <d v="2023-09-17T00:00:00"/>
    <s v="SEPTIEMBRE"/>
    <s v="08/09/2023"/>
    <s v="329-465-499"/>
    <s v="694, 746, 887"/>
    <n v="699"/>
    <d v="2023-10-31T00:00:00"/>
    <n v="-9"/>
    <n v="-217.10429999999997"/>
    <n v="337.71779999999995"/>
    <n v="4703.9264999999987"/>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0"/>
    <x v="466"/>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4"/>
    <n v="2493.36"/>
    <n v="89.560344827586206"/>
    <n v="358.24137931034483"/>
    <n v="311.67"/>
    <n v="0"/>
    <d v="2023-09-17T00:00:00"/>
    <s v="SEPTIEMBRE"/>
    <s v="08/09/2023"/>
    <s v="329-465-499"/>
    <s v="694, 746, 887"/>
    <n v="699"/>
    <d v="2023-10-31T00:00:00"/>
    <n v="-9"/>
    <n v="-112.20120000000001"/>
    <n v="174.53520000000003"/>
    <n v="2431.025999999999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1"/>
    <x v="467"/>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2"/>
    <n v="7334.3"/>
    <n v="526.88936781609198"/>
    <n v="1053.778735632184"/>
    <n v="916.78750000000002"/>
    <n v="0"/>
    <d v="2023-09-17T00:00:00"/>
    <s v="SEPTIEMBRE"/>
    <s v="08/09/2023"/>
    <s v="329-465-499"/>
    <s v="694, 746, 887"/>
    <n v="699"/>
    <d v="2023-10-31T00:00:00"/>
    <n v="-9"/>
    <n v="-330.04349999999999"/>
    <n v="513.40100000000007"/>
    <n v="7150.942500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2"/>
    <x v="468"/>
    <x v="8"/>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6"/>
    <n v="2055"/>
    <n v="49.209770114942529"/>
    <n v="295.25862068965517"/>
    <n v="256.875"/>
    <n v="0"/>
    <d v="2023-09-17T00:00:00"/>
    <s v="SEPTIEMBRE"/>
    <s v="08/09/2023"/>
    <s v="329-465-499"/>
    <s v="694, 746, 887"/>
    <n v="699"/>
    <d v="2023-10-31T00:00:00"/>
    <n v="-9"/>
    <n v="-92.475000000000009"/>
    <n v="143.85000000000002"/>
    <n v="2003.625"/>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3"/>
    <x v="469"/>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2"/>
    <n v="38960.28"/>
    <n v="2798.8706896551726"/>
    <n v="5597.7413793103451"/>
    <n v="4870.0349999999999"/>
    <n v="0"/>
    <d v="2023-09-17T00:00:00"/>
    <s v="SEPTIEMBRE"/>
    <s v="08/09/2023"/>
    <s v="329-465-499"/>
    <s v="694, 746, 887"/>
    <n v="699"/>
    <d v="2023-10-31T00:00:00"/>
    <n v="-9"/>
    <n v="-1753.2126000000001"/>
    <n v="2727.2196000000004"/>
    <n v="37986.27300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4"/>
    <x v="470"/>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2"/>
    <n v="27589.439999999999"/>
    <n v="1982"/>
    <n v="3964"/>
    <n v="3448.68"/>
    <n v="0"/>
    <d v="2023-09-17T00:00:00"/>
    <s v="SEPTIEMBRE"/>
    <s v="08/09/2023"/>
    <s v="329-465-499"/>
    <s v="694, 746, 887"/>
    <n v="699"/>
    <d v="2023-10-31T00:00:00"/>
    <n v="-9"/>
    <n v="-1241.5247999999999"/>
    <n v="1931.2608"/>
    <n v="26899.703999999998"/>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5"/>
    <x v="471"/>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2"/>
    <n v="30283.38"/>
    <n v="2175.530172413793"/>
    <n v="4351.0603448275861"/>
    <n v="3785.4224999999997"/>
    <n v="0"/>
    <d v="2023-09-17T00:00:00"/>
    <s v="SEPTIEMBRE"/>
    <s v="08/09/2023"/>
    <s v="329-465-499"/>
    <s v="694, 746, 887"/>
    <n v="699"/>
    <d v="2023-10-31T00:00:00"/>
    <n v="-9"/>
    <n v="-1362.7520999999999"/>
    <n v="2119.8366000000001"/>
    <n v="29526.295500000004"/>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6"/>
    <x v="472"/>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2"/>
    <n v="11586.04"/>
    <n v="832.330459770115"/>
    <n v="1664.66091954023"/>
    <n v="1448.2550000000001"/>
    <n v="0"/>
    <d v="2023-09-17T00:00:00"/>
    <s v="SEPTIEMBRE"/>
    <s v="08/09/2023"/>
    <s v="329-465-499"/>
    <s v="694, 746, 887"/>
    <n v="699"/>
    <d v="2023-10-31T00:00:00"/>
    <n v="-9"/>
    <n v="-521.37180000000012"/>
    <n v="811.02280000000019"/>
    <n v="11296.38900000000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7"/>
    <x v="473"/>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2"/>
    <n v="23979.56"/>
    <n v="1722.6695402298851"/>
    <n v="3445.3390804597702"/>
    <n v="2997.4450000000002"/>
    <n v="0"/>
    <d v="2023-09-17T00:00:00"/>
    <s v="SEPTIEMBRE"/>
    <s v="08/09/2023"/>
    <s v="329-465-499"/>
    <s v="694, 746, 887"/>
    <n v="699"/>
    <d v="2023-10-31T00:00:00"/>
    <n v="-9"/>
    <n v="-1079.0802000000001"/>
    <n v="1678.5692000000004"/>
    <n v="23380.071"/>
    <m/>
    <m/>
    <m/>
    <m/>
    <m/>
    <m/>
    <m/>
    <m/>
    <m/>
    <m/>
    <m/>
    <m/>
    <m/>
    <m/>
    <m/>
    <m/>
    <m/>
  </r>
  <r>
    <x v="1"/>
    <x v="45"/>
    <m/>
    <s v="COTIZACION"/>
    <s v="MAYO"/>
    <d v="2023-05-16T00:00:00"/>
    <s v="C-3-EDDY FAZ PACHECO"/>
    <n v="39800"/>
    <s v="OTROS REPUESTOS Y ACCESORIOS"/>
    <s v="MANTENIMIENTO Y SERVICIOS"/>
    <s v="PERCY BORIS ROJAS BILBAO"/>
    <s v="ADQ.MANTTO Y SERV. 69/2035"/>
    <d v="2023-05-25T00:00:00"/>
    <m/>
    <n v="466"/>
    <s v="BIEN"/>
    <x v="77"/>
    <n v="737455.19"/>
    <x v="38"/>
    <x v="474"/>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2"/>
    <n v="47854.18"/>
    <n v="3437.8002873563219"/>
    <n v="6875.6005747126437"/>
    <n v="5981.7725"/>
    <n v="0"/>
    <d v="2023-09-17T00:00:00"/>
    <s v="SEPTIEMBRE"/>
    <s v="08/09/2023"/>
    <s v="329-465-499"/>
    <s v="694, 746, 887"/>
    <n v="699"/>
    <d v="2023-10-31T00:00:00"/>
    <n v="-9"/>
    <n v="-2153.4380999999998"/>
    <n v="3349.7926000000002"/>
    <n v="46657.825499999999"/>
    <m/>
    <m/>
    <m/>
    <m/>
    <m/>
    <m/>
    <m/>
    <m/>
    <m/>
    <m/>
    <m/>
    <m/>
    <m/>
    <m/>
    <m/>
    <m/>
    <m/>
  </r>
  <r>
    <x v="1"/>
    <x v="45"/>
    <m/>
    <s v="COTIZACION"/>
    <s v="ABRIL"/>
    <d v="2023-04-20T00:00:00"/>
    <s v="C-3-EDDY FAZ PACHECO"/>
    <n v="43330"/>
    <s v="MAQUINARIA Y EQUIPO DE TRANSPORTE"/>
    <s v="MINA"/>
    <s v="MARCELINO VASQUEZ GUZMAN"/>
    <s v="ADQ/MINA-028/2023"/>
    <d v="2023-05-29T00:00:00"/>
    <m/>
    <n v="267"/>
    <s v="BIEN"/>
    <x v="78"/>
    <n v="222720"/>
    <x v="0"/>
    <x v="47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1"/>
    <x v="45"/>
    <m/>
    <s v="COTIZACION"/>
    <s v="MAYO"/>
    <d v="2023-05-05T00:00:00"/>
    <s v="C-3-EDDY FAZ PACHECO"/>
    <n v="43700"/>
    <s v="OTRAS MAQUINARIAS Y EQUIPO"/>
    <s v="MINA"/>
    <s v="MARCELINO VASQUEZ GUZMAN"/>
    <s v="ADQ/MINA-040/2023"/>
    <d v="2023-05-29T00:00:00"/>
    <m/>
    <n v="431"/>
    <s v="BIEN"/>
    <x v="79"/>
    <n v="505835"/>
    <x v="0"/>
    <x v="476"/>
    <x v="29"/>
    <x v="18"/>
    <x v="3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1"/>
    <x v="45"/>
    <m/>
    <s v="COTIZACION"/>
    <s v="MAYO"/>
    <d v="2023-05-05T00:00:00"/>
    <s v="C-3-EDDY FAZ PACHECO"/>
    <n v="43700"/>
    <s v="OTRAS MAQUINARIAS Y EQUIPO"/>
    <s v="MINA"/>
    <s v="MARCELINO VASQUEZ GUZMAN"/>
    <s v="ADQ/MINA-040/2023"/>
    <d v="2023-05-29T00:00:00"/>
    <m/>
    <n v="431"/>
    <s v="BIEN"/>
    <x v="79"/>
    <n v="505835"/>
    <x v="1"/>
    <x v="47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0"/>
    <x v="436"/>
    <x v="7"/>
    <x v="5"/>
    <x v="4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2"/>
    <n v="2414.42"/>
    <n v="173.44971264367817"/>
    <n v="346.89942528735634"/>
    <n v="301.80250000000001"/>
    <n v="0"/>
    <d v="2023-11-07T00:00:00"/>
    <s v="OCTUBRE"/>
    <s v="25/10/2023"/>
    <s v="407-447-464-498-638"/>
    <s v="745, 780, 836, 879, 1068"/>
    <n v="765"/>
    <d v="2023-11-16T00:00:00"/>
    <n v="-13"/>
    <n v="-156.93729999999999"/>
    <n v="169.00940000000003"/>
    <n v="2402.3479000000002"/>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
    <x v="478"/>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1"/>
    <n v="3765.43"/>
    <n v="541.0100574712643"/>
    <n v="541.0100574712643"/>
    <n v="470.67874999999992"/>
    <n v="0"/>
    <d v="2023-11-07T00:00:00"/>
    <s v="OCTUBRE"/>
    <s v="25/10/2023"/>
    <s v="407-447-464-498-638"/>
    <s v="745, 780, 836, 879, 1068"/>
    <n v="765"/>
    <d v="2023-11-16T00:00:00"/>
    <n v="-13"/>
    <n v="-244.75295"/>
    <n v="263.58010000000002"/>
    <n v="3746.6028499999998"/>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
    <x v="447"/>
    <x v="45"/>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3"/>
    <n v="678.39"/>
    <n v="32.489942528735632"/>
    <n v="97.46982758620689"/>
    <n v="84.798749999999998"/>
    <n v="0"/>
    <d v="2023-11-07T00:00:00"/>
    <s v="OCTUBRE"/>
    <s v="25/10/2023"/>
    <s v="407-447-464-498-638"/>
    <s v="745, 780, 836, 879, 1068"/>
    <n v="765"/>
    <d v="2023-11-16T00:00:00"/>
    <n v="-13"/>
    <n v="-44.095349999999996"/>
    <n v="47.487300000000005"/>
    <n v="674.99805000000003"/>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3"/>
    <x v="449"/>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
    <n v="637.79999999999995"/>
    <n v="22.909482758620687"/>
    <n v="91.637931034482747"/>
    <n v="79.724999999999994"/>
    <n v="0"/>
    <d v="2023-11-07T00:00:00"/>
    <s v="OCTUBRE"/>
    <s v="25/10/2023"/>
    <s v="407-447-464-498-638"/>
    <s v="745, 780, 836, 879, 1068"/>
    <n v="765"/>
    <d v="2023-11-16T00:00:00"/>
    <n v="-13"/>
    <n v="-41.457000000000001"/>
    <n v="44.646000000000001"/>
    <n v="634.61099999999999"/>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4"/>
    <x v="460"/>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1"/>
    <n v="3667.15"/>
    <n v="526.88936781609198"/>
    <n v="526.88936781609198"/>
    <n v="458.39375000000001"/>
    <n v="0"/>
    <d v="2023-11-07T00:00:00"/>
    <s v="OCTUBRE"/>
    <s v="25/10/2023"/>
    <s v="407-447-464-498-638"/>
    <s v="745, 780, 836, 879, 1068"/>
    <n v="765"/>
    <d v="2023-11-16T00:00:00"/>
    <n v="-13"/>
    <n v="-238.36475000000002"/>
    <n v="256.70050000000003"/>
    <n v="3648.8142500000004"/>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5"/>
    <x v="462"/>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1"/>
    <n v="2245.23"/>
    <n v="322.5905172413793"/>
    <n v="322.5905172413793"/>
    <n v="280.65375"/>
    <n v="0"/>
    <d v="2023-11-07T00:00:00"/>
    <s v="OCTUBRE"/>
    <s v="25/10/2023"/>
    <s v="407-447-464-498-638"/>
    <s v="745, 780, 836, 879, 1068"/>
    <n v="765"/>
    <d v="2023-11-16T00:00:00"/>
    <n v="-13"/>
    <n v="-145.93995000000001"/>
    <n v="157.16610000000003"/>
    <n v="2234.0038500000001"/>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6"/>
    <x v="463"/>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2"/>
    <n v="25482.92"/>
    <n v="1830.6695402298849"/>
    <n v="3661.3390804597698"/>
    <n v="3185.3649999999998"/>
    <n v="0"/>
    <d v="2023-11-07T00:00:00"/>
    <s v="OCTUBRE"/>
    <s v="25/10/2023"/>
    <s v="407-447-464-498-638"/>
    <s v="745, 780, 836, 879, 1068"/>
    <n v="765"/>
    <d v="2023-11-16T00:00:00"/>
    <n v="-13"/>
    <n v="-1656.3897999999999"/>
    <n v="1783.8044"/>
    <n v="25355.505399999998"/>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7"/>
    <x v="470"/>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1"/>
    <n v="13794.72"/>
    <n v="1982"/>
    <n v="1982"/>
    <n v="1724.34"/>
    <n v="0"/>
    <d v="2023-11-07T00:00:00"/>
    <s v="OCTUBRE"/>
    <s v="25/10/2023"/>
    <s v="407-447-464-498-638"/>
    <s v="745, 780, 836, 879, 1068"/>
    <n v="765"/>
    <d v="2023-11-16T00:00:00"/>
    <n v="-13"/>
    <n v="-896.65679999999998"/>
    <n v="965.63040000000001"/>
    <n v="13725.7464"/>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8"/>
    <x v="479"/>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2"/>
    <n v="37470.559999999998"/>
    <n v="2691.8505747126437"/>
    <n v="5383.7011494252874"/>
    <n v="4683.82"/>
    <n v="0"/>
    <d v="2023-11-07T00:00:00"/>
    <s v="OCTUBRE"/>
    <s v="25/10/2023"/>
    <s v="407-447-464-498-638"/>
    <s v="745, 780, 836, 879, 1068"/>
    <n v="765"/>
    <d v="2023-11-16T00:00:00"/>
    <n v="-13"/>
    <n v="-2435.5863999999997"/>
    <n v="2622.9392000000003"/>
    <n v="37283.207199999997"/>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9"/>
    <x v="480"/>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5"/>
    <n v="23011.149999999998"/>
    <n v="661.23994252873558"/>
    <n v="3306.1997126436781"/>
    <n v="2876.3937500000002"/>
    <n v="0"/>
    <d v="2023-11-07T00:00:00"/>
    <s v="OCTUBRE"/>
    <s v="25/10/2023"/>
    <s v="407-447-464-498-638"/>
    <s v="745, 780, 836, 879, 1068"/>
    <n v="765"/>
    <d v="2023-11-16T00:00:00"/>
    <n v="-13"/>
    <n v="-1495.7247499999999"/>
    <n v="1610.7805000000001"/>
    <n v="22896.094249999998"/>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0"/>
    <x v="481"/>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
    <n v="2711.04"/>
    <n v="97.379310344827587"/>
    <n v="389.51724137931035"/>
    <n v="338.88"/>
    <n v="0"/>
    <d v="2023-11-07T00:00:00"/>
    <s v="OCTUBRE"/>
    <s v="25/10/2023"/>
    <s v="407-447-464-498-638"/>
    <s v="745, 780, 836, 879, 1068"/>
    <n v="765"/>
    <d v="2023-11-16T00:00:00"/>
    <n v="-13"/>
    <n v="-176.21759999999998"/>
    <n v="189.77280000000002"/>
    <n v="2697.4847999999997"/>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1"/>
    <x v="482"/>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2"/>
    <n v="19840.18"/>
    <n v="1425.3002873563219"/>
    <n v="2850.6005747126437"/>
    <n v="2480.0225"/>
    <n v="0"/>
    <d v="2023-11-07T00:00:00"/>
    <s v="OCTUBRE"/>
    <s v="25/10/2023"/>
    <s v="407-447-464-498-638"/>
    <s v="745, 780, 836, 879, 1068"/>
    <n v="765"/>
    <d v="2023-11-16T00:00:00"/>
    <n v="-13"/>
    <n v="-1289.6116999999999"/>
    <n v="1388.8126000000002"/>
    <n v="19740.9791"/>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2"/>
    <x v="483"/>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2"/>
    <n v="6568.7"/>
    <n v="471.88936781609192"/>
    <n v="943.77873563218384"/>
    <n v="821.08749999999998"/>
    <n v="0"/>
    <d v="2023-11-07T00:00:00"/>
    <s v="OCTUBRE"/>
    <s v="25/10/2023"/>
    <s v="407-447-464-498-638"/>
    <s v="745, 780, 836, 879, 1068"/>
    <n v="765"/>
    <d v="2023-11-16T00:00:00"/>
    <n v="-13"/>
    <n v="-426.96549999999996"/>
    <n v="459.80900000000003"/>
    <n v="6535.8564999999999"/>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3"/>
    <x v="484"/>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2"/>
    <n v="24663.74"/>
    <n v="1771.8204022988507"/>
    <n v="3543.6408045977014"/>
    <n v="3082.9675000000002"/>
    <n v="0"/>
    <d v="2023-11-07T00:00:00"/>
    <s v="OCTUBRE"/>
    <s v="25/10/2023"/>
    <s v="407-447-464-498-638"/>
    <s v="745, 780, 836, 879, 1068"/>
    <n v="765"/>
    <d v="2023-11-16T00:00:00"/>
    <n v="-13"/>
    <n v="-1603.1431"/>
    <n v="1726.4618000000003"/>
    <n v="24540.421300000002"/>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4"/>
    <x v="485"/>
    <x v="45"/>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3"/>
    <n v="616.38"/>
    <n v="29.520114942528735"/>
    <n v="88.560344827586206"/>
    <n v="77.047499999999999"/>
    <n v="0"/>
    <d v="2023-11-07T00:00:00"/>
    <s v="OCTUBRE"/>
    <s v="25/10/2023"/>
    <s v="407-447-464-498-638"/>
    <s v="745, 780, 836, 879, 1068"/>
    <n v="765"/>
    <d v="2023-11-16T00:00:00"/>
    <n v="-13"/>
    <n v="-40.064700000000002"/>
    <n v="43.146600000000007"/>
    <n v="613.29809999999998"/>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5"/>
    <x v="486"/>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2"/>
    <n v="908.98"/>
    <n v="65.300287356321846"/>
    <n v="130.60057471264369"/>
    <n v="113.62250000000002"/>
    <n v="0"/>
    <d v="2023-11-07T00:00:00"/>
    <s v="OCTUBRE"/>
    <s v="25/10/2023"/>
    <s v="407-447-464-498-638"/>
    <s v="745, 780, 836, 879, 1068"/>
    <n v="765"/>
    <d v="2023-11-16T00:00:00"/>
    <n v="-13"/>
    <n v="-59.0837"/>
    <n v="63.628600000000006"/>
    <n v="904.43510000000003"/>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6"/>
    <x v="487"/>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5"/>
    <n v="14163.25"/>
    <n v="406.98994252873564"/>
    <n v="2034.9497126436781"/>
    <n v="1770.40625"/>
    <n v="0"/>
    <d v="2023-11-07T00:00:00"/>
    <s v="OCTUBRE"/>
    <s v="25/10/2023"/>
    <s v="407-447-464-498-638"/>
    <s v="745, 780, 836, 879, 1068"/>
    <n v="765"/>
    <d v="2023-11-16T00:00:00"/>
    <n v="-13"/>
    <n v="-920.61125000000004"/>
    <n v="991.42750000000012"/>
    <n v="14092.43375"/>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7"/>
    <x v="488"/>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2"/>
    <n v="4237.24"/>
    <n v="304.39942528735628"/>
    <n v="608.79885057471256"/>
    <n v="529.65499999999997"/>
    <n v="0"/>
    <d v="2023-11-07T00:00:00"/>
    <s v="OCTUBRE"/>
    <s v="25/10/2023"/>
    <s v="407-447-464-498-638"/>
    <s v="745, 780, 836, 879, 1068"/>
    <n v="765"/>
    <d v="2023-11-16T00:00:00"/>
    <n v="-13"/>
    <n v="-275.42059999999998"/>
    <n v="296.60680000000002"/>
    <n v="4216.0537999999997"/>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8"/>
    <x v="489"/>
    <x v="22"/>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300"/>
    <n v="6975"/>
    <n v="3.3405172413793105"/>
    <n v="1002.1551724137931"/>
    <n v="871.875"/>
    <n v="0"/>
    <d v="2023-11-07T00:00:00"/>
    <s v="OCTUBRE"/>
    <s v="25/10/2023"/>
    <s v="407-447-464-498-638"/>
    <s v="745, 780, 836, 879, 1068"/>
    <n v="765"/>
    <d v="2023-11-16T00:00:00"/>
    <n v="-13"/>
    <n v="-453.375"/>
    <n v="488.25000000000006"/>
    <n v="6940.125"/>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19"/>
    <x v="490"/>
    <x v="22"/>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300"/>
    <n v="4071"/>
    <n v="1.9497126436781609"/>
    <n v="584.91379310344826"/>
    <n v="508.875"/>
    <n v="0"/>
    <d v="2023-11-07T00:00:00"/>
    <s v="OCTUBRE"/>
    <s v="25/10/2023"/>
    <s v="407-447-464-498-638"/>
    <s v="745, 780, 836, 879, 1068"/>
    <n v="765"/>
    <d v="2023-11-16T00:00:00"/>
    <n v="-13"/>
    <n v="-264.61500000000001"/>
    <n v="284.97000000000003"/>
    <n v="4050.6449999999995"/>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0"/>
    <x v="491"/>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6"/>
    <n v="6594.7199999999993"/>
    <n v="157.91954022988503"/>
    <n v="947.51724137931024"/>
    <n v="824.33999999999992"/>
    <n v="0"/>
    <d v="2023-11-07T00:00:00"/>
    <s v="OCTUBRE"/>
    <s v="25/10/2023"/>
    <s v="407-447-464-498-638"/>
    <s v="745, 780, 836, 879, 1068"/>
    <n v="765"/>
    <d v="2023-11-16T00:00:00"/>
    <n v="-13"/>
    <n v="-428.65679999999992"/>
    <n v="461.63040000000001"/>
    <n v="6561.7463999999991"/>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1"/>
    <x v="492"/>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6"/>
    <n v="28692.06"/>
    <n v="687.07040229885058"/>
    <n v="4122.4224137931033"/>
    <n v="3586.5074999999997"/>
    <n v="0"/>
    <d v="2023-11-07T00:00:00"/>
    <s v="OCTUBRE"/>
    <s v="25/10/2023"/>
    <s v="407-447-464-498-638"/>
    <s v="745, 780, 836, 879, 1068"/>
    <n v="765"/>
    <d v="2023-11-16T00:00:00"/>
    <n v="-13"/>
    <n v="-1864.9839000000002"/>
    <n v="2008.4442000000004"/>
    <n v="28548.599699999999"/>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2"/>
    <x v="493"/>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6"/>
    <n v="12660.36"/>
    <n v="303.16954022988506"/>
    <n v="1819.0172413793102"/>
    <n v="1582.5449999999998"/>
    <n v="0"/>
    <d v="2023-11-07T00:00:00"/>
    <s v="OCTUBRE"/>
    <s v="25/10/2023"/>
    <s v="407-447-464-498-638"/>
    <s v="745, 780, 836, 879, 1068"/>
    <n v="765"/>
    <d v="2023-11-16T00:00:00"/>
    <n v="-13"/>
    <n v="-822.92340000000002"/>
    <n v="886.22520000000009"/>
    <n v="12597.058199999999"/>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3"/>
    <x v="494"/>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6"/>
    <n v="16109.34"/>
    <n v="385.76005747126436"/>
    <n v="2314.5603448275861"/>
    <n v="2013.6674999999998"/>
    <n v="0"/>
    <d v="2023-11-07T00:00:00"/>
    <s v="OCTUBRE"/>
    <s v="25/10/2023"/>
    <s v="407-447-464-498-638"/>
    <s v="745, 780, 836, 879, 1068"/>
    <n v="765"/>
    <d v="2023-11-16T00:00:00"/>
    <n v="-13"/>
    <n v="-1047.1071000000002"/>
    <n v="1127.6538"/>
    <n v="16028.793300000001"/>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4"/>
    <x v="495"/>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6"/>
    <n v="10715.64"/>
    <n v="256.60057471264366"/>
    <n v="1539.6034482758619"/>
    <n v="1339.4549999999999"/>
    <n v="0"/>
    <d v="2023-11-07T00:00:00"/>
    <s v="OCTUBRE"/>
    <s v="25/10/2023"/>
    <s v="407-447-464-498-638"/>
    <s v="745, 780, 836, 879, 1068"/>
    <n v="765"/>
    <d v="2023-11-16T00:00:00"/>
    <n v="-13"/>
    <n v="-696.51660000000004"/>
    <n v="750.09480000000008"/>
    <n v="10662.061799999998"/>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5"/>
    <x v="496"/>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6"/>
    <n v="4959.42"/>
    <n v="118.76005747126437"/>
    <n v="712.56034482758628"/>
    <n v="619.92750000000001"/>
    <n v="0"/>
    <d v="2023-11-07T00:00:00"/>
    <s v="OCTUBRE"/>
    <s v="25/10/2023"/>
    <s v="407-447-464-498-638"/>
    <s v="745, 780, 836, 879, 1068"/>
    <n v="765"/>
    <d v="2023-11-16T00:00:00"/>
    <n v="-13"/>
    <n v="-322.3623"/>
    <n v="347.15940000000006"/>
    <n v="4934.6228999999994"/>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6"/>
    <x v="497"/>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6"/>
    <n v="2217.06"/>
    <n v="53.09051724137931"/>
    <n v="318.54310344827587"/>
    <n v="277.13249999999999"/>
    <n v="0"/>
    <d v="2023-11-07T00:00:00"/>
    <s v="OCTUBRE"/>
    <s v="25/10/2023"/>
    <s v="407-447-464-498-638"/>
    <s v="745, 780, 836, 879, 1068"/>
    <n v="765"/>
    <d v="2023-11-16T00:00:00"/>
    <n v="-13"/>
    <n v="-144.10890000000001"/>
    <n v="155.19420000000002"/>
    <n v="2205.9747000000002"/>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7"/>
    <x v="498"/>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2"/>
    <n v="59200.78"/>
    <n v="4252.9295977011498"/>
    <n v="8505.8591954022995"/>
    <n v="7400.0975000000008"/>
    <n v="0"/>
    <d v="2023-11-07T00:00:00"/>
    <s v="OCTUBRE"/>
    <s v="25/10/2023"/>
    <s v="407-447-464-498-638"/>
    <s v="745, 780, 836, 879, 1068"/>
    <n v="765"/>
    <d v="2023-11-16T00:00:00"/>
    <n v="-13"/>
    <n v="-3848.0507000000002"/>
    <n v="4144.0546000000004"/>
    <n v="58904.776099999995"/>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8"/>
    <x v="499"/>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1"/>
    <n v="53562.7"/>
    <n v="7695.7902298850568"/>
    <n v="7695.7902298850568"/>
    <n v="6695.3374999999996"/>
    <n v="0"/>
    <d v="2023-11-07T00:00:00"/>
    <s v="OCTUBRE"/>
    <s v="25/10/2023"/>
    <s v="407-447-464-498-638"/>
    <s v="745, 780, 836, 879, 1068"/>
    <n v="765"/>
    <d v="2023-11-16T00:00:00"/>
    <n v="-13"/>
    <n v="-3481.5754999999999"/>
    <n v="3749.3890000000001"/>
    <n v="53294.886499999993"/>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29"/>
    <x v="500"/>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1"/>
    <n v="54294.06"/>
    <n v="7800.8706896551721"/>
    <n v="7800.8706896551721"/>
    <n v="6786.7574999999997"/>
    <n v="0"/>
    <d v="2023-11-07T00:00:00"/>
    <s v="OCTUBRE"/>
    <s v="25/10/2023"/>
    <s v="407-447-464-498-638"/>
    <s v="745, 780, 836, 879, 1068"/>
    <n v="765"/>
    <d v="2023-11-16T00:00:00"/>
    <n v="-13"/>
    <n v="-3529.1139000000003"/>
    <n v="3800.5842000000002"/>
    <n v="54022.589699999997"/>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30"/>
    <x v="501"/>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1"/>
    <n v="20937.490000000002"/>
    <n v="3008.2600574712646"/>
    <n v="3008.2600574712646"/>
    <n v="2617.1862500000002"/>
    <n v="0"/>
    <d v="2023-11-07T00:00:00"/>
    <s v="OCTUBRE"/>
    <s v="25/10/2023"/>
    <s v="407-447-464-498-638"/>
    <s v="745, 780, 836, 879, 1068"/>
    <n v="765"/>
    <d v="2023-11-16T00:00:00"/>
    <n v="-13"/>
    <n v="-1360.93685"/>
    <n v="1465.6243000000002"/>
    <n v="20832.802550000004"/>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31"/>
    <x v="502"/>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5"/>
    <n v="11582.15"/>
    <n v="332.82040229885058"/>
    <n v="1664.102011494253"/>
    <n v="1447.7687500000002"/>
    <n v="0"/>
    <d v="2023-11-07T00:00:00"/>
    <s v="OCTUBRE"/>
    <s v="25/10/2023"/>
    <s v="407-447-464-498-638"/>
    <s v="745, 780, 836, 879, 1068"/>
    <n v="765"/>
    <d v="2023-11-16T00:00:00"/>
    <n v="-13"/>
    <n v="-752.83974999999998"/>
    <n v="810.7505000000001"/>
    <n v="11524.239249999999"/>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32"/>
    <x v="503"/>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
    <n v="11957"/>
    <n v="429.48994252873564"/>
    <n v="1717.9597701149426"/>
    <n v="1494.625"/>
    <n v="0"/>
    <d v="2023-11-07T00:00:00"/>
    <s v="OCTUBRE"/>
    <s v="25/10/2023"/>
    <s v="407-447-464-498-638"/>
    <s v="745, 780, 836, 879, 1068"/>
    <n v="765"/>
    <d v="2023-11-16T00:00:00"/>
    <n v="-13"/>
    <n v="-777.20500000000004"/>
    <n v="836.99000000000012"/>
    <n v="11897.215"/>
    <m/>
    <m/>
    <m/>
    <m/>
    <m/>
    <m/>
    <m/>
    <m/>
    <m/>
    <m/>
    <m/>
    <m/>
    <m/>
    <m/>
    <m/>
    <m/>
    <m/>
  </r>
  <r>
    <x v="1"/>
    <x v="45"/>
    <m/>
    <s v="COTIZACION"/>
    <s v="MAYO"/>
    <d v="2023-05-24T00:00:00"/>
    <s v="C-3-EDDY FAZ PACHECO"/>
    <n v="39800"/>
    <s v="OTROS REPUESTOS Y ACCESORIOS"/>
    <s v="MANTENIMIENTO Y SERVICIOS"/>
    <s v="PERCY BORIS ROJAS BILBAO"/>
    <s v="ADQ.MANTTO Y SERV. 73/2078"/>
    <d v="2023-05-29T00:00:00"/>
    <m/>
    <n v="532"/>
    <s v="BIEN"/>
    <x v="80"/>
    <n v="594884.71"/>
    <x v="33"/>
    <x v="504"/>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2"/>
    <n v="34001.4"/>
    <n v="2442.6293103448279"/>
    <n v="4885.2586206896558"/>
    <n v="4250.1750000000002"/>
    <n v="0"/>
    <d v="2023-11-07T00:00:00"/>
    <s v="OCTUBRE"/>
    <s v="25/10/2023"/>
    <s v="407-447-464-498-638"/>
    <s v="745, 780, 836, 879, 1068"/>
    <n v="765"/>
    <d v="2023-11-16T00:00:00"/>
    <n v="-13"/>
    <n v="-2210.0909999999999"/>
    <n v="2380.0980000000004"/>
    <n v="33831.393000000004"/>
    <m/>
    <m/>
    <m/>
    <m/>
    <m/>
    <m/>
    <m/>
    <m/>
    <m/>
    <m/>
    <m/>
    <m/>
    <m/>
    <m/>
    <m/>
    <m/>
    <m/>
  </r>
  <r>
    <x v="1"/>
    <x v="45"/>
    <m/>
    <s v="COTIZACION"/>
    <s v="MAYO"/>
    <d v="2023-05-24T00:00:00"/>
    <s v="C-3-EDDY FAZ PACHECO"/>
    <n v="34400"/>
    <s v="PRODUCTOS DE CUERO Y CAUCHO"/>
    <s v="MANTENIMIENTO Y SERVICIOS"/>
    <s v="PERCY BORIS ROJAS BILBAO"/>
    <s v="ADQ.MANTTO Y SERV. 74/2078"/>
    <d v="2023-05-29T00:00:00"/>
    <m/>
    <n v="531"/>
    <s v="BIEN"/>
    <x v="81"/>
    <n v="239790"/>
    <x v="0"/>
    <x v="505"/>
    <x v="64"/>
    <x v="64"/>
    <x v="0"/>
    <x v="5"/>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1"/>
    <x v="45"/>
    <m/>
    <s v="COTIZACION"/>
    <s v="MAYO"/>
    <d v="2023-05-24T00:00:00"/>
    <s v="C-3-EDDY FAZ PACHECO"/>
    <n v="34400"/>
    <s v="PRODUCTOS DE CUERO Y CAUCHO"/>
    <s v="MANTENIMIENTO Y SERVICIOS"/>
    <s v="PERCY BORIS ROJAS BILBAO"/>
    <s v="ADQ.MANTTO Y SERV. 74/2078"/>
    <d v="2023-05-29T00:00:00"/>
    <m/>
    <n v="531"/>
    <s v="BIEN"/>
    <x v="81"/>
    <n v="239790"/>
    <x v="1"/>
    <x v="506"/>
    <x v="89"/>
    <x v="64"/>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1"/>
    <x v="45"/>
    <m/>
    <s v="COTIZACION"/>
    <s v="MAYO"/>
    <d v="2023-05-24T00:00:00"/>
    <s v="C-3-EDDY FAZ PACHECO"/>
    <n v="34400"/>
    <s v="PRODUCTOS DE CUERO Y CAUCHO"/>
    <s v="MANTENIMIENTO Y SERVICIOS"/>
    <s v="PERCY BORIS ROJAS BILBAO"/>
    <s v="ADQ.MANTTO Y SERV. 74/2078"/>
    <d v="2023-05-29T00:00:00"/>
    <m/>
    <n v="531"/>
    <s v="BIEN"/>
    <x v="81"/>
    <n v="239790"/>
    <x v="2"/>
    <x v="507"/>
    <x v="89"/>
    <x v="64"/>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1"/>
    <x v="45"/>
    <m/>
    <s v="COTIZACION"/>
    <s v="MAYO"/>
    <d v="2023-05-24T00:00:00"/>
    <s v="C-3-EDDY FAZ PACHECO"/>
    <n v="34400"/>
    <s v="PRODUCTOS DE CUERO Y CAUCHO"/>
    <s v="MANTENIMIENTO Y SERVICIOS"/>
    <s v="PERCY BORIS ROJAS BILBAO"/>
    <s v="ADQ.MANTTO Y SERV. 74/2078"/>
    <d v="2023-05-29T00:00:00"/>
    <m/>
    <n v="531"/>
    <s v="BIEN"/>
    <x v="81"/>
    <n v="239790"/>
    <x v="3"/>
    <x v="508"/>
    <x v="22"/>
    <x v="64"/>
    <x v="0"/>
    <x v="5"/>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1"/>
    <x v="45"/>
    <m/>
    <s v="COTIZACION"/>
    <s v="MAYO"/>
    <d v="2023-05-24T00:00:00"/>
    <s v="C-3-EDDY FAZ PACHECO"/>
    <n v="34400"/>
    <s v="PRODUCTOS DE CUERO Y CAUCHO"/>
    <s v="MANTENIMIENTO Y SERVICIOS"/>
    <s v="PERCY BORIS ROJAS BILBAO"/>
    <s v="ADQ.MANTTO Y SERV. 74/2078"/>
    <d v="2023-05-29T00:00:00"/>
    <m/>
    <n v="531"/>
    <s v="BIEN"/>
    <x v="81"/>
    <n v="239790"/>
    <x v="4"/>
    <x v="509"/>
    <x v="90"/>
    <x v="64"/>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1"/>
    <x v="45"/>
    <m/>
    <s v="CONTABILIDAD"/>
    <s v="JUNIO"/>
    <d v="2023-06-05T00:00:00"/>
    <s v="C-3-EDDY FAZ PACHECO"/>
    <n v="34800"/>
    <s v="HERRAMIENTAS MENORES"/>
    <s v="INGENIERIA Y PLANIFICACION"/>
    <s v="GLADYS ESCOBAR TORREZ"/>
    <s v="CMB/EMC/ING-PLA/0088/2023"/>
    <d v="2023-06-07T00:00:00"/>
    <m/>
    <n v="550"/>
    <s v="BIEN"/>
    <x v="82"/>
    <n v="104670"/>
    <x v="0"/>
    <x v="510"/>
    <x v="8"/>
    <x v="59"/>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1"/>
    <x v="45"/>
    <m/>
    <s v="CONTABILIDAD"/>
    <s v="JUNIO"/>
    <d v="2023-06-05T00:00:00"/>
    <s v="C-3-EDDY FAZ PACHECO"/>
    <n v="34800"/>
    <s v="HERRAMIENTAS MENORES"/>
    <s v="INGENIERIA Y PLANIFICACION"/>
    <s v="GLADYS ESCOBAR TORREZ"/>
    <s v="CMB/EMC/ING-PLA/0088/2023"/>
    <d v="2023-06-07T00:00:00"/>
    <m/>
    <n v="550"/>
    <s v="BIEN"/>
    <x v="82"/>
    <n v="104670"/>
    <x v="1"/>
    <x v="511"/>
    <x v="8"/>
    <x v="59"/>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1"/>
    <x v="45"/>
    <m/>
    <s v="COTIZACION"/>
    <s v="JUNIO"/>
    <d v="2023-06-05T00:00:00"/>
    <s v="C-3-EDDY FAZ PACHECO"/>
    <n v="39700"/>
    <s v="UTILES Y MATERIAL ELECTRICO"/>
    <s v="INGENIERIA Y PLANIFICACION"/>
    <s v="NESTOR SADOTT ROMAY CANAZA"/>
    <s v="CMB/EMC/ING-PLA/0094/2023"/>
    <d v="2023-06-07T00:00:00"/>
    <m/>
    <n v="556"/>
    <s v="BIEN"/>
    <x v="83"/>
    <n v="10500"/>
    <x v="0"/>
    <x v="512"/>
    <x v="91"/>
    <x v="59"/>
    <x v="41"/>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1"/>
    <x v="45"/>
    <m/>
    <s v="COTIZACION"/>
    <s v="SEPTIEMBRE"/>
    <d v="2023-09-21T00:00:00"/>
    <s v="C-3-EDDY FAZ PACHECO"/>
    <n v="43700"/>
    <s v="OTRAS MAQUINARIAS Y EQUIPO"/>
    <s v="INGENIERIA Y PLANIFICACION"/>
    <s v="WILBER CHUCA OJEDA "/>
    <s v="CMB/EMC/ING-PLA/0136/2023"/>
    <d v="2023-09-22T00:00:00"/>
    <m/>
    <n v="555"/>
    <s v="BIEN"/>
    <x v="84"/>
    <n v="45010"/>
    <x v="0"/>
    <x v="513"/>
    <x v="7"/>
    <x v="59"/>
    <x v="41"/>
    <x v="3"/>
    <x v="1"/>
    <s v="29/09/2023"/>
    <s v="29/09/2023"/>
    <s v="14:30"/>
    <s v="15:00"/>
    <s v="GLADYS ESCOBAR TORREZ"/>
    <s v="OSCAR ZABALA SOLIZ"/>
    <s v="GLADYS ESCOBAR TORREZ"/>
    <d v="2023-10-10T00:00:00"/>
    <s v="CMB/EMC/ING-PLA/0215/2023"/>
    <d v="2023-10-27T00:00:00"/>
    <s v="CD-267"/>
    <s v="CD-267"/>
    <s v="CD-267"/>
    <n v="29548"/>
    <s v="CD-267"/>
    <s v="EMC-UAL-377-CD-267/2023"/>
    <s v="&quot;MERTIND&quot; LTDA. MERCANTIL INDUSTRIAL LTDA."/>
    <m/>
    <n v="30"/>
    <n v="30"/>
    <m/>
    <d v="2023-09-29T00:00:00"/>
    <d v="2023-11-13T00:00:00"/>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Piezas"/>
    <n v="2"/>
    <n v="14774"/>
    <n v="29548"/>
    <m/>
    <m/>
    <n v="0"/>
    <n v="0"/>
    <n v="2122.7011494252874"/>
    <n v="0"/>
    <n v="0"/>
    <n v="0"/>
    <d v="2023-12-13T00:00:00"/>
    <s v="FEBRERO"/>
    <s v="09/05/2476"/>
    <n v="125"/>
    <n v="2555"/>
    <n v="110"/>
    <d v="2024-08-26T00:00:00"/>
    <n v="165238"/>
    <n v="0"/>
    <n v="0"/>
    <n v="0"/>
    <m/>
    <m/>
    <m/>
    <m/>
    <m/>
    <m/>
    <m/>
    <m/>
    <m/>
    <m/>
    <m/>
    <m/>
    <m/>
    <m/>
    <m/>
    <m/>
    <m/>
  </r>
  <r>
    <x v="1"/>
    <x v="45"/>
    <m/>
    <s v="CONTABILIDAD"/>
    <s v="JUNIO"/>
    <d v="2023-06-05T00:00:00"/>
    <s v="C-3-EDDY FAZ PACHECO"/>
    <n v="34800"/>
    <s v="HERRAMIENTAS MENORES"/>
    <s v="INGENIERIA Y PLANIFICACION"/>
    <s v="GLADYS ESCOBAR TORREZ"/>
    <s v="CMB/EMC/ING-PLA/0094/2023"/>
    <d v="2023-06-07T00:00:00"/>
    <m/>
    <n v="554"/>
    <s v="BIEN"/>
    <x v="85"/>
    <n v="6336"/>
    <x v="0"/>
    <x v="514"/>
    <x v="91"/>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1"/>
    <x v="45"/>
    <m/>
    <s v="CONTABILIDAD"/>
    <s v="JUNIO"/>
    <d v="2023-06-05T00:00:00"/>
    <s v="C-3-EDDY FAZ PACHECO"/>
    <n v="34800"/>
    <s v="HERRAMIENTAS MENORES"/>
    <s v="INGENIERIA Y PLANIFICACION"/>
    <s v="GLADYS ESCOBAR TORREZ"/>
    <s v="CMB/EMC/ING-PLA/0094/2023"/>
    <d v="2023-06-07T00:00:00"/>
    <m/>
    <n v="554"/>
    <s v="BIEN"/>
    <x v="85"/>
    <n v="6336"/>
    <x v="1"/>
    <x v="515"/>
    <x v="91"/>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1"/>
    <x v="45"/>
    <m/>
    <s v="CONTABILIDAD"/>
    <s v="JUNIO"/>
    <d v="2023-06-05T00:00:00"/>
    <s v="C-3-EDDY FAZ PACHECO"/>
    <n v="34800"/>
    <s v="HERRAMIENTAS MENORES"/>
    <s v="INGENIERIA Y PLANIFICACION"/>
    <s v="GLADYS ESCOBAR TORREZ"/>
    <s v="CMB/EMC/ING-PLA/0094/2023"/>
    <d v="2023-06-07T00:00:00"/>
    <m/>
    <n v="554"/>
    <s v="BIEN"/>
    <x v="85"/>
    <n v="6336"/>
    <x v="2"/>
    <x v="516"/>
    <x v="3"/>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1"/>
    <x v="45"/>
    <m/>
    <s v="COTIZACION"/>
    <s v="JUNIO"/>
    <d v="2023-06-05T00:00:00"/>
    <s v="C-3-EDDY FAZ PACHECO"/>
    <n v="34400"/>
    <s v="PRODUCTOS DE CUERO Y CAUCHO"/>
    <s v="INGENIERIA Y PLANIFICACION"/>
    <s v="DAVID BAGNER ZAMBRANA PINTO "/>
    <s v="EMC-SIMA-048/2023"/>
    <d v="2023-06-07T00:00:00"/>
    <m/>
    <n v="545"/>
    <s v="BIEN"/>
    <x v="86"/>
    <n v="96000"/>
    <x v="0"/>
    <x v="517"/>
    <x v="92"/>
    <x v="59"/>
    <x v="42"/>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320"/>
    <n v="91000"/>
    <n v="40.858477011494251"/>
    <n v="13074.71264367816"/>
    <n v="11375"/>
    <n v="0"/>
    <d v="2023-10-10T00:00:00"/>
    <s v="OCTUBRE"/>
    <s v="02/10/2023"/>
    <n v="588"/>
    <n v="5"/>
    <n v="693"/>
    <d v="2023-10-26T00:00:00"/>
    <n v="-8"/>
    <n v="-3640"/>
    <n v="6370.0000000000009"/>
    <n v="88270"/>
    <m/>
    <m/>
    <m/>
    <m/>
    <m/>
    <m/>
    <m/>
    <m/>
    <m/>
    <m/>
    <m/>
    <m/>
    <m/>
    <m/>
    <m/>
    <m/>
    <m/>
  </r>
  <r>
    <x v="1"/>
    <x v="45"/>
    <m/>
    <s v="COTIZACION"/>
    <s v="JUNIO"/>
    <d v="2023-06-07T00:00:00"/>
    <s v="C-3-EDDY FAZ PACHECO"/>
    <n v="34600"/>
    <s v="PRODUCTOS METÁLICOS"/>
    <s v="INGENIERIA Y PLANIFICACION"/>
    <s v="EDMY LYDIA MAGNE GUTIERREZ"/>
    <s v="CMB/EMC/O.CIV-ADQ/027/2023"/>
    <d v="2023-06-13T00:00:00"/>
    <m/>
    <n v="570"/>
    <s v="BIEN"/>
    <x v="87"/>
    <n v="487495.19"/>
    <x v="0"/>
    <x v="518"/>
    <x v="16"/>
    <x v="6"/>
    <x v="43"/>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n v="30"/>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1"/>
    <n v="403763.52"/>
    <n v="58012"/>
    <n v="58012"/>
    <n v="50470.44"/>
    <n v="0"/>
    <d v="2023-09-03T00:00:00"/>
    <s v="AGOSTO"/>
    <s v="28/08/2023"/>
    <n v="474"/>
    <n v="190"/>
    <n v="598"/>
    <d v="2023-10-09T00:00:00"/>
    <n v="-6"/>
    <n v="-12112.9056"/>
    <n v="28263.446400000004"/>
    <n v="387612.9792"/>
    <m/>
    <m/>
    <m/>
    <m/>
    <m/>
    <m/>
    <m/>
    <m/>
    <m/>
    <m/>
    <m/>
    <m/>
    <m/>
    <m/>
    <m/>
    <m/>
    <m/>
  </r>
  <r>
    <x v="1"/>
    <x v="45"/>
    <m/>
    <s v="COTIZACION"/>
    <s v="JUNIO"/>
    <d v="2023-06-12T00:00:00"/>
    <s v="C-3-EDDY FAZ PACHECO"/>
    <n v="24120"/>
    <s v="MANTENIMIENTO Y REPARACION DE MAQUINARIA Y EQUIPOS"/>
    <s v="PLANTA CONCENTRADORA"/>
    <s v="JHOVAN HUMBERTO USNAYO USNAYO"/>
    <s v="EMC-PCPL-085/2023"/>
    <d v="2023-06-13T00:00:00"/>
    <m/>
    <n v="539"/>
    <s v="BIEN"/>
    <x v="88"/>
    <n v="60300"/>
    <x v="0"/>
    <x v="519"/>
    <x v="16"/>
    <x v="61"/>
    <x v="44"/>
    <x v="9"/>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1"/>
    <x v="45"/>
    <m/>
    <s v="COTIZACION"/>
    <s v="JUNIO"/>
    <d v="2023-06-16T00:00:00"/>
    <s v="C-3-EDDY FAZ PACHECO"/>
    <n v="34600"/>
    <s v="PRODUCTOS METÁLICOS"/>
    <s v="PLANTA CONCENTRADORA"/>
    <s v="JHOVAN HUMBERTO USNAYO USNAYO"/>
    <s v="EMC-PCPL-090/2023"/>
    <d v="2023-06-26T00:00:00"/>
    <m/>
    <n v="551"/>
    <s v="BIEN"/>
    <x v="89"/>
    <n v="114082"/>
    <x v="0"/>
    <x v="520"/>
    <x v="29"/>
    <x v="59"/>
    <x v="45"/>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1"/>
    <x v="45"/>
    <m/>
    <s v="COTIZACION"/>
    <s v="JUNIO"/>
    <d v="2023-06-16T00:00:00"/>
    <s v="C-3-EDDY FAZ PACHECO"/>
    <n v="34600"/>
    <s v="PRODUCTOS METÁLICOS"/>
    <s v="PLANTA CONCENTRADORA"/>
    <s v="JHOVAN HUMBERTO USNAYO USNAYO"/>
    <s v="EMC-PCPL-090/2023"/>
    <d v="2023-06-26T00:00:00"/>
    <m/>
    <n v="551"/>
    <s v="BIEN"/>
    <x v="89"/>
    <n v="114082"/>
    <x v="1"/>
    <x v="521"/>
    <x v="29"/>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1"/>
    <x v="45"/>
    <m/>
    <s v="COTIZACION"/>
    <s v="JUNIO"/>
    <d v="2023-06-16T00:00:00"/>
    <s v="C-3-EDDY FAZ PACHECO"/>
    <n v="34600"/>
    <s v="PRODUCTOS METÁLICOS"/>
    <s v="PLANTA CONCENTRADORA"/>
    <s v="JHOVAN HUMBERTO USNAYO USNAYO"/>
    <s v="EMC-PCPL-090/2023"/>
    <d v="2023-06-26T00:00:00"/>
    <m/>
    <n v="551"/>
    <s v="BIEN"/>
    <x v="89"/>
    <n v="114082"/>
    <x v="2"/>
    <x v="522"/>
    <x v="29"/>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1"/>
    <x v="45"/>
    <m/>
    <s v="COTIZACION"/>
    <s v="JUNIO"/>
    <d v="2023-06-16T00:00:00"/>
    <s v="C-3-EDDY FAZ PACHECO"/>
    <n v="34600"/>
    <s v="PRODUCTOS METÁLICOS"/>
    <s v="PLANTA CONCENTRADORA"/>
    <s v="JHOVAN HUMBERTO USNAYO USNAYO"/>
    <s v="EMC-PCPL-090/2023"/>
    <d v="2023-06-26T00:00:00"/>
    <m/>
    <n v="551"/>
    <s v="BIEN"/>
    <x v="89"/>
    <n v="114082"/>
    <x v="3"/>
    <x v="523"/>
    <x v="7"/>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1"/>
    <x v="45"/>
    <m/>
    <s v="COTIZACION"/>
    <s v="JUNIO"/>
    <d v="2023-06-16T00:00:00"/>
    <s v="C-3-EDDY FAZ PACHECO"/>
    <n v="34600"/>
    <s v="PRODUCTOS METÁLICOS"/>
    <s v="PLANTA CONCENTRADORA"/>
    <s v="JHOVAN HUMBERTO USNAYO USNAYO"/>
    <s v="EMC-PCPL-090/2023"/>
    <d v="2023-06-26T00:00:00"/>
    <m/>
    <n v="551"/>
    <s v="BIEN"/>
    <x v="89"/>
    <n v="114082"/>
    <x v="4"/>
    <x v="524"/>
    <x v="16"/>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0"/>
    <x v="525"/>
    <x v="7"/>
    <x v="65"/>
    <x v="46"/>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2"/>
    <n v="2120"/>
    <n v="152.29885057471265"/>
    <n v="304.59770114942529"/>
    <n v="265"/>
    <n v="0"/>
    <d v="2023-10-08T00:00:00"/>
    <s v="OCTUBRE"/>
    <s v="16/10/2023"/>
    <n v="627"/>
    <n v="17"/>
    <n v="763"/>
    <d v="2023-10-16T00:00:00"/>
    <n v="8"/>
    <n v="84.8"/>
    <n v="148.4"/>
    <n v="1886.8"/>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
    <x v="526"/>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2"/>
    <n v="7600"/>
    <n v="545.97701149425291"/>
    <n v="1091.9540229885058"/>
    <n v="950"/>
    <n v="0"/>
    <d v="2023-10-08T00:00:00"/>
    <s v="OCTUBRE"/>
    <s v="16/10/2023"/>
    <n v="627"/>
    <n v="17"/>
    <n v="763"/>
    <d v="2023-10-16T00:00:00"/>
    <n v="8"/>
    <n v="304"/>
    <n v="532"/>
    <n v="6764"/>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2"/>
    <x v="527"/>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2"/>
    <n v="2120"/>
    <n v="152.29885057471265"/>
    <n v="304.59770114942529"/>
    <n v="265"/>
    <n v="0"/>
    <d v="2023-10-08T00:00:00"/>
    <s v="OCTUBRE"/>
    <s v="16/10/2023"/>
    <n v="627"/>
    <n v="17"/>
    <n v="763"/>
    <d v="2023-10-16T00:00:00"/>
    <n v="8"/>
    <n v="84.8"/>
    <n v="148.4"/>
    <n v="1886.8"/>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3"/>
    <x v="528"/>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2"/>
    <n v="2880"/>
    <n v="206.89655172413794"/>
    <n v="413.79310344827587"/>
    <n v="360"/>
    <n v="0"/>
    <d v="2023-10-08T00:00:00"/>
    <s v="OCTUBRE"/>
    <s v="16/10/2023"/>
    <n v="627"/>
    <n v="17"/>
    <n v="763"/>
    <d v="2023-10-16T00:00:00"/>
    <n v="8"/>
    <n v="115.2"/>
    <n v="201.60000000000002"/>
    <n v="2563.2000000000003"/>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4"/>
    <x v="529"/>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3"/>
    <n v="10920"/>
    <n v="522.9885057471264"/>
    <n v="1568.9655172413791"/>
    <n v="1364.9999999999998"/>
    <n v="0"/>
    <d v="2023-10-08T00:00:00"/>
    <s v="OCTUBRE"/>
    <s v="16/10/2023"/>
    <n v="627"/>
    <n v="17"/>
    <n v="763"/>
    <d v="2023-10-16T00:00:00"/>
    <n v="8"/>
    <n v="436.8"/>
    <n v="764.40000000000009"/>
    <n v="9718.8000000000011"/>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5"/>
    <x v="530"/>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3"/>
    <n v="4320"/>
    <n v="206.89655172413794"/>
    <n v="620.68965517241384"/>
    <n v="540"/>
    <n v="0"/>
    <d v="2023-10-08T00:00:00"/>
    <s v="OCTUBRE"/>
    <s v="16/10/2023"/>
    <n v="627"/>
    <n v="17"/>
    <n v="763"/>
    <d v="2023-10-16T00:00:00"/>
    <n v="8"/>
    <n v="172.8"/>
    <n v="302.40000000000003"/>
    <n v="3844.7999999999997"/>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6"/>
    <x v="531"/>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3"/>
    <n v="17820"/>
    <n v="853.44827586206895"/>
    <n v="2560.344827586207"/>
    <n v="2227.5"/>
    <n v="0"/>
    <d v="2023-10-08T00:00:00"/>
    <s v="OCTUBRE"/>
    <s v="16/10/2023"/>
    <n v="627"/>
    <n v="17"/>
    <n v="763"/>
    <d v="2023-10-16T00:00:00"/>
    <n v="8"/>
    <n v="712.80000000000007"/>
    <n v="1247.4000000000001"/>
    <n v="15859.800000000001"/>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7"/>
    <x v="532"/>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3"/>
    <n v="10920"/>
    <n v="522.9885057471264"/>
    <n v="1568.9655172413791"/>
    <n v="1364.9999999999998"/>
    <n v="0"/>
    <d v="2023-10-08T00:00:00"/>
    <s v="OCTUBRE"/>
    <s v="16/10/2023"/>
    <n v="627"/>
    <n v="17"/>
    <n v="763"/>
    <d v="2023-10-16T00:00:00"/>
    <n v="8"/>
    <n v="436.8"/>
    <n v="764.40000000000009"/>
    <n v="9718.8000000000011"/>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8"/>
    <x v="533"/>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3"/>
    <n v="4320"/>
    <n v="206.89655172413794"/>
    <n v="620.68965517241384"/>
    <n v="540"/>
    <n v="0"/>
    <d v="2023-10-08T00:00:00"/>
    <s v="OCTUBRE"/>
    <s v="16/10/2023"/>
    <n v="627"/>
    <n v="17"/>
    <n v="763"/>
    <d v="2023-10-16T00:00:00"/>
    <n v="8"/>
    <n v="172.8"/>
    <n v="302.40000000000003"/>
    <n v="3844.7999999999997"/>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9"/>
    <x v="534"/>
    <x v="45"/>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3"/>
    <n v="14700"/>
    <n v="704.02298850574709"/>
    <n v="2112.0689655172414"/>
    <n v="1837.5"/>
    <n v="0"/>
    <d v="2023-10-08T00:00:00"/>
    <s v="OCTUBRE"/>
    <s v="16/10/2023"/>
    <n v="627"/>
    <n v="17"/>
    <n v="763"/>
    <d v="2023-10-16T00:00:00"/>
    <n v="8"/>
    <n v="588"/>
    <n v="1029"/>
    <n v="13083"/>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0"/>
    <x v="535"/>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2"/>
    <n v="3080"/>
    <n v="221.26436781609195"/>
    <n v="442.5287356321839"/>
    <n v="385"/>
    <n v="0"/>
    <d v="2023-10-08T00:00:00"/>
    <s v="OCTUBRE"/>
    <s v="16/10/2023"/>
    <n v="627"/>
    <n v="17"/>
    <n v="763"/>
    <d v="2023-10-16T00:00:00"/>
    <n v="8"/>
    <n v="123.2"/>
    <n v="215.60000000000002"/>
    <n v="2741.2000000000003"/>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1"/>
    <x v="536"/>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2"/>
    <n v="9800"/>
    <n v="704.02298850574709"/>
    <n v="1408.0459770114942"/>
    <n v="1225"/>
    <n v="0"/>
    <d v="2023-10-08T00:00:00"/>
    <s v="OCTUBRE"/>
    <s v="16/10/2023"/>
    <n v="627"/>
    <n v="17"/>
    <n v="763"/>
    <d v="2023-10-16T00:00:00"/>
    <n v="8"/>
    <n v="392"/>
    <n v="686.00000000000011"/>
    <n v="8722"/>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2"/>
    <x v="537"/>
    <x v="7"/>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2"/>
    <n v="3080"/>
    <n v="221.26436781609195"/>
    <n v="442.5287356321839"/>
    <n v="385"/>
    <n v="0"/>
    <d v="2023-10-08T00:00:00"/>
    <s v="OCTUBRE"/>
    <s v="16/10/2023"/>
    <n v="627"/>
    <n v="17"/>
    <n v="763"/>
    <d v="2023-10-16T00:00:00"/>
    <n v="8"/>
    <n v="123.2"/>
    <n v="215.60000000000002"/>
    <n v="2741.2000000000003"/>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3"/>
    <x v="538"/>
    <x v="93"/>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54"/>
    <n v="3510"/>
    <n v="9.3390804597701145"/>
    <n v="504.31034482758616"/>
    <n v="438.74999999999994"/>
    <n v="0"/>
    <d v="2023-10-08T00:00:00"/>
    <s v="OCTUBRE"/>
    <s v="16/10/2023"/>
    <n v="627"/>
    <n v="17"/>
    <n v="763"/>
    <d v="2023-10-16T00:00:00"/>
    <n v="8"/>
    <n v="140.4"/>
    <n v="245.70000000000002"/>
    <n v="3123.9"/>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4"/>
    <x v="539"/>
    <x v="93"/>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54"/>
    <n v="432"/>
    <n v="1.1494252873563218"/>
    <n v="62.068965517241374"/>
    <n v="53.999999999999993"/>
    <n v="0"/>
    <d v="2023-10-08T00:00:00"/>
    <s v="OCTUBRE"/>
    <s v="16/10/2023"/>
    <n v="627"/>
    <n v="17"/>
    <n v="763"/>
    <d v="2023-10-16T00:00:00"/>
    <n v="8"/>
    <n v="17.28"/>
    <n v="30.240000000000002"/>
    <n v="384.48"/>
    <m/>
    <m/>
    <m/>
    <m/>
    <m/>
    <m/>
    <m/>
    <m/>
    <m/>
    <m/>
    <m/>
    <m/>
    <m/>
    <m/>
    <m/>
    <m/>
    <m/>
  </r>
  <r>
    <x v="1"/>
    <x v="45"/>
    <m/>
    <s v="COTIZACION"/>
    <s v="JUNIO"/>
    <d v="2023-06-16T00:00:00"/>
    <s v="C-3-EDDY FAZ PACHECO"/>
    <n v="39800"/>
    <s v="OTROS REPUESTOS Y ACCESORIOS"/>
    <s v="PLANTA CONCENTRADORA"/>
    <s v="JHOVAN HUMBERTO USNAYO USNAYO"/>
    <s v="EMC-PCPL-091/2023"/>
    <d v="2023-06-27T00:00:00"/>
    <m/>
    <n v="552"/>
    <s v="BIEN"/>
    <x v="90"/>
    <n v="99069.5"/>
    <x v="15"/>
    <x v="540"/>
    <x v="93"/>
    <x v="6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54"/>
    <n v="135"/>
    <n v="0.35919540229885055"/>
    <n v="19.396551724137929"/>
    <n v="16.874999999999996"/>
    <n v="0"/>
    <d v="2023-10-08T00:00:00"/>
    <s v="OCTUBRE"/>
    <s v="16/10/2023"/>
    <n v="627"/>
    <n v="17"/>
    <n v="763"/>
    <d v="2023-10-16T00:00:00"/>
    <n v="8"/>
    <n v="5.4"/>
    <n v="9.4500000000000011"/>
    <n v="120.14999999999999"/>
    <m/>
    <m/>
    <m/>
    <m/>
    <m/>
    <m/>
    <m/>
    <m/>
    <m/>
    <m/>
    <m/>
    <m/>
    <m/>
    <m/>
    <m/>
    <m/>
    <m/>
  </r>
  <r>
    <x v="1"/>
    <x v="45"/>
    <m/>
    <s v="COTIZACION"/>
    <s v="JUNIO"/>
    <d v="2023-06-16T00:00:00"/>
    <s v="C-3-EDDY FAZ PACHECO"/>
    <n v="39800"/>
    <s v="OTROS REPUESTOS Y ACCESORIOS"/>
    <s v="PLANTA CONCENTRADORA"/>
    <s v="JHOVAN HUMBERTO USNAYO USNAYO"/>
    <s v="EMC-PCPL-092/2023"/>
    <d v="2023-06-27T00:00:00"/>
    <m/>
    <n v="553"/>
    <s v="BIEN"/>
    <x v="91"/>
    <n v="521098.8"/>
    <x v="0"/>
    <x v="541"/>
    <x v="94"/>
    <x v="59"/>
    <x v="47"/>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171"/>
    <n v="308125.69999999995"/>
    <n v="258.89435033945011"/>
    <n v="44270.933908045969"/>
    <n v="38515.712499999994"/>
    <n v="0"/>
    <d v="2023-11-03T00:00:00"/>
    <s v="NOVIEMBRE"/>
    <s v="1/11/2023"/>
    <s v="671-676-684"/>
    <s v="229, 235, 245"/>
    <n v="764"/>
    <d v="2023-11-16T00:00:00"/>
    <n v="-2"/>
    <n v="-3081.2569999999996"/>
    <n v="21568.798999999999"/>
    <n v="289638.15799999994"/>
    <m/>
    <m/>
    <m/>
    <m/>
    <m/>
    <m/>
    <m/>
    <m/>
    <m/>
    <m/>
    <m/>
    <m/>
    <m/>
    <m/>
    <m/>
    <m/>
    <m/>
  </r>
  <r>
    <x v="1"/>
    <x v="45"/>
    <m/>
    <s v="COTIZACION"/>
    <s v="JUNIO"/>
    <d v="2023-06-16T00:00:00"/>
    <s v="C-3-EDDY FAZ PACHECO"/>
    <n v="39800"/>
    <s v="OTROS REPUESTOS Y ACCESORIOS"/>
    <s v="PLANTA CONCENTRADORA"/>
    <s v="JHOVAN HUMBERTO USNAYO USNAYO"/>
    <s v="EMC-PCPL-092/2023"/>
    <d v="2023-06-27T00:00:00"/>
    <m/>
    <n v="553"/>
    <s v="BIEN"/>
    <x v="91"/>
    <n v="521098.8"/>
    <x v="1"/>
    <x v="542"/>
    <x v="34"/>
    <x v="59"/>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122"/>
    <n v="146687.4"/>
    <n v="172.75226116449971"/>
    <n v="21075.775862068964"/>
    <n v="18335.924999999999"/>
    <n v="0"/>
    <d v="2023-11-03T00:00:00"/>
    <s v="NOVIEMBRE"/>
    <s v="1/11/2023"/>
    <s v="671-676-684"/>
    <s v="229, 235, 245"/>
    <n v="764"/>
    <d v="2023-11-16T00:00:00"/>
    <n v="-2"/>
    <n v="-1466.874"/>
    <n v="10268.118"/>
    <n v="137886.15600000002"/>
    <m/>
    <m/>
    <m/>
    <m/>
    <m/>
    <m/>
    <m/>
    <m/>
    <m/>
    <m/>
    <m/>
    <m/>
    <m/>
    <m/>
    <m/>
    <m/>
    <m/>
  </r>
  <r>
    <x v="1"/>
    <x v="45"/>
    <m/>
    <s v="COTIZACION"/>
    <s v="JUNIO"/>
    <d v="2023-06-26T00:00:00"/>
    <s v="C-3-EDDY FAZ PACHECO"/>
    <n v="43700"/>
    <s v="OTRAS MAQUINARIAS Y EQUIPO"/>
    <s v="INGENIERIA Y PLANIFICACION"/>
    <s v="HILARION PEÑARANDA COLQUE"/>
    <s v="CMB/EMC/O.CIV-ADQ/0037/2023"/>
    <d v="2023-06-29T00:00:00"/>
    <m/>
    <n v="558"/>
    <s v="BIEN"/>
    <x v="92"/>
    <n v="82992.350000000006"/>
    <x v="1"/>
    <x v="543"/>
    <x v="29"/>
    <x v="59"/>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5"/>
    <n v="599"/>
    <d v="2023-10-09T00:00:00"/>
    <n v="-13"/>
    <n v="-1975.48"/>
    <n v="2127.44"/>
    <n v="30240.04"/>
    <m/>
    <m/>
    <m/>
    <m/>
    <m/>
    <m/>
    <m/>
    <m/>
    <m/>
    <m/>
    <m/>
    <m/>
    <m/>
    <m/>
    <m/>
    <m/>
    <m/>
  </r>
  <r>
    <x v="1"/>
    <x v="45"/>
    <m/>
    <s v="COTIZACION"/>
    <s v="JUNIO"/>
    <d v="2023-06-26T00:00:00"/>
    <s v="C-3-EDDY FAZ PACHECO"/>
    <n v="43700"/>
    <s v="OTRAS MAQUINARIAS Y EQUIPO"/>
    <s v="INGENIERIA Y PLANIFICACION"/>
    <s v="HILARION PEÑARANDA COLQUE"/>
    <s v="CMB/EMC/O.CIV-ADQ/0037/2023"/>
    <d v="2023-06-29T00:00:00"/>
    <m/>
    <n v="558"/>
    <s v="BIEN"/>
    <x v="92"/>
    <n v="82992.350000000006"/>
    <x v="2"/>
    <x v="544"/>
    <x v="35"/>
    <x v="59"/>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5"/>
    <n v="599"/>
    <d v="2023-10-09T00:00:00"/>
    <n v="-13"/>
    <n v="-982.80000000000007"/>
    <n v="1058.4000000000001"/>
    <n v="15044.4"/>
    <m/>
    <m/>
    <m/>
    <m/>
    <m/>
    <m/>
    <m/>
    <m/>
    <m/>
    <m/>
    <m/>
    <m/>
    <m/>
    <m/>
    <m/>
    <m/>
    <m/>
  </r>
  <r>
    <x v="1"/>
    <x v="45"/>
    <m/>
    <s v="COTIZACION"/>
    <s v="JUNIO"/>
    <d v="2023-06-30T00:00:00"/>
    <s v="C-3-EDDY FAZ PACHECO"/>
    <n v="24120"/>
    <s v="MANTENIMIENTO Y REPARACION DE MAQUINARIA Y EQUIPOS"/>
    <s v="MANTENIMIENTO Y SERVICIOS"/>
    <s v="PERCY BORIS ROJAS BILBAO"/>
    <s v="ADQ.MANTTO Y SERV. 95/2023"/>
    <d v="2023-07-03T00:00:00"/>
    <m/>
    <n v="604"/>
    <s v="SERVICIO"/>
    <x v="93"/>
    <n v="176220"/>
    <x v="0"/>
    <x v="545"/>
    <x v="7"/>
    <x v="66"/>
    <x v="48"/>
    <x v="5"/>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1"/>
    <s v="JUEGO DE RUEDA DE TRANSMISION LOCOMOTORA RUSA 7TN _x000a_PARA LOCOMOTORA LT-03_x000a_MAFABOL/BOLIVIA SE ADJUNTA CONDICIONES TECNICAS Y ADICIONALES (PDF)"/>
    <s v="SERVICIOS"/>
    <n v="2"/>
    <n v="34737.5"/>
    <n v="69475"/>
    <m/>
    <m/>
    <n v="0"/>
    <n v="0"/>
    <n v="4991.0201149425284"/>
    <n v="0"/>
    <n v="0"/>
    <n v="0"/>
    <d v="2023-12-29T00:00:00"/>
    <s v="FEBRERO"/>
    <s v="09/05/2476"/>
    <n v="125"/>
    <n v="2555"/>
    <n v="110"/>
    <d v="2024-08-26T00:00:00"/>
    <n v="165222"/>
    <n v="0"/>
    <n v="0"/>
    <n v="0"/>
    <m/>
    <m/>
    <m/>
    <m/>
    <m/>
    <m/>
    <m/>
    <m/>
    <m/>
    <m/>
    <m/>
    <m/>
    <m/>
    <m/>
    <m/>
    <m/>
    <m/>
  </r>
  <r>
    <x v="1"/>
    <x v="45"/>
    <m/>
    <s v="COTIZACION"/>
    <s v="JUNIO"/>
    <d v="2023-06-30T00:00:00"/>
    <s v="C-3-EDDY FAZ PACHECO"/>
    <n v="24120"/>
    <s v="MANTENIMIENTO Y REPARACION DE MAQUINARIA Y EQUIPOS"/>
    <s v="MANTENIMIENTO Y SERVICIOS"/>
    <s v="PERCY BORIS ROJAS BILBAO"/>
    <s v="ADQ.MANTTO Y SERV. 95/2023"/>
    <d v="2023-07-03T00:00:00"/>
    <m/>
    <n v="604"/>
    <s v="SERVICIO"/>
    <x v="93"/>
    <n v="176220"/>
    <x v="1"/>
    <x v="546"/>
    <x v="7"/>
    <x v="66"/>
    <x v="0"/>
    <x v="5"/>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2"/>
    <s v="JUEGO DE RUEDA DE TRANSMISION LOCOMOTORA RUSA 7TN_x000a_PARA LOCOMOTORA LT-16_x000a_MAFABOL/BOLIVIA "/>
    <s v="SERVICIOS"/>
    <n v="2"/>
    <n v="34737.5"/>
    <n v="69475"/>
    <m/>
    <m/>
    <n v="0"/>
    <n v="0"/>
    <n v="4991.0201149425284"/>
    <n v="0"/>
    <n v="0"/>
    <n v="0"/>
    <d v="2023-12-29T00:00:00"/>
    <s v="FEBRERO"/>
    <s v="09/05/2476"/>
    <n v="125"/>
    <n v="2555"/>
    <n v="110"/>
    <d v="2024-08-26T00:00:00"/>
    <n v="165222"/>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0"/>
    <x v="547"/>
    <x v="7"/>
    <x v="5"/>
    <x v="49"/>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
    <x v="548"/>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
    <x v="549"/>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3"/>
    <x v="550"/>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4"/>
    <x v="551"/>
    <x v="4"/>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5"/>
    <x v="552"/>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6"/>
    <x v="553"/>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7"/>
    <x v="554"/>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8"/>
    <x v="555"/>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9"/>
    <x v="556"/>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0"/>
    <x v="557"/>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1"/>
    <x v="558"/>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2"/>
    <x v="559"/>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3"/>
    <x v="560"/>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4"/>
    <x v="561"/>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5"/>
    <x v="562"/>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6"/>
    <x v="563"/>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7"/>
    <x v="564"/>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8"/>
    <x v="565"/>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19"/>
    <x v="566"/>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0"/>
    <x v="567"/>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1"/>
    <x v="568"/>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2"/>
    <x v="569"/>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3"/>
    <x v="570"/>
    <x v="3"/>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1"/>
    <x v="45"/>
    <m/>
    <s v="COTIZACION"/>
    <s v="JUNIO"/>
    <d v="2023-06-30T00:00:00"/>
    <s v="C-3-EDDY FAZ PACHECO"/>
    <n v="39800"/>
    <s v="OTROS REPUESTOS Y ACCESORIOS"/>
    <s v="MANTENIMIENTO Y SERVICIOS"/>
    <s v="PERCY BORIS ROJAS BILBAO"/>
    <s v="ADQ.MANTTO Y SERV. 96/2023"/>
    <d v="2023-07-03T00:00:00"/>
    <m/>
    <n v="606"/>
    <s v="BIEN"/>
    <x v="94"/>
    <n v="191052"/>
    <x v="24"/>
    <x v="571"/>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1"/>
    <x v="45"/>
    <m/>
    <s v="COTIZACION"/>
    <s v="JUNIO"/>
    <d v="2023-06-30T00:00:00"/>
    <s v="C-3-EDDY FAZ PACHECO"/>
    <n v="34110"/>
    <s v="COMBUSTIBLES, LUBRICANTES Y DERIVADOS PARA CONSUMO"/>
    <s v="MANTENIMIENTO Y SERVICIOS"/>
    <s v="PERCY BORIS ROJAS BILBAO"/>
    <s v="ADQ.MANTTO Y SERV. 99/2023"/>
    <d v="2023-07-03T00:00:00"/>
    <m/>
    <n v="607"/>
    <s v="BIEN"/>
    <x v="95"/>
    <n v="387919.2"/>
    <x v="0"/>
    <x v="572"/>
    <x v="95"/>
    <x v="60"/>
    <x v="0"/>
    <x v="5"/>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1664"/>
    <n v="53830.400000000001"/>
    <n v="4.6479885057471266"/>
    <n v="7734.2528735632186"/>
    <n v="6728.8"/>
    <n v="0"/>
    <d v="2023-09-22T00:00:00"/>
    <s v="SEPTIEMBRE"/>
    <s v="14/09/2023"/>
    <n v="559"/>
    <n v="3670"/>
    <n v="621"/>
    <d v="2023-10-12T00:00:00"/>
    <n v="-8"/>
    <n v="-2153.2159999999999"/>
    <n v="3768.1280000000006"/>
    <n v="52215.487999999998"/>
    <m/>
    <m/>
    <m/>
    <m/>
    <m/>
    <m/>
    <m/>
    <m/>
    <m/>
    <m/>
    <m/>
    <m/>
    <m/>
    <m/>
    <m/>
    <m/>
    <m/>
  </r>
  <r>
    <x v="1"/>
    <x v="45"/>
    <m/>
    <s v="COTIZACION"/>
    <s v="JUNIO"/>
    <d v="2023-06-30T00:00:00"/>
    <s v="C-3-EDDY FAZ PACHECO"/>
    <n v="34110"/>
    <s v="COMBUSTIBLES, LUBRICANTES Y DERIVADOS PARA CONSUMO"/>
    <s v="MANTENIMIENTO Y SERVICIOS"/>
    <s v="PERCY BORIS ROJAS BILBAO"/>
    <s v="ADQ.MANTTO Y SERV. 99/2023"/>
    <d v="2023-07-03T00:00:00"/>
    <m/>
    <n v="607"/>
    <s v="BIEN"/>
    <x v="95"/>
    <n v="387919.2"/>
    <x v="1"/>
    <x v="573"/>
    <x v="96"/>
    <x v="60"/>
    <x v="0"/>
    <x v="5"/>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7072"/>
    <n v="194550.72"/>
    <n v="3.952586206896552"/>
    <n v="27952.689655172417"/>
    <n v="24318.840000000004"/>
    <n v="0"/>
    <d v="2023-09-22T00:00:00"/>
    <s v="SEPTIEMBRE"/>
    <s v="14/09/2023"/>
    <n v="559"/>
    <n v="3670"/>
    <n v="621"/>
    <d v="2023-10-12T00:00:00"/>
    <n v="-8"/>
    <n v="-7782.0288"/>
    <n v="13618.550400000002"/>
    <n v="188714.19839999999"/>
    <m/>
    <m/>
    <m/>
    <m/>
    <m/>
    <m/>
    <m/>
    <m/>
    <m/>
    <m/>
    <m/>
    <m/>
    <m/>
    <m/>
    <m/>
    <m/>
    <m/>
  </r>
  <r>
    <x v="1"/>
    <x v="45"/>
    <m/>
    <s v="COTIZACION"/>
    <s v="JUNIO"/>
    <d v="2023-06-30T00:00:00"/>
    <s v="C-3-EDDY FAZ PACHECO"/>
    <n v="34110"/>
    <s v="COMBUSTIBLES, LUBRICANTES Y DERIVADOS PARA CONSUMO"/>
    <s v="MANTENIMIENTO Y SERVICIOS"/>
    <s v="PERCY BORIS ROJAS BILBAO"/>
    <s v="ADQ.MANTTO Y SERV. 99/2023"/>
    <d v="2023-07-03T00:00:00"/>
    <m/>
    <n v="607"/>
    <s v="BIEN"/>
    <x v="95"/>
    <n v="387919.2"/>
    <x v="2"/>
    <x v="574"/>
    <x v="97"/>
    <x v="0"/>
    <x v="0"/>
    <x v="5"/>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1980"/>
    <n v="66587.400000000009"/>
    <n v="4.8318965517241379"/>
    <n v="9567.1551724137935"/>
    <n v="8323.4250000000011"/>
    <n v="0"/>
    <d v="2023-12-29T00:00:00"/>
    <s v="FEBRERO"/>
    <s v="09/05/2476"/>
    <n v="125"/>
    <n v="2555"/>
    <n v="110"/>
    <d v="2024-08-26T00:00:00"/>
    <n v="165222"/>
    <n v="55008517.014000006"/>
    <n v="4661.1180000000013"/>
    <n v="-54946590.732000016"/>
    <m/>
    <m/>
    <m/>
    <m/>
    <m/>
    <m/>
    <m/>
    <m/>
    <m/>
    <m/>
    <m/>
    <m/>
    <m/>
    <m/>
    <m/>
    <m/>
    <m/>
  </r>
  <r>
    <x v="1"/>
    <x v="45"/>
    <m/>
    <s v="COTIZACION"/>
    <s v="JUNIO"/>
    <d v="2023-06-23T00:00:00"/>
    <s v="C-3-EDDY FAZ PACHECO"/>
    <n v="43700"/>
    <s v="OTRAS MAQUINARIAS Y EQUIPO"/>
    <s v="MANTENIMIENTO Y SERVICIOS"/>
    <s v="PERCY BORIS ROJAS BILBAO"/>
    <s v="ADQ.MANTTO Y SERV. 84/2023"/>
    <d v="2023-07-04T00:00:00"/>
    <m/>
    <n v="584"/>
    <s v="BIEN"/>
    <x v="96"/>
    <n v="341984.68"/>
    <x v="0"/>
    <x v="575"/>
    <x v="16"/>
    <x v="5"/>
    <x v="50"/>
    <x v="5"/>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1"/>
    <x v="45"/>
    <m/>
    <s v="COTIZACION"/>
    <s v="JUNIO"/>
    <d v="2023-06-23T00:00:00"/>
    <s v="C-3-EDDY FAZ PACHECO"/>
    <n v="43700"/>
    <s v="OTRAS MAQUINARIAS Y EQUIPO"/>
    <s v="MANTENIMIENTO Y SERVICIOS"/>
    <s v="PERCY BORIS ROJAS BILBAO"/>
    <s v="ADQ.MANTTO Y SERV. 84/2023"/>
    <d v="2023-07-04T00:00:00"/>
    <m/>
    <n v="584"/>
    <s v="BIEN"/>
    <x v="96"/>
    <n v="341984.68"/>
    <x v="1"/>
    <x v="576"/>
    <x v="16"/>
    <x v="5"/>
    <x v="0"/>
    <x v="5"/>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1"/>
    <x v="45"/>
    <m/>
    <s v="COTIZACION"/>
    <s v="JUNIO"/>
    <d v="2023-06-23T00:00:00"/>
    <s v="C-3-EDDY FAZ PACHECO"/>
    <n v="39800"/>
    <s v="OTROS REPUESTOS Y ACCESORIOS"/>
    <s v="MANTENIMIENTO Y SERVICIOS"/>
    <s v="PERCY BORIS ROJAS BILBAO"/>
    <s v="ADQ.MANTTO Y SERV. 89/2023"/>
    <d v="2023-07-04T00:00:00"/>
    <m/>
    <n v="582"/>
    <s v="BIEN"/>
    <x v="97"/>
    <n v="189841.61"/>
    <x v="17"/>
    <x v="577"/>
    <x v="7"/>
    <x v="5"/>
    <x v="0"/>
    <x v="5"/>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1"/>
    <x v="45"/>
    <m/>
    <s v="COTIZACION"/>
    <s v="JUNIO"/>
    <d v="2023-06-23T00:00:00"/>
    <s v="C-3-EDDY FAZ PACHECO"/>
    <n v="39800"/>
    <s v="OTROS REPUESTOS Y ACCESORIOS"/>
    <s v="MANTENIMIENTO Y SERVICIOS"/>
    <s v="PERCY BORIS ROJAS BILBAO"/>
    <s v="ADQ.MANTTO Y SERV. 89/2023"/>
    <d v="2023-07-04T00:00:00"/>
    <m/>
    <n v="582"/>
    <s v="BIEN"/>
    <x v="97"/>
    <n v="189841.61"/>
    <x v="18"/>
    <x v="578"/>
    <x v="16"/>
    <x v="5"/>
    <x v="0"/>
    <x v="5"/>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1"/>
    <x v="45"/>
    <m/>
    <s v="COTIZACION"/>
    <s v="JULIO"/>
    <d v="2023-07-07T00:00:00"/>
    <s v="C-3-EDDY FAZ PACHECO"/>
    <n v="39800"/>
    <s v="OTROS REPUESTOS Y ACCESORIOS"/>
    <s v="PLANTA CONCENTRADORA"/>
    <s v="JHOVAN HUMBERTO USNAYO USNAYO"/>
    <s v="EMC-PCPL-100/2023"/>
    <d v="2023-07-11T00:00:00"/>
    <m/>
    <n v="622"/>
    <s v="BIEN"/>
    <x v="98"/>
    <n v="390000"/>
    <x v="0"/>
    <x v="579"/>
    <x v="16"/>
    <x v="18"/>
    <x v="51"/>
    <x v="9"/>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1"/>
    <x v="45"/>
    <m/>
    <s v="COTIZACION"/>
    <s v="JULIO"/>
    <d v="2023-07-07T00:00:00"/>
    <s v="C-3-EDDY FAZ PACHECO"/>
    <n v="39800"/>
    <s v="OTROS REPUESTOS Y ACCESORIOS"/>
    <s v="PLANTA CONCENTRADORA"/>
    <s v="JHOVAN HUMBERTO USNAYO USNAYO"/>
    <s v="EMC-PCPL-100/2023"/>
    <d v="2023-07-11T00:00:00"/>
    <m/>
    <n v="622"/>
    <s v="BIEN"/>
    <x v="98"/>
    <n v="390000"/>
    <x v="1"/>
    <x v="580"/>
    <x v="16"/>
    <x v="18"/>
    <x v="0"/>
    <x v="9"/>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1"/>
    <x v="45"/>
    <m/>
    <s v="COTIZACION"/>
    <s v="JULIO"/>
    <d v="2023-07-07T00:00:00"/>
    <s v="C-3-EDDY FAZ PACHECO"/>
    <n v="39800"/>
    <s v="OTROS REPUESTOS Y ACCESORIOS"/>
    <s v="PLANTA CONCENTRADORA"/>
    <s v="JHOVAN HUMBERTO USNAYO USNAYO"/>
    <s v="EMC-PCPL-100/2023"/>
    <d v="2023-07-11T00:00:00"/>
    <m/>
    <n v="622"/>
    <s v="BIEN"/>
    <x v="98"/>
    <n v="390000"/>
    <x v="2"/>
    <x v="581"/>
    <x v="16"/>
    <x v="18"/>
    <x v="0"/>
    <x v="9"/>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0"/>
    <x v="582"/>
    <x v="29"/>
    <x v="18"/>
    <x v="27"/>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_x000a_MODELO: 2466-22_x000a_MARCA: MILWAUKEE/TECNOLOGIA AMERICANA PROCEDENCIA CHINA SE ADJUNTA CONDICIONES TECNICAS (PDF)"/>
    <s v="PZA."/>
    <n v="4"/>
    <n v="8464.2999999999993"/>
    <n v="33857.199999999997"/>
    <m/>
    <m/>
    <n v="0"/>
    <n v="0"/>
    <n v="1216.1350574712642"/>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1"/>
    <x v="583"/>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_x000a_MODELO: 2555-22_x000a_MARCA: MILWAUKEE/TECNOLOGIA AMERICANA PROCEDENCIA MEXICO "/>
    <s v="PZA."/>
    <n v="4"/>
    <n v="3461.2"/>
    <n v="13844.8"/>
    <m/>
    <m/>
    <n v="0"/>
    <n v="0"/>
    <n v="497.29885057471262"/>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2"/>
    <x v="584"/>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_x000a_MODELO: 2864-259_x000a_MARCA: MILWAUKEE/TECNOLOGIA AMERICANA PROCEDENCIA VIETNAM "/>
    <s v="PZA."/>
    <n v="4"/>
    <n v="5835.25"/>
    <n v="23341"/>
    <m/>
    <m/>
    <n v="0"/>
    <n v="0"/>
    <n v="838.39798850574709"/>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3"/>
    <x v="585"/>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4"/>
    <s v="PISTOLA ENGRASADORA, CAUDAL: 2,6 OZ/MIN, PRESION 8000 PSI A BATERIA _x000a_MODELO: 2446-21XC_x000a_MARCA: MILWAUKEE/TECNOLOGIA AMERICANA PROCEDENCIA VIETNAM "/>
    <s v="PZA."/>
    <n v="4"/>
    <n v="2527.9"/>
    <n v="10111.6"/>
    <m/>
    <m/>
    <n v="0"/>
    <n v="0"/>
    <n v="363.20402298850576"/>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4"/>
    <x v="586"/>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5"/>
    <s v="TALADRO PERCUTOR DE ½” CON SET DE BROCAS, POTENCIA : 850 W, 220V/50HZ _x000a_MODELO: 5378-59_x000a_MARCA: MILWAUKEE/TECNOLOGIA AMERICANA PROCEDENCIA CHINA "/>
    <s v="PZA."/>
    <n v="4"/>
    <n v="1802.85"/>
    <n v="7211.4"/>
    <m/>
    <m/>
    <n v="0"/>
    <n v="0"/>
    <n v="259.03017241379308"/>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5"/>
    <x v="587"/>
    <x v="45"/>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6"/>
    <s v="AMOLADORA ANGULAR DE 9”, 2200W, 220V, 50HZ _x000a_MODELO: 60875-59_x000a_MARCA: MILWAUKEE/TECNOLOGIA AMERICANA PROCEDENCIA CHINA "/>
    <s v="PZA."/>
    <n v="3"/>
    <n v="1334.5"/>
    <n v="4003.5"/>
    <m/>
    <m/>
    <n v="0"/>
    <n v="0"/>
    <n v="191.73850574712642"/>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6"/>
    <x v="588"/>
    <x v="8"/>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7"/>
    <s v="AMOLADORA ANGULAR DE 7” 2000W, 220V, 50HZ _x000a_MODELO: 6086-59_x000a_MARCA: MILWAUKEE/TECNOLOGIA AMERICANA PROCEDENCIA CHINA "/>
    <s v="PZA."/>
    <n v="6"/>
    <n v="1467.95"/>
    <n v="8807.7000000000007"/>
    <m/>
    <m/>
    <n v="0"/>
    <n v="0"/>
    <n v="210.9123563218391"/>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7"/>
    <x v="589"/>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8"/>
    <s v="AMOLADORA ANGULAR DE 4 ½” 1550W, 220V, 50HZ _x000a_MODELO: 6117-59_x000a_MARCA: MILWAUKEE/TECNOLOGIA AMERICANA PROCEDENCIA CHINA "/>
    <s v="PZA."/>
    <n v="4"/>
    <n v="1409.3"/>
    <n v="5637.2"/>
    <m/>
    <m/>
    <n v="0"/>
    <n v="0"/>
    <n v="202.48563218390805"/>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8"/>
    <x v="590"/>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9"/>
    <s v="RECTIFICADOR DE 1/4&quot; 2200 W A BATERIA _x000a_MODELO: 2939-20_x000a_MARCA: MILWAUKEE/TECNOLOGIA AMERICANA PROCEDENCIA CHINA "/>
    <s v="PZA."/>
    <n v="4"/>
    <n v="4038.35"/>
    <n v="16153.4"/>
    <m/>
    <m/>
    <n v="0"/>
    <n v="0"/>
    <n v="580.22270114942523"/>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10"/>
    <x v="591"/>
    <x v="16"/>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1"/>
    <s v="INFLADOR DE NEUMATICOS INALAMBRICO DE 18V_x000a_MODELO: 2848-20_x000a_MARCA: MILWAUKEE/TECNOLOGIA AMERICANA PROCEDENCIA TAIWAN "/>
    <s v="PZA."/>
    <n v="1"/>
    <n v="1806.25"/>
    <n v="1806.25"/>
    <m/>
    <m/>
    <n v="0"/>
    <n v="0"/>
    <n v="259.51867816091954"/>
    <n v="0"/>
    <n v="0"/>
    <n v="0"/>
    <d v="2023-12-05T00:00:00"/>
    <s v="FEBRERO"/>
    <s v="09/05/2476"/>
    <n v="125"/>
    <n v="2555"/>
    <n v="110"/>
    <d v="2024-08-26T00:00:00"/>
    <n v="165246"/>
    <n v="0"/>
    <n v="0"/>
    <n v="0"/>
    <m/>
    <m/>
    <m/>
    <m/>
    <m/>
    <m/>
    <m/>
    <m/>
    <m/>
    <m/>
    <m/>
    <m/>
    <m/>
    <m/>
    <m/>
    <m/>
    <m/>
  </r>
  <r>
    <x v="1"/>
    <x v="45"/>
    <m/>
    <s v="COTIZACION"/>
    <s v="JULIO"/>
    <d v="2023-07-07T00:00:00"/>
    <s v="C-3-EDDY FAZ PACHECO"/>
    <n v="43700"/>
    <s v="OTRAS MAQUINARIAS Y EQUIPO"/>
    <s v="MANTENIMIENTO Y SERVICIOS"/>
    <s v="PERCY BORIS ROJAS BILBAO"/>
    <s v="CMB/EMC/ING-PLA/0088/2023"/>
    <d v="2023-07-11T00:00:00"/>
    <m/>
    <n v="630"/>
    <s v="BIEN"/>
    <x v="99"/>
    <n v="169916"/>
    <x v="11"/>
    <x v="592"/>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_x000a_MODELO: 2565-22_x000a_MARCA: MILWAUKEE/TECNOLOGIA AMERICANA PROCEDENCIA CHINA "/>
    <s v="PZA."/>
    <n v="4"/>
    <n v="3665.2"/>
    <n v="14660.8"/>
    <m/>
    <m/>
    <n v="0"/>
    <n v="0"/>
    <n v="526.60919540229884"/>
    <n v="0"/>
    <n v="0"/>
    <n v="0"/>
    <d v="2023-12-05T00:00:00"/>
    <s v="FEBRERO"/>
    <s v="09/05/2476"/>
    <n v="125"/>
    <n v="2555"/>
    <n v="110"/>
    <d v="2024-08-26T00:00:00"/>
    <n v="165246"/>
    <n v="0"/>
    <n v="0"/>
    <n v="0"/>
    <m/>
    <m/>
    <m/>
    <m/>
    <m/>
    <m/>
    <m/>
    <m/>
    <m/>
    <m/>
    <m/>
    <m/>
    <m/>
    <m/>
    <m/>
    <m/>
    <m/>
  </r>
  <r>
    <x v="1"/>
    <x v="45"/>
    <m/>
    <s v="COTIZACION"/>
    <s v="JULIO"/>
    <d v="2023-07-07T00:00:00"/>
    <s v="C-3-EDDY FAZ PACHECO"/>
    <n v="39800"/>
    <s v="OTROS REPUESTOS Y ACCESORIOS"/>
    <s v="MANTENIMIENTO Y SERVICIOS"/>
    <s v="PERCY BORIS ROJAS BILBAO"/>
    <s v="ADQ.MANTTO Y SERV. 102/2023"/>
    <d v="2023-07-11T00:00:00"/>
    <m/>
    <n v="628"/>
    <s v="BIEN"/>
    <x v="100"/>
    <n v="109670"/>
    <x v="0"/>
    <x v="593"/>
    <x v="27"/>
    <x v="5"/>
    <x v="52"/>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n v="4950"/>
    <n v="24750"/>
    <m/>
    <m/>
    <n v="0"/>
    <n v="0"/>
    <n v="711.20689655172418"/>
    <n v="0"/>
    <n v="0"/>
    <n v="0"/>
    <d v="2023-11-05T00:00:00"/>
    <s v="FEBRERO"/>
    <s v="09/05/2476"/>
    <n v="125"/>
    <n v="2555"/>
    <n v="110"/>
    <d v="2024-08-26T00:00:00"/>
    <n v="165276"/>
    <n v="0"/>
    <n v="0"/>
    <n v="0"/>
    <m/>
    <m/>
    <m/>
    <m/>
    <m/>
    <m/>
    <m/>
    <m/>
    <m/>
    <m/>
    <m/>
    <m/>
    <m/>
    <m/>
    <m/>
    <m/>
    <m/>
  </r>
  <r>
    <x v="1"/>
    <x v="45"/>
    <m/>
    <s v="COTIZACION"/>
    <s v="JULIO"/>
    <d v="2023-07-07T00:00:00"/>
    <s v="C-3-EDDY FAZ PACHECO"/>
    <n v="39800"/>
    <s v="OTROS REPUESTOS Y ACCESORIOS"/>
    <s v="MANTENIMIENTO Y SERVICIOS"/>
    <s v="PERCY BORIS ROJAS BILBAO"/>
    <s v="ADQ.MANTTO Y SERV. 102/2023"/>
    <d v="2023-07-11T00:00:00"/>
    <m/>
    <n v="628"/>
    <s v="BIEN"/>
    <x v="100"/>
    <n v="109670"/>
    <x v="1"/>
    <x v="594"/>
    <x v="4"/>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_x000a_DEUTZ ORIGINAL/ALEMANIA "/>
    <s v="PZA"/>
    <n v="8"/>
    <n v="3100"/>
    <n v="24800"/>
    <m/>
    <m/>
    <n v="0"/>
    <n v="0"/>
    <n v="445.40229885057471"/>
    <n v="0"/>
    <n v="0"/>
    <n v="0"/>
    <d v="2023-11-05T00:00:00"/>
    <s v="FEBRERO"/>
    <s v="09/05/2476"/>
    <n v="125"/>
    <n v="2555"/>
    <n v="110"/>
    <d v="2024-08-26T00:00:00"/>
    <n v="165276"/>
    <n v="0"/>
    <n v="0"/>
    <n v="0"/>
    <m/>
    <m/>
    <m/>
    <m/>
    <m/>
    <m/>
    <m/>
    <m/>
    <m/>
    <m/>
    <m/>
    <m/>
    <m/>
    <m/>
    <m/>
    <m/>
    <m/>
  </r>
  <r>
    <x v="1"/>
    <x v="45"/>
    <m/>
    <s v="COTIZACION"/>
    <s v="JULIO"/>
    <d v="2023-07-07T00:00:00"/>
    <s v="C-3-EDDY FAZ PACHECO"/>
    <n v="39800"/>
    <s v="OTROS REPUESTOS Y ACCESORIOS"/>
    <s v="MANTENIMIENTO Y SERVICIOS"/>
    <s v="PERCY BORIS ROJAS BILBAO"/>
    <s v="ADQ.MANTTO Y SERV. 102/2023"/>
    <d v="2023-07-11T00:00:00"/>
    <m/>
    <n v="628"/>
    <s v="BIEN"/>
    <x v="100"/>
    <n v="109670"/>
    <x v="2"/>
    <x v="595"/>
    <x v="9"/>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_x000a_DELCO REMY/USA "/>
    <s v="PZA"/>
    <n v="10"/>
    <n v="8100"/>
    <n v="81000"/>
    <m/>
    <m/>
    <n v="0"/>
    <n v="0"/>
    <n v="1163.7931034482758"/>
    <n v="0"/>
    <n v="0"/>
    <n v="0"/>
    <d v="2023-11-05T00:00:00"/>
    <s v="FEBRERO"/>
    <s v="09/05/2476"/>
    <n v="125"/>
    <n v="2555"/>
    <n v="110"/>
    <d v="2024-08-26T00:00:00"/>
    <n v="165276"/>
    <n v="0"/>
    <n v="0"/>
    <n v="0"/>
    <m/>
    <m/>
    <m/>
    <m/>
    <m/>
    <m/>
    <m/>
    <m/>
    <m/>
    <m/>
    <m/>
    <m/>
    <m/>
    <m/>
    <m/>
    <m/>
    <m/>
  </r>
  <r>
    <x v="1"/>
    <x v="45"/>
    <m/>
    <s v="COTIZACION"/>
    <s v="JULIO"/>
    <d v="2023-07-07T00:00:00"/>
    <s v="C-3-EDDY FAZ PACHECO"/>
    <n v="39800"/>
    <s v="OTROS REPUESTOS Y ACCESORIOS"/>
    <s v="MANTENIMIENTO Y SERVICIOS"/>
    <s v="PERCY BORIS ROJAS BILBAO"/>
    <s v="ADQ.MANTTO Y SERV. 102/2023"/>
    <d v="2023-07-11T00:00:00"/>
    <m/>
    <n v="628"/>
    <s v="BIEN"/>
    <x v="100"/>
    <n v="109670"/>
    <x v="4"/>
    <x v="596"/>
    <x v="8"/>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_x000a_DEUTZ ORIGINAL/ALEMANIA "/>
    <s v="PZA"/>
    <n v="6"/>
    <n v="3100"/>
    <n v="18600"/>
    <m/>
    <m/>
    <n v="0"/>
    <n v="0"/>
    <n v="445.40229885057471"/>
    <n v="0"/>
    <n v="0"/>
    <n v="0"/>
    <d v="2023-11-05T00:00:00"/>
    <s v="FEBRERO"/>
    <s v="09/05/2476"/>
    <n v="125"/>
    <n v="2555"/>
    <n v="110"/>
    <d v="2024-08-26T00:00:00"/>
    <n v="165276"/>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0"/>
    <x v="597"/>
    <x v="26"/>
    <x v="5"/>
    <x v="53"/>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2023-10-10T00:00:00"/>
    <s v="FEBRERO"/>
    <s v="09/05/2476"/>
    <n v="125"/>
    <n v="2555"/>
    <n v="110"/>
    <d v="2024-08-26T00:00:00"/>
    <n v="165302"/>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1"/>
    <x v="598"/>
    <x v="26"/>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2023-11-06T00:00:00"/>
    <s v="FEBRERO"/>
    <s v="09/05/2476"/>
    <n v="125"/>
    <n v="2555"/>
    <n v="110"/>
    <d v="2024-08-26T00:00:00"/>
    <n v="165275"/>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2"/>
    <x v="599"/>
    <x v="98"/>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2023-11-06T00:00:00"/>
    <s v="FEBRERO"/>
    <s v="09/05/2476"/>
    <n v="125"/>
    <n v="2555"/>
    <n v="110"/>
    <d v="2024-08-26T00:00:00"/>
    <n v="165275"/>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3"/>
    <x v="600"/>
    <x v="27"/>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2023-10-10T00:00:00"/>
    <s v="FEBRERO"/>
    <s v="09/05/2476"/>
    <n v="125"/>
    <n v="2555"/>
    <n v="110"/>
    <d v="2024-08-26T00:00:00"/>
    <n v="165302"/>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4"/>
    <x v="601"/>
    <x v="25"/>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2023-11-06T00:00:00"/>
    <s v="FEBRERO"/>
    <s v="09/05/2476"/>
    <n v="125"/>
    <n v="2555"/>
    <n v="110"/>
    <d v="2024-08-26T00:00:00"/>
    <n v="165275"/>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5"/>
    <x v="602"/>
    <x v="27"/>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2023-10-10T00:00:00"/>
    <s v="FEBRERO"/>
    <s v="09/05/2476"/>
    <n v="125"/>
    <n v="2555"/>
    <n v="110"/>
    <d v="2024-08-26T00:00:00"/>
    <n v="165302"/>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6"/>
    <x v="603"/>
    <x v="26"/>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2023-10-10T00:00:00"/>
    <s v="FEBRERO"/>
    <s v="09/05/2476"/>
    <n v="125"/>
    <n v="2555"/>
    <n v="110"/>
    <d v="2024-08-26T00:00:00"/>
    <n v="165302"/>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7"/>
    <x v="604"/>
    <x v="26"/>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2023-10-10T00:00:00"/>
    <s v="FEBRERO"/>
    <s v="09/05/2476"/>
    <n v="125"/>
    <n v="2555"/>
    <n v="110"/>
    <d v="2024-08-26T00:00:00"/>
    <n v="165302"/>
    <n v="0"/>
    <n v="0"/>
    <n v="0"/>
    <m/>
    <m/>
    <m/>
    <m/>
    <m/>
    <m/>
    <m/>
    <m/>
    <m/>
    <m/>
    <m/>
    <m/>
    <m/>
    <m/>
    <m/>
    <m/>
    <m/>
  </r>
  <r>
    <x v="1"/>
    <x v="45"/>
    <m/>
    <s v="COTIZACION"/>
    <s v="JULIO"/>
    <d v="2023-07-07T00:00:00"/>
    <s v="C-3-EDDY FAZ PACHECO"/>
    <n v="39800"/>
    <s v="OTROS REPUESTOS Y ACCESORIOS"/>
    <s v="MANTENIMIENTO Y SERVICIOS"/>
    <s v="PERCY BORIS ROJAS BILBAO"/>
    <s v="ADQ.MANTTO Y SERV. 104/2023"/>
    <d v="2023-07-11T00:00:00"/>
    <m/>
    <n v="627"/>
    <s v="BIEN"/>
    <x v="101"/>
    <n v="24945"/>
    <x v="8"/>
    <x v="605"/>
    <x v="25"/>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2023-11-06T00:00:00"/>
    <s v="FEBRERO"/>
    <s v="09/05/2476"/>
    <n v="125"/>
    <n v="2555"/>
    <n v="110"/>
    <d v="2024-08-26T00:00:00"/>
    <n v="165275"/>
    <n v="0"/>
    <n v="0"/>
    <n v="0"/>
    <m/>
    <m/>
    <m/>
    <m/>
    <m/>
    <m/>
    <m/>
    <m/>
    <m/>
    <m/>
    <m/>
    <m/>
    <m/>
    <m/>
    <m/>
    <m/>
    <m/>
  </r>
  <r>
    <x v="1"/>
    <x v="45"/>
    <m/>
    <s v="COTIZACION"/>
    <s v="JULIO"/>
    <d v="2023-07-07T00:00:00"/>
    <s v="C-3-EDDY FAZ PACHECO"/>
    <n v="39800"/>
    <s v="OTROS REPUESTOS Y ACCESORIOS"/>
    <s v="MANTENIMIENTO Y SERVICIOS"/>
    <s v="PERCY BORIS ROJAS BILBAO"/>
    <s v="ADQ.MANTTO Y SERV. 105/2023"/>
    <d v="2023-07-11T00:00:00"/>
    <m/>
    <n v="626"/>
    <s v="BIEN"/>
    <x v="102"/>
    <n v="101000"/>
    <x v="0"/>
    <x v="606"/>
    <x v="29"/>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1"/>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PZA"/>
    <n v="4"/>
    <n v="2121"/>
    <n v="8484"/>
    <m/>
    <m/>
    <n v="4"/>
    <n v="8484"/>
    <n v="304.74137931034483"/>
    <n v="1218.9655172413793"/>
    <n v="1060.5"/>
    <n v="0"/>
    <d v="2023-11-14T00:00:00"/>
    <s v="OCTUBRE"/>
    <s v="23/10/2023"/>
    <n v="650"/>
    <n v="133"/>
    <n v="811"/>
    <d v="2023-11-22T00:00:00"/>
    <n v="-22"/>
    <n v="-933.24"/>
    <n v="593.88000000000011"/>
    <n v="8823.36"/>
    <m/>
    <m/>
    <m/>
    <m/>
    <m/>
    <m/>
    <m/>
    <m/>
    <m/>
    <m/>
    <m/>
    <m/>
    <m/>
    <m/>
    <m/>
    <m/>
    <m/>
  </r>
  <r>
    <x v="1"/>
    <x v="45"/>
    <m/>
    <s v="COTIZACION"/>
    <s v="JULIO"/>
    <d v="2023-07-07T00:00:00"/>
    <s v="C-3-EDDY FAZ PACHECO"/>
    <n v="39800"/>
    <s v="OTROS REPUESTOS Y ACCESORIOS"/>
    <s v="MANTENIMIENTO Y SERVICIOS"/>
    <s v="PERCY BORIS ROJAS BILBAO"/>
    <s v="ADQ.MANTTO Y SERV. 105/2023"/>
    <d v="2023-07-11T00:00:00"/>
    <m/>
    <n v="626"/>
    <s v="BIEN"/>
    <x v="102"/>
    <n v="101000"/>
    <x v="1"/>
    <x v="607"/>
    <x v="8"/>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2"/>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PZA"/>
    <n v="6"/>
    <n v="5670"/>
    <n v="34020"/>
    <m/>
    <m/>
    <n v="6"/>
    <n v="34020"/>
    <n v="814.65517241379314"/>
    <n v="4887.9310344827591"/>
    <n v="4252.5"/>
    <n v="0"/>
    <d v="2023-11-14T00:00:00"/>
    <s v="OCTUBRE"/>
    <s v="23/10/2023"/>
    <n v="650"/>
    <n v="133"/>
    <n v="811"/>
    <d v="2023-11-22T00:00:00"/>
    <n v="-22"/>
    <n v="-3742.2000000000003"/>
    <n v="2381.4"/>
    <n v="35380.799999999996"/>
    <m/>
    <m/>
    <m/>
    <m/>
    <m/>
    <m/>
    <m/>
    <m/>
    <m/>
    <m/>
    <m/>
    <m/>
    <m/>
    <m/>
    <m/>
    <m/>
    <m/>
  </r>
  <r>
    <x v="1"/>
    <x v="45"/>
    <m/>
    <s v="COTIZACION"/>
    <s v="JULIO"/>
    <d v="2023-07-07T00:00:00"/>
    <s v="C-3-EDDY FAZ PACHECO"/>
    <n v="39800"/>
    <s v="OTROS REPUESTOS Y ACCESORIOS"/>
    <s v="MANTENIMIENTO Y SERVICIOS"/>
    <s v="PERCY BORIS ROJAS BILBAO"/>
    <s v="ADQ.MANTTO Y SERV. 105/2023"/>
    <d v="2023-07-11T00:00:00"/>
    <m/>
    <n v="626"/>
    <s v="BIEN"/>
    <x v="102"/>
    <n v="101000"/>
    <x v="2"/>
    <x v="608"/>
    <x v="7"/>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3"/>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PZA"/>
    <n v="2"/>
    <n v="6272"/>
    <n v="12544"/>
    <m/>
    <m/>
    <n v="2"/>
    <n v="12544"/>
    <n v="901.14942528735628"/>
    <n v="1802.2988505747126"/>
    <n v="1568"/>
    <n v="0"/>
    <d v="2023-11-14T00:00:00"/>
    <s v="OCTUBRE"/>
    <s v="23/10/2023"/>
    <n v="650"/>
    <n v="133"/>
    <n v="811"/>
    <d v="2023-11-22T00:00:00"/>
    <n v="-22"/>
    <n v="-1379.84"/>
    <n v="878.08"/>
    <n v="13045.76"/>
    <m/>
    <m/>
    <m/>
    <m/>
    <m/>
    <m/>
    <m/>
    <m/>
    <m/>
    <m/>
    <m/>
    <m/>
    <m/>
    <m/>
    <m/>
    <m/>
    <m/>
  </r>
  <r>
    <x v="1"/>
    <x v="45"/>
    <m/>
    <s v="COTIZACION"/>
    <s v="JULIO"/>
    <d v="2023-07-07T00:00:00"/>
    <s v="C-3-EDDY FAZ PACHECO"/>
    <n v="39800"/>
    <s v="OTROS REPUESTOS Y ACCESORIOS"/>
    <s v="MANTENIMIENTO Y SERVICIOS"/>
    <s v="PERCY BORIS ROJAS BILBAO"/>
    <s v="ADQ.MANTTO Y SERV. 105/2023"/>
    <d v="2023-07-11T00:00:00"/>
    <m/>
    <n v="626"/>
    <s v="BIEN"/>
    <x v="102"/>
    <n v="101000"/>
    <x v="3"/>
    <x v="609"/>
    <x v="7"/>
    <x v="5"/>
    <x v="0"/>
    <x v="5"/>
    <x v="0"/>
    <s v="19/07/2023"/>
    <s v="19/07/2023"/>
    <s v="14:30"/>
    <s v="15:00"/>
    <s v="JOAQUIN ANDRES ZAPATA LAFUENTE"/>
    <s v="FRANZ GUILLERMO CARLOS FLORES ERGUETA "/>
    <s v="JOAQUIN ANDRES ZAPATA LAFUENTE"/>
    <d v="2023-07-27T00:00:00"/>
    <s v="I.T. ADQ. MANTTO Y SERV. 74/2023"/>
    <d v="2023-09-25T00:00:00"/>
    <s v="CD-313"/>
    <s v="CD-313-B"/>
    <s v="CD-313"/>
    <n v="19800"/>
    <s v="CD-313-B"/>
    <s v="EMC-UAL-327-CD-313/2023"/>
    <s v="FLUICONST S.R.L."/>
    <m/>
    <n v="30"/>
    <n v="45"/>
    <m/>
    <d v="2023-07-18T00:00:00"/>
    <d v="2023-10-10T00:00:00"/>
    <s v="COLQUIRI"/>
    <m/>
    <m/>
    <s v="CLQ-23-CD-313/2023 ADQUISICION DE REPUESTOS PARA BOMBAS SULZER Y ACOPLES DE LA EMPRESA MINERA COLQUIRI (MODALIDAD DE CONTRATACION DIRECTA)"/>
    <s v="ADQ.MANTTO Y SERV. 105/2023"/>
    <n v="39800"/>
    <n v="4"/>
    <s v="ACOPLE FLEXIBLE DE CUBO NORMAL A-90 _x000a_THEBE/ANTARES AT 50/BRASIL "/>
    <s v="PZA"/>
    <n v="2"/>
    <n v="9900"/>
    <n v="19800"/>
    <m/>
    <m/>
    <n v="2"/>
    <n v="19800"/>
    <n v="1422.4137931034484"/>
    <n v="2844.8275862068967"/>
    <n v="2475"/>
    <n v="0"/>
    <d v="2023-11-24T00:00:00"/>
    <s v="OCTUBRE"/>
    <s v="23/10/2023"/>
    <n v="650"/>
    <n v="133"/>
    <n v="811"/>
    <d v="2023-11-22T00:00:00"/>
    <n v="-32"/>
    <n v="-3168"/>
    <n v="1386.0000000000002"/>
    <n v="21582"/>
    <m/>
    <m/>
    <m/>
    <m/>
    <m/>
    <m/>
    <m/>
    <m/>
    <m/>
    <m/>
    <m/>
    <m/>
    <m/>
    <m/>
    <m/>
    <m/>
    <m/>
  </r>
  <r>
    <x v="1"/>
    <x v="45"/>
    <m/>
    <s v="COTIZACION"/>
    <s v="JUNIO"/>
    <d v="2023-06-29T00:00:00"/>
    <s v="C-3-EDDY FAZ PACHECO"/>
    <n v="22300"/>
    <s v="FLETES Y ALMACENAMIENTO"/>
    <s v="ALMACEN-PLANIFICACION DE MATERIALES"/>
    <s v="MARIA JAQUELINE DURAN COSSIO"/>
    <s v="EMC/ALM-INF-032/2023"/>
    <d v="2023-07-13T00:00:00"/>
    <m/>
    <n v="623"/>
    <s v="SERVICIO"/>
    <x v="103"/>
    <n v="80000"/>
    <x v="0"/>
    <x v="610"/>
    <x v="16"/>
    <x v="61"/>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SERVICIO DE TRANSPORTE DE BIENES Y MATERIALES EMC"/>
    <s v="EMC/ALM-INF-032/2023"/>
    <n v="22300"/>
    <n v="1"/>
    <s v="SERVICIO DE TRANSPORTE DE BIENES Y MATERIALES EMC "/>
    <s v="SERVICIO"/>
    <n v="1"/>
    <n v="48300"/>
    <n v="48300"/>
    <m/>
    <m/>
    <n v="1"/>
    <n v="48300"/>
    <n v="6939.6551724137935"/>
    <n v="6939.6551724137935"/>
    <n v="6037.5"/>
    <n v="0"/>
    <d v="2024-04-01T00:00:00"/>
    <s v="OCTUBRE"/>
    <s v="26/10/2023"/>
    <n v="0"/>
    <s v="242, 239, 244, 238, 241, 220, 225, 224, 223, 222, 221, 227, 230, 231, 232, 233, 235, 240"/>
    <n v="695"/>
    <d v="2023-10-27T00:00:00"/>
    <n v="-158"/>
    <n v="-38157"/>
    <n v="3381.0000000000005"/>
    <n v="83076"/>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0"/>
    <x v="611"/>
    <x v="8"/>
    <x v="5"/>
    <x v="54"/>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1"/>
    <x v="612"/>
    <x v="7"/>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2"/>
    <x v="613"/>
    <x v="4"/>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3"/>
    <x v="614"/>
    <x v="29"/>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4"/>
    <x v="615"/>
    <x v="29"/>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03/2023"/>
    <d v="2023-07-13T00:00:00"/>
    <m/>
    <n v="635"/>
    <s v="BIEN"/>
    <x v="104"/>
    <n v="99720"/>
    <x v="5"/>
    <x v="616"/>
    <x v="8"/>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1"/>
    <x v="45"/>
    <m/>
    <s v="COTIZACION"/>
    <s v="JULIO"/>
    <d v="2023-07-11T00:00:00"/>
    <s v="C-3-EDDY FAZ PACHECO"/>
    <n v="39800"/>
    <s v="OTROS REPUESTOS Y ACCESORIOS"/>
    <s v="MANTENIMIENTO Y SERVICIOS"/>
    <s v="PERCY BORIS ROJAS BILBAO"/>
    <s v="ADQ.MANTTO Y SERV. 113/2023"/>
    <d v="2023-07-13T00:00:00"/>
    <m/>
    <n v="654"/>
    <s v="BIEN"/>
    <x v="105"/>
    <n v="99200"/>
    <x v="0"/>
    <x v="617"/>
    <x v="45"/>
    <x v="5"/>
    <x v="54"/>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1"/>
    <s v="Fuente LUNA2 CONDICIONES TECNICAS PDF"/>
    <s v="PZA"/>
    <n v="3"/>
    <n v="4500"/>
    <n v="13500"/>
    <m/>
    <m/>
    <n v="0"/>
    <n v="0"/>
    <n v="646.55172413793105"/>
    <n v="0"/>
    <n v="0"/>
    <n v="0"/>
    <d v="2023-12-18T00:00:00"/>
    <s v="FEBRERO"/>
    <s v="09/05/2476"/>
    <n v="125"/>
    <n v="2555"/>
    <n v="110"/>
    <d v="2024-08-26T00:00:00"/>
    <n v="165233"/>
    <n v="0"/>
    <n v="0"/>
    <n v="0"/>
    <m/>
    <m/>
    <m/>
    <m/>
    <m/>
    <m/>
    <m/>
    <m/>
    <m/>
    <m/>
    <m/>
    <m/>
    <m/>
    <m/>
    <m/>
    <m/>
    <m/>
  </r>
  <r>
    <x v="1"/>
    <x v="45"/>
    <m/>
    <s v="COTIZACION"/>
    <s v="JULIO"/>
    <d v="2023-07-11T00:00:00"/>
    <s v="C-3-EDDY FAZ PACHECO"/>
    <n v="39800"/>
    <s v="OTROS REPUESTOS Y ACCESORIOS"/>
    <s v="MANTENIMIENTO Y SERVICIOS"/>
    <s v="PERCY BORIS ROJAS BILBAO"/>
    <s v="ADQ.MANTTO Y SERV. 113/2023"/>
    <d v="2023-07-13T00:00:00"/>
    <m/>
    <n v="654"/>
    <s v="BIEN"/>
    <x v="105"/>
    <n v="99200"/>
    <x v="1"/>
    <x v="618"/>
    <x v="4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2"/>
    <s v="Módulo analógico "/>
    <s v="PZA"/>
    <n v="3"/>
    <n v="8100"/>
    <n v="24300"/>
    <m/>
    <m/>
    <n v="0"/>
    <n v="0"/>
    <n v="1163.7931034482758"/>
    <n v="0"/>
    <n v="0"/>
    <n v="0"/>
    <d v="2023-12-18T00:00:00"/>
    <s v="FEBRERO"/>
    <s v="09/05/2476"/>
    <n v="125"/>
    <n v="2555"/>
    <n v="110"/>
    <d v="2024-08-26T00:00:00"/>
    <n v="165233"/>
    <n v="0"/>
    <n v="0"/>
    <n v="0"/>
    <m/>
    <m/>
    <m/>
    <m/>
    <m/>
    <m/>
    <m/>
    <m/>
    <m/>
    <m/>
    <m/>
    <m/>
    <m/>
    <m/>
    <m/>
    <m/>
    <m/>
  </r>
  <r>
    <x v="1"/>
    <x v="45"/>
    <m/>
    <s v="COTIZACION"/>
    <s v="JULIO"/>
    <d v="2023-07-11T00:00:00"/>
    <s v="C-3-EDDY FAZ PACHECO"/>
    <n v="39800"/>
    <s v="OTROS REPUESTOS Y ACCESORIOS"/>
    <s v="MANTENIMIENTO Y SERVICIOS"/>
    <s v="PERCY BORIS ROJAS BILBAO"/>
    <s v="ADQ.MANTTO Y SERV. 113/2023"/>
    <d v="2023-07-13T00:00:00"/>
    <m/>
    <n v="654"/>
    <s v="BIEN"/>
    <x v="105"/>
    <n v="99200"/>
    <x v="2"/>
    <x v="619"/>
    <x v="4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3"/>
    <s v="Módulo digital "/>
    <s v="PZA"/>
    <n v="3"/>
    <n v="6500"/>
    <n v="19500"/>
    <m/>
    <m/>
    <n v="0"/>
    <n v="0"/>
    <n v="933.90804597701151"/>
    <n v="0"/>
    <n v="0"/>
    <n v="0"/>
    <d v="2023-12-18T00:00:00"/>
    <s v="FEBRERO"/>
    <s v="09/05/2476"/>
    <n v="125"/>
    <n v="2555"/>
    <n v="110"/>
    <d v="2024-08-26T00:00:00"/>
    <n v="165233"/>
    <n v="0"/>
    <n v="0"/>
    <n v="0"/>
    <m/>
    <m/>
    <m/>
    <m/>
    <m/>
    <m/>
    <m/>
    <m/>
    <m/>
    <m/>
    <m/>
    <m/>
    <m/>
    <m/>
    <m/>
    <m/>
    <m/>
  </r>
  <r>
    <x v="1"/>
    <x v="45"/>
    <m/>
    <s v="COTIZACION"/>
    <s v="JULIO"/>
    <d v="2023-07-11T00:00:00"/>
    <s v="C-3-EDDY FAZ PACHECO"/>
    <n v="39800"/>
    <s v="OTROS REPUESTOS Y ACCESORIOS"/>
    <s v="MANTENIMIENTO Y SERVICIOS"/>
    <s v="PERCY BORIS ROJAS BILBAO"/>
    <s v="ADQ.MANTTO Y SERV. 113/2023"/>
    <d v="2023-07-13T00:00:00"/>
    <m/>
    <n v="654"/>
    <s v="BIEN"/>
    <x v="105"/>
    <n v="99200"/>
    <x v="3"/>
    <x v="620"/>
    <x v="7"/>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4"/>
    <s v="UPS de 3KVA Liebert "/>
    <s v="PZA"/>
    <n v="2"/>
    <n v="15000"/>
    <n v="30000"/>
    <m/>
    <m/>
    <n v="0"/>
    <n v="0"/>
    <n v="2155.1724137931033"/>
    <n v="0"/>
    <n v="0"/>
    <n v="0"/>
    <d v="2023-12-18T00:00:00"/>
    <s v="FEBRERO"/>
    <s v="09/05/2476"/>
    <n v="125"/>
    <n v="2555"/>
    <n v="110"/>
    <d v="2024-08-26T00:00:00"/>
    <n v="165233"/>
    <n v="0"/>
    <n v="0"/>
    <n v="0"/>
    <m/>
    <m/>
    <m/>
    <m/>
    <m/>
    <m/>
    <m/>
    <m/>
    <m/>
    <m/>
    <m/>
    <m/>
    <m/>
    <m/>
    <m/>
    <m/>
    <m/>
  </r>
  <r>
    <x v="1"/>
    <x v="45"/>
    <m/>
    <s v="COTIZACION"/>
    <s v="JULIO"/>
    <d v="2023-07-11T00:00:00"/>
    <s v="C-3-EDDY FAZ PACHECO"/>
    <n v="39800"/>
    <s v="OTROS REPUESTOS Y ACCESORIOS"/>
    <s v="MANTENIMIENTO Y SERVICIOS"/>
    <s v="PERCY BORIS ROJAS BILBAO"/>
    <s v="ADQ.MANTTO Y SERV. 113/2023"/>
    <d v="2023-07-13T00:00:00"/>
    <m/>
    <n v="654"/>
    <s v="BIEN"/>
    <x v="105"/>
    <n v="99200"/>
    <x v="4"/>
    <x v="621"/>
    <x v="7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5"/>
    <s v="Caja metalica 50X40X20cm e=1,2mm IP54 o IP65 "/>
    <s v="PZA"/>
    <n v="14"/>
    <n v="850"/>
    <n v="11900"/>
    <m/>
    <m/>
    <n v="0"/>
    <n v="0"/>
    <n v="122.1264367816092"/>
    <n v="0"/>
    <n v="0"/>
    <n v="0"/>
    <d v="2023-12-18T00:00:00"/>
    <s v="FEBRERO"/>
    <s v="09/05/2476"/>
    <n v="125"/>
    <n v="2555"/>
    <n v="110"/>
    <d v="2024-08-26T00:00:00"/>
    <n v="165233"/>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0"/>
    <x v="622"/>
    <x v="2"/>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2023-11-01T00:00:00"/>
    <s v="FEBRERO"/>
    <s v="09/05/2476"/>
    <n v="125"/>
    <n v="2555"/>
    <n v="110"/>
    <d v="2024-08-26T00:00:00"/>
    <n v="16528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1"/>
    <x v="623"/>
    <x v="2"/>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2023-11-01T00:00:00"/>
    <s v="FEBRERO"/>
    <s v="09/05/2476"/>
    <n v="125"/>
    <n v="2555"/>
    <n v="110"/>
    <d v="2024-08-26T00:00:00"/>
    <n v="16528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2"/>
    <x v="624"/>
    <x v="99"/>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3"/>
    <x v="625"/>
    <x v="23"/>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4"/>
    <x v="626"/>
    <x v="89"/>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5"/>
    <x v="627"/>
    <x v="28"/>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6"/>
    <x v="628"/>
    <x v="25"/>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7"/>
    <x v="629"/>
    <x v="26"/>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8"/>
    <x v="630"/>
    <x v="26"/>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2023-11-30T00:00:00"/>
    <s v="FEBRERO"/>
    <s v="09/05/2476"/>
    <n v="125"/>
    <n v="2555"/>
    <n v="110"/>
    <d v="2024-08-26T00:00:00"/>
    <n v="16525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9"/>
    <x v="631"/>
    <x v="98"/>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2023-11-01T00:00:00"/>
    <s v="FEBRERO"/>
    <s v="09/05/2476"/>
    <n v="125"/>
    <n v="2555"/>
    <n v="110"/>
    <d v="2024-08-26T00:00:00"/>
    <n v="16528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10"/>
    <x v="632"/>
    <x v="26"/>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2023-11-01T00:00:00"/>
    <s v="FEBRERO"/>
    <s v="09/05/2476"/>
    <n v="125"/>
    <n v="2555"/>
    <n v="110"/>
    <d v="2024-08-26T00:00:00"/>
    <n v="16528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2"/>
    <s v="BIEN"/>
    <x v="106"/>
    <n v="88703.6"/>
    <x v="11"/>
    <x v="633"/>
    <x v="9"/>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2023-11-01T00:00:00"/>
    <s v="FEBRERO"/>
    <s v="09/05/2476"/>
    <n v="125"/>
    <n v="2555"/>
    <n v="110"/>
    <d v="2024-08-26T00:00:00"/>
    <n v="16528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0"/>
    <x v="634"/>
    <x v="23"/>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1"/>
    <s v="Tubo Led transparente de 60cm -10W_x000a_EVERLEO/CHINA "/>
    <s v="PZA"/>
    <n v="200"/>
    <n v="11"/>
    <n v="2200"/>
    <m/>
    <m/>
    <n v="0"/>
    <n v="0"/>
    <n v="1.5804597701149425"/>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
    <x v="635"/>
    <x v="100"/>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2"/>
    <s v="Tubo Led de 120 cm-20W_x000a_EVERLEO/CHINA "/>
    <s v="PZA"/>
    <n v="600"/>
    <n v="12.3"/>
    <n v="7380"/>
    <m/>
    <m/>
    <n v="0"/>
    <n v="0"/>
    <n v="1.767241379310345"/>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2"/>
    <x v="636"/>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3"/>
    <s v="Tubo fluorescente T8 de 18W tubular/4000K-300LL MENS. LONG:604CMX25MM DIAM. VIDA UTIL:1800HRS_x000a_OSRAM/ASIA  "/>
    <s v="PZA"/>
    <n v="100"/>
    <n v="7.9"/>
    <n v="790"/>
    <m/>
    <m/>
    <n v="0"/>
    <n v="0"/>
    <n v="1.135057471264368"/>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3"/>
    <x v="637"/>
    <x v="100"/>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4"/>
    <s v="Tubo fluorescente T8 DE 36W TUBULAR/4000K-3250LL.MENS. LONG:1200CMX26MM DIAM. VIDA UTIL:1800HRS._x000a_ OSRAM/ASIA "/>
    <s v="PZA"/>
    <n v="600"/>
    <n v="9.15"/>
    <n v="5490"/>
    <m/>
    <m/>
    <n v="0"/>
    <n v="0"/>
    <n v="1.3146551724137931"/>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4"/>
    <x v="638"/>
    <x v="101"/>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5"/>
    <s v="Reflector 50W IP66_x000a_EVERLEO/CHINA "/>
    <s v="PZA"/>
    <n v="118"/>
    <n v="86.2"/>
    <n v="10171.6"/>
    <m/>
    <m/>
    <n v="0"/>
    <n v="0"/>
    <n v="12.385057471264368"/>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5"/>
    <x v="639"/>
    <x v="74"/>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6"/>
    <s v="Reflector 100W IP66_x000a_EVERLEO/CHINA "/>
    <s v="PZA"/>
    <n v="50"/>
    <n v="135.30000000000001"/>
    <n v="6765.0000000000009"/>
    <m/>
    <m/>
    <n v="0"/>
    <n v="0"/>
    <n v="19.439655172413794"/>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6"/>
    <x v="640"/>
    <x v="102"/>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7"/>
    <s v="Reflector 150W IP66_x000a_EVERLEO/CHINA "/>
    <s v="PZA"/>
    <n v="45"/>
    <n v="221.5"/>
    <n v="9967.5"/>
    <m/>
    <m/>
    <n v="0"/>
    <n v="0"/>
    <n v="31.824712643678161"/>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7"/>
    <x v="641"/>
    <x v="26"/>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8"/>
    <s v="Reflector 200W IP66_x000a_EVERLEO/CHINA "/>
    <s v="PZA"/>
    <n v="20"/>
    <n v="307.5"/>
    <n v="6150"/>
    <m/>
    <m/>
    <n v="0"/>
    <n v="0"/>
    <n v="44.181034482758619"/>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8"/>
    <x v="642"/>
    <x v="23"/>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9"/>
    <s v="Foco bombilla de 12W_x000a_EVERLEO/CHINA "/>
    <s v="PZA"/>
    <n v="200"/>
    <n v="9.9"/>
    <n v="1980"/>
    <m/>
    <m/>
    <n v="0"/>
    <n v="0"/>
    <n v="1.4224137931034484"/>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9"/>
    <x v="643"/>
    <x v="23"/>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0"/>
    <s v="FOCO LED DE 18W/6500K VIDA UTIL DE 30000HRS LUMENS 1620 E27_x000a_JAGER/ASIA "/>
    <s v="PZA"/>
    <n v="200"/>
    <n v="15.1"/>
    <n v="3020"/>
    <m/>
    <m/>
    <n v="0"/>
    <n v="0"/>
    <n v="2.1695402298850572"/>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0"/>
    <x v="644"/>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1"/>
    <s v="PANTALLA ACRILICA TRANSPARENTE DE 2X10 EATS/CUERPO DE POLICARBONATO/PROTECCION IP66/INCLUYE ACCESORIOS DE CONEXIÓN._x000a_EVERLEO/ASIA "/>
    <s v="PZA"/>
    <n v="100"/>
    <n v="76.5"/>
    <n v="7650"/>
    <m/>
    <m/>
    <n v="0"/>
    <n v="0"/>
    <n v="10.991379310344827"/>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1"/>
    <x v="645"/>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2"/>
    <s v="PANTALLA ACRILICA TRANSPARTE DE 2X20WATS/CUERPO DE POLICARBONATO/PROTECCION IP66/ INCLUYE ACCESORIOS DE CONEXIÓN_x000a_EVERLEO/ASIA "/>
    <s v="PZA"/>
    <n v="100"/>
    <n v="100"/>
    <n v="10000"/>
    <m/>
    <m/>
    <n v="0"/>
    <n v="0"/>
    <n v="14.367816091954023"/>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2"/>
    <x v="646"/>
    <x v="8"/>
    <x v="5"/>
    <x v="0"/>
    <x v="5"/>
    <x v="0"/>
    <s v="21/07/2023"/>
    <s v="21/07/2023"/>
    <s v="14:30"/>
    <s v="15:00"/>
    <s v="OSCAR MIRKO MIRANDA ROMERO "/>
    <s v="MARIA JAQUELINE DURAN COSSIO"/>
    <s v="OSCAR MIRKO MIRANDA ROMERO "/>
    <d v="2023-08-30T00:00:00"/>
    <s v="I.T. ADQ. MANTTO Y SERV. 129/2023"/>
    <m/>
    <s v="CD-326"/>
    <s v="CD-326-C"/>
    <s v="CD-326"/>
    <n v="4656.8999999999996"/>
    <s v="CD-326-C"/>
    <s v="CD-326-C/2023"/>
    <s v="HILLER ELECTRIC S.A."/>
    <m/>
    <n v="30"/>
    <n v="5"/>
    <m/>
    <d v="2023-07-20T00:00:00"/>
    <d v="2023-11-22T00:00:00"/>
    <s v="COLQUIRI"/>
    <m/>
    <m/>
    <s v="CLQ-23-CD-326/2023 ADQUISICION DE LUMINARIAS PARA MANTENIMIENTO DE LA EMPRESA MINERA COLQUIRI (MODALIDAD DE CONTRATACION DIRECTA)"/>
    <s v="ADQ.MANTTO Y SERV. 115/2023"/>
    <n v="39700"/>
    <n v="13"/>
    <s v="LUMINARIA VIAL LED STREET LIGHT ZD216 66W NW / P27998_x000a_FEILO SYLVANIA/ZD216/COLOMBIA  "/>
    <s v="PZA"/>
    <n v="6"/>
    <n v="776.15"/>
    <n v="4656.8999999999996"/>
    <m/>
    <m/>
    <n v="0"/>
    <n v="0"/>
    <n v="111.51580459770115"/>
    <n v="0"/>
    <n v="0"/>
    <n v="0"/>
    <d v="2023-11-27T00:00:00"/>
    <s v="FEBRERO"/>
    <s v="09/05/2476"/>
    <n v="125"/>
    <n v="2555"/>
    <n v="110"/>
    <d v="2024-08-26T00:00:00"/>
    <n v="16525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3"/>
    <x v="647"/>
    <x v="72"/>
    <x v="5"/>
    <x v="0"/>
    <x v="5"/>
    <x v="0"/>
    <s v="21/07/2023"/>
    <s v="21/07/2023"/>
    <s v="14:30"/>
    <s v="15:00"/>
    <s v="OSCAR MIRKO MIRANDA ROMERO "/>
    <s v="MARIA JAQUELINE DURAN COSSIO"/>
    <s v="OSCAR MIRKO MIRANDA ROMERO "/>
    <d v="2023-08-30T00:00:00"/>
    <s v="I.T. ADQ. MANTTO Y SERV. 129/2023"/>
    <m/>
    <s v="CD-326"/>
    <s v="CD-326-D"/>
    <s v="CD-326"/>
    <n v="30843"/>
    <s v="CD-326-D"/>
    <s v="CD-326-D/2023"/>
    <s v="DESMART LTDA."/>
    <m/>
    <n v="30"/>
    <n v="10"/>
    <m/>
    <d v="2023-07-21T00:00:00"/>
    <d v="2023-11-22T00:00:00"/>
    <s v="COLQUIRI"/>
    <m/>
    <m/>
    <s v="CLQ-23-CD-326/2023 ADQUISICION DE LUMINARIAS PARA MANTENIMIENTO DE LA EMPRESA MINERA COLQUIRI (MODALIDAD DE CONTRATACION DIRECTA)"/>
    <s v="ADQ.MANTTO Y SERV. 115/2023"/>
    <n v="39700"/>
    <n v="14"/>
    <s v="LUMINARIA LED (ALUMBRADO PÚBLICO) 280W/220V/50HZ, IP66_x000a_Potencia: 1x200W_x000a_Led chip: Philips_x000a_Driver: inventronics_x000a_Volt ent: 220-240 Vac_x000a_Flujo Lum: 28000 Lm_x000a_Color: 4500-5000K_x000a_FP&gt;0.95_x000a_IP 66_x000a_ELUX/SL200A/CHINA "/>
    <s v="PZA"/>
    <n v="18"/>
    <n v="1713.5"/>
    <n v="30843"/>
    <m/>
    <m/>
    <n v="0"/>
    <n v="0"/>
    <n v="246.19252873563218"/>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4"/>
    <x v="648"/>
    <x v="103"/>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15"/>
    <s v="Reactancia de 20W/220V _x000a_ELT/ARGENTINA "/>
    <s v="PZA"/>
    <n v="55"/>
    <n v="13.8"/>
    <n v="759"/>
    <m/>
    <m/>
    <n v="0"/>
    <n v="0"/>
    <n v="1.9827586206896552"/>
    <n v="0"/>
    <n v="0"/>
    <n v="0"/>
    <d v="2023-12-20T00:00:00"/>
    <s v="FEBRERO"/>
    <s v="09/05/2476"/>
    <n v="125"/>
    <n v="2555"/>
    <n v="110"/>
    <d v="2024-08-26T00:00:00"/>
    <n v="16523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5"/>
    <x v="649"/>
    <x v="5"/>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16"/>
    <s v="Reactancia CONVENCIONAL 36W/220V_x000a_SYLVANIA/ASIA "/>
    <s v="PZA"/>
    <n v="100"/>
    <n v="12"/>
    <n v="1200"/>
    <m/>
    <m/>
    <n v="0"/>
    <n v="0"/>
    <n v="1.7241379310344829"/>
    <n v="0"/>
    <n v="0"/>
    <n v="0"/>
    <d v="2023-12-20T00:00:00"/>
    <s v="FEBRERO"/>
    <s v="09/05/2476"/>
    <n v="125"/>
    <n v="2555"/>
    <n v="110"/>
    <d v="2024-08-26T00:00:00"/>
    <n v="16523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6"/>
    <x v="650"/>
    <x v="4"/>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17"/>
    <s v="Panel  24W sobreponer Redondo_x000a_EVERLEO/CHINA "/>
    <s v="PZA"/>
    <n v="8"/>
    <n v="47"/>
    <n v="376"/>
    <m/>
    <m/>
    <n v="0"/>
    <n v="0"/>
    <n v="6.7528735632183912"/>
    <n v="0"/>
    <n v="0"/>
    <n v="0"/>
    <d v="2023-12-02T00:00:00"/>
    <s v="FEBRERO"/>
    <s v="09/05/2476"/>
    <n v="125"/>
    <n v="2555"/>
    <n v="110"/>
    <d v="2024-08-26T00:00:00"/>
    <n v="165249"/>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7"/>
    <x v="651"/>
    <x v="10"/>
    <x v="5"/>
    <x v="0"/>
    <x v="5"/>
    <x v="0"/>
    <s v="21/07/2023"/>
    <s v="21/07/2023"/>
    <s v="14:30"/>
    <s v="15:00"/>
    <s v="OSCAR MIRKO MIRANDA ROMERO "/>
    <s v="MARIA JAQUELINE DURAN COSSIO"/>
    <s v="OSCAR MIRKO MIRANDA ROMERO "/>
    <d v="2023-08-30T00:00:00"/>
    <s v="I.T. ADQ. MANTTO Y SERV. 129/2023"/>
    <m/>
    <s v="CD-326"/>
    <s v="CD-326-F"/>
    <s v="CD-326"/>
    <n v="2450"/>
    <s v="CD-326-F"/>
    <s v="EMC-UAL-399-CD-326/2023"/>
    <s v="INGENIERIA Y  SERVICIOS VALCESFRA - CESAR FRANKLIN VALENCIA AGUILAR"/>
    <m/>
    <n v="30"/>
    <n v="21"/>
    <m/>
    <d v="2023-07-21T00:00:00"/>
    <d v="2023-11-20T00:00:00"/>
    <s v="COLQUIRI"/>
    <m/>
    <m/>
    <s v="CLQ-23-CD-326/2023 ADQUISICION DE LUMINARIAS PARA MANTENIMIENTO DE LA EMPRESA MINERA COLQUIRI (MODALIDAD DE CONTRATACION DIRECTA)"/>
    <s v="ADQ.MANTTO Y SERV. 115/2023"/>
    <n v="39700"/>
    <n v="18"/>
    <s v="Arrancador S-10/40W _x000a_PHILIPS/CHINA "/>
    <s v="PZA"/>
    <n v="500"/>
    <m/>
    <n v="0"/>
    <m/>
    <m/>
    <n v="0"/>
    <n v="0"/>
    <n v="0"/>
    <n v="0"/>
    <n v="0"/>
    <n v="0"/>
    <d v="2023-12-11T00:00:00"/>
    <s v="FEBRERO"/>
    <s v="09/05/2476"/>
    <n v="125"/>
    <n v="2555"/>
    <n v="110"/>
    <d v="2024-08-26T00:00:00"/>
    <n v="165240"/>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8"/>
    <x v="652"/>
    <x v="2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9"/>
    <s v="Fotocelula electrónica COD:RFE-A131/1000W 1800VA 50HZ_x000a_MARGIRIUS/BRASIL "/>
    <s v="PZA"/>
    <n v="40"/>
    <n v="41.8"/>
    <n v="1672"/>
    <m/>
    <m/>
    <n v="0"/>
    <n v="0"/>
    <n v="6.0057471264367814"/>
    <n v="0"/>
    <n v="0"/>
    <n v="0"/>
    <d v="2023-12-07T00:00:00"/>
    <s v="FEBRERO"/>
    <s v="09/05/2476"/>
    <n v="125"/>
    <n v="2555"/>
    <n v="110"/>
    <d v="2024-08-26T00:00:00"/>
    <n v="165244"/>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19"/>
    <x v="653"/>
    <x v="35"/>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20"/>
    <s v="Base para fotocelula con soporte “L” metalico TFBR0LM_x000a_EXATROM/CHINA "/>
    <s v="PZA"/>
    <n v="30"/>
    <n v="23.1"/>
    <n v="693"/>
    <m/>
    <m/>
    <n v="0"/>
    <n v="0"/>
    <n v="3.3189655172413794"/>
    <n v="0"/>
    <n v="0"/>
    <n v="0"/>
    <d v="2023-12-20T00:00:00"/>
    <s v="FEBRERO"/>
    <s v="09/05/2476"/>
    <n v="125"/>
    <n v="2555"/>
    <n v="110"/>
    <d v="2024-08-26T00:00:00"/>
    <n v="165231"/>
    <n v="0"/>
    <n v="0"/>
    <n v="0"/>
    <m/>
    <m/>
    <m/>
    <m/>
    <m/>
    <m/>
    <m/>
    <m/>
    <m/>
    <m/>
    <m/>
    <m/>
    <m/>
    <m/>
    <m/>
    <m/>
    <m/>
  </r>
  <r>
    <x v="1"/>
    <x v="45"/>
    <m/>
    <s v="COTIZACION"/>
    <s v="JULIO"/>
    <d v="2023-07-11T00:00:00"/>
    <s v="C-3-EDDY FAZ PACHECO"/>
    <n v="39700"/>
    <s v="UTILES Y MATERIAL ELECTRICO"/>
    <s v="MANTENIMIENTO Y SERVICIOS"/>
    <s v="PERCY BORIS ROJAS BILBAO"/>
    <s v="ADQ.MANTTO Y SERV. 115/2023"/>
    <d v="2023-07-13T00:00:00"/>
    <m/>
    <n v="650"/>
    <s v="BIEN"/>
    <x v="107"/>
    <n v="239999.81"/>
    <x v="20"/>
    <x v="654"/>
    <x v="104"/>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21"/>
    <s v="Soquet tipo baquelita PVC rosca E27_x000a_ULTRA/PERU "/>
    <s v="PZA"/>
    <n v="22"/>
    <n v="3"/>
    <n v="66"/>
    <m/>
    <m/>
    <n v="0"/>
    <n v="0"/>
    <n v="0.43103448275862072"/>
    <n v="0"/>
    <n v="0"/>
    <n v="0"/>
    <d v="2023-12-07T00:00:00"/>
    <s v="FEBRERO"/>
    <s v="09/05/2476"/>
    <n v="125"/>
    <n v="2555"/>
    <n v="110"/>
    <d v="2024-08-26T00:00:00"/>
    <n v="165244"/>
    <n v="0"/>
    <n v="0"/>
    <n v="0"/>
    <m/>
    <m/>
    <m/>
    <m/>
    <m/>
    <m/>
    <m/>
    <m/>
    <m/>
    <m/>
    <m/>
    <m/>
    <m/>
    <m/>
    <m/>
    <m/>
    <m/>
  </r>
  <r>
    <x v="1"/>
    <x v="45"/>
    <m/>
    <s v="COTIZACION"/>
    <s v="JULIO"/>
    <d v="2023-07-24T00:00:00"/>
    <s v="C-3-EDDY FAZ PACHECO"/>
    <n v="34600"/>
    <s v="PRODUCTOS METÁLICOS"/>
    <s v="MINA"/>
    <s v="MARCELINO VASQUEZ GUZMAN"/>
    <s v="ADQ/MINA-048/2023"/>
    <d v="2023-08-03T00:00:00"/>
    <m/>
    <n v="686"/>
    <s v="BIEN"/>
    <x v="108"/>
    <n v="119772"/>
    <x v="0"/>
    <x v="655"/>
    <x v="62"/>
    <x v="63"/>
    <x v="55"/>
    <x v="0"/>
    <x v="0"/>
    <s v="11/08/2023"/>
    <s v="11/08/2023"/>
    <s v="14:30"/>
    <s v="15:00"/>
    <s v="JOSE ALFREDO MIRANDA TICONA "/>
    <s v="MARTIN DAVID TALLACAGUA POLOMINO"/>
    <s v="JOSE ALFREDO MIRANDA TICONA "/>
    <d v="2023-08-17T00:00:00"/>
    <s v="IT/MINA-048/2023"/>
    <d v="2023-09-15T00:00:00"/>
    <s v="CD-346"/>
    <s v="CD-346-A"/>
    <s v="CD-346"/>
    <n v="54375"/>
    <s v="CD-346-A"/>
    <s v="EMC-UAL-309-CD-346/2023"/>
    <s v="INDUSTRIA METALURGICA FERROTODO S.A."/>
    <m/>
    <n v="30"/>
    <n v="30"/>
    <m/>
    <d v="2023-08-11T00:00:00"/>
    <d v="2023-10-03T00:00:00"/>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1500"/>
    <n v="54375"/>
    <n v="5.208333333333333"/>
    <n v="7812.5"/>
    <n v="6796.875"/>
    <n v="0"/>
    <d v="2023-11-02T00:00:00"/>
    <s v="OCTUBRE"/>
    <s v="20/10/2023"/>
    <n v="641"/>
    <n v="4143"/>
    <n v="757"/>
    <d v="2023-11-16T00:00:00"/>
    <n v="-13"/>
    <n v="-3534.375"/>
    <n v="3806.2500000000005"/>
    <n v="54103.125"/>
    <m/>
    <m/>
    <m/>
    <m/>
    <m/>
    <m/>
    <m/>
    <m/>
    <m/>
    <m/>
    <m/>
    <m/>
    <m/>
    <m/>
    <m/>
    <m/>
    <m/>
  </r>
  <r>
    <x v="1"/>
    <x v="45"/>
    <m/>
    <s v="COTIZACION"/>
    <s v="JULIO"/>
    <d v="2023-07-24T00:00:00"/>
    <s v="C-3-EDDY FAZ PACHECO"/>
    <n v="34600"/>
    <s v="PRODUCTOS METÁLICOS"/>
    <s v="MINA"/>
    <s v="MARCELINO VASQUEZ GUZMAN"/>
    <s v="ADQ/MINA-048/2023"/>
    <d v="2023-08-03T00:00:00"/>
    <m/>
    <n v="686"/>
    <s v="BIEN"/>
    <x v="108"/>
    <n v="119772"/>
    <x v="1"/>
    <x v="656"/>
    <x v="23"/>
    <x v="18"/>
    <x v="0"/>
    <x v="0"/>
    <x v="0"/>
    <s v="11/08/2023"/>
    <s v="11/08/2023"/>
    <s v="14:30"/>
    <s v="15:00"/>
    <s v="JOSE ALFREDO MIRANDA TICONA "/>
    <s v="MARTIN DAVID TALLACAGUA POLOMINO"/>
    <s v="JOSE ALFREDO MIRANDA TICONA "/>
    <d v="2023-08-17T00:00:00"/>
    <s v="IT/MINA-048/2023"/>
    <d v="2023-09-15T00:00:00"/>
    <s v="CD-346"/>
    <s v="CD-346-B"/>
    <s v="CD-346"/>
    <n v="22000"/>
    <s v="CD-346-B"/>
    <s v="EMC-UAL-310-CD-346/2023"/>
    <s v="PROCOMIN S.R.L."/>
    <m/>
    <n v="30"/>
    <n v="30"/>
    <m/>
    <d v="2023-08-11T00:00:00"/>
    <d v="2023-10-03T00:00:00"/>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2023-11-02T00:00:00"/>
    <s v="FEBRERO"/>
    <s v="09/05/2476"/>
    <n v="125"/>
    <n v="2555"/>
    <n v="110"/>
    <d v="2024-08-26T00:00:00"/>
    <n v="165279"/>
    <n v="0"/>
    <n v="0"/>
    <n v="0"/>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0"/>
    <x v="657"/>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4"/>
    <n v="8360"/>
    <n v="300.28735632183907"/>
    <n v="1201.1494252873563"/>
    <n v="1045"/>
    <n v="0"/>
    <d v="2023-10-06T00:00:00"/>
    <s v="OCTUBRE"/>
    <s v="05/10/2023"/>
    <n v="578"/>
    <n v="17"/>
    <n v="694"/>
    <d v="2023-10-26T00:00:00"/>
    <n v="-1"/>
    <n v="-41.800000000000004"/>
    <n v="585.20000000000005"/>
    <n v="7816.5999999999995"/>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1"/>
    <x v="658"/>
    <x v="7"/>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2"/>
    <n v="3290"/>
    <n v="236.35057471264369"/>
    <n v="472.70114942528738"/>
    <n v="411.25"/>
    <n v="0"/>
    <d v="2023-10-06T00:00:00"/>
    <s v="OCTUBRE"/>
    <s v="05/10/2023"/>
    <n v="578"/>
    <n v="17"/>
    <n v="694"/>
    <d v="2023-10-26T00:00:00"/>
    <n v="-1"/>
    <n v="-16.45"/>
    <n v="230.3"/>
    <n v="3076.1499999999996"/>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2"/>
    <x v="659"/>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4"/>
    <n v="6732"/>
    <n v="241.81034482758622"/>
    <n v="967.24137931034488"/>
    <n v="841.5"/>
    <n v="0"/>
    <d v="2023-10-06T00:00:00"/>
    <s v="OCTUBRE"/>
    <s v="05/10/2023"/>
    <n v="578"/>
    <n v="17"/>
    <n v="694"/>
    <d v="2023-10-26T00:00:00"/>
    <n v="-1"/>
    <n v="-33.660000000000004"/>
    <n v="471.24000000000007"/>
    <n v="6294.42"/>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3"/>
    <x v="660"/>
    <x v="105"/>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13"/>
    <n v="14430"/>
    <n v="159.48275862068965"/>
    <n v="2073.2758620689656"/>
    <n v="1803.75"/>
    <n v="0"/>
    <d v="2023-10-06T00:00:00"/>
    <s v="OCTUBRE"/>
    <s v="05/10/2023"/>
    <n v="578"/>
    <n v="17"/>
    <n v="694"/>
    <d v="2023-10-26T00:00:00"/>
    <n v="-1"/>
    <n v="-72.150000000000006"/>
    <n v="1010.1000000000001"/>
    <n v="13492.05"/>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4"/>
    <x v="661"/>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4"/>
    <n v="3971.6"/>
    <n v="142.65804597701148"/>
    <n v="570.63218390804593"/>
    <n v="496.44999999999993"/>
    <n v="0"/>
    <d v="2023-10-06T00:00:00"/>
    <s v="OCTUBRE"/>
    <s v="05/10/2023"/>
    <n v="578"/>
    <n v="17"/>
    <n v="694"/>
    <d v="2023-10-26T00:00:00"/>
    <n v="-1"/>
    <n v="-19.858000000000001"/>
    <n v="278.012"/>
    <n v="3713.4459999999999"/>
    <m/>
    <m/>
    <m/>
    <m/>
    <m/>
    <m/>
    <m/>
    <m/>
    <m/>
    <m/>
    <m/>
    <m/>
    <m/>
    <m/>
    <m/>
    <m/>
    <m/>
  </r>
  <r>
    <x v="1"/>
    <x v="45"/>
    <m/>
    <s v="COTIZACION"/>
    <s v="JULIO"/>
    <d v="2023-07-20T00:00:00"/>
    <s v="C-3-EDDY FAZ PACHECO"/>
    <n v="39700"/>
    <s v="UTILES Y MATERIAL ELECTRICO"/>
    <s v="MANTENIMIENTO Y SERVICIOS"/>
    <s v="PERCY BORIS ROJAS BILBAO"/>
    <s v="ADQ.MANTTO Y SERV. 121/2023"/>
    <d v="2023-08-04T00:00:00"/>
    <m/>
    <n v="670"/>
    <s v="BIEN"/>
    <x v="109"/>
    <n v="149550"/>
    <x v="5"/>
    <x v="662"/>
    <x v="106"/>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59"/>
    <n v="90447"/>
    <n v="220.25862068965517"/>
    <n v="12995.258620689656"/>
    <n v="11305.875"/>
    <n v="0"/>
    <d v="2023-10-06T00:00:00"/>
    <s v="OCTUBRE"/>
    <s v="05/10/2023"/>
    <n v="578"/>
    <n v="17"/>
    <n v="694"/>
    <d v="2023-10-26T00:00:00"/>
    <n v="-1"/>
    <n v="-452.23500000000001"/>
    <n v="6331.2900000000009"/>
    <n v="84567.945000000007"/>
    <m/>
    <m/>
    <m/>
    <m/>
    <m/>
    <m/>
    <m/>
    <m/>
    <m/>
    <m/>
    <m/>
    <m/>
    <m/>
    <m/>
    <m/>
    <m/>
    <m/>
  </r>
  <r>
    <x v="1"/>
    <x v="45"/>
    <m/>
    <s v="COTIZACION"/>
    <s v="JULIO"/>
    <d v="2023-07-25T00:00:00"/>
    <s v="C-3-EDDY FAZ PACHECO"/>
    <n v="24120"/>
    <s v="MANTENIMIENTO Y REPARACION DE MAQUINARIA Y EQUIPOS"/>
    <s v="MANTENIMIENTO Y SERVICIOS"/>
    <s v="PERCY BORIS ROJAS BILBAO"/>
    <s v="ADQ.MANTTO Y SERV. 123/2023"/>
    <d v="2023-08-04T00:00:00"/>
    <m/>
    <n v="681"/>
    <s v="SERVICIO"/>
    <x v="110"/>
    <n v="187000"/>
    <x v="0"/>
    <x v="663"/>
    <x v="16"/>
    <x v="61"/>
    <x v="0"/>
    <x v="5"/>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1"/>
    <n v="25955.86"/>
    <n v="3729.2902298850577"/>
    <n v="3729.2902298850577"/>
    <n v="3244.4825000000001"/>
    <n v="0"/>
    <d v="2023-10-09T00:00:00"/>
    <s v="OCTUBRE"/>
    <s v="06/10/2023"/>
    <n v="0"/>
    <n v="912620584"/>
    <n v="657"/>
    <d v="2023-10-17T00:00:00"/>
    <n v="-3"/>
    <n v="-389.33789999999999"/>
    <n v="1816.9102000000003"/>
    <n v="24528.287700000001"/>
    <m/>
    <m/>
    <m/>
    <m/>
    <m/>
    <m/>
    <m/>
    <m/>
    <m/>
    <m/>
    <m/>
    <m/>
    <m/>
    <m/>
    <m/>
    <m/>
    <m/>
  </r>
  <r>
    <x v="1"/>
    <x v="45"/>
    <m/>
    <s v="COTIZACION"/>
    <s v="JULIO"/>
    <d v="2023-07-25T00:00:00"/>
    <s v="C-3-EDDY FAZ PACHECO"/>
    <n v="24120"/>
    <s v="MANTENIMIENTO Y REPARACION DE MAQUINARIA Y EQUIPOS"/>
    <s v="MANTENIMIENTO Y SERVICIOS"/>
    <s v="PERCY BORIS ROJAS BILBAO"/>
    <s v="ADQ.MANTTO Y SERV. 123/2023"/>
    <d v="2023-08-04T00:00:00"/>
    <m/>
    <n v="681"/>
    <s v="SERVICIO"/>
    <x v="110"/>
    <n v="187000"/>
    <x v="1"/>
    <x v="664"/>
    <x v="16"/>
    <x v="61"/>
    <x v="0"/>
    <x v="5"/>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1"/>
    <n v="19500"/>
    <n v="2801.7241379310344"/>
    <n v="2801.7241379310344"/>
    <n v="2437.5"/>
    <n v="0"/>
    <d v="2023-09-26T00:00:00"/>
    <s v="SEPTIEMBRE"/>
    <s v="28/09/2023"/>
    <n v="0"/>
    <n v="9"/>
    <n v="658"/>
    <d v="2023-10-17T00:00:00"/>
    <n v="2"/>
    <n v="195"/>
    <n v="1365.0000000000002"/>
    <n v="17940"/>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0"/>
    <x v="665"/>
    <x v="2"/>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60"/>
    <n v="3300"/>
    <n v="7.9022988505747129"/>
    <n v="474.13793103448279"/>
    <n v="412.5"/>
    <n v="0"/>
    <d v="2023-10-04T00:00:00"/>
    <s v="SEPTIEMBRE"/>
    <s v="29/09/2023"/>
    <n v="562"/>
    <n v="22"/>
    <n v="647"/>
    <d v="2023-10-13T00:00:00"/>
    <n v="-5"/>
    <n v="-82.5"/>
    <n v="231.00000000000003"/>
    <n v="3151.5"/>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1"/>
    <x v="666"/>
    <x v="2"/>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60"/>
    <n v="4440"/>
    <n v="10.632183908045977"/>
    <n v="637.93103448275861"/>
    <n v="555"/>
    <n v="0"/>
    <d v="2023-10-04T00:00:00"/>
    <s v="SEPTIEMBRE"/>
    <s v="29/09/2023"/>
    <n v="562"/>
    <n v="22"/>
    <n v="647"/>
    <d v="2023-10-13T00:00:00"/>
    <n v="-5"/>
    <n v="-111"/>
    <n v="310.8"/>
    <n v="4240.2"/>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2"/>
    <x v="667"/>
    <x v="74"/>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50"/>
    <n v="3600"/>
    <n v="10.344827586206897"/>
    <n v="517.24137931034488"/>
    <n v="450.00000000000006"/>
    <n v="0"/>
    <d v="2023-10-04T00:00:00"/>
    <s v="SEPTIEMBRE"/>
    <s v="29/09/2023"/>
    <n v="562"/>
    <n v="22"/>
    <n v="647"/>
    <d v="2023-10-13T00:00:00"/>
    <n v="-5"/>
    <n v="-90"/>
    <n v="252.00000000000003"/>
    <n v="3438"/>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3"/>
    <x v="668"/>
    <x v="74"/>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50"/>
    <n v="4750"/>
    <n v="13.649425287356323"/>
    <n v="682.47126436781616"/>
    <n v="593.75000000000011"/>
    <n v="0"/>
    <d v="2023-10-04T00:00:00"/>
    <s v="SEPTIEMBRE"/>
    <s v="29/09/2023"/>
    <n v="562"/>
    <n v="22"/>
    <n v="647"/>
    <d v="2023-10-13T00:00:00"/>
    <n v="-5"/>
    <n v="-118.75"/>
    <n v="332.50000000000006"/>
    <n v="4536.25"/>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4"/>
    <x v="669"/>
    <x v="10"/>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500"/>
    <n v="15000"/>
    <n v="4.3103448275862073"/>
    <n v="2155.1724137931037"/>
    <n v="1875.0000000000002"/>
    <n v="0"/>
    <d v="2023-10-04T00:00:00"/>
    <s v="SEPTIEMBRE"/>
    <s v="29/09/2023"/>
    <n v="562"/>
    <n v="22"/>
    <n v="647"/>
    <d v="2023-10-13T00:00:00"/>
    <n v="-5"/>
    <n v="-375"/>
    <n v="1050"/>
    <n v="14325"/>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5"/>
    <x v="670"/>
    <x v="23"/>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200"/>
    <n v="5200"/>
    <n v="3.735632183908046"/>
    <n v="747.12643678160919"/>
    <n v="650"/>
    <n v="0"/>
    <d v="2023-10-04T00:00:00"/>
    <s v="SEPTIEMBRE"/>
    <s v="29/09/2023"/>
    <n v="562"/>
    <n v="22"/>
    <n v="647"/>
    <d v="2023-10-13T00:00:00"/>
    <n v="-5"/>
    <n v="-130"/>
    <n v="364.00000000000006"/>
    <n v="4966"/>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6"/>
    <x v="671"/>
    <x v="2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40"/>
    <n v="2480"/>
    <n v="8.9080459770114935"/>
    <n v="356.32183908045977"/>
    <n v="310"/>
    <n v="0"/>
    <d v="2023-10-04T00:00:00"/>
    <s v="SEPTIEMBRE"/>
    <s v="29/09/2023"/>
    <n v="562"/>
    <n v="22"/>
    <n v="647"/>
    <d v="2023-10-13T00:00:00"/>
    <n v="-5"/>
    <n v="-62"/>
    <n v="173.60000000000002"/>
    <n v="2368.4"/>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7"/>
    <x v="672"/>
    <x v="3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30"/>
    <n v="1740"/>
    <n v="8.3333333333333339"/>
    <n v="250.00000000000003"/>
    <n v="217.50000000000003"/>
    <n v="0"/>
    <d v="2023-10-04T00:00:00"/>
    <s v="SEPTIEMBRE"/>
    <s v="29/09/2023"/>
    <n v="562"/>
    <n v="22"/>
    <n v="647"/>
    <d v="2023-10-13T00:00:00"/>
    <n v="-5"/>
    <n v="-43.5"/>
    <n v="121.80000000000001"/>
    <n v="1661.7"/>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8"/>
    <x v="673"/>
    <x v="2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40"/>
    <n v="3520"/>
    <n v="12.64367816091954"/>
    <n v="505.74712643678163"/>
    <n v="440"/>
    <n v="0"/>
    <d v="2023-10-04T00:00:00"/>
    <s v="SEPTIEMBRE"/>
    <s v="29/09/2023"/>
    <n v="562"/>
    <n v="22"/>
    <n v="647"/>
    <d v="2023-10-13T00:00:00"/>
    <n v="-5"/>
    <n v="-88"/>
    <n v="246.40000000000003"/>
    <n v="3361.6"/>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9"/>
    <x v="674"/>
    <x v="9"/>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10"/>
    <n v="1820"/>
    <n v="26.149425287356323"/>
    <n v="261.49425287356325"/>
    <n v="227.50000000000003"/>
    <n v="0"/>
    <d v="2023-10-04T00:00:00"/>
    <s v="SEPTIEMBRE"/>
    <s v="29/09/2023"/>
    <n v="562"/>
    <n v="22"/>
    <n v="647"/>
    <d v="2023-10-13T00:00:00"/>
    <n v="-5"/>
    <n v="-45.5"/>
    <n v="127.4"/>
    <n v="1738.1"/>
    <m/>
    <m/>
    <m/>
    <m/>
    <m/>
    <m/>
    <m/>
    <m/>
    <m/>
    <m/>
    <m/>
    <m/>
    <m/>
    <m/>
    <m/>
    <m/>
    <m/>
  </r>
  <r>
    <x v="1"/>
    <x v="45"/>
    <m/>
    <s v="COTIZACION"/>
    <s v="JULIO"/>
    <d v="2023-07-28T00:00:00"/>
    <s v="C-3-EDDY FAZ PACHECO"/>
    <n v="31300"/>
    <s v="PRODUCTOS AGRICOLAS, PECUARIOS Y FORESTALES"/>
    <s v="INGENIERIA Y PLANIFICACION"/>
    <s v="WILBER CHUCA OJEDA "/>
    <s v="CMB/EMC/O.CIV-ADQ/041/2023"/>
    <d v="2023-08-04T00:00:00"/>
    <m/>
    <n v="709"/>
    <s v="BIEN"/>
    <x v="111"/>
    <n v="72110"/>
    <x v="10"/>
    <x v="675"/>
    <x v="9"/>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10"/>
    <n v="2260"/>
    <n v="32.47126436781609"/>
    <n v="324.71264367816093"/>
    <n v="282.5"/>
    <n v="0"/>
    <d v="2023-10-04T00:00:00"/>
    <s v="SEPTIEMBRE"/>
    <s v="29/09/2023"/>
    <n v="562"/>
    <n v="22"/>
    <n v="647"/>
    <d v="2023-10-13T00:00:00"/>
    <n v="-5"/>
    <n v="-56.5"/>
    <n v="158.20000000000002"/>
    <n v="2158.3000000000002"/>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0"/>
    <x v="676"/>
    <x v="8"/>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1"/>
    <s v="Escuadra de mecánico 12&quot;_x000a_TRUPER/MEXICO "/>
    <s v="Piezas"/>
    <n v="6"/>
    <n v="46"/>
    <n v="276"/>
    <m/>
    <m/>
    <n v="0"/>
    <n v="0"/>
    <n v="6.6091954022988508"/>
    <n v="0"/>
    <n v="0"/>
    <n v="0"/>
    <d v="2023-11-15T00:00:00"/>
    <s v="FEBRERO"/>
    <s v="09/05/2476"/>
    <n v="125"/>
    <n v="2555"/>
    <n v="110"/>
    <d v="2024-08-26T00:00:00"/>
    <n v="165266"/>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2"/>
    <x v="677"/>
    <x v="9"/>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3"/>
    <s v="Juego de destornilladores de 8 piezas (confort grip)_x000a_PRETUL/MEXICO "/>
    <s v="Piezas"/>
    <n v="10"/>
    <n v="84"/>
    <n v="840"/>
    <m/>
    <m/>
    <n v="0"/>
    <n v="0"/>
    <n v="12.068965517241379"/>
    <n v="0"/>
    <n v="0"/>
    <n v="0"/>
    <d v="2023-11-15T00:00:00"/>
    <s v="FEBRERO"/>
    <s v="09/05/2476"/>
    <n v="125"/>
    <n v="2555"/>
    <n v="110"/>
    <d v="2024-08-26T00:00:00"/>
    <n v="165266"/>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3"/>
    <x v="678"/>
    <x v="8"/>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4"/>
    <s v="Juego dados al cromo negro, mando ½”, (30 pza)_x000a_MODELO: 94-662_x000a_STANLEY/CHINA BAJO LICENCIA DE STANLEY USA "/>
    <s v="Piezas"/>
    <n v="6"/>
    <n v="997.92"/>
    <n v="5987.5199999999995"/>
    <m/>
    <m/>
    <n v="0"/>
    <n v="0"/>
    <n v="143.37931034482759"/>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5"/>
    <x v="679"/>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6"/>
    <s v="Llave Crescent negra fosfatada de 12&quot;_x000a_MODELO: 87-048_x000a_STANLEY/CHINA BAJO LICENCIA DE STANLEY USA "/>
    <s v="Piezas"/>
    <n v="8"/>
    <n v="87.9"/>
    <n v="703.2"/>
    <m/>
    <m/>
    <n v="0"/>
    <n v="0"/>
    <n v="12.629310344827587"/>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6"/>
    <x v="680"/>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7"/>
    <s v="Llave Crescent cromada de 6&quot;_x000a_MODELO: 87-431_x000a_STANLEY/CHINA BAJO LICENCIA DE STANLEY USA "/>
    <s v="Piezas"/>
    <n v="8"/>
    <n v="43.22"/>
    <n v="345.76"/>
    <m/>
    <m/>
    <n v="0"/>
    <n v="0"/>
    <n v="6.2097701149425282"/>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7"/>
    <x v="681"/>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8"/>
    <s v="Llave Crescent cromada de 8&quot;_x000a_MODELO: 87-432_x000a_STANLEY/CHINA BAJO LICENCIA DE STANLEY USA "/>
    <s v="Piezas"/>
    <n v="8"/>
    <n v="61.04"/>
    <n v="488.32"/>
    <m/>
    <m/>
    <n v="0"/>
    <n v="0"/>
    <n v="8.7701149425287355"/>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8"/>
    <x v="682"/>
    <x v="8"/>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9"/>
    <s v="Llave conbinada 19 mm_x000a_MODELO: 80-233_x000a_STANLEY/CHINA BAJO LICENCIA DE STANLEY USA "/>
    <s v="Piezas"/>
    <n v="6"/>
    <n v="18.86"/>
    <n v="113.16"/>
    <m/>
    <m/>
    <n v="0"/>
    <n v="0"/>
    <n v="2.7097701149425286"/>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9"/>
    <x v="683"/>
    <x v="27"/>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10"/>
    <s v="Llave combinada 24 mm_x000a_MODELO: 80-329_x000a_STANLEY/CHINA BAJO LICENCIA DE STANLEY USA "/>
    <s v="Piezas"/>
    <n v="5"/>
    <n v="31.25"/>
    <n v="156.25"/>
    <m/>
    <m/>
    <n v="0"/>
    <n v="0"/>
    <n v="4.4899425287356323"/>
    <n v="0"/>
    <n v="0"/>
    <n v="0"/>
    <d v="2023-11-23T00:00:00"/>
    <s v="FEBRERO"/>
    <s v="09/05/2476"/>
    <n v="125"/>
    <n v="2555"/>
    <n v="110"/>
    <d v="2024-08-26T00:00:00"/>
    <n v="165258"/>
    <n v="0"/>
    <n v="0"/>
    <n v="0"/>
    <m/>
    <m/>
    <m/>
    <m/>
    <m/>
    <m/>
    <m/>
    <m/>
    <m/>
    <m/>
    <m/>
    <m/>
    <m/>
    <m/>
    <m/>
    <m/>
    <m/>
  </r>
  <r>
    <x v="1"/>
    <x v="45"/>
    <m/>
    <s v="COTIZACION"/>
    <s v="JULIO"/>
    <d v="2023-07-21T00:00:00"/>
    <s v="C-3-EDDY FAZ PACHECO"/>
    <n v="34800"/>
    <s v="HERRAMIENTAS MENORES"/>
    <s v="MANTENIMIENTO Y SERVICIOS"/>
    <s v="PERCY BORIS ROJAS BILBAO"/>
    <s v="ADQ.MANTTO Y SERV. 122/2023"/>
    <d v="2023-08-03T00:00:00"/>
    <m/>
    <n v="668"/>
    <s v="BIEN"/>
    <x v="112"/>
    <n v="79998.03"/>
    <x v="10"/>
    <x v="684"/>
    <x v="4"/>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11"/>
    <s v="Llave stillson de 14&quot; USO INDUSTRIAL_x000a_TRUPER/MEXICO "/>
    <s v="Piezas"/>
    <n v="8"/>
    <n v="148"/>
    <n v="1184"/>
    <m/>
    <m/>
    <n v="0"/>
    <n v="0"/>
    <n v="21.264367816091955"/>
    <n v="0"/>
    <n v="0"/>
    <n v="0"/>
    <d v="2023-11-15T00:00:00"/>
    <s v="FEBRERO"/>
    <s v="09/05/2476"/>
    <n v="125"/>
    <n v="2555"/>
    <n v="110"/>
    <d v="2024-08-26T00:00:00"/>
    <n v="165266"/>
    <n v="0"/>
    <n v="0"/>
    <n v="0"/>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0"/>
    <x v="685"/>
    <x v="45"/>
    <x v="59"/>
    <x v="56"/>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3"/>
    <n v="54975"/>
    <n v="2632.9022988505749"/>
    <n v="7898.7068965517246"/>
    <n v="6871.875"/>
    <n v="0"/>
    <d v="2023-11-05T00:00:00"/>
    <s v="OCTUBRE"/>
    <s v="20/10/2023"/>
    <n v="628"/>
    <n v="254"/>
    <n v="808"/>
    <d v="2023-11-22T00:00:00"/>
    <n v="-16"/>
    <n v="-4398"/>
    <n v="3848.2500000000005"/>
    <n v="55524.75"/>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1"/>
    <x v="686"/>
    <x v="7"/>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2"/>
    <n v="21400"/>
    <n v="1537.3563218390805"/>
    <n v="3074.7126436781609"/>
    <n v="2675"/>
    <n v="0"/>
    <d v="2023-11-15T00:00:00"/>
    <s v="OCTUBRE"/>
    <s v="20/10/2023"/>
    <n v="629"/>
    <n v="96"/>
    <n v="809"/>
    <d v="2023-11-22T00:00:00"/>
    <n v="-26"/>
    <n v="-2782"/>
    <n v="1498.0000000000002"/>
    <n v="22684"/>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2"/>
    <x v="687"/>
    <x v="7"/>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2"/>
    <n v="16000"/>
    <n v="1149.4252873563219"/>
    <n v="2298.8505747126437"/>
    <n v="2000"/>
    <n v="0"/>
    <d v="2023-11-15T00:00:00"/>
    <s v="OCTUBRE"/>
    <s v="20/10/2023"/>
    <n v="629"/>
    <n v="96"/>
    <n v="809"/>
    <d v="2023-11-22T00:00:00"/>
    <n v="-26"/>
    <n v="-2080"/>
    <n v="1120"/>
    <n v="16960"/>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3"/>
    <x v="688"/>
    <x v="29"/>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4"/>
    <n v="25600"/>
    <n v="919.54022988505744"/>
    <n v="3678.1609195402298"/>
    <n v="3200"/>
    <n v="0"/>
    <d v="2023-11-15T00:00:00"/>
    <s v="OCTUBRE"/>
    <s v="20/10/2023"/>
    <n v="629"/>
    <n v="96"/>
    <n v="809"/>
    <d v="2023-11-22T00:00:00"/>
    <n v="-26"/>
    <n v="-3328"/>
    <n v="1792.0000000000002"/>
    <n v="27136"/>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4"/>
    <x v="689"/>
    <x v="3"/>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12"/>
    <n v="60960"/>
    <n v="729.88505747126442"/>
    <n v="8758.6206896551739"/>
    <n v="7620.0000000000009"/>
    <n v="0"/>
    <d v="2023-11-15T00:00:00"/>
    <s v="OCTUBRE"/>
    <s v="20/10/2023"/>
    <n v="629"/>
    <n v="96"/>
    <n v="809"/>
    <d v="2023-11-22T00:00:00"/>
    <n v="-26"/>
    <n v="-7924.8"/>
    <n v="4267.2000000000007"/>
    <n v="64617.600000000006"/>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5"/>
    <x v="690"/>
    <x v="35"/>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30"/>
    <n v="132750"/>
    <n v="635.77586206896547"/>
    <n v="19073.275862068964"/>
    <n v="16593.75"/>
    <n v="0"/>
    <d v="2023-11-05T00:00:00"/>
    <s v="OCTUBRE"/>
    <s v="20/10/2023"/>
    <n v="628"/>
    <n v="254"/>
    <n v="808"/>
    <d v="2023-11-22T00:00:00"/>
    <n v="-16"/>
    <n v="-10620"/>
    <n v="9292.5"/>
    <n v="134077.5"/>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6"/>
    <x v="691"/>
    <x v="4"/>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8"/>
    <n v="27480"/>
    <n v="493.5344827586207"/>
    <n v="3948.2758620689656"/>
    <n v="3435"/>
    <n v="0"/>
    <d v="2023-11-05T00:00:00"/>
    <s v="OCTUBRE"/>
    <s v="20/10/2023"/>
    <n v="628"/>
    <n v="254"/>
    <n v="808"/>
    <d v="2023-11-22T00:00:00"/>
    <n v="-16"/>
    <n v="-2198.4"/>
    <n v="1923.6000000000001"/>
    <n v="27754.800000000003"/>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7"/>
    <x v="692"/>
    <x v="29"/>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4"/>
    <n v="13740"/>
    <n v="493.5344827586207"/>
    <n v="1974.1379310344828"/>
    <n v="1717.5"/>
    <n v="0"/>
    <d v="2023-11-05T00:00:00"/>
    <s v="OCTUBRE"/>
    <s v="20/10/2023"/>
    <n v="628"/>
    <n v="254"/>
    <n v="808"/>
    <d v="2023-11-22T00:00:00"/>
    <n v="-16"/>
    <n v="-1099.2"/>
    <n v="961.80000000000007"/>
    <n v="13877.400000000001"/>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8"/>
    <x v="693"/>
    <x v="3"/>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12"/>
    <n v="8129.88"/>
    <n v="97.340517241379317"/>
    <n v="1168.0862068965519"/>
    <n v="1016.2350000000001"/>
    <n v="0"/>
    <d v="2023-11-30T00:00:00"/>
    <s v="FEBRERO"/>
    <s v="09/05/2476"/>
    <n v="125"/>
    <n v="2555"/>
    <n v="110"/>
    <d v="2024-08-26T00:00:00"/>
    <n v="165251"/>
    <n v="6717353.999400001"/>
    <n v="569.09160000000008"/>
    <n v="-6709793.2110000001"/>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9"/>
    <x v="694"/>
    <x v="107"/>
    <x v="59"/>
    <x v="0"/>
    <x v="5"/>
    <x v="0"/>
    <s v="16/08/2023"/>
    <s v="16/08/2023"/>
    <s v="14:30"/>
    <s v="15:00"/>
    <s v="JOAQUIN ANDRES ZAPATA LAFUENTE"/>
    <s v="PAMELA OLIVIA CAYO MAMANI"/>
    <s v="JOAQUIN ANDRES ZAPATA LAFUENTE"/>
    <d v="2023-08-28T00:00:00"/>
    <s v="I.T. ADQ. MANTTO Y SERV. 92/2023"/>
    <d v="2023-09-26T00:00:00"/>
    <s v="CD-334"/>
    <s v="CD-334-D"/>
    <s v="CD-334"/>
    <n v="23760"/>
    <s v="CD-334-D"/>
    <s v="EMC-UAL-343-CD-334/2023"/>
    <s v="OXIHANS S.R.L."/>
    <m/>
    <n v="30"/>
    <n v="20"/>
    <m/>
    <d v="2023-08-11T00:00:00"/>
    <d v="2023-10-16T00:00:00"/>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24"/>
    <n v="23760"/>
    <n v="142.24137931034483"/>
    <n v="3413.7931034482758"/>
    <n v="2970"/>
    <n v="0"/>
    <d v="2023-11-05T00:00:00"/>
    <s v="OCTUBRE"/>
    <s v="19/10/2023"/>
    <n v="668"/>
    <n v="32"/>
    <n v="810"/>
    <d v="2023-10-19T00:00:00"/>
    <n v="-17"/>
    <n v="-2019.6000000000001"/>
    <n v="1663.2"/>
    <n v="24116.399999999998"/>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10"/>
    <x v="695"/>
    <x v="108"/>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25"/>
    <n v="33874.25"/>
    <n v="194.67959770114942"/>
    <n v="4866.9899425287358"/>
    <n v="4234.28125"/>
    <n v="0"/>
    <d v="2023-11-30T00:00:00"/>
    <s v="FEBRERO"/>
    <s v="09/05/2476"/>
    <n v="125"/>
    <n v="2555"/>
    <n v="110"/>
    <d v="2024-08-26T00:00:00"/>
    <n v="165251"/>
    <n v="27988768.43375"/>
    <n v="2371.1975000000002"/>
    <n v="-27957265.381250001"/>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11"/>
    <x v="696"/>
    <x v="8"/>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6"/>
    <n v="17833.199999999997"/>
    <n v="427.04022988505744"/>
    <n v="2562.2413793103447"/>
    <n v="2229.1499999999996"/>
    <n v="0"/>
    <d v="2023-11-30T00:00:00"/>
    <s v="FEBRERO"/>
    <s v="09/05/2476"/>
    <n v="125"/>
    <n v="2555"/>
    <n v="110"/>
    <d v="2024-08-26T00:00:00"/>
    <n v="165251"/>
    <n v="14734770.665999997"/>
    <n v="1248.3239999999998"/>
    <n v="-14718185.789999997"/>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12"/>
    <x v="697"/>
    <x v="27"/>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5"/>
    <n v="23220.300000000003"/>
    <n v="667.25000000000011"/>
    <n v="3336.2500000000005"/>
    <n v="2902.5375000000004"/>
    <n v="0"/>
    <d v="2023-11-30T00:00:00"/>
    <s v="FEBRERO"/>
    <s v="09/05/2476"/>
    <n v="125"/>
    <n v="2555"/>
    <n v="110"/>
    <d v="2024-08-26T00:00:00"/>
    <n v="165251"/>
    <n v="19185888.976500005"/>
    <n v="1625.4210000000003"/>
    <n v="-19164294.0975"/>
    <m/>
    <m/>
    <m/>
    <m/>
    <m/>
    <m/>
    <m/>
    <m/>
    <m/>
    <m/>
    <m/>
    <m/>
    <m/>
    <m/>
    <m/>
    <m/>
    <m/>
  </r>
  <r>
    <x v="1"/>
    <x v="45"/>
    <m/>
    <s v="COTIZACION"/>
    <s v="JULIO"/>
    <d v="2023-07-20T00:00:00"/>
    <s v="C-3-EDDY FAZ PACHECO"/>
    <n v="34600"/>
    <s v="PRODUCTOS METÁLICOS"/>
    <s v="MANTENIMIENTO Y SERVICIOS"/>
    <s v="PERCY BORIS ROJAS BILBAO"/>
    <s v="ADQ.MANTTO Y SERV. 120/2023"/>
    <d v="2023-08-03T00:00:00"/>
    <m/>
    <n v="669"/>
    <s v="BIEN"/>
    <x v="113"/>
    <n v="599679"/>
    <x v="13"/>
    <x v="698"/>
    <x v="16"/>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1"/>
    <n v="5907.24"/>
    <n v="848.74137931034477"/>
    <n v="848.74137931034477"/>
    <n v="738.40499999999997"/>
    <n v="0"/>
    <d v="2023-11-30T00:00:00"/>
    <s v="FEBRERO"/>
    <s v="09/05/2476"/>
    <n v="125"/>
    <n v="2555"/>
    <n v="110"/>
    <d v="2024-08-26T00:00:00"/>
    <n v="165251"/>
    <n v="4880886.5861999998"/>
    <n v="413.5068"/>
    <n v="-4875392.8529999992"/>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0"/>
    <x v="699"/>
    <x v="2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
    <s v="Rodamiento de rodillos cilindricos de una hilera NU 311ECP "/>
    <s v="Piezas"/>
    <n v="4"/>
    <n v="609"/>
    <n v="2436"/>
    <m/>
    <m/>
    <n v="0"/>
    <n v="0"/>
    <n v="87.5"/>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
    <x v="700"/>
    <x v="7"/>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2"/>
    <s v="Rodamiento de rodillos cilindricos de una hilera NJ 410 "/>
    <s v="Piezas"/>
    <n v="2"/>
    <n v="920"/>
    <n v="1840"/>
    <m/>
    <m/>
    <n v="0"/>
    <n v="0"/>
    <n v="132.18390804597701"/>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2"/>
    <x v="701"/>
    <x v="7"/>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3"/>
    <s v="2213TVH C3 RODAMIENTO ESFERICO 65X120X31_x000a_FAG/ALEMAN "/>
    <s v="Piezas"/>
    <n v="2"/>
    <n v="595.64"/>
    <n v="1191.28"/>
    <m/>
    <m/>
    <n v="0"/>
    <n v="0"/>
    <n v="85.580459770114942"/>
    <n v="0"/>
    <n v="0"/>
    <n v="0"/>
    <d v="2023-11-26T00:00:00"/>
    <s v="FEBRERO"/>
    <s v="09/05/2476"/>
    <n v="125"/>
    <n v="2555"/>
    <n v="110"/>
    <d v="2024-08-26T00:00:00"/>
    <n v="165255"/>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3"/>
    <x v="702"/>
    <x v="9"/>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4"/>
    <s v="482/472 RODAMIENTO CONICO 69.85X120X29.007_x000a_NTN/JAPON "/>
    <s v="Piezas"/>
    <n v="10"/>
    <n v="374.66"/>
    <n v="3746.6000000000004"/>
    <m/>
    <m/>
    <n v="0"/>
    <n v="0"/>
    <n v="53.830459770114949"/>
    <n v="0"/>
    <n v="0"/>
    <n v="0"/>
    <d v="2023-11-26T00:00:00"/>
    <s v="FEBRERO"/>
    <s v="09/05/2476"/>
    <n v="125"/>
    <n v="2555"/>
    <n v="110"/>
    <d v="2024-08-26T00:00:00"/>
    <n v="165255"/>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4"/>
    <x v="703"/>
    <x v="8"/>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5"/>
    <s v="Rodamiento de rodillos conicos 749/742_x000a_KOYO/JAPON "/>
    <s v="Piezas"/>
    <n v="6"/>
    <n v="758.25"/>
    <n v="4549.5"/>
    <m/>
    <m/>
    <n v="0"/>
    <n v="0"/>
    <n v="108.94396551724138"/>
    <n v="0"/>
    <n v="0"/>
    <n v="0"/>
    <d v="2023-11-23T00:00:00"/>
    <s v="FEBRERO"/>
    <s v="09/05/2476"/>
    <n v="125"/>
    <n v="2555"/>
    <n v="110"/>
    <d v="2024-08-26T00:00:00"/>
    <n v="165258"/>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5"/>
    <x v="704"/>
    <x v="3"/>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6"/>
    <s v="Rodamiento rígidos de bolas 6203 2RSH "/>
    <s v="Piezas"/>
    <n v="12"/>
    <n v="26.6"/>
    <n v="319.20000000000005"/>
    <m/>
    <m/>
    <n v="0"/>
    <n v="0"/>
    <n v="3.8218390804597702"/>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6"/>
    <x v="705"/>
    <x v="2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7"/>
    <s v="Rodamiento rígidos de bolas 6211 2Z/C3 "/>
    <s v="Piezas"/>
    <n v="4"/>
    <n v="140"/>
    <n v="560"/>
    <m/>
    <m/>
    <n v="0"/>
    <n v="0"/>
    <n v="20.114942528735632"/>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7"/>
    <x v="706"/>
    <x v="27"/>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8"/>
    <s v="Rodamiento rígidos de bolas 6212 2Z/C3 "/>
    <s v="Piezas"/>
    <n v="5"/>
    <n v="157"/>
    <n v="785"/>
    <m/>
    <m/>
    <n v="0"/>
    <n v="0"/>
    <n v="22.557471264367816"/>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8"/>
    <x v="707"/>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9"/>
    <s v="Rodamiento rígidos de bolas 6216-2Z C3 "/>
    <s v="Piezas"/>
    <n v="6"/>
    <n v="532"/>
    <n v="3192"/>
    <m/>
    <m/>
    <n v="0"/>
    <n v="0"/>
    <n v="76.436781609195407"/>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9"/>
    <x v="708"/>
    <x v="8"/>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0"/>
    <s v="6305 2Z/C3 RODAMIENTO DE BOLAS 25X62X17_x000a_NTN/JAPON "/>
    <s v="Piezas"/>
    <n v="6"/>
    <n v="63.96"/>
    <n v="383.76"/>
    <m/>
    <m/>
    <n v="0"/>
    <n v="0"/>
    <n v="9.1896551724137936"/>
    <n v="0"/>
    <n v="0"/>
    <n v="0"/>
    <d v="2023-11-26T00:00:00"/>
    <s v="FEBRERO"/>
    <s v="09/05/2476"/>
    <n v="125"/>
    <n v="2555"/>
    <n v="110"/>
    <d v="2024-08-26T00:00:00"/>
    <n v="165255"/>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0"/>
    <x v="709"/>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1"/>
    <s v="Rodamiento rígido a bolas 6309 2Z/C3 "/>
    <s v="Piezas"/>
    <n v="6"/>
    <n v="180"/>
    <n v="1080"/>
    <m/>
    <m/>
    <n v="0"/>
    <n v="0"/>
    <n v="25.862068965517242"/>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1"/>
    <x v="710"/>
    <x v="29"/>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2"/>
    <s v="6311 2Z RODAMIENTO DE BOLAS 55X120X29_x000a_NTN/JAPON "/>
    <s v="Piezas"/>
    <n v="4"/>
    <n v="321.69"/>
    <n v="1286.76"/>
    <m/>
    <m/>
    <n v="0"/>
    <n v="0"/>
    <n v="46.219827586206897"/>
    <n v="0"/>
    <n v="0"/>
    <n v="0"/>
    <d v="2023-11-26T00:00:00"/>
    <s v="FEBRERO"/>
    <s v="09/05/2476"/>
    <n v="125"/>
    <n v="2555"/>
    <n v="110"/>
    <d v="2024-08-26T00:00:00"/>
    <n v="165255"/>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2"/>
    <x v="711"/>
    <x v="4"/>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3"/>
    <s v="Rodamiento rígidos de bolas 6316 2Z/C3 "/>
    <s v="Piezas"/>
    <n v="8"/>
    <n v="840"/>
    <n v="6720"/>
    <m/>
    <m/>
    <n v="0"/>
    <n v="0"/>
    <n v="120.68965517241379"/>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3"/>
    <x v="712"/>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4"/>
    <s v="Rodamiento rígidos de bolas 6319 2Z/C3 "/>
    <s v="Piezas"/>
    <n v="6"/>
    <n v="1504"/>
    <n v="9024"/>
    <m/>
    <m/>
    <n v="0"/>
    <n v="0"/>
    <n v="216.09195402298852"/>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4"/>
    <x v="713"/>
    <x v="4"/>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15"/>
    <s v="Rodamiento de una hilera de rodillos cónicos (32218U)_x000a_NTN/JAPON "/>
    <s v="Piezas"/>
    <n v="8"/>
    <n v="474.75"/>
    <n v="3798"/>
    <m/>
    <m/>
    <n v="0"/>
    <n v="0"/>
    <n v="68.21120689655173"/>
    <n v="0"/>
    <n v="0"/>
    <n v="0"/>
    <d v="2023-11-23T00:00:00"/>
    <s v="FEBRERO"/>
    <s v="09/05/2476"/>
    <n v="125"/>
    <n v="2555"/>
    <n v="110"/>
    <d v="2024-08-26T00:00:00"/>
    <n v="165258"/>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5"/>
    <x v="714"/>
    <x v="8"/>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6"/>
    <s v="78225/78551 RODAMIENTO CONICO 57.15X140.3X33.236_x000a_NTN/JAPON "/>
    <s v="Piezas"/>
    <n v="6"/>
    <n v="852.04"/>
    <n v="5112.24"/>
    <m/>
    <m/>
    <n v="0"/>
    <n v="0"/>
    <n v="122.41954022988506"/>
    <n v="0"/>
    <n v="0"/>
    <n v="0"/>
    <d v="2023-11-26T00:00:00"/>
    <s v="FEBRERO"/>
    <s v="09/05/2476"/>
    <n v="125"/>
    <n v="2555"/>
    <n v="110"/>
    <d v="2024-08-26T00:00:00"/>
    <n v="165255"/>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6"/>
    <x v="715"/>
    <x v="3"/>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7"/>
    <s v="Rodamiento de rodillo a rotula 22218 E "/>
    <s v="Piezas"/>
    <n v="12"/>
    <n v="1344"/>
    <n v="16128"/>
    <m/>
    <m/>
    <n v="0"/>
    <n v="0"/>
    <n v="193.10344827586206"/>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7"/>
    <x v="716"/>
    <x v="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8"/>
    <s v="Rodamiento de rodillos a rótula 3526 (22226E) "/>
    <s v="Piezas"/>
    <n v="10"/>
    <n v="2863"/>
    <n v="28630"/>
    <m/>
    <m/>
    <n v="0"/>
    <n v="0"/>
    <n v="411.35057471264366"/>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8"/>
    <x v="717"/>
    <x v="8"/>
    <x v="59"/>
    <x v="0"/>
    <x v="5"/>
    <x v="0"/>
    <s v="16/08/2023"/>
    <s v="16/08/2023"/>
    <s v="14:30"/>
    <s v="15:00"/>
    <s v="OSCAR MIRKO MIRANDA ROMERO "/>
    <s v="PAMELA OLIVIA CAYO MAMANI"/>
    <s v="OSCAR MIRKO MIRANDA ROMERO "/>
    <d v="2023-09-04T00:00:00"/>
    <s v="I.T. ADQ.MANTTO YSERV. 115/2023"/>
    <s v="CD-337"/>
    <s v="CD-337"/>
    <s v="CD-337-D"/>
    <s v="CD-337"/>
    <n v="17190"/>
    <s v="CD-337-D"/>
    <s v="CD-337-D/2023"/>
    <s v="M.G.R. - MARTHA JEANNETTE GUEVARA ROJAS "/>
    <m/>
    <n v="30"/>
    <n v="15"/>
    <m/>
    <d v="2023-08-16T00:00:00"/>
    <d v="2023-11-16T00:00:00"/>
    <s v="COLQUIRI"/>
    <m/>
    <m/>
    <s v="CLQ-23-CD-337/2023 ADQUISICION DE RODAMIENTOS PARA MANTENIMIENTO DE LA EMPRESA MINERA COLQUIRI (MODALIDAD DE CONTRATACION DIRECTA)"/>
    <s v="ADQ.MANTTO Y SERV. 125/2023"/>
    <n v="39800"/>
    <n v="19"/>
    <s v="Rodamiento de rodillo a rotula 22314E_x000a_SKF/SUECIA "/>
    <s v="Piezas"/>
    <n v="6"/>
    <n v="1600"/>
    <n v="9600"/>
    <m/>
    <m/>
    <n v="0"/>
    <n v="0"/>
    <n v="229.88505747126436"/>
    <n v="0"/>
    <n v="0"/>
    <n v="0"/>
    <d v="2023-12-01T00:00:00"/>
    <s v="FEBRERO"/>
    <s v="09/05/2476"/>
    <n v="125"/>
    <n v="2555"/>
    <n v="110"/>
    <d v="2024-08-26T00:00:00"/>
    <n v="165250"/>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19"/>
    <x v="718"/>
    <x v="41"/>
    <x v="59"/>
    <x v="0"/>
    <x v="5"/>
    <x v="0"/>
    <s v="16/08/2023"/>
    <s v="16/08/2023"/>
    <s v="14:30"/>
    <s v="15:00"/>
    <s v="OSCAR MIRKO MIRANDA ROMERO "/>
    <s v="PAMELA OLIVIA CAYO MAMANI"/>
    <s v="OSCAR MIRKO MIRANDA ROMERO "/>
    <d v="2023-09-04T00:00:00"/>
    <s v="I.T. ADQ.MANTTO YSERV. 115/2023"/>
    <s v="CD-337"/>
    <s v="CD-337"/>
    <s v="CD-337-D"/>
    <s v="CD-337"/>
    <n v="17190"/>
    <s v="CD-337-D"/>
    <s v="CD-337-D/2023"/>
    <s v="M.G.R. - MARTHA JEANNETTE GUEVARA ROJAS "/>
    <m/>
    <n v="30"/>
    <n v="15"/>
    <m/>
    <d v="2023-08-16T00:00:00"/>
    <d v="2023-11-16T00:00:00"/>
    <s v="COLQUIRI"/>
    <m/>
    <m/>
    <s v="CLQ-23-CD-337/2023 ADQUISICION DE RODAMIENTOS PARA MANTENIMIENTO DE LA EMPRESA MINERA COLQUIRI (MODALIDAD DE CONTRATACION DIRECTA)"/>
    <s v="ADQ.MANTTO Y SERV. 125/2023"/>
    <n v="39800"/>
    <n v="20"/>
    <s v="Rótula esférica radial GEZ 208 ES_x000a_SKF/SUECIA "/>
    <s v="Piezas"/>
    <n v="11"/>
    <n v="690"/>
    <n v="7590"/>
    <m/>
    <m/>
    <n v="0"/>
    <n v="0"/>
    <n v="99.137931034482762"/>
    <n v="0"/>
    <n v="0"/>
    <n v="0"/>
    <d v="2023-12-01T00:00:00"/>
    <s v="FEBRERO"/>
    <s v="09/05/2476"/>
    <n v="125"/>
    <n v="2555"/>
    <n v="110"/>
    <d v="2024-08-26T00:00:00"/>
    <n v="165250"/>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20"/>
    <x v="719"/>
    <x v="87"/>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21"/>
    <s v="Reten de aceite 105X140X12mm_x000a_SABO/BRASIL "/>
    <s v="Piezas"/>
    <n v="9"/>
    <n v="34.5"/>
    <n v="310.5"/>
    <m/>
    <m/>
    <n v="0"/>
    <n v="0"/>
    <n v="4.9568965517241379"/>
    <n v="0"/>
    <n v="0"/>
    <n v="0"/>
    <d v="2023-11-23T00:00:00"/>
    <s v="FEBRERO"/>
    <s v="09/05/2476"/>
    <n v="125"/>
    <n v="2555"/>
    <n v="110"/>
    <d v="2024-08-26T00:00:00"/>
    <n v="165258"/>
    <n v="0"/>
    <n v="0"/>
    <n v="0"/>
    <m/>
    <m/>
    <m/>
    <m/>
    <m/>
    <m/>
    <m/>
    <m/>
    <m/>
    <m/>
    <m/>
    <m/>
    <m/>
    <m/>
    <m/>
    <m/>
    <m/>
  </r>
  <r>
    <x v="1"/>
    <x v="45"/>
    <m/>
    <s v="COTIZACION"/>
    <s v="JULIO"/>
    <d v="2023-07-25T00:00:00"/>
    <s v="C-3-EDDY FAZ PACHECO"/>
    <n v="39800"/>
    <s v="OTROS REPUESTOS Y ACCESORIOS"/>
    <s v="MANTENIMIENTO Y SERVICIOS"/>
    <s v="PERCY BORIS ROJAS BILBAO"/>
    <s v="ADQ.MANTTO Y SERV. 125/2023"/>
    <d v="2023-08-03T00:00:00"/>
    <m/>
    <n v="682"/>
    <s v="BIEN"/>
    <x v="114"/>
    <n v="171697"/>
    <x v="21"/>
    <x v="720"/>
    <x v="8"/>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22"/>
    <s v="Reten de aceite 120X150X14mm_x000a_CRI/SUDAMERICA "/>
    <s v="Piezas"/>
    <n v="6"/>
    <n v="77.25"/>
    <n v="463.5"/>
    <m/>
    <m/>
    <n v="0"/>
    <n v="0"/>
    <n v="11.099137931034482"/>
    <n v="0"/>
    <n v="0"/>
    <n v="0"/>
    <d v="2023-11-23T00:00:00"/>
    <s v="FEBRERO"/>
    <s v="09/05/2476"/>
    <n v="125"/>
    <n v="2555"/>
    <n v="110"/>
    <d v="2024-08-26T00:00:00"/>
    <n v="165258"/>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0"/>
    <x v="721"/>
    <x v="25"/>
    <x v="5"/>
    <x v="0"/>
    <x v="5"/>
    <x v="0"/>
    <s v="16/08/2023"/>
    <s v="16/08/2023"/>
    <s v="14:30"/>
    <s v="15:00"/>
    <s v="CLOVIS VELASCO HINOJOZA "/>
    <s v="PAMELA OLIVIA CAYO MAMANI"/>
    <s v="CLOVIS VELASCO HINOJOZA"/>
    <d v="2023-09-12T00:00:00"/>
    <s v="I.T. ADQ. MANTTO Y SERV. 133/2023"/>
    <d v="2023-11-06T00:00:00"/>
    <s v="CD-343"/>
    <s v="CD-343-A"/>
    <s v="CD-343"/>
    <n v="11948"/>
    <s v="CD-343-A"/>
    <s v="CD-343-A/2023"/>
    <s v="M.G.R. - MARTHA JEANNETTE GUEVARA ROJAS "/>
    <m/>
    <n v="30"/>
    <n v="15"/>
    <m/>
    <d v="2023-08-16T00:00:00"/>
    <d v="2023-11-20T00:00:00"/>
    <s v="COLQUIRI"/>
    <m/>
    <m/>
    <s v="CLQ-23-CD-343/2023 ADQUISICION DE REPUESTOS PARA VOLQUETE FAW DE LA EMPRESA MINERA COLQUIRI (MODALIDAD DE CONTRATACION DIRECTA)"/>
    <s v="ADQ.MANTTO Y SERV. 130/2023"/>
    <n v="39800"/>
    <n v="1"/>
    <s v="FILTRO DE ACEITE     Nº DE PARTE  61000070005_x000a_FAW/CHINA "/>
    <s v="PZA"/>
    <n v="40"/>
    <n v="160"/>
    <n v="6400"/>
    <m/>
    <m/>
    <n v="0"/>
    <n v="0"/>
    <n v="22.988505747126435"/>
    <n v="0"/>
    <n v="0"/>
    <n v="0"/>
    <d v="2023-12-05T00:00:00"/>
    <s v="FEBRERO"/>
    <s v="09/05/2476"/>
    <n v="125"/>
    <n v="2555"/>
    <n v="110"/>
    <d v="2024-08-26T00:00:00"/>
    <n v="165246"/>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
    <x v="722"/>
    <x v="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2"/>
    <s v="FILTRO DE COMBUSTIBLE    Nº DE PARTE  6126000-81333 "/>
    <s v="PZA"/>
    <n v="10"/>
    <n v="370"/>
    <n v="3700"/>
    <m/>
    <m/>
    <n v="0"/>
    <n v="0"/>
    <n v="53.160919540229884"/>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2"/>
    <x v="723"/>
    <x v="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3"/>
    <s v="WATER PUMP ASSY Nº DE PARTE  612600060338 "/>
    <s v="PZA"/>
    <n v="4"/>
    <n v="800"/>
    <n v="3200"/>
    <m/>
    <m/>
    <n v="0"/>
    <n v="0"/>
    <n v="114.94252873563218"/>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3"/>
    <x v="724"/>
    <x v="10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4"/>
    <s v="SEAL WASHER Nº DE PARTE  609070080 "/>
    <s v="PZA"/>
    <n v="24"/>
    <n v="8"/>
    <n v="192"/>
    <m/>
    <m/>
    <n v="0"/>
    <n v="0"/>
    <n v="1.1494252873563218"/>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4"/>
    <x v="725"/>
    <x v="10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5"/>
    <s v="WASHER Nº DE PARTE  614080082 "/>
    <s v="PZA"/>
    <n v="24"/>
    <n v="5"/>
    <n v="120"/>
    <m/>
    <m/>
    <n v="0"/>
    <n v="0"/>
    <n v="0.7183908045977011"/>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5"/>
    <x v="726"/>
    <x v="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6"/>
    <s v="ALTERNATOR 24 V Nº DE PARTE  612600090630. "/>
    <s v="PZA"/>
    <n v="2"/>
    <n v="2450"/>
    <n v="4900"/>
    <m/>
    <m/>
    <n v="0"/>
    <n v="0"/>
    <n v="352.01149425287355"/>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6"/>
    <x v="727"/>
    <x v="29"/>
    <x v="5"/>
    <x v="0"/>
    <x v="5"/>
    <x v="0"/>
    <s v="16/08/2023"/>
    <s v="16/08/2023"/>
    <s v="14:30"/>
    <s v="15:00"/>
    <s v="CLOVIS VELASCO HINOJOZA "/>
    <s v="PAMELA OLIVIA CAYO MAMANI"/>
    <s v="CLOVIS VELASCO HINOJOZA"/>
    <d v="2023-09-12T00:00:00"/>
    <s v="I.T. ADQ. MANTTO Y SERV. 133/2023"/>
    <d v="2023-11-06T00:00:00"/>
    <s v="CD-343"/>
    <s v="CD-343-A"/>
    <s v="CD-343"/>
    <n v="11948"/>
    <s v="CD-343-A"/>
    <s v="CD-343-A/2023"/>
    <s v="M.G.R. - MARTHA JEANNETTE GUEVARA ROJAS "/>
    <m/>
    <n v="30"/>
    <n v="15"/>
    <m/>
    <d v="2023-08-16T00:00:00"/>
    <d v="2023-11-20T00:00:00"/>
    <s v="COLQUIRI"/>
    <m/>
    <m/>
    <s v="CLQ-23-CD-343/2023 ADQUISICION DE REPUESTOS PARA VOLQUETE FAW DE LA EMPRESA MINERA COLQUIRI (MODALIDAD DE CONTRATACION DIRECTA)"/>
    <s v="ADQ.MANTTO Y SERV. 130/2023"/>
    <n v="39800"/>
    <n v="7"/>
    <s v="RODAMIENTO DESPLASADOR Nº DE PARTE  125481_x000a_FAW/CHINA "/>
    <s v="PZA"/>
    <n v="4"/>
    <n v="1387"/>
    <n v="5548"/>
    <m/>
    <m/>
    <n v="0"/>
    <n v="0"/>
    <n v="199.2816091954023"/>
    <n v="0"/>
    <n v="0"/>
    <n v="0"/>
    <d v="2023-12-05T00:00:00"/>
    <s v="FEBRERO"/>
    <s v="09/05/2476"/>
    <n v="125"/>
    <n v="2555"/>
    <n v="110"/>
    <d v="2024-08-26T00:00:00"/>
    <n v="165246"/>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7"/>
    <x v="728"/>
    <x v="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8"/>
    <s v="SERBO DE EMBRAGUE Nº DE PARTE  1602350-Q851 "/>
    <s v="PZA"/>
    <n v="2"/>
    <n v="2400"/>
    <n v="4800"/>
    <m/>
    <m/>
    <n v="0"/>
    <n v="0"/>
    <n v="344.82758620689657"/>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8"/>
    <x v="729"/>
    <x v="3"/>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9"/>
    <s v="JUNTA UNIVERSAL Nº DE PARTE  26013314080 "/>
    <s v="PZA"/>
    <n v="12"/>
    <n v="195"/>
    <n v="2340"/>
    <m/>
    <m/>
    <n v="0"/>
    <n v="0"/>
    <n v="28.017241379310345"/>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9"/>
    <x v="730"/>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0"/>
    <s v="CHICHARRAS REGULADORAS DE FRENO TRASERO IZQUIERDO Nº DE PARTE  W3502210D02A "/>
    <s v="PZA"/>
    <n v="8"/>
    <n v="1100"/>
    <n v="8800"/>
    <m/>
    <m/>
    <n v="0"/>
    <n v="0"/>
    <n v="158.04597701149424"/>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0"/>
    <x v="731"/>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1"/>
    <s v="CHICHARRAS REGULADORAS DE FRENO TRASERO DERECHO Nº DE PARTE  W3502220D02A "/>
    <s v="PZA"/>
    <n v="8"/>
    <n v="1100"/>
    <n v="8800"/>
    <m/>
    <m/>
    <n v="0"/>
    <n v="0"/>
    <n v="158.04597701149424"/>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1"/>
    <x v="732"/>
    <x v="3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2"/>
    <s v="TAMBOR DE FRENO POSTERIOR Nº DE PARTE  W2405117F15C "/>
    <s v="PZA"/>
    <n v="16"/>
    <n v="1840"/>
    <n v="29440"/>
    <m/>
    <m/>
    <n v="0"/>
    <n v="0"/>
    <n v="264.36781609195401"/>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2"/>
    <x v="733"/>
    <x v="25"/>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3"/>
    <s v="BRAKE SHOE(BALATAS DE FRENO POSTERIOR) Nº DE PARTE  W3502012F01C "/>
    <s v="JGO"/>
    <n v="40"/>
    <n v="815"/>
    <n v="32600"/>
    <m/>
    <m/>
    <n v="0"/>
    <n v="0"/>
    <n v="117.09770114942529"/>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3"/>
    <x v="734"/>
    <x v="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4"/>
    <s v="PERNOS EN U PARA MUELLES FRONTAL Nº DE PARTE  2902411-Q376 "/>
    <s v="PZA"/>
    <n v="10"/>
    <n v="137"/>
    <n v="1370"/>
    <m/>
    <m/>
    <n v="0"/>
    <n v="0"/>
    <n v="19.683908045977013"/>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4"/>
    <x v="735"/>
    <x v="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5"/>
    <s v="AMORTIGUADOR DE CABINA Nº DE PARTE  5001290B109 "/>
    <s v="PZA"/>
    <n v="4"/>
    <n v="310"/>
    <n v="1240"/>
    <m/>
    <m/>
    <n v="0"/>
    <n v="0"/>
    <n v="44.540229885057471"/>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5"/>
    <x v="736"/>
    <x v="29"/>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6"/>
    <s v="TURBO CARGADOR COMPLETO Nº DE PARTE  612601110933. "/>
    <s v="JGO"/>
    <n v="4"/>
    <n v="11300"/>
    <n v="45200"/>
    <m/>
    <m/>
    <n v="0"/>
    <n v="0"/>
    <n v="1623.5632183908046"/>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6"/>
    <x v="737"/>
    <x v="45"/>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7"/>
    <s v="TIRANTES DE EJE TREN EN&quot;V&quot; Nº DE PARTE  LOB232919005-D603U "/>
    <s v="JGO"/>
    <n v="3"/>
    <n v="3700"/>
    <n v="11100"/>
    <m/>
    <m/>
    <n v="0"/>
    <n v="0"/>
    <n v="531.60919540229884"/>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7"/>
    <x v="738"/>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8"/>
    <s v="PASADORES DELANTEROS DE MUELLE Nº DE PARTE  2902471-Q367 "/>
    <s v="PZA"/>
    <n v="8"/>
    <n v="290"/>
    <n v="2320"/>
    <m/>
    <m/>
    <n v="0"/>
    <n v="0"/>
    <n v="41.666666666666664"/>
    <n v="0"/>
    <n v="0"/>
    <n v="0"/>
    <d v="2023-12-24T00:00:00"/>
    <s v="FEBRERO"/>
    <s v="09/05/2476"/>
    <n v="125"/>
    <n v="2555"/>
    <n v="110"/>
    <d v="2024-08-26T00:00:00"/>
    <n v="165227"/>
    <n v="0"/>
    <n v="0"/>
    <n v="0"/>
    <m/>
    <m/>
    <m/>
    <m/>
    <m/>
    <m/>
    <m/>
    <m/>
    <m/>
    <m/>
    <m/>
    <m/>
    <m/>
    <m/>
    <m/>
    <m/>
    <m/>
  </r>
  <r>
    <x v="1"/>
    <x v="45"/>
    <m/>
    <s v="COTIZACION"/>
    <s v="JULIO"/>
    <d v="2023-07-25T00:00:00"/>
    <s v="C-3-EDDY FAZ PACHECO"/>
    <n v="39800"/>
    <s v="OTROS REPUESTOS Y ACCESORIOS"/>
    <s v="MANTENIMIENTO Y SERVICIOS"/>
    <s v="PERCY BORIS ROJAS BILBAO"/>
    <s v="ADQ.MANTTO Y SERV. 130/2023"/>
    <d v="2023-08-03T00:00:00"/>
    <m/>
    <n v="694"/>
    <s v="BIEN"/>
    <x v="115"/>
    <n v="233780"/>
    <x v="18"/>
    <x v="739"/>
    <x v="7"/>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9"/>
    <s v="CHICOTILLOS DE ACELERADOR Nº DE PARTE  2S1108410-174 "/>
    <s v="JGO"/>
    <n v="2"/>
    <n v="730"/>
    <n v="1460"/>
    <m/>
    <m/>
    <n v="0"/>
    <n v="0"/>
    <n v="104.88505747126437"/>
    <n v="0"/>
    <n v="0"/>
    <n v="0"/>
    <d v="2023-12-24T00:00:00"/>
    <s v="FEBRERO"/>
    <s v="09/05/2476"/>
    <n v="125"/>
    <n v="2555"/>
    <n v="110"/>
    <d v="2024-08-26T00:00:00"/>
    <n v="165227"/>
    <n v="0"/>
    <n v="0"/>
    <n v="0"/>
    <m/>
    <m/>
    <m/>
    <m/>
    <m/>
    <m/>
    <m/>
    <m/>
    <m/>
    <m/>
    <m/>
    <m/>
    <m/>
    <m/>
    <m/>
    <m/>
    <m/>
  </r>
  <r>
    <x v="1"/>
    <x v="45"/>
    <m/>
    <s v="COTIZACION"/>
    <s v="JULIO"/>
    <d v="2023-07-31T00:00:00"/>
    <s v="C-3-EDDY FAZ PACHECO"/>
    <n v="34110"/>
    <s v="COMBUSTIBLES, LUBRICANTES Y DERIVADOS PARA CONSUMO"/>
    <s v="MANTENIMIENTO Y SERVICIOS"/>
    <s v="PERCY BORIS ROJAS BILBAO"/>
    <s v="ADQ.MANTTO Y SERV. 133/2023"/>
    <d v="2023-07-10T00:00:00"/>
    <m/>
    <n v="178"/>
    <s v="BIEN"/>
    <x v="116"/>
    <n v="36011.760000000002"/>
    <x v="3"/>
    <x v="740"/>
    <x v="109"/>
    <x v="60"/>
    <x v="0"/>
    <x v="5"/>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d v="2023-09-29T00:00:00"/>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120"/>
    <n v="36000"/>
    <n v="43.103448275862071"/>
    <n v="5172.4137931034484"/>
    <n v="4500"/>
    <n v="0"/>
    <d v="2023-10-13T00:00:00"/>
    <s v="OCTUBRE"/>
    <s v="6/10/2023"/>
    <n v="584"/>
    <n v="6"/>
    <n v="698"/>
    <d v="2023-10-31T00:00:00"/>
    <n v="-7"/>
    <n v="-1260"/>
    <n v="2520.0000000000005"/>
    <n v="34740"/>
    <m/>
    <m/>
    <m/>
    <m/>
    <m/>
    <m/>
    <m/>
    <m/>
    <m/>
    <m/>
    <m/>
    <m/>
    <m/>
    <m/>
    <m/>
    <m/>
    <m/>
  </r>
  <r>
    <x v="1"/>
    <x v="45"/>
    <m/>
    <s v="COTIZACION"/>
    <s v="JULIO"/>
    <d v="2023-07-31T00:00:00"/>
    <s v="C-3-EDDY FAZ PACHECO"/>
    <n v="34600"/>
    <s v="PRODUCTOS METÁLICOS"/>
    <s v="MANTENIMIENTO Y SERVICIOS"/>
    <s v="PERCY BORIS ROJAS BILBAO"/>
    <s v="ADQ.MANTTO Y SERV. 132/2023"/>
    <d v="2023-07-10T00:00:00"/>
    <m/>
    <n v="165"/>
    <s v="BIEN"/>
    <x v="117"/>
    <n v="35483.879999999997"/>
    <x v="0"/>
    <x v="741"/>
    <x v="7"/>
    <x v="59"/>
    <x v="57"/>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1"/>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n v="5178.2"/>
    <n v="10356.4"/>
    <m/>
    <m/>
    <n v="0"/>
    <n v="0"/>
    <n v="743.99425287356314"/>
    <n v="0"/>
    <n v="0"/>
    <n v="0"/>
    <d v="1900-01-29T00:00:00"/>
    <s v="FEBRERO"/>
    <s v="09/05/2476"/>
    <n v="125"/>
    <n v="2555"/>
    <n v="110"/>
    <d v="2024-08-26T00:00:00"/>
    <n v="210481"/>
    <n v="0"/>
    <n v="0"/>
    <n v="0"/>
    <m/>
    <m/>
    <m/>
    <m/>
    <m/>
    <m/>
    <m/>
    <m/>
    <m/>
    <m/>
    <m/>
    <m/>
    <m/>
    <m/>
    <m/>
    <m/>
    <m/>
  </r>
  <r>
    <x v="1"/>
    <x v="45"/>
    <m/>
    <s v="COTIZACION"/>
    <s v="JULIO"/>
    <d v="2023-07-31T00:00:00"/>
    <s v="C-3-EDDY FAZ PACHECO"/>
    <n v="34600"/>
    <s v="PRODUCTOS METÁLICOS"/>
    <s v="MANTENIMIENTO Y SERVICIOS"/>
    <s v="PERCY BORIS ROJAS BILBAO"/>
    <s v="ADQ.MANTTO Y SERV. 132/2023"/>
    <d v="2023-07-10T00:00:00"/>
    <m/>
    <n v="165"/>
    <s v="BIEN"/>
    <x v="117"/>
    <n v="35483.879999999997"/>
    <x v="11"/>
    <x v="742"/>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_x000a_WIN METALS STEEL/CHINA "/>
    <s v="Piezas"/>
    <n v="1"/>
    <n v="5100"/>
    <n v="5100"/>
    <m/>
    <m/>
    <n v="0"/>
    <n v="0"/>
    <n v="732.75862068965523"/>
    <n v="0"/>
    <n v="0"/>
    <n v="0"/>
    <d v="1900-01-29T00:00:00"/>
    <s v="FEBRERO"/>
    <s v="09/05/2476"/>
    <n v="125"/>
    <n v="2555"/>
    <n v="110"/>
    <d v="2024-08-26T00:00:00"/>
    <n v="210481"/>
    <n v="0"/>
    <n v="0"/>
    <n v="0"/>
    <m/>
    <m/>
    <m/>
    <m/>
    <m/>
    <m/>
    <m/>
    <m/>
    <m/>
    <m/>
    <m/>
    <m/>
    <m/>
    <m/>
    <m/>
    <m/>
    <m/>
  </r>
  <r>
    <x v="1"/>
    <x v="45"/>
    <m/>
    <s v="COTIZACION"/>
    <s v="JULIO"/>
    <d v="2023-07-31T00:00:00"/>
    <s v="C-3-EDDY FAZ PACHECO"/>
    <n v="34600"/>
    <s v="PRODUCTOS METÁLICOS"/>
    <s v="MANTENIMIENTO Y SERVICIOS"/>
    <s v="PERCY BORIS ROJAS BILBAO"/>
    <s v="ADQ.MANTTO Y SERV. 132/2023"/>
    <d v="2023-07-10T00:00:00"/>
    <m/>
    <n v="165"/>
    <s v="BIEN"/>
    <x v="117"/>
    <n v="35483.879999999997"/>
    <x v="23"/>
    <x v="743"/>
    <x v="27"/>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_x000a_WIN METALS STEEL/CHINA/PERU "/>
    <s v="Piezas"/>
    <n v="5"/>
    <n v="939.6"/>
    <n v="4698"/>
    <m/>
    <m/>
    <n v="0"/>
    <n v="0"/>
    <n v="135"/>
    <n v="0"/>
    <n v="0"/>
    <n v="0"/>
    <d v="1900-01-29T00:00:00"/>
    <s v="FEBRERO"/>
    <s v="09/05/2476"/>
    <n v="125"/>
    <n v="2555"/>
    <n v="110"/>
    <d v="2024-08-26T00:00:00"/>
    <n v="210481"/>
    <n v="0"/>
    <n v="0"/>
    <n v="0"/>
    <m/>
    <m/>
    <m/>
    <m/>
    <m/>
    <m/>
    <m/>
    <m/>
    <m/>
    <m/>
    <m/>
    <m/>
    <m/>
    <m/>
    <m/>
    <m/>
    <m/>
  </r>
  <r>
    <x v="1"/>
    <x v="45"/>
    <m/>
    <s v="COTIZACION"/>
    <s v="JULIO"/>
    <d v="2023-07-31T00:00:00"/>
    <s v="C-3-EDDY FAZ PACHECO"/>
    <n v="34600"/>
    <s v="PRODUCTOS METÁLICOS"/>
    <s v="MANTENIMIENTO Y SERVICIOS"/>
    <s v="PERCY BORIS ROJAS BILBAO"/>
    <s v="ADQ.MANTTO Y SERV. 132/2023"/>
    <d v="2023-07-10T00:00:00"/>
    <m/>
    <n v="165"/>
    <s v="BIEN"/>
    <x v="117"/>
    <n v="35483.879999999997"/>
    <x v="25"/>
    <x v="744"/>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6"/>
    <s v="Perfil estructural de acero en &quot;C&quot;: 5&quot;X 2 ½ &quot;X 2 ½ &quot;, esp 5/16&quot;, largo 6 m (CONFORMADO)_x000a_WIN METALS STEEL/CHINA/PERU "/>
    <s v="Piezas"/>
    <n v="1"/>
    <n v="2222.3000000000002"/>
    <n v="2222.3000000000002"/>
    <m/>
    <m/>
    <n v="0"/>
    <n v="0"/>
    <n v="319.2959770114943"/>
    <n v="0"/>
    <n v="0"/>
    <n v="0"/>
    <d v="1900-01-29T00:00:00"/>
    <s v="FEBRERO"/>
    <s v="09/05/2476"/>
    <n v="125"/>
    <n v="2555"/>
    <n v="110"/>
    <d v="2024-08-26T00:00:00"/>
    <n v="210481"/>
    <n v="0"/>
    <n v="0"/>
    <n v="0"/>
    <m/>
    <m/>
    <m/>
    <m/>
    <m/>
    <m/>
    <m/>
    <m/>
    <m/>
    <m/>
    <m/>
    <m/>
    <m/>
    <m/>
    <m/>
    <m/>
    <m/>
  </r>
  <r>
    <x v="1"/>
    <x v="45"/>
    <m/>
    <s v="COTIZACION"/>
    <s v="JULIO"/>
    <d v="2023-07-31T00:00:00"/>
    <s v="C-3-EDDY FAZ PACHECO"/>
    <n v="34600"/>
    <s v="PRODUCTOS METÁLICOS"/>
    <s v="MANTENIMIENTO Y SERVICIOS"/>
    <s v="PERCY BORIS ROJAS BILBAO"/>
    <s v="ADQ.MANTTO Y SERV. 132/2023"/>
    <d v="2023-07-10T00:00:00"/>
    <m/>
    <n v="165"/>
    <s v="BIEN"/>
    <x v="117"/>
    <n v="35483.879999999997"/>
    <x v="26"/>
    <x v="745"/>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7"/>
    <s v="VIGA IPEAA  200 X 100 mm; 18.0 Kg./m x 6.0 mt. 4.5/6.7 (2 tramos de 6 mt)_x000a_ARCELOR MITTAL/ESPAÑA "/>
    <s v="Piezas"/>
    <n v="1"/>
    <n v="11623"/>
    <n v="11623"/>
    <m/>
    <m/>
    <n v="0"/>
    <n v="0"/>
    <n v="1669.971264367816"/>
    <n v="0"/>
    <n v="0"/>
    <n v="0"/>
    <d v="1900-01-29T00:00:00"/>
    <s v="FEBRERO"/>
    <s v="09/05/2476"/>
    <n v="125"/>
    <n v="2555"/>
    <n v="110"/>
    <d v="2024-08-26T00:00:00"/>
    <n v="210481"/>
    <n v="0"/>
    <n v="0"/>
    <n v="0"/>
    <m/>
    <m/>
    <m/>
    <m/>
    <m/>
    <m/>
    <m/>
    <m/>
    <m/>
    <m/>
    <m/>
    <m/>
    <m/>
    <m/>
    <m/>
    <m/>
    <m/>
  </r>
  <r>
    <x v="1"/>
    <x v="45"/>
    <m/>
    <s v="COTIZACION"/>
    <s v="JULIO"/>
    <d v="2023-07-31T00:00:00"/>
    <s v="C-3-EDDY FAZ PACHECO"/>
    <n v="34600"/>
    <s v="PRODUCTOS METÁLICOS"/>
    <s v="MANTENIMIENTO Y SERVICIOS"/>
    <s v="PERCY BORIS ROJAS BILBAO"/>
    <s v="ADQ.MANTTO Y SERV. 142/2023"/>
    <d v="2023-07-10T00:00:00"/>
    <m/>
    <n v="452"/>
    <s v="BIEN"/>
    <x v="118"/>
    <n v="26284"/>
    <x v="10"/>
    <x v="746"/>
    <x v="29"/>
    <x v="59"/>
    <x v="58"/>
    <x v="5"/>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1"/>
    <x v="45"/>
    <m/>
    <s v="COTIZACION"/>
    <s v="JULIO"/>
    <d v="2023-07-31T00:00:00"/>
    <s v="C-3-EDDY FAZ PACHECO"/>
    <n v="34600"/>
    <s v="PRODUCTOS METÁLICOS"/>
    <s v="MANTENIMIENTO Y SERVICIOS"/>
    <s v="PERCY BORIS ROJAS BILBAO"/>
    <s v="ADQ.MANTTO Y SERV. 142/2023"/>
    <d v="2023-07-10T00:00:00"/>
    <m/>
    <n v="452"/>
    <s v="BIEN"/>
    <x v="118"/>
    <n v="26284"/>
    <x v="11"/>
    <x v="747"/>
    <x v="29"/>
    <x v="59"/>
    <x v="0"/>
    <x v="5"/>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1"/>
    <x v="45"/>
    <m/>
    <s v="COTIZACION"/>
    <s v="JULIO"/>
    <d v="2023-07-31T00:00:00"/>
    <s v="C-3-EDDY FAZ PACHECO"/>
    <n v="39700"/>
    <s v="UTILES Y MATERIAL ELECTRICO"/>
    <s v="MANTENIMIENTO Y SERVICIOS"/>
    <s v="PERCY BORIS ROJAS BILBAO"/>
    <s v="ADQ.MANTTO Y SERV. 144/2023"/>
    <d v="2023-07-10T00:00:00"/>
    <m/>
    <n v="451"/>
    <s v="BIEN"/>
    <x v="119"/>
    <n v="12600"/>
    <x v="1"/>
    <x v="748"/>
    <x v="10"/>
    <x v="64"/>
    <x v="59"/>
    <x v="5"/>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1"/>
    <x v="45"/>
    <m/>
    <s v="COTIZACION"/>
    <s v="MAYO"/>
    <d v="2023-05-15T00:00:00"/>
    <s v="C-3-EDDY FAZ PACHECO"/>
    <n v="25220"/>
    <s v="CONSULTORÍAS POR LINEA"/>
    <s v="ADMINISTRACION"/>
    <s v="MARIA JAQUELINE DURAN COSSIO"/>
    <s v="RS/CL-004/2023"/>
    <d v="2023-05-15T00:00:00"/>
    <m/>
    <n v="598"/>
    <s v="SERVICIO"/>
    <x v="120"/>
    <n v="19600"/>
    <x v="0"/>
    <x v="749"/>
    <x v="16"/>
    <x v="61"/>
    <x v="0"/>
    <x v="7"/>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OCTUBRE"/>
    <s v="31/10/2023"/>
    <m/>
    <n v="0"/>
    <n v="704"/>
    <d v="2023-10-31T00:00:00"/>
    <n v="155"/>
    <n v="2170"/>
    <n v="196.00000000000003"/>
    <n v="434"/>
    <m/>
    <m/>
    <m/>
    <m/>
    <m/>
    <m/>
    <m/>
    <m/>
    <m/>
    <m/>
    <m/>
    <m/>
    <m/>
    <m/>
    <m/>
    <m/>
    <m/>
  </r>
  <r>
    <x v="1"/>
    <x v="45"/>
    <m/>
    <s v="COTIZACION"/>
    <s v="AGOSTO"/>
    <d v="2023-08-17T00:00:00"/>
    <s v="C-3-EDDY FAZ PACHECO"/>
    <n v="34600"/>
    <s v="PRODUCTOS METÁLICOS"/>
    <s v="MINA"/>
    <s v="MARCELINO VASQUEZ GUZMAN"/>
    <s v="ADQ/MINA-051/2023"/>
    <d v="2023-08-23T00:00:00"/>
    <m/>
    <n v="751"/>
    <s v="BIEN"/>
    <x v="121"/>
    <n v="38400"/>
    <x v="0"/>
    <x v="750"/>
    <x v="4"/>
    <x v="59"/>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8"/>
    <n v="14400"/>
    <n v="258.62068965517244"/>
    <n v="2068.9655172413795"/>
    <n v="1800.0000000000002"/>
    <n v="0"/>
    <d v="2023-10-14T00:00:00"/>
    <s v="OCTUBRE"/>
    <s v="16/10/2023"/>
    <n v="614"/>
    <n v="7125"/>
    <n v="758"/>
    <d v="2023-11-16T00:00:00"/>
    <n v="2"/>
    <n v="144"/>
    <n v="1008.0000000000001"/>
    <n v="13248"/>
    <m/>
    <m/>
    <m/>
    <m/>
    <m/>
    <m/>
    <m/>
    <m/>
    <m/>
    <m/>
    <m/>
    <m/>
    <m/>
    <m/>
    <m/>
    <m/>
    <m/>
  </r>
  <r>
    <x v="1"/>
    <x v="45"/>
    <m/>
    <s v="COTIZACION"/>
    <s v="AGOSTO"/>
    <d v="2023-08-17T00:00:00"/>
    <s v="C-3-EDDY FAZ PACHECO"/>
    <n v="34600"/>
    <s v="PRODUCTOS METÁLICOS"/>
    <s v="MINA"/>
    <s v="MARCELINO VASQUEZ GUZMAN"/>
    <s v="ADQ/MINA-051/2023"/>
    <d v="2023-08-23T00:00:00"/>
    <m/>
    <n v="751"/>
    <s v="BIEN"/>
    <x v="121"/>
    <n v="38400"/>
    <x v="1"/>
    <x v="751"/>
    <x v="8"/>
    <x v="59"/>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6"/>
    <n v="21000"/>
    <n v="502.87356321839081"/>
    <n v="3017.2413793103451"/>
    <n v="2625.0000000000005"/>
    <n v="0"/>
    <d v="2023-10-14T00:00:00"/>
    <s v="OCTUBRE"/>
    <s v="16/10/2023"/>
    <n v="614"/>
    <n v="7125"/>
    <n v="758"/>
    <d v="2023-11-16T00:00:00"/>
    <n v="2"/>
    <n v="210"/>
    <n v="1470.0000000000002"/>
    <n v="19320"/>
    <m/>
    <m/>
    <m/>
    <m/>
    <m/>
    <m/>
    <m/>
    <m/>
    <m/>
    <m/>
    <m/>
    <m/>
    <m/>
    <m/>
    <m/>
    <m/>
    <m/>
  </r>
  <r>
    <x v="1"/>
    <x v="45"/>
    <m/>
    <s v="COTIZACION"/>
    <s v="AGOSTO"/>
    <d v="2023-08-17T00:00:00"/>
    <s v="C-3-EDDY FAZ PACHECO"/>
    <n v="34600"/>
    <s v="PRODUCTOS METÁLICOS"/>
    <s v="MINA"/>
    <s v="MARCELINO VASQUEZ GUZMAN"/>
    <s v="ADQ/MINA-057/2023"/>
    <d v="2023-08-23T00:00:00"/>
    <m/>
    <n v="744"/>
    <s v="BIEN"/>
    <x v="122"/>
    <n v="394870"/>
    <x v="0"/>
    <x v="752"/>
    <x v="62"/>
    <x v="59"/>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1"/>
    <s v="Perno con cabeza hexagonal de ½¨ x 16¨ NC G5, más tuerca hexagonal _x000a_IMDICO/2023/PERU "/>
    <s v="Piezas"/>
    <n v="1500"/>
    <n v="45"/>
    <n v="67500"/>
    <m/>
    <m/>
    <n v="1500"/>
    <n v="67500"/>
    <n v="6.4655172413793105"/>
    <n v="9698.2758620689656"/>
    <n v="8437.5"/>
    <n v="0"/>
    <d v="2023-12-09T00:00:00"/>
    <s v="FEBRERO"/>
    <s v="09/05/2476"/>
    <n v="125"/>
    <n v="0"/>
    <n v="0"/>
    <d v="2024-08-26T00:00:00"/>
    <n v="165242"/>
    <n v="55769175"/>
    <n v="4725"/>
    <n v="-55706400"/>
    <m/>
    <m/>
    <m/>
    <m/>
    <m/>
    <m/>
    <m/>
    <m/>
    <m/>
    <m/>
    <m/>
    <m/>
    <m/>
    <m/>
    <m/>
    <m/>
    <m/>
  </r>
  <r>
    <x v="1"/>
    <x v="45"/>
    <m/>
    <s v="COTIZACION"/>
    <s v="AGOSTO"/>
    <d v="2023-08-17T00:00:00"/>
    <s v="C-3-EDDY FAZ PACHECO"/>
    <n v="34600"/>
    <s v="PRODUCTOS METÁLICOS"/>
    <s v="MINA"/>
    <s v="MARCELINO VASQUEZ GUZMAN"/>
    <s v="ADQ/MINA-057/2023"/>
    <d v="2023-08-23T00:00:00"/>
    <m/>
    <n v="744"/>
    <s v="BIEN"/>
    <x v="122"/>
    <n v="394870"/>
    <x v="1"/>
    <x v="753"/>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2"/>
    <s v="Perno con cabeza hexagonal de ½¨ x 6¨ NC G5, más tuerca _x000a_PERTEC/CHINA "/>
    <s v="Piezas"/>
    <n v="1500"/>
    <n v="5.8"/>
    <n v="8700"/>
    <m/>
    <m/>
    <n v="1500"/>
    <n v="8700"/>
    <n v="0.83333333333333326"/>
    <n v="1250"/>
    <n v="1087.5"/>
    <n v="0"/>
    <d v="2023-10-30T00:00:00"/>
    <s v="OCTUBRE"/>
    <s v="11/11/2023"/>
    <n v="618"/>
    <n v="20"/>
    <n v="761"/>
    <d v="2024-08-26T00:00:00"/>
    <n v="12"/>
    <n v="522"/>
    <n v="609.00000000000011"/>
    <n v="7569"/>
    <m/>
    <m/>
    <m/>
    <m/>
    <m/>
    <m/>
    <m/>
    <m/>
    <m/>
    <m/>
    <m/>
    <m/>
    <m/>
    <m/>
    <m/>
    <m/>
    <m/>
  </r>
  <r>
    <x v="1"/>
    <x v="45"/>
    <m/>
    <s v="COTIZACION"/>
    <s v="AGOSTO"/>
    <d v="2023-08-17T00:00:00"/>
    <s v="C-3-EDDY FAZ PACHECO"/>
    <n v="34600"/>
    <s v="PRODUCTOS METÁLICOS"/>
    <s v="MINA"/>
    <s v="MARCELINO VASQUEZ GUZMAN"/>
    <s v="ADQ/MINA-057/2023"/>
    <d v="2023-08-23T00:00:00"/>
    <m/>
    <n v="744"/>
    <s v="BIEN"/>
    <x v="122"/>
    <n v="394870"/>
    <x v="2"/>
    <x v="754"/>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3"/>
    <s v="Perno con cabeza hexagonal de ½¨ x 4¨ NC G5, más tuerca _x000a_PERTEC/CHINA "/>
    <s v="Piezas"/>
    <n v="1500"/>
    <n v="1.1000000000000001"/>
    <n v="1650.0000000000002"/>
    <m/>
    <m/>
    <n v="1500"/>
    <n v="1650.0000000000002"/>
    <n v="0.15804597701149425"/>
    <n v="237.06896551724139"/>
    <n v="206.25"/>
    <n v="0"/>
    <d v="2023-10-30T00:00:00"/>
    <s v="OCTUBRE"/>
    <s v="11/11/2023"/>
    <n v="618"/>
    <n v="20"/>
    <n v="761"/>
    <d v="2024-08-26T00:00:00"/>
    <n v="12"/>
    <n v="99.000000000000014"/>
    <n v="115.50000000000003"/>
    <n v="1435.5000000000002"/>
    <m/>
    <m/>
    <m/>
    <m/>
    <m/>
    <m/>
    <m/>
    <m/>
    <m/>
    <m/>
    <m/>
    <m/>
    <m/>
    <m/>
    <m/>
    <m/>
    <m/>
  </r>
  <r>
    <x v="1"/>
    <x v="45"/>
    <m/>
    <s v="COTIZACION"/>
    <s v="AGOSTO"/>
    <d v="2023-08-17T00:00:00"/>
    <s v="C-3-EDDY FAZ PACHECO"/>
    <n v="34600"/>
    <s v="PRODUCTOS METÁLICOS"/>
    <s v="MINA"/>
    <s v="MARCELINO VASQUEZ GUZMAN"/>
    <s v="ADQ/MINA-057/2023"/>
    <d v="2023-08-23T00:00:00"/>
    <m/>
    <n v="744"/>
    <s v="BIEN"/>
    <x v="122"/>
    <n v="394870"/>
    <x v="3"/>
    <x v="755"/>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10"/>
    <m/>
    <d v="2023-08-31T00:00:00"/>
    <d v="2023-10-10T00:00:00"/>
    <s v="COLQUIRI"/>
    <m/>
    <m/>
    <s v="CLQ-23-CD-360/2023 ADQUISICION DE PERNOS DE DIFERENTES MEDIDAS "/>
    <s v="ADQ/MINA-057/2023"/>
    <n v="34600"/>
    <n v="4"/>
    <s v="Volandas Planas orificio ½¨, espesor = 2.5 mm, ancho 35 mm_x000a_PERTEC/NACIONAL "/>
    <s v="Piezas"/>
    <n v="1500"/>
    <n v="0.3"/>
    <n v="450"/>
    <m/>
    <m/>
    <n v="1500"/>
    <n v="450"/>
    <n v="4.3103448275862065E-2"/>
    <n v="64.655172413793096"/>
    <n v="56.249999999999993"/>
    <n v="0"/>
    <d v="2023-10-20T00:00:00"/>
    <s v="OCTUBRE"/>
    <s v="11/11/2023"/>
    <n v="618"/>
    <n v="20"/>
    <n v="761"/>
    <d v="2024-08-26T00:00:00"/>
    <n v="22"/>
    <n v="49.5"/>
    <n v="31.500000000000004"/>
    <n v="369"/>
    <m/>
    <m/>
    <m/>
    <m/>
    <m/>
    <m/>
    <m/>
    <m/>
    <m/>
    <m/>
    <m/>
    <m/>
    <m/>
    <m/>
    <m/>
    <m/>
    <m/>
  </r>
  <r>
    <x v="1"/>
    <x v="45"/>
    <m/>
    <s v="COTIZACION"/>
    <s v="AGOSTO"/>
    <d v="2023-08-17T00:00:00"/>
    <s v="C-3-EDDY FAZ PACHECO"/>
    <n v="34600"/>
    <s v="PRODUCTOS METÁLICOS"/>
    <s v="MINA"/>
    <s v="MARCELINO VASQUEZ GUZMAN"/>
    <s v="ADQ/MINA-057/2023"/>
    <d v="2023-08-23T00:00:00"/>
    <m/>
    <n v="744"/>
    <s v="BIEN"/>
    <x v="122"/>
    <n v="394870"/>
    <x v="4"/>
    <x v="756"/>
    <x v="22"/>
    <x v="59"/>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5"/>
    <s v="Pernos de Expansión de 1,2 mts. Para sostenimiento, completo_x000a_IMDICO/2023/PERU "/>
    <s v="Piezas"/>
    <n v="300"/>
    <n v="452"/>
    <n v="135600"/>
    <m/>
    <m/>
    <n v="300"/>
    <n v="135600"/>
    <n v="64.94252873563218"/>
    <n v="19482.758620689656"/>
    <n v="16950"/>
    <n v="0"/>
    <d v="2023-12-09T00:00:00"/>
    <s v="OCTUBRE"/>
    <s v="09/05/2476"/>
    <n v="125"/>
    <n v="0"/>
    <n v="0"/>
    <d v="2024-08-26T00:00:00"/>
    <n v="165242"/>
    <n v="112034076"/>
    <n v="9492"/>
    <n v="-111907968"/>
    <m/>
    <m/>
    <m/>
    <m/>
    <m/>
    <m/>
    <m/>
    <m/>
    <m/>
    <m/>
    <m/>
    <m/>
    <m/>
    <m/>
    <m/>
    <m/>
    <m/>
  </r>
  <r>
    <x v="1"/>
    <x v="45"/>
    <m/>
    <s v="COTIZACION"/>
    <s v="AGOSTO"/>
    <d v="2023-08-17T00:00:00"/>
    <s v="C-3-EDDY FAZ PACHECO"/>
    <n v="34600"/>
    <s v="PRODUCTOS METÁLICOS"/>
    <s v="MINA"/>
    <s v="MARCELINO VASQUEZ GUZMAN"/>
    <s v="ADQ/MINA-057/2023"/>
    <d v="2023-08-23T00:00:00"/>
    <m/>
    <n v="744"/>
    <s v="BIEN"/>
    <x v="122"/>
    <n v="394870"/>
    <x v="5"/>
    <x v="757"/>
    <x v="36"/>
    <x v="59"/>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6"/>
    <s v="Perno rielero 5/8&quot; * 2,1/2”_x000a_Para línea cauville de 30 LB._x000a_Tuerca exagonal de 5/8_x000a_MODEPSA/IND.PERUANA "/>
    <s v="Piezas"/>
    <n v="1000"/>
    <n v="7.2"/>
    <n v="7200"/>
    <m/>
    <m/>
    <n v="1000"/>
    <n v="7200"/>
    <n v="1.0344827586206897"/>
    <n v="1034.4827586206898"/>
    <n v="900.00000000000011"/>
    <n v="0"/>
    <d v="2023-11-19T00:00:00"/>
    <s v="OCTUBRE"/>
    <s v="26/10/2023"/>
    <s v="608-661"/>
    <s v="101, 125"/>
    <n v="762"/>
    <d v="2024-08-26T00:00:00"/>
    <n v="-24"/>
    <n v="-864"/>
    <n v="504.00000000000006"/>
    <n v="7560"/>
    <m/>
    <m/>
    <m/>
    <m/>
    <m/>
    <m/>
    <m/>
    <m/>
    <m/>
    <m/>
    <m/>
    <m/>
    <m/>
    <m/>
    <m/>
    <m/>
    <m/>
  </r>
  <r>
    <x v="1"/>
    <x v="45"/>
    <m/>
    <s v="COTIZACION"/>
    <s v="AGOSTO"/>
    <d v="2023-08-17T00:00:00"/>
    <s v="C-3-EDDY FAZ PACHECO"/>
    <n v="34600"/>
    <s v="PRODUCTOS METÁLICOS"/>
    <s v="MINA"/>
    <s v="MARCELINO VASQUEZ GUZMAN"/>
    <s v="ADQ/MINA-057/2023"/>
    <d v="2023-08-23T00:00:00"/>
    <m/>
    <n v="744"/>
    <s v="BIEN"/>
    <x v="122"/>
    <n v="394870"/>
    <x v="6"/>
    <x v="758"/>
    <x v="110"/>
    <x v="59"/>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7"/>
    <s v="Perno rielero 3/4&quot; * 3” _x000a_Para línea cauville de  60 LB/YD_x000a_Tuerca exagonal de ¾_x000a_MODEPSA/IND.PERUANA "/>
    <s v="Piezas"/>
    <n v="1800"/>
    <n v="11.5"/>
    <n v="20700"/>
    <m/>
    <m/>
    <n v="1800"/>
    <n v="20700"/>
    <n v="1.6522988505747127"/>
    <n v="2974.1379310344828"/>
    <n v="2587.5"/>
    <n v="0"/>
    <d v="2023-11-19T00:00:00"/>
    <s v="OCTUBRE"/>
    <s v="26/10/2023"/>
    <s v="608-661"/>
    <s v="101, 125"/>
    <n v="762"/>
    <d v="2024-08-26T00:00:00"/>
    <n v="-24"/>
    <n v="-2484"/>
    <n v="1449.0000000000002"/>
    <n v="21735"/>
    <m/>
    <m/>
    <m/>
    <m/>
    <m/>
    <m/>
    <m/>
    <m/>
    <m/>
    <m/>
    <m/>
    <m/>
    <m/>
    <m/>
    <m/>
    <m/>
    <m/>
  </r>
  <r>
    <x v="1"/>
    <x v="45"/>
    <m/>
    <s v="COTIZACION"/>
    <s v="AGOSTO"/>
    <d v="2023-08-17T00:00:00"/>
    <s v="C-3-EDDY FAZ PACHECO"/>
    <n v="34800"/>
    <s v="HERRAMIENTAS MENORES"/>
    <s v="MINA"/>
    <s v="MARCELINO VASQUEZ GUZMAN"/>
    <s v="ADQ/MINA-055/2023"/>
    <d v="2023-08-23T00:00:00"/>
    <m/>
    <n v="749"/>
    <s v="BIEN"/>
    <x v="123"/>
    <n v="81100"/>
    <x v="0"/>
    <x v="759"/>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
    <s v="GRASERA NEUMATICA DE 13 KG "/>
    <s v="PZA"/>
    <n v="1"/>
    <n v="1392"/>
    <n v="1392"/>
    <m/>
    <m/>
    <n v="1"/>
    <n v="1392"/>
    <n v="200"/>
    <n v="200"/>
    <n v="174"/>
    <n v="0"/>
    <d v="2023-10-12T00:00:00"/>
    <s v="OCTUBRE"/>
    <s v="12/10/2023"/>
    <n v="675"/>
    <n v="1"/>
    <n v="756"/>
    <d v="2023-11-16T00:00:00"/>
    <n v="0"/>
    <n v="0"/>
    <n v="97.440000000000012"/>
    <n v="1294.56"/>
    <m/>
    <m/>
    <m/>
    <m/>
    <m/>
    <m/>
    <m/>
    <m/>
    <m/>
    <m/>
    <m/>
    <m/>
    <m/>
    <m/>
    <m/>
    <m/>
    <m/>
  </r>
  <r>
    <x v="1"/>
    <x v="45"/>
    <m/>
    <s v="COTIZACION"/>
    <s v="AGOSTO"/>
    <d v="2023-08-17T00:00:00"/>
    <s v="C-3-EDDY FAZ PACHECO"/>
    <n v="34800"/>
    <s v="HERRAMIENTAS MENORES"/>
    <s v="MINA"/>
    <s v="MARCELINO VASQUEZ GUZMAN"/>
    <s v="ADQ/MINA-055/2023"/>
    <d v="2023-08-23T00:00:00"/>
    <m/>
    <n v="749"/>
    <s v="BIEN"/>
    <x v="123"/>
    <n v="81100"/>
    <x v="1"/>
    <x v="760"/>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
    <s v="BALDE DE ACEITE 250_x000a_VISTONY/EEUU "/>
    <s v="PZA"/>
    <n v="1"/>
    <n v="835"/>
    <n v="835"/>
    <m/>
    <m/>
    <n v="1"/>
    <n v="835"/>
    <n v="119.97126436781609"/>
    <n v="119.97126436781609"/>
    <n v="104.375"/>
    <n v="0"/>
    <d v="2023-10-12T00:00:00"/>
    <s v="OCTUBRE"/>
    <s v="12/10/2023"/>
    <n v="675"/>
    <n v="1"/>
    <n v="756"/>
    <d v="2023-11-16T00:00:00"/>
    <n v="0"/>
    <n v="0"/>
    <n v="58.45"/>
    <n v="776.55"/>
    <m/>
    <m/>
    <m/>
    <m/>
    <m/>
    <m/>
    <m/>
    <m/>
    <m/>
    <m/>
    <m/>
    <m/>
    <m/>
    <m/>
    <m/>
    <m/>
    <m/>
  </r>
  <r>
    <x v="1"/>
    <x v="45"/>
    <m/>
    <s v="COTIZACION"/>
    <s v="AGOSTO"/>
    <d v="2023-08-17T00:00:00"/>
    <s v="C-3-EDDY FAZ PACHECO"/>
    <n v="34800"/>
    <s v="HERRAMIENTAS MENORES"/>
    <s v="MINA"/>
    <s v="MARCELINO VASQUEZ GUZMAN"/>
    <s v="ADQ/MINA-055/2023"/>
    <d v="2023-08-23T00:00:00"/>
    <m/>
    <n v="749"/>
    <s v="BIEN"/>
    <x v="123"/>
    <n v="81100"/>
    <x v="2"/>
    <x v="761"/>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3"/>
    <s v="BALDE DE GRASA LITHIUM EP2_x000a_LITHIUM/EEUU "/>
    <s v="PZA"/>
    <n v="1"/>
    <n v="933"/>
    <n v="933"/>
    <m/>
    <m/>
    <n v="1"/>
    <n v="933"/>
    <n v="134.05172413793105"/>
    <n v="134.05172413793105"/>
    <n v="116.62500000000001"/>
    <n v="0"/>
    <d v="2023-10-12T00:00:00"/>
    <s v="OCTUBRE"/>
    <s v="12/10/2023"/>
    <n v="675"/>
    <n v="1"/>
    <n v="756"/>
    <d v="2023-11-16T00:00:00"/>
    <n v="0"/>
    <n v="0"/>
    <n v="65.31"/>
    <n v="867.69"/>
    <m/>
    <m/>
    <m/>
    <m/>
    <m/>
    <m/>
    <m/>
    <m/>
    <m/>
    <m/>
    <m/>
    <m/>
    <m/>
    <m/>
    <m/>
    <m/>
    <m/>
  </r>
  <r>
    <x v="1"/>
    <x v="45"/>
    <m/>
    <s v="COTIZACION"/>
    <s v="AGOSTO"/>
    <d v="2023-08-17T00:00:00"/>
    <s v="C-3-EDDY FAZ PACHECO"/>
    <n v="34800"/>
    <s v="HERRAMIENTAS MENORES"/>
    <s v="MINA"/>
    <s v="MARCELINO VASQUEZ GUZMAN"/>
    <s v="ADQ/MINA-055/2023"/>
    <d v="2023-08-23T00:00:00"/>
    <m/>
    <n v="749"/>
    <s v="BIEN"/>
    <x v="123"/>
    <n v="81100"/>
    <x v="3"/>
    <x v="762"/>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4"/>
    <s v="LLAVES COMBINADAS 6-32 MM_x000a_STANLEY/EEUU "/>
    <s v="JGO."/>
    <n v="1"/>
    <n v="404"/>
    <n v="404"/>
    <m/>
    <m/>
    <n v="1"/>
    <n v="404"/>
    <n v="58.045977011494251"/>
    <n v="58.045977011494251"/>
    <n v="50.5"/>
    <n v="0"/>
    <d v="2023-10-12T00:00:00"/>
    <s v="OCTUBRE"/>
    <s v="12/10/2023"/>
    <n v="675"/>
    <n v="1"/>
    <n v="756"/>
    <d v="2023-11-16T00:00:00"/>
    <n v="0"/>
    <n v="0"/>
    <n v="28.28"/>
    <n v="375.72"/>
    <m/>
    <m/>
    <m/>
    <m/>
    <m/>
    <m/>
    <m/>
    <m/>
    <m/>
    <m/>
    <m/>
    <m/>
    <m/>
    <m/>
    <m/>
    <m/>
    <m/>
  </r>
  <r>
    <x v="1"/>
    <x v="45"/>
    <m/>
    <s v="COTIZACION"/>
    <s v="AGOSTO"/>
    <d v="2023-08-17T00:00:00"/>
    <s v="C-3-EDDY FAZ PACHECO"/>
    <n v="34800"/>
    <s v="HERRAMIENTAS MENORES"/>
    <s v="MINA"/>
    <s v="MARCELINO VASQUEZ GUZMAN"/>
    <s v="ADQ/MINA-055/2023"/>
    <d v="2023-08-23T00:00:00"/>
    <m/>
    <n v="749"/>
    <s v="BIEN"/>
    <x v="123"/>
    <n v="81100"/>
    <x v="4"/>
    <x v="763"/>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5"/>
    <s v="JUEGO DE 26 PZAS. FAMAX 8-34 MM_x000a_STANLEY/EEUU "/>
    <s v="JGO."/>
    <n v="1"/>
    <n v="1566"/>
    <n v="1566"/>
    <m/>
    <m/>
    <n v="1"/>
    <n v="1566"/>
    <n v="225"/>
    <n v="225"/>
    <n v="195.75"/>
    <n v="0"/>
    <d v="2023-10-12T00:00:00"/>
    <s v="OCTUBRE"/>
    <s v="12/10/2023"/>
    <n v="675"/>
    <n v="1"/>
    <n v="756"/>
    <d v="2023-11-16T00:00:00"/>
    <n v="0"/>
    <n v="0"/>
    <n v="109.62"/>
    <n v="1456.38"/>
    <m/>
    <m/>
    <m/>
    <m/>
    <m/>
    <m/>
    <m/>
    <m/>
    <m/>
    <m/>
    <m/>
    <m/>
    <m/>
    <m/>
    <m/>
    <m/>
    <m/>
  </r>
  <r>
    <x v="1"/>
    <x v="45"/>
    <m/>
    <s v="COTIZACION"/>
    <s v="AGOSTO"/>
    <d v="2023-08-17T00:00:00"/>
    <s v="C-3-EDDY FAZ PACHECO"/>
    <n v="34800"/>
    <s v="HERRAMIENTAS MENORES"/>
    <s v="MINA"/>
    <s v="MARCELINO VASQUEZ GUZMAN"/>
    <s v="ADQ/MINA-055/2023"/>
    <d v="2023-08-23T00:00:00"/>
    <m/>
    <n v="749"/>
    <s v="BIEN"/>
    <x v="123"/>
    <n v="81100"/>
    <x v="5"/>
    <x v="764"/>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6"/>
    <s v="CALIBRE PIE DE REY_x000a_STANLEY/BRA "/>
    <s v="PZA"/>
    <n v="1"/>
    <n v="335"/>
    <n v="335"/>
    <m/>
    <m/>
    <n v="1"/>
    <n v="335"/>
    <n v="48.132183908045974"/>
    <n v="48.132183908045974"/>
    <n v="41.875"/>
    <n v="0"/>
    <d v="2023-10-12T00:00:00"/>
    <s v="OCTUBRE"/>
    <s v="12/10/2023"/>
    <n v="675"/>
    <n v="1"/>
    <n v="756"/>
    <d v="2023-11-16T00:00:00"/>
    <n v="0"/>
    <n v="0"/>
    <n v="23.450000000000003"/>
    <n v="311.55"/>
    <m/>
    <m/>
    <m/>
    <m/>
    <m/>
    <m/>
    <m/>
    <m/>
    <m/>
    <m/>
    <m/>
    <m/>
    <m/>
    <m/>
    <m/>
    <m/>
    <m/>
  </r>
  <r>
    <x v="1"/>
    <x v="45"/>
    <m/>
    <s v="COTIZACION"/>
    <s v="AGOSTO"/>
    <d v="2023-08-17T00:00:00"/>
    <s v="C-3-EDDY FAZ PACHECO"/>
    <n v="34800"/>
    <s v="HERRAMIENTAS MENORES"/>
    <s v="MINA"/>
    <s v="MARCELINO VASQUEZ GUZMAN"/>
    <s v="ADQ/MINA-055/2023"/>
    <d v="2023-08-23T00:00:00"/>
    <m/>
    <n v="749"/>
    <s v="BIEN"/>
    <x v="123"/>
    <n v="81100"/>
    <x v="6"/>
    <x v="765"/>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7"/>
    <s v="JUEGO DE DESTORNILLADORES 100 V_x000a_UYUSTTOOL/TAIWAN "/>
    <s v="JGO."/>
    <n v="1"/>
    <n v="353"/>
    <n v="353"/>
    <m/>
    <m/>
    <n v="1"/>
    <n v="353"/>
    <n v="50.718390804597703"/>
    <n v="50.718390804597703"/>
    <n v="44.125"/>
    <n v="0"/>
    <d v="2023-10-12T00:00:00"/>
    <s v="OCTUBRE"/>
    <s v="12/10/2023"/>
    <n v="675"/>
    <n v="1"/>
    <n v="756"/>
    <d v="2023-11-16T00:00:00"/>
    <n v="0"/>
    <n v="0"/>
    <n v="24.71"/>
    <n v="328.29"/>
    <m/>
    <m/>
    <m/>
    <m/>
    <m/>
    <m/>
    <m/>
    <m/>
    <m/>
    <m/>
    <m/>
    <m/>
    <m/>
    <m/>
    <m/>
    <m/>
    <m/>
  </r>
  <r>
    <x v="1"/>
    <x v="45"/>
    <m/>
    <s v="COTIZACION"/>
    <s v="AGOSTO"/>
    <d v="2023-08-17T00:00:00"/>
    <s v="C-3-EDDY FAZ PACHECO"/>
    <n v="34800"/>
    <s v="HERRAMIENTAS MENORES"/>
    <s v="MINA"/>
    <s v="MARCELINO VASQUEZ GUZMAN"/>
    <s v="ADQ/MINA-055/2023"/>
    <d v="2023-08-23T00:00:00"/>
    <m/>
    <n v="749"/>
    <s v="BIEN"/>
    <x v="123"/>
    <n v="81100"/>
    <x v="7"/>
    <x v="766"/>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8"/>
    <s v="CAJA METALICA ROJA 19&quot; CON BANDEJA PARA HERRAMIENTAS_x000a_UYUSTTOOL/TAIWAN "/>
    <s v="PZA"/>
    <n v="1"/>
    <n v="364"/>
    <n v="364"/>
    <m/>
    <m/>
    <n v="1"/>
    <n v="364"/>
    <n v="52.298850574712645"/>
    <n v="52.298850574712645"/>
    <n v="45.5"/>
    <n v="0"/>
    <d v="2023-10-12T00:00:00"/>
    <s v="OCTUBRE"/>
    <s v="12/10/2023"/>
    <n v="675"/>
    <n v="1"/>
    <n v="756"/>
    <d v="2023-11-16T00:00:00"/>
    <n v="0"/>
    <n v="0"/>
    <n v="25.480000000000004"/>
    <n v="338.52"/>
    <m/>
    <m/>
    <m/>
    <m/>
    <m/>
    <m/>
    <m/>
    <m/>
    <m/>
    <m/>
    <m/>
    <m/>
    <m/>
    <m/>
    <m/>
    <m/>
    <m/>
  </r>
  <r>
    <x v="1"/>
    <x v="45"/>
    <m/>
    <s v="COTIZACION"/>
    <s v="AGOSTO"/>
    <d v="2023-08-17T00:00:00"/>
    <s v="C-3-EDDY FAZ PACHECO"/>
    <n v="34800"/>
    <s v="HERRAMIENTAS MENORES"/>
    <s v="MINA"/>
    <s v="MARCELINO VASQUEZ GUZMAN"/>
    <s v="ADQ/MINA-055/2023"/>
    <d v="2023-08-23T00:00:00"/>
    <m/>
    <n v="749"/>
    <s v="BIEN"/>
    <x v="123"/>
    <n v="81100"/>
    <x v="8"/>
    <x v="767"/>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9"/>
    <s v="AMOLADORA DE 5&quot; 1300 W GSM13_x000a_BOCH/BRA "/>
    <s v="PZA"/>
    <n v="1"/>
    <n v="2561"/>
    <n v="2561"/>
    <m/>
    <m/>
    <n v="1"/>
    <n v="2561"/>
    <n v="367.95977011494256"/>
    <n v="367.95977011494256"/>
    <n v="320.125"/>
    <n v="0"/>
    <d v="2023-10-12T00:00:00"/>
    <s v="OCTUBRE"/>
    <s v="12/10/2023"/>
    <n v="675"/>
    <n v="1"/>
    <n v="756"/>
    <d v="2023-11-16T00:00:00"/>
    <n v="0"/>
    <n v="0"/>
    <n v="179.27"/>
    <n v="2381.73"/>
    <m/>
    <m/>
    <m/>
    <m/>
    <m/>
    <m/>
    <m/>
    <m/>
    <m/>
    <m/>
    <m/>
    <m/>
    <m/>
    <m/>
    <m/>
    <m/>
    <m/>
  </r>
  <r>
    <x v="1"/>
    <x v="45"/>
    <m/>
    <s v="COTIZACION"/>
    <s v="AGOSTO"/>
    <d v="2023-08-17T00:00:00"/>
    <s v="C-3-EDDY FAZ PACHECO"/>
    <n v="34800"/>
    <s v="HERRAMIENTAS MENORES"/>
    <s v="MINA"/>
    <s v="MARCELINO VASQUEZ GUZMAN"/>
    <s v="ADQ/MINA-055/2023"/>
    <d v="2023-08-23T00:00:00"/>
    <m/>
    <n v="749"/>
    <s v="BIEN"/>
    <x v="123"/>
    <n v="81100"/>
    <x v="9"/>
    <x v="768"/>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0"/>
    <s v="TALADRO C/PERC 1/2&quot; 650 W_x000a_BOCH/BRA "/>
    <s v="PZA"/>
    <n v="1"/>
    <n v="1300"/>
    <n v="1300"/>
    <m/>
    <m/>
    <n v="1"/>
    <n v="1300"/>
    <n v="186.7816091954023"/>
    <n v="186.7816091954023"/>
    <n v="162.5"/>
    <n v="0"/>
    <d v="2023-10-12T00:00:00"/>
    <s v="OCTUBRE"/>
    <s v="12/10/2023"/>
    <n v="675"/>
    <n v="1"/>
    <n v="756"/>
    <d v="2023-11-16T00:00:00"/>
    <n v="0"/>
    <n v="0"/>
    <n v="91.000000000000014"/>
    <n v="1209"/>
    <m/>
    <m/>
    <m/>
    <m/>
    <m/>
    <m/>
    <m/>
    <m/>
    <m/>
    <m/>
    <m/>
    <m/>
    <m/>
    <m/>
    <m/>
    <m/>
    <m/>
  </r>
  <r>
    <x v="1"/>
    <x v="45"/>
    <m/>
    <s v="COTIZACION"/>
    <s v="AGOSTO"/>
    <d v="2023-08-17T00:00:00"/>
    <s v="C-3-EDDY FAZ PACHECO"/>
    <n v="34800"/>
    <s v="HERRAMIENTAS MENORES"/>
    <s v="MINA"/>
    <s v="MARCELINO VASQUEZ GUZMAN"/>
    <s v="ADQ/MINA-055/2023"/>
    <d v="2023-08-23T00:00:00"/>
    <m/>
    <n v="749"/>
    <s v="BIEN"/>
    <x v="123"/>
    <n v="81100"/>
    <x v="10"/>
    <x v="769"/>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1"/>
    <s v="JUEGO DE LLAVES MIXTAS DE 1/4 A 1&quot;_x000a_UYUSTTOOL/TAIWAN "/>
    <s v="JGO."/>
    <n v="1"/>
    <n v="554"/>
    <n v="554"/>
    <m/>
    <m/>
    <n v="1"/>
    <n v="554"/>
    <n v="79.597701149425291"/>
    <n v="79.597701149425291"/>
    <n v="69.25"/>
    <n v="0"/>
    <d v="2023-10-12T00:00:00"/>
    <s v="OCTUBRE"/>
    <s v="12/10/2023"/>
    <n v="675"/>
    <n v="1"/>
    <n v="756"/>
    <d v="2023-11-16T00:00:00"/>
    <n v="0"/>
    <n v="0"/>
    <n v="38.78"/>
    <n v="515.22"/>
    <m/>
    <m/>
    <m/>
    <m/>
    <m/>
    <m/>
    <m/>
    <m/>
    <m/>
    <m/>
    <m/>
    <m/>
    <m/>
    <m/>
    <m/>
    <m/>
    <m/>
  </r>
  <r>
    <x v="1"/>
    <x v="45"/>
    <m/>
    <s v="COTIZACION"/>
    <s v="AGOSTO"/>
    <d v="2023-08-17T00:00:00"/>
    <s v="C-3-EDDY FAZ PACHECO"/>
    <n v="34800"/>
    <s v="HERRAMIENTAS MENORES"/>
    <s v="MINA"/>
    <s v="MARCELINO VASQUEZ GUZMAN"/>
    <s v="ADQ/MINA-055/2023"/>
    <d v="2023-08-23T00:00:00"/>
    <m/>
    <n v="749"/>
    <s v="BIEN"/>
    <x v="123"/>
    <n v="81100"/>
    <x v="11"/>
    <x v="770"/>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2"/>
    <s v="JUEGO DE DADOS DESDE 6 MM A 32 MM_x000a_UYUSTTOOL/TAIWAN "/>
    <s v="JGO."/>
    <n v="1"/>
    <n v="2720"/>
    <n v="2720"/>
    <m/>
    <m/>
    <n v="1"/>
    <n v="2720"/>
    <n v="390.80459770114942"/>
    <n v="390.80459770114942"/>
    <n v="340"/>
    <n v="0"/>
    <d v="2023-10-12T00:00:00"/>
    <s v="OCTUBRE"/>
    <s v="12/10/2023"/>
    <n v="675"/>
    <n v="1"/>
    <n v="756"/>
    <d v="2023-11-16T00:00:00"/>
    <n v="0"/>
    <n v="0"/>
    <n v="190.4"/>
    <n v="2529.6"/>
    <m/>
    <m/>
    <m/>
    <m/>
    <m/>
    <m/>
    <m/>
    <m/>
    <m/>
    <m/>
    <m/>
    <m/>
    <m/>
    <m/>
    <m/>
    <m/>
    <m/>
  </r>
  <r>
    <x v="1"/>
    <x v="45"/>
    <m/>
    <s v="COTIZACION"/>
    <s v="AGOSTO"/>
    <d v="2023-08-17T00:00:00"/>
    <s v="C-3-EDDY FAZ PACHECO"/>
    <n v="34800"/>
    <s v="HERRAMIENTAS MENORES"/>
    <s v="MINA"/>
    <s v="MARCELINO VASQUEZ GUZMAN"/>
    <s v="ADQ/MINA-055/2023"/>
    <d v="2023-08-23T00:00:00"/>
    <m/>
    <n v="749"/>
    <s v="BIEN"/>
    <x v="123"/>
    <n v="81100"/>
    <x v="12"/>
    <x v="771"/>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3"/>
    <s v="PAR DE LLAVES MIXTAS DE 1 1/8&quot;_x000a_UYUSTTOOL/TAIWAN "/>
    <s v="PZA"/>
    <n v="1"/>
    <n v="247"/>
    <n v="247"/>
    <m/>
    <m/>
    <n v="1"/>
    <n v="247"/>
    <n v="35.488505747126439"/>
    <n v="35.488505747126439"/>
    <n v="30.875"/>
    <n v="0"/>
    <d v="2023-10-12T00:00:00"/>
    <s v="OCTUBRE"/>
    <s v="12/10/2023"/>
    <n v="675"/>
    <n v="1"/>
    <n v="756"/>
    <d v="2023-11-16T00:00:00"/>
    <n v="0"/>
    <n v="0"/>
    <n v="17.290000000000003"/>
    <n v="229.71"/>
    <m/>
    <m/>
    <m/>
    <m/>
    <m/>
    <m/>
    <m/>
    <m/>
    <m/>
    <m/>
    <m/>
    <m/>
    <m/>
    <m/>
    <m/>
    <m/>
    <m/>
  </r>
  <r>
    <x v="1"/>
    <x v="45"/>
    <m/>
    <s v="COTIZACION"/>
    <s v="AGOSTO"/>
    <d v="2023-08-17T00:00:00"/>
    <s v="C-3-EDDY FAZ PACHECO"/>
    <n v="34800"/>
    <s v="HERRAMIENTAS MENORES"/>
    <s v="MINA"/>
    <s v="MARCELINO VASQUEZ GUZMAN"/>
    <s v="ADQ/MINA-055/2023"/>
    <d v="2023-08-23T00:00:00"/>
    <m/>
    <n v="749"/>
    <s v="BIEN"/>
    <x v="123"/>
    <n v="81100"/>
    <x v="13"/>
    <x v="772"/>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4"/>
    <s v="MULTIMETRO_x000a_UYUSTTOOL/TAIWAN "/>
    <s v="PZA"/>
    <n v="1"/>
    <n v="403"/>
    <n v="403"/>
    <m/>
    <m/>
    <n v="1"/>
    <n v="403"/>
    <n v="57.902298850574716"/>
    <n v="57.902298850574716"/>
    <n v="50.375"/>
    <n v="0"/>
    <d v="2023-10-12T00:00:00"/>
    <s v="OCTUBRE"/>
    <s v="12/10/2023"/>
    <n v="675"/>
    <n v="1"/>
    <n v="756"/>
    <d v="2023-11-16T00:00:00"/>
    <n v="0"/>
    <n v="0"/>
    <n v="28.210000000000004"/>
    <n v="374.79"/>
    <m/>
    <m/>
    <m/>
    <m/>
    <m/>
    <m/>
    <m/>
    <m/>
    <m/>
    <m/>
    <m/>
    <m/>
    <m/>
    <m/>
    <m/>
    <m/>
    <m/>
  </r>
  <r>
    <x v="1"/>
    <x v="45"/>
    <m/>
    <s v="COTIZACION"/>
    <s v="AGOSTO"/>
    <d v="2023-08-17T00:00:00"/>
    <s v="C-3-EDDY FAZ PACHECO"/>
    <n v="34800"/>
    <s v="HERRAMIENTAS MENORES"/>
    <s v="MINA"/>
    <s v="MARCELINO VASQUEZ GUZMAN"/>
    <s v="ADQ/MINA-055/2023"/>
    <d v="2023-08-23T00:00:00"/>
    <m/>
    <n v="749"/>
    <s v="BIEN"/>
    <x v="123"/>
    <n v="81100"/>
    <x v="14"/>
    <x v="773"/>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5"/>
    <s v="DESARMADORES DIELECTRICOS_x000a_UYUSTTOOL/TAIWAN "/>
    <s v="JGO."/>
    <n v="1"/>
    <n v="487"/>
    <n v="487"/>
    <m/>
    <m/>
    <n v="1"/>
    <n v="487"/>
    <n v="69.97126436781609"/>
    <n v="69.97126436781609"/>
    <n v="60.875"/>
    <n v="0"/>
    <d v="2023-10-12T00:00:00"/>
    <s v="OCTUBRE"/>
    <s v="12/10/2023"/>
    <n v="675"/>
    <n v="1"/>
    <n v="756"/>
    <d v="2023-11-16T00:00:00"/>
    <n v="0"/>
    <n v="0"/>
    <n v="34.090000000000003"/>
    <n v="452.90999999999997"/>
    <m/>
    <m/>
    <m/>
    <m/>
    <m/>
    <m/>
    <m/>
    <m/>
    <m/>
    <m/>
    <m/>
    <m/>
    <m/>
    <m/>
    <m/>
    <m/>
    <m/>
  </r>
  <r>
    <x v="1"/>
    <x v="45"/>
    <m/>
    <s v="COTIZACION"/>
    <s v="AGOSTO"/>
    <d v="2023-08-17T00:00:00"/>
    <s v="C-3-EDDY FAZ PACHECO"/>
    <n v="34800"/>
    <s v="HERRAMIENTAS MENORES"/>
    <s v="MINA"/>
    <s v="MARCELINO VASQUEZ GUZMAN"/>
    <s v="ADQ/MINA-055/2023"/>
    <d v="2023-08-23T00:00:00"/>
    <m/>
    <n v="749"/>
    <s v="BIEN"/>
    <x v="123"/>
    <n v="81100"/>
    <x v="15"/>
    <x v="774"/>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6"/>
    <s v="ALICATE DE CORTE AISLADO_x000a_UYUSTTOOL/TAIWAN "/>
    <s v="PZA"/>
    <n v="1"/>
    <n v="309"/>
    <n v="309"/>
    <m/>
    <m/>
    <n v="1"/>
    <n v="309"/>
    <n v="44.396551724137929"/>
    <n v="44.396551724137929"/>
    <n v="38.625"/>
    <n v="0"/>
    <d v="2023-10-12T00:00:00"/>
    <s v="OCTUBRE"/>
    <s v="12/10/2023"/>
    <n v="675"/>
    <n v="1"/>
    <n v="756"/>
    <d v="2023-11-16T00:00:00"/>
    <n v="0"/>
    <n v="0"/>
    <n v="21.630000000000003"/>
    <n v="287.37"/>
    <m/>
    <m/>
    <m/>
    <m/>
    <m/>
    <m/>
    <m/>
    <m/>
    <m/>
    <m/>
    <m/>
    <m/>
    <m/>
    <m/>
    <m/>
    <m/>
    <m/>
  </r>
  <r>
    <x v="1"/>
    <x v="45"/>
    <m/>
    <s v="COTIZACION"/>
    <s v="AGOSTO"/>
    <d v="2023-08-17T00:00:00"/>
    <s v="C-3-EDDY FAZ PACHECO"/>
    <n v="34800"/>
    <s v="HERRAMIENTAS MENORES"/>
    <s v="MINA"/>
    <s v="MARCELINO VASQUEZ GUZMAN"/>
    <s v="ADQ/MINA-055/2023"/>
    <d v="2023-08-23T00:00:00"/>
    <m/>
    <n v="749"/>
    <s v="BIEN"/>
    <x v="123"/>
    <n v="81100"/>
    <x v="16"/>
    <x v="775"/>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7"/>
    <s v="CUCHILLA DE CORTE_x000a_UYUSTTOOL/TAIWAN "/>
    <s v="PZA"/>
    <n v="1"/>
    <n v="64"/>
    <n v="64"/>
    <m/>
    <m/>
    <n v="1"/>
    <n v="64"/>
    <n v="9.1954022988505741"/>
    <n v="9.1954022988505741"/>
    <n v="7.9999999999999991"/>
    <n v="0"/>
    <d v="2023-10-12T00:00:00"/>
    <s v="OCTUBRE"/>
    <s v="12/10/2023"/>
    <n v="675"/>
    <n v="1"/>
    <n v="756"/>
    <d v="2023-11-16T00:00:00"/>
    <n v="0"/>
    <n v="0"/>
    <n v="4.4800000000000004"/>
    <n v="59.519999999999996"/>
    <m/>
    <m/>
    <m/>
    <m/>
    <m/>
    <m/>
    <m/>
    <m/>
    <m/>
    <m/>
    <m/>
    <m/>
    <m/>
    <m/>
    <m/>
    <m/>
    <m/>
  </r>
  <r>
    <x v="1"/>
    <x v="45"/>
    <m/>
    <s v="COTIZACION"/>
    <s v="AGOSTO"/>
    <d v="2023-08-17T00:00:00"/>
    <s v="C-3-EDDY FAZ PACHECO"/>
    <n v="34800"/>
    <s v="HERRAMIENTAS MENORES"/>
    <s v="MINA"/>
    <s v="MARCELINO VASQUEZ GUZMAN"/>
    <s v="ADQ/MINA-055/2023"/>
    <d v="2023-08-23T00:00:00"/>
    <m/>
    <n v="749"/>
    <s v="BIEN"/>
    <x v="123"/>
    <n v="81100"/>
    <x v="17"/>
    <x v="776"/>
    <x v="45"/>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8"/>
    <s v="JUEGO DE ALICATES_x000a_UYUSTTOOL/TAIWAN "/>
    <s v="PZA"/>
    <n v="3"/>
    <n v="88"/>
    <n v="264"/>
    <m/>
    <m/>
    <n v="3"/>
    <n v="264"/>
    <n v="12.64367816091954"/>
    <n v="37.931034482758619"/>
    <n v="33"/>
    <n v="0"/>
    <d v="2023-10-12T00:00:00"/>
    <s v="OCTUBRE"/>
    <s v="12/10/2023"/>
    <n v="675"/>
    <n v="1"/>
    <n v="756"/>
    <d v="2023-11-16T00:00:00"/>
    <n v="0"/>
    <n v="0"/>
    <n v="18.48"/>
    <n v="245.52"/>
    <m/>
    <m/>
    <m/>
    <m/>
    <m/>
    <m/>
    <m/>
    <m/>
    <m/>
    <m/>
    <m/>
    <m/>
    <m/>
    <m/>
    <m/>
    <m/>
    <m/>
  </r>
  <r>
    <x v="1"/>
    <x v="45"/>
    <m/>
    <s v="COTIZACION"/>
    <s v="AGOSTO"/>
    <d v="2023-08-17T00:00:00"/>
    <s v="C-3-EDDY FAZ PACHECO"/>
    <n v="34800"/>
    <s v="HERRAMIENTAS MENORES"/>
    <s v="MINA"/>
    <s v="MARCELINO VASQUEZ GUZMAN"/>
    <s v="ADQ/MINA-055/2023"/>
    <d v="2023-08-23T00:00:00"/>
    <m/>
    <n v="749"/>
    <s v="BIEN"/>
    <x v="123"/>
    <n v="81100"/>
    <x v="18"/>
    <x v="777"/>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9"/>
    <s v="JUEGO DE DESTORNILLADORES DE GOLPE_x000a_UYUSTTOOL/TAIWAN "/>
    <s v="PZA"/>
    <n v="12"/>
    <n v="9"/>
    <n v="108"/>
    <m/>
    <m/>
    <n v="12"/>
    <n v="108"/>
    <n v="1.2931034482758621"/>
    <n v="15.517241379310345"/>
    <n v="13.5"/>
    <n v="0"/>
    <d v="2023-10-12T00:00:00"/>
    <s v="OCTUBRE"/>
    <s v="12/10/2023"/>
    <n v="675"/>
    <n v="1"/>
    <n v="756"/>
    <d v="2023-11-16T00:00:00"/>
    <n v="0"/>
    <n v="0"/>
    <n v="7.5600000000000005"/>
    <n v="100.44"/>
    <m/>
    <m/>
    <m/>
    <m/>
    <m/>
    <m/>
    <m/>
    <m/>
    <m/>
    <m/>
    <m/>
    <m/>
    <m/>
    <m/>
    <m/>
    <m/>
    <m/>
  </r>
  <r>
    <x v="1"/>
    <x v="45"/>
    <m/>
    <s v="COTIZACION"/>
    <s v="AGOSTO"/>
    <d v="2023-08-17T00:00:00"/>
    <s v="C-3-EDDY FAZ PACHECO"/>
    <n v="34800"/>
    <s v="HERRAMIENTAS MENORES"/>
    <s v="MINA"/>
    <s v="MARCELINO VASQUEZ GUZMAN"/>
    <s v="ADQ/MINA-055/2023"/>
    <d v="2023-08-23T00:00:00"/>
    <m/>
    <n v="749"/>
    <s v="BIEN"/>
    <x v="123"/>
    <n v="81100"/>
    <x v="19"/>
    <x v="778"/>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0"/>
    <s v="CINTA AISLANTE_x000a_3M/EEUU "/>
    <s v="PZA"/>
    <n v="12"/>
    <n v="19"/>
    <n v="228"/>
    <m/>
    <m/>
    <n v="12"/>
    <n v="228"/>
    <n v="2.7298850574712645"/>
    <n v="32.758620689655174"/>
    <n v="28.5"/>
    <n v="0"/>
    <d v="2023-10-12T00:00:00"/>
    <s v="OCTUBRE"/>
    <s v="12/10/2023"/>
    <n v="675"/>
    <n v="1"/>
    <n v="756"/>
    <d v="2023-11-16T00:00:00"/>
    <n v="0"/>
    <n v="0"/>
    <n v="15.96"/>
    <n v="212.04"/>
    <m/>
    <m/>
    <m/>
    <m/>
    <m/>
    <m/>
    <m/>
    <m/>
    <m/>
    <m/>
    <m/>
    <m/>
    <m/>
    <m/>
    <m/>
    <m/>
    <m/>
  </r>
  <r>
    <x v="1"/>
    <x v="45"/>
    <m/>
    <s v="COTIZACION"/>
    <s v="AGOSTO"/>
    <d v="2023-08-17T00:00:00"/>
    <s v="C-3-EDDY FAZ PACHECO"/>
    <n v="34800"/>
    <s v="HERRAMIENTAS MENORES"/>
    <s v="MINA"/>
    <s v="MARCELINO VASQUEZ GUZMAN"/>
    <s v="ADQ/MINA-055/2023"/>
    <d v="2023-08-23T00:00:00"/>
    <m/>
    <n v="749"/>
    <s v="BIEN"/>
    <x v="123"/>
    <n v="81100"/>
    <x v="20"/>
    <x v="779"/>
    <x v="8"/>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1"/>
    <s v="CINTA VULCANIZANTE_x000a_3M/EEUU "/>
    <s v="PZA"/>
    <n v="6"/>
    <n v="173"/>
    <n v="1038"/>
    <m/>
    <m/>
    <n v="6"/>
    <n v="1038"/>
    <n v="24.856321839080461"/>
    <n v="149.13793103448276"/>
    <n v="129.75"/>
    <n v="0"/>
    <d v="2023-10-12T00:00:00"/>
    <s v="OCTUBRE"/>
    <s v="12/10/2023"/>
    <n v="675"/>
    <n v="1"/>
    <n v="756"/>
    <d v="2023-11-16T00:00:00"/>
    <n v="0"/>
    <n v="0"/>
    <n v="72.660000000000011"/>
    <n v="965.34"/>
    <m/>
    <m/>
    <m/>
    <m/>
    <m/>
    <m/>
    <m/>
    <m/>
    <m/>
    <m/>
    <m/>
    <m/>
    <m/>
    <m/>
    <m/>
    <m/>
    <m/>
  </r>
  <r>
    <x v="1"/>
    <x v="45"/>
    <m/>
    <s v="COTIZACION"/>
    <s v="AGOSTO"/>
    <d v="2023-08-17T00:00:00"/>
    <s v="C-3-EDDY FAZ PACHECO"/>
    <n v="43700"/>
    <s v="OTRAS MAQUINARIAS Y EQUIPO"/>
    <s v="MINA"/>
    <s v="MARCELINO VASQUEZ GUZMAN"/>
    <s v="ADQ/MINA-052/2023"/>
    <d v="2023-08-23T00:00:00"/>
    <m/>
    <n v="746"/>
    <s v="BIEN"/>
    <x v="124"/>
    <n v="266000"/>
    <x v="0"/>
    <x v="780"/>
    <x v="7"/>
    <x v="59"/>
    <x v="0"/>
    <x v="0"/>
    <x v="0"/>
    <s v="31/08/2023"/>
    <s v="31/08/2023"/>
    <s v="14:30"/>
    <s v="15:00"/>
    <s v="JOSE ALFREDO MIRANDA TICONA "/>
    <s v="MARIA JAQUELINE DURAN COSSIO"/>
    <s v="JOSE ALFREDO MIRANDA TICONA "/>
    <d v="2023-09-11T00:00:00"/>
    <s v="IT/MINA-052/2023"/>
    <d v="2023-09-25T00:00:00"/>
    <s v="CD-364"/>
    <s v="CD-364"/>
    <s v="CD-364"/>
    <n v="266000"/>
    <s v="CD-364"/>
    <s v="EMC-UAL-322-CD-364/2023"/>
    <s v="COMERCIALIZADORA DE BOMBAS Y VENTILADORES TOMOCORP S.A."/>
    <m/>
    <n v="30"/>
    <n v="80"/>
    <m/>
    <d v="2023-08-31T00:00:00"/>
    <d v="2023-10-06T00:00:00"/>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Piezas"/>
    <n v="2"/>
    <n v="133000"/>
    <n v="266000"/>
    <m/>
    <m/>
    <n v="0"/>
    <n v="0"/>
    <n v="19109.19540229885"/>
    <n v="0"/>
    <n v="0"/>
    <n v="0"/>
    <d v="2023-12-25T00:00:00"/>
    <s v="SEPTIEMBRE"/>
    <s v="09/05/2495"/>
    <n v="125"/>
    <n v="2555"/>
    <n v="110"/>
    <d v="2024-09-14T00:00:00"/>
    <n v="17216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0"/>
    <x v="781"/>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
    <s v="Acople de Inodoro para tubo de 4&quot;  _x000a_CALI/BRASIL "/>
    <s v="pza"/>
    <n v="25"/>
    <n v="22"/>
    <n v="550"/>
    <m/>
    <m/>
    <n v="0"/>
    <n v="0"/>
    <n v="3.1609195402298851"/>
    <n v="0"/>
    <n v="0"/>
    <n v="0"/>
    <d v="2023-11-09T00:00:00"/>
    <s v="OCTUBRE"/>
    <s v="09/05/2496"/>
    <n v="125"/>
    <n v="2555"/>
    <n v="110"/>
    <d v="2024-09-15T00:00:00"/>
    <n v="17257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
    <x v="782"/>
    <x v="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
    <s v="Adaptador CPVC DN 3/4&quot;  _x000a_PAVCO/COLOMBIA "/>
    <s v="pza"/>
    <n v="10"/>
    <n v="4.8"/>
    <n v="48"/>
    <m/>
    <m/>
    <n v="0"/>
    <n v="0"/>
    <n v="0.68965517241379304"/>
    <n v="0"/>
    <n v="0"/>
    <n v="0"/>
    <d v="2023-10-25T00:00:00"/>
    <s v="NOVIEMBRE"/>
    <s v="09/05/2497"/>
    <n v="125"/>
    <n v="2555"/>
    <n v="110"/>
    <d v="2024-09-16T00:00:00"/>
    <n v="17295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
    <x v="783"/>
    <x v="26"/>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
    <s v="Adaptador CPVC DN 3/4&quot; - 1/2&quot;  PAVCO "/>
    <s v="pza"/>
    <n v="20"/>
    <n v="18"/>
    <n v="360"/>
    <m/>
    <m/>
    <n v="0"/>
    <n v="0"/>
    <n v="2.5862068965517242"/>
    <n v="0"/>
    <n v="0"/>
    <n v="0"/>
    <d v="2023-11-09T00:00:00"/>
    <s v="DICIEMBRE"/>
    <s v="09/05/2498"/>
    <n v="125"/>
    <n v="2555"/>
    <n v="110"/>
    <d v="2024-09-17T00:00:00"/>
    <n v="17330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
    <x v="784"/>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
    <s v="Adaptador PVC E-40M. DN 1/2&quot;  _x000a_PAVCO/COLOMBIA "/>
    <s v="pza"/>
    <n v="50"/>
    <n v="1.6"/>
    <n v="80"/>
    <m/>
    <m/>
    <n v="0"/>
    <n v="0"/>
    <n v="0.22988505747126439"/>
    <n v="0"/>
    <n v="0"/>
    <n v="0"/>
    <d v="2023-10-25T00:00:00"/>
    <s v="ENERO"/>
    <s v="09/05/2499"/>
    <n v="125"/>
    <n v="2555"/>
    <n v="110"/>
    <d v="2024-09-18T00:00:00"/>
    <n v="17368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
    <x v="785"/>
    <x v="5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
    <s v="Adaptador PVC E-40 M. DN 3/4&quot;  _x000a_PAVCO/COLOMBIA "/>
    <s v="pza"/>
    <n v="15"/>
    <n v="2.8"/>
    <n v="42"/>
    <m/>
    <m/>
    <n v="0"/>
    <n v="0"/>
    <n v="0.4022988505747126"/>
    <n v="0"/>
    <n v="0"/>
    <n v="0"/>
    <d v="2023-10-25T00:00:00"/>
    <s v="FEBRERO"/>
    <s v="09/05/2500"/>
    <n v="125"/>
    <n v="2555"/>
    <n v="110"/>
    <d v="2024-09-19T00:00:00"/>
    <n v="17405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
    <x v="786"/>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
    <s v="Brida Rosc sin agujero 1/2&quot;  _x000a_TIGRE/NACIONAL "/>
    <s v="pza"/>
    <n v="25"/>
    <n v="17"/>
    <n v="425"/>
    <m/>
    <m/>
    <n v="0"/>
    <n v="0"/>
    <n v="2.4425287356321839"/>
    <n v="0"/>
    <n v="0"/>
    <n v="0"/>
    <d v="2023-11-09T00:00:00"/>
    <s v="MARZO"/>
    <s v="09/05/2501"/>
    <n v="125"/>
    <n v="2555"/>
    <n v="110"/>
    <d v="2024-09-20T00:00:00"/>
    <n v="17440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
    <x v="787"/>
    <x v="9"/>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
    <s v="Brida Rosc sin agujero 3/4&quot;  _x000a_TIGRE/NACIONAL "/>
    <s v="pza"/>
    <n v="10"/>
    <n v="20.5"/>
    <n v="205"/>
    <m/>
    <m/>
    <n v="0"/>
    <n v="0"/>
    <n v="2.9454022988505746"/>
    <n v="0"/>
    <n v="0"/>
    <n v="0"/>
    <d v="2023-11-09T00:00:00"/>
    <s v="ABRIL"/>
    <s v="09/05/2502"/>
    <n v="125"/>
    <n v="2555"/>
    <n v="110"/>
    <d v="2024-09-21T00:00:00"/>
    <n v="17476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
    <x v="788"/>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8"/>
    <s v="Caja sifonada CUAD ALUM 100 MM_x000a_KRONA/BRASIL   "/>
    <s v="pza"/>
    <n v="25"/>
    <n v="45.7"/>
    <n v="1142.5"/>
    <m/>
    <m/>
    <n v="0"/>
    <n v="0"/>
    <n v="6.5660919540229887"/>
    <n v="0"/>
    <n v="0"/>
    <n v="0"/>
    <d v="2023-10-25T00:00:00"/>
    <s v="MAYO"/>
    <s v="09/05/2503"/>
    <n v="125"/>
    <n v="2555"/>
    <n v="110"/>
    <d v="2024-09-22T00:00:00"/>
    <n v="17514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8"/>
    <x v="789"/>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9"/>
    <s v="Caja sifonada CUAD ALUM 150MM  _x000a_KRONA/BRASIL   "/>
    <s v="pza"/>
    <n v="25"/>
    <n v="92.81"/>
    <n v="2320.25"/>
    <m/>
    <m/>
    <n v="0"/>
    <n v="0"/>
    <n v="13.334770114942529"/>
    <n v="0"/>
    <n v="0"/>
    <n v="0"/>
    <d v="2023-10-25T00:00:00"/>
    <s v="JUNIO"/>
    <s v="09/05/2504"/>
    <n v="125"/>
    <n v="2555"/>
    <n v="110"/>
    <d v="2024-09-23T00:00:00"/>
    <n v="17551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9"/>
    <x v="790"/>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0"/>
    <s v="Caja sifonada sanitaria 4x10 METALICO_x000a_ASTRA/BRASIL "/>
    <s v="pza"/>
    <n v="25"/>
    <n v="34"/>
    <n v="850"/>
    <m/>
    <m/>
    <n v="0"/>
    <n v="0"/>
    <n v="4.8850574712643677"/>
    <n v="0"/>
    <n v="0"/>
    <n v="0"/>
    <d v="2023-11-09T00:00:00"/>
    <s v="JULIO"/>
    <s v="09/05/2505"/>
    <n v="125"/>
    <n v="2555"/>
    <n v="110"/>
    <d v="2024-09-24T00:00:00"/>
    <n v="17586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0"/>
    <x v="791"/>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1"/>
    <s v="Caja sifonada sanitaria 6x10_x000a_ASTRA/BRASIL "/>
    <s v="pza"/>
    <n v="25"/>
    <n v="84"/>
    <n v="2100"/>
    <m/>
    <m/>
    <n v="0"/>
    <n v="0"/>
    <n v="12.068965517241379"/>
    <n v="0"/>
    <n v="0"/>
    <n v="0"/>
    <d v="2023-11-09T00:00:00"/>
    <s v="AGOSTO"/>
    <s v="09/05/2506"/>
    <n v="125"/>
    <n v="2555"/>
    <n v="110"/>
    <d v="2024-09-25T00:00:00"/>
    <n v="176228"/>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1"/>
    <x v="792"/>
    <x v="23"/>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2"/>
    <s v="Caja rectangular PVC_x000a_PERU "/>
    <s v="pza"/>
    <n v="200"/>
    <n v="1.5"/>
    <n v="300"/>
    <m/>
    <m/>
    <n v="0"/>
    <n v="0"/>
    <n v="0.21551724137931036"/>
    <n v="0"/>
    <n v="0"/>
    <n v="0"/>
    <d v="2023-11-09T00:00:00"/>
    <s v="SEPTIEMBRE"/>
    <s v="09/05/2507"/>
    <n v="125"/>
    <n v="2555"/>
    <n v="110"/>
    <d v="2024-09-26T00:00:00"/>
    <n v="17659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2"/>
    <x v="793"/>
    <x v="74"/>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3"/>
    <s v="Caja eléctrica octogonal  PVC  _x000a_PERU "/>
    <s v="pza"/>
    <n v="50"/>
    <n v="1.5"/>
    <n v="75"/>
    <m/>
    <m/>
    <n v="0"/>
    <n v="0"/>
    <n v="0.21551724137931036"/>
    <n v="0"/>
    <n v="0"/>
    <n v="0"/>
    <d v="2023-11-09T00:00:00"/>
    <s v="OCTUBRE"/>
    <s v="09/05/2508"/>
    <n v="125"/>
    <n v="2555"/>
    <n v="110"/>
    <d v="2024-09-27T00:00:00"/>
    <n v="17695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3"/>
    <x v="794"/>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2023-10-25T00:00:00"/>
    <s v="NOVIEMBRE"/>
    <s v="09/05/2509"/>
    <n v="125"/>
    <n v="2555"/>
    <n v="110"/>
    <d v="2024-09-28T00:00:00"/>
    <n v="17733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4"/>
    <x v="795"/>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5"/>
    <s v="Chicotillo PVC DN 1/2&quot; x 40 cm  40 12831_x000a_KRONA/BRASIL   "/>
    <s v="pza"/>
    <n v="50"/>
    <n v="8.11"/>
    <n v="405.5"/>
    <m/>
    <m/>
    <n v="0"/>
    <n v="0"/>
    <n v="1.1652298850574712"/>
    <n v="0"/>
    <n v="0"/>
    <n v="0"/>
    <d v="2023-10-25T00:00:00"/>
    <s v="DICIEMBRE"/>
    <s v="09/05/2510"/>
    <n v="125"/>
    <n v="2555"/>
    <n v="110"/>
    <d v="2024-09-29T00:00:00"/>
    <n v="177704"/>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5"/>
    <x v="796"/>
    <x v="11"/>
    <x v="68"/>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6"/>
    <s v="Cinta teflón  sella rosca de 3/4&quot; -10m_x000a_FV/ARGENTINA   "/>
    <s v="pza. (10 metros)"/>
    <n v="5000"/>
    <n v="2.1"/>
    <n v="10500"/>
    <m/>
    <m/>
    <n v="0"/>
    <n v="0"/>
    <n v="0.30172413793103448"/>
    <n v="0"/>
    <n v="0"/>
    <n v="0"/>
    <d v="2023-10-25T00:00:00"/>
    <s v="ENERO"/>
    <s v="09/05/2511"/>
    <n v="125"/>
    <n v="2555"/>
    <n v="110"/>
    <d v="2024-09-30T00:00:00"/>
    <n v="17806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6"/>
    <x v="797"/>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7"/>
    <s v="Codo 45°   PVC  E-40 Soldable DN 2”_x000a_PAVCO/COLOMBIA "/>
    <s v="pza"/>
    <n v="25"/>
    <n v="22.95"/>
    <n v="573.75"/>
    <m/>
    <m/>
    <n v="0"/>
    <n v="0"/>
    <n v="3.2974137931034484"/>
    <n v="0"/>
    <n v="0"/>
    <n v="0"/>
    <d v="2023-10-25T00:00:00"/>
    <s v="FEBRERO"/>
    <s v="09/05/2512"/>
    <n v="125"/>
    <n v="2555"/>
    <n v="110"/>
    <d v="2024-10-01T00:00:00"/>
    <n v="17843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7"/>
    <x v="798"/>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8"/>
    <s v="SEMICODO 1/2&quot; _x000a_NACIONAL "/>
    <s v="pza"/>
    <n v="100"/>
    <n v="4.4000000000000004"/>
    <n v="440.00000000000006"/>
    <m/>
    <m/>
    <n v="0"/>
    <n v="0"/>
    <n v="0.63218390804597702"/>
    <n v="0"/>
    <n v="0"/>
    <n v="0"/>
    <d v="2023-11-09T00:00:00"/>
    <s v="MARZO"/>
    <s v="09/05/2513"/>
    <n v="125"/>
    <n v="2555"/>
    <n v="110"/>
    <d v="2024-10-02T00:00:00"/>
    <n v="17878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8"/>
    <x v="799"/>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9"/>
    <s v="SEMICODO  4&quot; PVC_x000a_NACIONAL "/>
    <s v="pza"/>
    <n v="25"/>
    <n v="10"/>
    <n v="250"/>
    <m/>
    <m/>
    <n v="0"/>
    <n v="0"/>
    <n v="1.4367816091954022"/>
    <n v="0"/>
    <n v="0"/>
    <n v="0"/>
    <d v="2023-11-09T00:00:00"/>
    <s v="ABRIL"/>
    <s v="09/05/2514"/>
    <n v="125"/>
    <n v="2555"/>
    <n v="110"/>
    <d v="2024-10-03T00:00:00"/>
    <n v="17915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19"/>
    <x v="800"/>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0"/>
    <s v="SEMICODO DE   4&quot; PVC  PAVCO_x000a_NACIONAL "/>
    <s v="pza"/>
    <n v="25"/>
    <n v="10"/>
    <n v="250"/>
    <m/>
    <m/>
    <n v="0"/>
    <n v="0"/>
    <n v="1.4367816091954022"/>
    <n v="0"/>
    <n v="0"/>
    <n v="0"/>
    <d v="2023-11-09T00:00:00"/>
    <s v="MAYO"/>
    <s v="09/05/2515"/>
    <n v="125"/>
    <n v="2555"/>
    <n v="110"/>
    <d v="2024-10-04T00:00:00"/>
    <n v="17951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0"/>
    <x v="801"/>
    <x v="74"/>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1"/>
    <s v="SEMICODO 1 1/2&quot; PVC  PAVCO_x000a_NACIONAL "/>
    <s v="pza"/>
    <n v="50"/>
    <n v="14.5"/>
    <n v="725"/>
    <m/>
    <m/>
    <n v="0"/>
    <n v="0"/>
    <n v="2.0833333333333335"/>
    <n v="0"/>
    <n v="0"/>
    <n v="0"/>
    <d v="2023-11-09T00:00:00"/>
    <s v="JUNIO"/>
    <s v="09/05/2516"/>
    <n v="125"/>
    <n v="2555"/>
    <n v="110"/>
    <d v="2024-10-05T00:00:00"/>
    <n v="179881"/>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1"/>
    <x v="802"/>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2"/>
    <s v="SEMICODO DE 3/4&quot; _x000a_NACIONAL "/>
    <s v="pza"/>
    <n v="25"/>
    <n v="5.5"/>
    <n v="137.5"/>
    <m/>
    <m/>
    <n v="0"/>
    <n v="0"/>
    <n v="0.79022988505747127"/>
    <n v="0"/>
    <n v="0"/>
    <n v="0"/>
    <d v="2023-11-09T00:00:00"/>
    <s v="JULIO"/>
    <s v="09/05/2517"/>
    <n v="125"/>
    <n v="2555"/>
    <n v="110"/>
    <d v="2024-10-06T00:00:00"/>
    <n v="180246"/>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2"/>
    <x v="803"/>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3"/>
    <s v="Codo 45° CPVC DN 3/4&quot;  _x000a_PAVCO/COLOMBIA "/>
    <s v="pza"/>
    <n v="25"/>
    <n v="5.2"/>
    <n v="130"/>
    <m/>
    <m/>
    <n v="0"/>
    <n v="0"/>
    <n v="0.74712643678160917"/>
    <n v="0"/>
    <n v="0"/>
    <n v="0"/>
    <d v="2023-10-25T00:00:00"/>
    <s v="AGOSTO"/>
    <s v="09/05/2518"/>
    <n v="125"/>
    <n v="2555"/>
    <n v="110"/>
    <d v="2024-10-07T00:00:00"/>
    <n v="180626"/>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3"/>
    <x v="804"/>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2023-10-25T00:00:00"/>
    <s v="SEPTIEMBRE"/>
    <s v="09/05/2519"/>
    <n v="125"/>
    <n v="2555"/>
    <n v="110"/>
    <d v="2024-10-08T00:00:00"/>
    <n v="180991"/>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4"/>
    <x v="805"/>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5"/>
    <s v="Codo DE 1 1/2&quot; PVC  PAVCO_x000a_PERU "/>
    <s v="pza"/>
    <n v="30"/>
    <n v="17.5"/>
    <n v="525"/>
    <m/>
    <m/>
    <n v="0"/>
    <n v="0"/>
    <n v="2.514367816091954"/>
    <n v="0"/>
    <n v="0"/>
    <n v="0"/>
    <d v="2023-11-09T00:00:00"/>
    <s v="OCTUBRE"/>
    <s v="09/05/2520"/>
    <n v="125"/>
    <n v="2555"/>
    <n v="110"/>
    <d v="2024-10-09T00:00:00"/>
    <n v="18134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5"/>
    <x v="806"/>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6"/>
    <s v="Codo 90° PVC E-40 SOLDABLE DN 2&quot; _x000a_PAVCO/COLOMBIA "/>
    <s v="pza"/>
    <n v="25"/>
    <n v="20"/>
    <n v="500"/>
    <m/>
    <m/>
    <n v="0"/>
    <n v="0"/>
    <n v="2.8735632183908044"/>
    <n v="0"/>
    <n v="0"/>
    <n v="0"/>
    <d v="2023-10-25T00:00:00"/>
    <s v="NOVIEMBRE"/>
    <s v="09/05/2521"/>
    <n v="125"/>
    <n v="2555"/>
    <n v="110"/>
    <d v="2024-10-10T00:00:00"/>
    <n v="18172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6"/>
    <x v="807"/>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7"/>
    <s v="Codo DE  4&quot; PAVCO_x000a_PERU "/>
    <s v="pza"/>
    <n v="25"/>
    <n v="168.5"/>
    <n v="4212.5"/>
    <m/>
    <m/>
    <n v="0"/>
    <n v="0"/>
    <n v="24.209770114942529"/>
    <n v="0"/>
    <n v="0"/>
    <n v="0"/>
    <d v="2023-11-09T00:00:00"/>
    <s v="DICIEMBRE"/>
    <s v="09/05/2522"/>
    <n v="125"/>
    <n v="2555"/>
    <n v="110"/>
    <d v="2024-10-11T00:00:00"/>
    <n v="18207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7"/>
    <x v="808"/>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8"/>
    <s v="Codo 90° CPVC DN 3/4&quot;  _x000a_PAVCO/COLOMBIA "/>
    <s v="pza"/>
    <n v="30"/>
    <n v="6.8"/>
    <n v="204"/>
    <m/>
    <m/>
    <n v="0"/>
    <n v="0"/>
    <n v="0.97701149425287359"/>
    <n v="0"/>
    <n v="0"/>
    <n v="0"/>
    <d v="2023-10-25T00:00:00"/>
    <s v="ENERO"/>
    <s v="09/05/2523"/>
    <n v="125"/>
    <n v="2555"/>
    <n v="110"/>
    <d v="2024-10-12T00:00:00"/>
    <n v="18245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8"/>
    <x v="809"/>
    <x v="2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9"/>
    <s v="Codo 90° rosca DN 1/2&quot;_x000a_KRONA/BRASIL   "/>
    <s v="pza"/>
    <n v="200"/>
    <n v="2.5"/>
    <n v="500"/>
    <m/>
    <m/>
    <n v="0"/>
    <n v="0"/>
    <n v="0.35919540229885055"/>
    <n v="0"/>
    <n v="0"/>
    <n v="0"/>
    <d v="2023-10-25T00:00:00"/>
    <s v="FEBRERO"/>
    <s v="09/05/2524"/>
    <n v="125"/>
    <n v="2555"/>
    <n v="110"/>
    <d v="2024-10-13T00:00:00"/>
    <n v="182818"/>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29"/>
    <x v="810"/>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0"/>
    <s v="Codo 90° rosca DN 3/4&quot; PVC_x000a_KRONA/BRASIL   "/>
    <s v="pza"/>
    <n v="50"/>
    <n v="3.3"/>
    <n v="165"/>
    <m/>
    <m/>
    <n v="0"/>
    <n v="0"/>
    <n v="0.47413793103448276"/>
    <n v="0"/>
    <n v="0"/>
    <n v="0"/>
    <d v="2023-10-25T00:00:00"/>
    <s v="MARZO"/>
    <s v="09/05/2525"/>
    <n v="125"/>
    <n v="2555"/>
    <n v="110"/>
    <d v="2024-10-14T00:00:00"/>
    <n v="18318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0"/>
    <x v="811"/>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1"/>
    <s v="Codo DE 2&quot; PVC _x000a_NACIONAL "/>
    <s v="pza"/>
    <n v="25"/>
    <n v="3.8"/>
    <n v="95"/>
    <m/>
    <m/>
    <n v="0"/>
    <n v="0"/>
    <n v="0.54597701149425282"/>
    <n v="0"/>
    <n v="0"/>
    <n v="0"/>
    <d v="2023-11-09T00:00:00"/>
    <s v="ABRIL"/>
    <s v="09/05/2526"/>
    <n v="125"/>
    <n v="2555"/>
    <n v="110"/>
    <d v="2024-10-15T00:00:00"/>
    <n v="18353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1"/>
    <x v="812"/>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2"/>
    <s v="Codos 90° 4&quot; SANITARIO_x000a_TIGRE/BRASIL "/>
    <s v="pza"/>
    <n v="25"/>
    <n v="9.3000000000000007"/>
    <n v="232.50000000000003"/>
    <m/>
    <m/>
    <n v="0"/>
    <n v="0"/>
    <n v="1.3362068965517242"/>
    <n v="0"/>
    <n v="0"/>
    <n v="0"/>
    <d v="2023-10-25T00:00:00"/>
    <s v="MAYO"/>
    <s v="09/05/2527"/>
    <n v="125"/>
    <n v="2555"/>
    <n v="110"/>
    <d v="2024-10-16T00:00:00"/>
    <n v="18391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2"/>
    <x v="813"/>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3"/>
    <s v="Copla CPVC DN 3/4&quot;  _x000a_PAVCO/COLOMBIA "/>
    <s v="pza"/>
    <n v="25"/>
    <n v="3.6"/>
    <n v="90"/>
    <m/>
    <m/>
    <n v="0"/>
    <n v="0"/>
    <n v="0.51724137931034486"/>
    <n v="0"/>
    <n v="0"/>
    <n v="0"/>
    <d v="2023-10-25T00:00:00"/>
    <s v="JUNIO"/>
    <s v="09/05/2528"/>
    <n v="125"/>
    <n v="2555"/>
    <n v="110"/>
    <d v="2024-10-17T00:00:00"/>
    <n v="18427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3"/>
    <x v="814"/>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4"/>
    <s v="Copla PVC rosca DN 1/2&quot; _x000a_KRONA/BRASIL   "/>
    <s v="pza"/>
    <n v="100"/>
    <n v="1.8"/>
    <n v="180"/>
    <m/>
    <m/>
    <n v="0"/>
    <n v="0"/>
    <n v="0.25862068965517243"/>
    <n v="0"/>
    <n v="0"/>
    <n v="0"/>
    <d v="2023-10-25T00:00:00"/>
    <s v="JULIO"/>
    <s v="09/05/2529"/>
    <n v="125"/>
    <n v="2555"/>
    <n v="110"/>
    <d v="2024-10-18T00:00:00"/>
    <n v="184644"/>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4"/>
    <x v="815"/>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5"/>
    <s v="Copla rosca DN 3/4&quot; PVC  _x000a_KRONA/BRASIL   "/>
    <s v="pza"/>
    <n v="25"/>
    <n v="2.8"/>
    <n v="70"/>
    <m/>
    <m/>
    <n v="0"/>
    <n v="0"/>
    <n v="0.4022988505747126"/>
    <n v="0"/>
    <n v="0"/>
    <n v="0"/>
    <d v="2023-10-25T00:00:00"/>
    <s v="AGOSTO"/>
    <s v="09/05/2530"/>
    <n v="125"/>
    <n v="2555"/>
    <n v="110"/>
    <d v="2024-10-19T00:00:00"/>
    <n v="18500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5"/>
    <x v="816"/>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6"/>
    <s v="Flotador DN 1/2&quot; _x000a_ESSETI/MEXICO "/>
    <s v="pza"/>
    <n v="25"/>
    <n v="104.5"/>
    <n v="2612.5"/>
    <m/>
    <m/>
    <n v="0"/>
    <n v="0"/>
    <n v="15.014367816091955"/>
    <n v="0"/>
    <n v="0"/>
    <n v="0"/>
    <d v="2023-10-25T00:00:00"/>
    <s v="SEPTIEMBRE"/>
    <s v="09/05/2531"/>
    <n v="125"/>
    <n v="2555"/>
    <n v="110"/>
    <d v="2024-10-20T00:00:00"/>
    <n v="185374"/>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6"/>
    <x v="817"/>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7"/>
    <s v="Flotador DN 3/4&quot;  _x000a_ESSETI/MEXICO "/>
    <s v="pza"/>
    <n v="25"/>
    <n v="114.01"/>
    <n v="2850.25"/>
    <m/>
    <m/>
    <n v="0"/>
    <n v="0"/>
    <n v="16.380747126436784"/>
    <n v="0"/>
    <n v="0"/>
    <n v="0"/>
    <d v="2023-10-25T00:00:00"/>
    <s v="OCTUBRE"/>
    <s v="09/05/2532"/>
    <n v="125"/>
    <n v="2555"/>
    <n v="110"/>
    <d v="2024-10-21T00:00:00"/>
    <n v="1857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7"/>
    <x v="818"/>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8"/>
    <s v="Limpiador PVC 760GR.  PAVCO_x000a_PERU "/>
    <s v="pza"/>
    <n v="25"/>
    <n v="143"/>
    <n v="3575"/>
    <m/>
    <m/>
    <n v="0"/>
    <n v="0"/>
    <n v="20.545977011494251"/>
    <n v="0"/>
    <n v="0"/>
    <n v="0"/>
    <d v="2023-11-09T00:00:00"/>
    <s v="NOVIEMBRE"/>
    <s v="09/05/2533"/>
    <n v="125"/>
    <n v="2555"/>
    <n v="110"/>
    <d v="2024-10-22T00:00:00"/>
    <n v="18609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39"/>
    <x v="819"/>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0"/>
    <s v="Niple H.PVC DN 1/2&quot;_x000a_KRONA/BRASIL   "/>
    <s v="pza"/>
    <n v="150"/>
    <n v="1.2"/>
    <n v="180"/>
    <m/>
    <m/>
    <n v="0"/>
    <n v="0"/>
    <n v="0.17241379310344826"/>
    <n v="0"/>
    <n v="0"/>
    <n v="0"/>
    <d v="2023-10-25T00:00:00"/>
    <s v="ENERO"/>
    <s v="09/05/2535"/>
    <n v="125"/>
    <n v="2555"/>
    <n v="110"/>
    <d v="2024-10-24T00:00:00"/>
    <n v="18683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0"/>
    <x v="820"/>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1"/>
    <s v="Niple H. PVC rosca DN 3/4&quot;_x000a_KRONA/BRASIL   "/>
    <s v="pza"/>
    <n v="50"/>
    <n v="1.65"/>
    <n v="82.5"/>
    <m/>
    <m/>
    <n v="0"/>
    <n v="0"/>
    <n v="0.23706896551724138"/>
    <n v="0"/>
    <n v="0"/>
    <n v="0"/>
    <d v="2023-10-25T00:00:00"/>
    <s v="FEBRERO"/>
    <s v="09/05/2536"/>
    <n v="125"/>
    <n v="2555"/>
    <n v="110"/>
    <d v="2024-10-25T00:00:00"/>
    <n v="187201"/>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1"/>
    <x v="821"/>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2"/>
    <s v="Reducción BUJE PVC E-40 S. DN 2&quot; X 1 1/2&quot; _x000a_PAVCO/COLOMBIA "/>
    <s v="pza"/>
    <n v="50"/>
    <n v="7.2"/>
    <n v="360"/>
    <m/>
    <m/>
    <n v="0"/>
    <n v="0"/>
    <n v="1.0344827586206897"/>
    <n v="0"/>
    <n v="0"/>
    <n v="0"/>
    <d v="2023-10-25T00:00:00"/>
    <s v="MARZO"/>
    <s v="09/05/2537"/>
    <n v="125"/>
    <n v="2555"/>
    <n v="110"/>
    <d v="2024-10-26T00:00:00"/>
    <n v="187566"/>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2"/>
    <x v="822"/>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3"/>
    <s v="Reducción BUJE PVC E-40 S. DN 4&quot; X 2&quot; _x000a_PAVCO/COLOMBIA "/>
    <s v="pza"/>
    <n v="25"/>
    <n v="36.1"/>
    <n v="902.5"/>
    <m/>
    <m/>
    <n v="0"/>
    <n v="0"/>
    <n v="5.1867816091954024"/>
    <n v="0"/>
    <n v="0"/>
    <n v="0"/>
    <d v="2023-10-25T00:00:00"/>
    <s v="ABRIL"/>
    <s v="09/05/2538"/>
    <n v="125"/>
    <n v="2555"/>
    <n v="110"/>
    <d v="2024-10-27T00:00:00"/>
    <n v="187931"/>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3"/>
    <x v="823"/>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4"/>
    <s v="Reducción de 4&quot; a 2&quot; _x000a_TIGRE/BRASIL "/>
    <s v="pza"/>
    <n v="25"/>
    <n v="31.2"/>
    <n v="780"/>
    <m/>
    <m/>
    <n v="0"/>
    <n v="0"/>
    <n v="4.4827586206896548"/>
    <n v="0"/>
    <n v="0"/>
    <n v="0"/>
    <d v="2023-10-25T00:00:00"/>
    <s v="MAYO"/>
    <s v="09/05/2539"/>
    <n v="125"/>
    <n v="2555"/>
    <n v="110"/>
    <d v="2024-10-28T00:00:00"/>
    <n v="188296"/>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4"/>
    <x v="824"/>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5"/>
    <s v="Reducción BUJE PVC ROSCA DN 3/4&quot;X 1/2&quot; _x000a_KRONA/BRASIL   "/>
    <s v="pza"/>
    <n v="25"/>
    <n v="1.2"/>
    <n v="30"/>
    <m/>
    <m/>
    <n v="0"/>
    <n v="0"/>
    <n v="0.17241379310344826"/>
    <n v="0"/>
    <n v="0"/>
    <n v="0"/>
    <d v="2023-10-25T00:00:00"/>
    <s v="JUNIO"/>
    <s v="09/05/2540"/>
    <n v="125"/>
    <n v="2555"/>
    <n v="110"/>
    <d v="2024-10-29T00:00:00"/>
    <n v="188662"/>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5"/>
    <x v="825"/>
    <x v="108"/>
    <x v="69"/>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6"/>
    <s v="SELLAROSCA H3 POMO 125cc   "/>
    <s v="pomo"/>
    <n v="25"/>
    <n v="43.6"/>
    <n v="1090"/>
    <m/>
    <m/>
    <n v="0"/>
    <n v="0"/>
    <n v="6.264367816091954"/>
    <n v="0"/>
    <n v="0"/>
    <n v="0"/>
    <d v="2023-10-25T00:00:00"/>
    <s v="JULIO"/>
    <s v="09/05/2541"/>
    <n v="125"/>
    <n v="2555"/>
    <n v="110"/>
    <d v="2024-10-30T00:00:00"/>
    <n v="18902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6"/>
    <x v="826"/>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47"/>
    <s v="Tapa de Inodoro _x000a_ASTRA/PERU "/>
    <s v="pza"/>
    <n v="25"/>
    <n v="43"/>
    <n v="1075"/>
    <m/>
    <m/>
    <n v="0"/>
    <n v="0"/>
    <n v="6.1781609195402298"/>
    <n v="0"/>
    <n v="0"/>
    <n v="0"/>
    <d v="2023-11-09T00:00:00"/>
    <s v="AGOSTO"/>
    <s v="09/05/2542"/>
    <n v="125"/>
    <n v="2555"/>
    <n v="110"/>
    <d v="2024-10-31T00:00:00"/>
    <n v="18937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7"/>
    <x v="827"/>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8"/>
    <s v="Tapon rosca macho 1/2&quot; PVc  _x000a_KRONA/BRASIL   "/>
    <s v="pza"/>
    <n v="100"/>
    <n v="0.7"/>
    <n v="70"/>
    <m/>
    <m/>
    <n v="0"/>
    <n v="0"/>
    <n v="0.10057471264367815"/>
    <n v="0"/>
    <n v="0"/>
    <n v="0"/>
    <d v="2023-10-25T00:00:00"/>
    <s v="SEPTIEMBRE"/>
    <s v="09/05/2543"/>
    <n v="125"/>
    <n v="2555"/>
    <n v="110"/>
    <d v="2024-11-01T00:00:00"/>
    <n v="189757"/>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8"/>
    <x v="828"/>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9"/>
    <s v="Tapon rosca macho 3/4&quot; PVc  _x000a_KRONA/BRASIL   "/>
    <s v="pza"/>
    <n v="25"/>
    <n v="1.5"/>
    <n v="37.5"/>
    <m/>
    <m/>
    <n v="0"/>
    <n v="0"/>
    <n v="0.21551724137931036"/>
    <n v="0"/>
    <n v="0"/>
    <n v="0"/>
    <d v="2023-10-25T00:00:00"/>
    <s v="OCTUBRE"/>
    <s v="09/05/2544"/>
    <n v="125"/>
    <n v="2555"/>
    <n v="110"/>
    <d v="2024-11-02T00:00:00"/>
    <n v="19012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49"/>
    <x v="829"/>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0"/>
    <s v="Tee 1 1/2&quot; PVC  _x000a_NACIONAL "/>
    <s v="pza"/>
    <n v="25"/>
    <n v="4"/>
    <n v="100"/>
    <m/>
    <m/>
    <n v="0"/>
    <n v="0"/>
    <n v="0.57471264367816088"/>
    <n v="0"/>
    <n v="0"/>
    <n v="0"/>
    <d v="2023-11-09T00:00:00"/>
    <s v="NOVIEMBRE"/>
    <s v="09/05/2545"/>
    <n v="125"/>
    <n v="2555"/>
    <n v="110"/>
    <d v="2024-11-03T00:00:00"/>
    <n v="19047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0"/>
    <x v="830"/>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1"/>
    <s v="Tee 2&quot; PVC  _x000a_NACIONAL "/>
    <s v="pza"/>
    <n v="25"/>
    <n v="7.5"/>
    <n v="187.5"/>
    <m/>
    <m/>
    <n v="0"/>
    <n v="0"/>
    <n v="1.0775862068965518"/>
    <n v="0"/>
    <n v="0"/>
    <n v="0"/>
    <d v="2023-11-09T00:00:00"/>
    <s v="DICIEMBRE"/>
    <s v="09/05/2546"/>
    <n v="125"/>
    <n v="2555"/>
    <n v="110"/>
    <d v="2024-11-04T00:00:00"/>
    <n v="190838"/>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1"/>
    <x v="831"/>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2"/>
    <s v="Tee 3/4&quot;  PAVCO_x000a_NACIONAL "/>
    <s v="pza"/>
    <n v="100"/>
    <n v="5.6"/>
    <n v="560"/>
    <m/>
    <m/>
    <n v="0"/>
    <n v="0"/>
    <n v="0.80459770114942519"/>
    <n v="0"/>
    <n v="0"/>
    <n v="0"/>
    <d v="2023-11-09T00:00:00"/>
    <s v="ENERO"/>
    <s v="09/05/2547"/>
    <n v="125"/>
    <n v="2555"/>
    <n v="110"/>
    <d v="2024-11-05T00:00:00"/>
    <n v="191203"/>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2"/>
    <x v="832"/>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3"/>
    <s v="Tee rosca 1/2&quot;_x000a_TIGRE/BRASIL "/>
    <s v="pza"/>
    <n v="150"/>
    <n v="3.3"/>
    <n v="495"/>
    <m/>
    <m/>
    <n v="0"/>
    <n v="0"/>
    <n v="0.47413793103448276"/>
    <n v="0"/>
    <n v="0"/>
    <n v="0"/>
    <d v="2023-10-25T00:00:00"/>
    <s v="FEBRERO"/>
    <s v="09/05/2548"/>
    <n v="125"/>
    <n v="2555"/>
    <n v="110"/>
    <d v="2024-11-06T00:00:00"/>
    <n v="191584"/>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3"/>
    <x v="833"/>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4"/>
    <s v="Tee rosca 3/4&quot; _x000a_TIGRE/BRASIL "/>
    <s v="pza"/>
    <n v="50"/>
    <n v="4.5999999999999996"/>
    <n v="229.99999999999997"/>
    <m/>
    <m/>
    <n v="0"/>
    <n v="0"/>
    <n v="0.66091954022988497"/>
    <n v="0"/>
    <n v="0"/>
    <n v="0"/>
    <d v="2023-10-25T00:00:00"/>
    <s v="MARZO"/>
    <s v="09/05/2549"/>
    <n v="125"/>
    <n v="2555"/>
    <n v="110"/>
    <d v="2024-11-07T00:00:00"/>
    <n v="19194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4"/>
    <x v="834"/>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5"/>
    <s v="Tee Sanitario 4&quot; PVC  _x000a_NACIONAL "/>
    <s v="pza"/>
    <n v="30"/>
    <n v="15"/>
    <n v="450"/>
    <m/>
    <m/>
    <n v="0"/>
    <n v="0"/>
    <n v="2.1551724137931036"/>
    <n v="0"/>
    <n v="0"/>
    <n v="0"/>
    <d v="2023-11-09T00:00:00"/>
    <s v="ABRIL"/>
    <s v="09/05/2550"/>
    <n v="125"/>
    <n v="2555"/>
    <n v="110"/>
    <d v="2024-11-08T00:00:00"/>
    <n v="19229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5"/>
    <x v="835"/>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6"/>
    <s v="Tee Sanitario 4&quot; PVC  _x000a_PAVCO/COLOMBIA "/>
    <s v="pza"/>
    <n v="30"/>
    <n v="57.3"/>
    <n v="1719"/>
    <m/>
    <m/>
    <n v="0"/>
    <n v="0"/>
    <n v="8.2327586206896548"/>
    <n v="0"/>
    <n v="0"/>
    <n v="0"/>
    <d v="2023-10-25T00:00:00"/>
    <s v="MAYO"/>
    <s v="09/05/2551"/>
    <n v="125"/>
    <n v="2555"/>
    <n v="110"/>
    <d v="2024-11-09T00:00:00"/>
    <n v="192679"/>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6"/>
    <x v="836"/>
    <x v="27"/>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7"/>
    <s v="Tuberia PVC CLASE -6 AG DN 6”X 6 m_x000a_DISMAT/NACIONAL "/>
    <s v="Barra"/>
    <n v="5"/>
    <n v="500.45"/>
    <n v="2502.25"/>
    <m/>
    <m/>
    <n v="0"/>
    <n v="0"/>
    <n v="71.90373563218391"/>
    <n v="0"/>
    <n v="0"/>
    <n v="0"/>
    <d v="2023-10-25T00:00:00"/>
    <s v="JUNIO"/>
    <s v="09/05/2552"/>
    <n v="125"/>
    <n v="2555"/>
    <n v="110"/>
    <d v="2024-11-10T00:00:00"/>
    <n v="19304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7"/>
    <x v="837"/>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8"/>
    <s v="Tuberia PVC SDR -26 AG DN 1 1/2&quot;  X 6_x000a_DISMAT/NACIONAL "/>
    <s v="Barra"/>
    <n v="20"/>
    <n v="63.9"/>
    <n v="1278"/>
    <m/>
    <m/>
    <n v="0"/>
    <n v="0"/>
    <n v="9.181034482758621"/>
    <n v="0"/>
    <n v="0"/>
    <n v="0"/>
    <d v="2023-10-25T00:00:00"/>
    <s v="JULIO"/>
    <s v="09/05/2553"/>
    <n v="125"/>
    <n v="2555"/>
    <n v="110"/>
    <d v="2024-11-11T00:00:00"/>
    <n v="19341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8"/>
    <x v="838"/>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2023-10-25T00:00:00"/>
    <s v="AGOSTO"/>
    <s v="09/05/2554"/>
    <n v="125"/>
    <n v="2555"/>
    <n v="110"/>
    <d v="2024-11-12T00:00:00"/>
    <n v="19377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59"/>
    <x v="839"/>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0"/>
    <x v="840"/>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1"/>
    <s v="Tuberia CPVC DN 1/2&quot; X 3 m_x000a_PAVCO/COLOMBIA "/>
    <s v="Barra"/>
    <n v="20"/>
    <n v="67.3"/>
    <n v="1346"/>
    <m/>
    <m/>
    <n v="0"/>
    <n v="0"/>
    <n v="9.6695402298850563"/>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1"/>
    <x v="841"/>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2"/>
    <s v="Tuberia CPVC DN 3/4&quot; x 3m  _x000a_PAVCO/COLOMBIA "/>
    <s v="Barra"/>
    <n v="20"/>
    <n v="104.6"/>
    <n v="2092"/>
    <m/>
    <m/>
    <n v="0"/>
    <n v="0"/>
    <n v="15.028735632183908"/>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2"/>
    <x v="842"/>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3"/>
    <s v="Tubería PVC desagüe DN  2&quot; X 4 m_x000a_DISMAT/NACIONAL "/>
    <s v="Barra"/>
    <n v="20"/>
    <n v="33.700000000000003"/>
    <n v="674"/>
    <m/>
    <m/>
    <n v="0"/>
    <n v="0"/>
    <n v="4.8419540229885065"/>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3"/>
    <x v="843"/>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4"/>
    <s v="Tubería PVC DESAGUE DN 4&quot; X 4m_x000a_DISMAT/NACIONAL "/>
    <s v="Barra"/>
    <n v="20"/>
    <n v="88.5"/>
    <n v="1770"/>
    <m/>
    <m/>
    <n v="0"/>
    <n v="0"/>
    <n v="12.71551724137931"/>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4"/>
    <x v="844"/>
    <x v="108"/>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5"/>
    <s v="Tubería PVC E-40 DN 1/2&quot; X 6MTS. EXTREMO LISO_x000a_DISMAT/NACIONAL "/>
    <s v="Barra"/>
    <n v="25"/>
    <n v="35.6"/>
    <n v="890"/>
    <m/>
    <m/>
    <n v="0"/>
    <n v="0"/>
    <n v="5.1149425287356323"/>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5"/>
    <x v="845"/>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6"/>
    <s v="Tubería PVC E-40 DN 3/4&quot; x 6MTS EXTREMO LISO_x000a_DISMAT/NACIONAL "/>
    <s v="Barra"/>
    <n v="20"/>
    <n v="47.4"/>
    <n v="948"/>
    <m/>
    <m/>
    <n v="0"/>
    <n v="0"/>
    <n v="6.8103448275862064"/>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6"/>
    <x v="846"/>
    <x v="59"/>
    <x v="70"/>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7"/>
    <s v="CAÑERIA PVC rosca 1/2&quot; E-40_x000a_NACIONAL "/>
    <s v="Barra"/>
    <n v="15"/>
    <n v="42"/>
    <n v="630"/>
    <m/>
    <m/>
    <n v="0"/>
    <n v="0"/>
    <n v="6.0344827586206895"/>
    <n v="0"/>
    <n v="0"/>
    <n v="0"/>
    <d v="2023-11-09T00:00:00"/>
    <s v="SEPTIEMBRE"/>
    <s v="09/05/2555"/>
    <n v="125"/>
    <n v="2555"/>
    <n v="110"/>
    <d v="2024-11-13T00:00:00"/>
    <n v="19412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7"/>
    <x v="847"/>
    <x v="59"/>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8"/>
    <s v="Tuberia PVC AILC SDR-35 AG DN 4&quot;  x 6 m_x000a_DISMAT/NACIONAL "/>
    <s v="Barra"/>
    <n v="15"/>
    <n v="217.3"/>
    <n v="3259.5"/>
    <m/>
    <m/>
    <n v="0"/>
    <n v="0"/>
    <n v="31.221264367816094"/>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8"/>
    <x v="848"/>
    <x v="9"/>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9"/>
    <s v="Tuberia SDR 35 6&quot;  _x000a_TIGRE/BRASIL "/>
    <s v="Barra"/>
    <n v="10"/>
    <n v="449"/>
    <n v="4490"/>
    <m/>
    <m/>
    <n v="0"/>
    <n v="0"/>
    <n v="64.511494252873561"/>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69"/>
    <x v="849"/>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0"/>
    <s v="Tuberia Bergman  1/2&quot;_x000a_NACIONAL "/>
    <s v="Barra"/>
    <n v="100"/>
    <n v="2.7"/>
    <n v="270"/>
    <m/>
    <m/>
    <n v="0"/>
    <n v="0"/>
    <n v="0.38793103448275867"/>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0"/>
    <x v="850"/>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1"/>
    <s v="Tuberia Bergman  5/8&quot;_x000a_NACIONAL "/>
    <s v="Barra"/>
    <n v="100"/>
    <n v="3.2"/>
    <n v="320"/>
    <m/>
    <m/>
    <n v="0"/>
    <n v="0"/>
    <n v="0.45977011494252878"/>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1"/>
    <x v="851"/>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2"/>
    <s v="Tuberia Bergman  3/4&quot;_x000a_NACIONAL "/>
    <s v="Barra"/>
    <n v="100"/>
    <n v="3.4"/>
    <n v="340"/>
    <m/>
    <m/>
    <n v="0"/>
    <n v="0"/>
    <n v="0.4885057471264368"/>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2"/>
    <x v="852"/>
    <x v="33"/>
    <x v="18"/>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3"/>
    <s v="Unión UNIVERSAL rosca DE 1/2&quot;  PVC  _x000a_TIGRE/NACIONAL "/>
    <s v="pza."/>
    <n v="150"/>
    <n v="4.2"/>
    <n v="630"/>
    <m/>
    <m/>
    <n v="0"/>
    <n v="0"/>
    <n v="0.60344827586206895"/>
    <n v="0"/>
    <n v="0"/>
    <n v="0"/>
    <d v="2023-11-09T00:00:00"/>
    <s v="SEPTIEMBRE"/>
    <s v="09/05/2555"/>
    <n v="125"/>
    <n v="2555"/>
    <n v="110"/>
    <d v="2024-11-13T00:00:00"/>
    <n v="19412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4"/>
    <x v="853"/>
    <x v="10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4"/>
    <s v="Ye DE 1 1/2&quot; PVC  _x000a_NACIONAL "/>
    <s v="pza"/>
    <n v="25"/>
    <n v="4.3"/>
    <n v="107.5"/>
    <m/>
    <m/>
    <n v="0"/>
    <n v="0"/>
    <n v="0.61781609195402298"/>
    <n v="0"/>
    <n v="0"/>
    <n v="0"/>
    <d v="2023-11-09T00:00:00"/>
    <s v="SEPTIEMBRE"/>
    <s v="09/05/2555"/>
    <n v="125"/>
    <n v="2555"/>
    <n v="110"/>
    <d v="2024-11-13T00:00:00"/>
    <n v="194125"/>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5"/>
    <x v="854"/>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5"/>
    <s v="Ye PVC sanitaria DN 2&quot; _x000a_PAVCO/COLOMBIA "/>
    <s v="pza"/>
    <n v="25"/>
    <n v="16"/>
    <n v="400"/>
    <m/>
    <m/>
    <n v="0"/>
    <n v="0"/>
    <n v="2.2988505747126435"/>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6"/>
    <x v="855"/>
    <x v="10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6"/>
    <s v="Ye PVC sanitaria DN 4&quot; _x000a_PAVCO/COLOMBIA "/>
    <s v="pza"/>
    <n v="25"/>
    <n v="64.3"/>
    <n v="1607.5"/>
    <m/>
    <m/>
    <n v="0"/>
    <n v="0"/>
    <n v="9.2385057471264371"/>
    <n v="0"/>
    <n v="0"/>
    <n v="0"/>
    <d v="2023-10-25T00:00:00"/>
    <s v="SEPTIEMBRE"/>
    <s v="09/05/2555"/>
    <n v="125"/>
    <n v="2555"/>
    <n v="110"/>
    <d v="2024-11-13T00:00:00"/>
    <n v="194140"/>
    <n v="0"/>
    <n v="0"/>
    <n v="0"/>
    <m/>
    <m/>
    <m/>
    <m/>
    <m/>
    <m/>
    <m/>
    <m/>
    <m/>
    <m/>
    <m/>
    <m/>
    <m/>
    <m/>
    <m/>
    <m/>
    <m/>
  </r>
  <r>
    <x v="1"/>
    <x v="45"/>
    <m/>
    <s v="COTIZACION"/>
    <s v="AGOSTO"/>
    <d v="2023-08-17T00:00:00"/>
    <s v="C-3-EDDY FAZ PACHECO"/>
    <n v="34500"/>
    <s v="PRODUCTOS NO METALICOS Y PLASTICOS"/>
    <s v="INGENIERIA Y PLANIFICACION"/>
    <s v="WILBER CHUCA OJEDA "/>
    <s v="CMB/EMC/O CIV-ADQ/044/2023"/>
    <d v="2023-08-23T00:00:00"/>
    <m/>
    <n v="771"/>
    <s v="BIEN"/>
    <x v="125"/>
    <n v="144540"/>
    <x v="77"/>
    <x v="856"/>
    <x v="11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7"/>
    <s v="Ye reducción PVC sanitaria DN 4” x 2”_x000a_PAVCO/COLOMBIA "/>
    <s v="pza"/>
    <n v="26"/>
    <n v="33.4"/>
    <n v="868.4"/>
    <m/>
    <m/>
    <n v="0"/>
    <n v="0"/>
    <n v="4.7988505747126435"/>
    <n v="0"/>
    <n v="0"/>
    <n v="0"/>
    <d v="2023-10-25T00:00:00"/>
    <s v="SEPTIEMBRE"/>
    <s v="09/05/2555"/>
    <n v="125"/>
    <n v="2555"/>
    <n v="110"/>
    <d v="2024-11-13T00:00:00"/>
    <n v="194140"/>
    <n v="0"/>
    <n v="0"/>
    <n v="0"/>
    <m/>
    <m/>
    <m/>
    <m/>
    <m/>
    <m/>
    <m/>
    <m/>
    <m/>
    <m/>
    <m/>
    <m/>
    <m/>
    <m/>
    <m/>
    <m/>
    <m/>
  </r>
  <r>
    <x v="1"/>
    <x v="45"/>
    <m/>
    <s v="COTIZACION"/>
    <s v="AGOSTO"/>
    <d v="2023-08-18T00:00:00"/>
    <s v="C-3-EDDY FAZ PACHECO"/>
    <n v="34300"/>
    <s v="LLANTAS Y NEUMÁTICOS"/>
    <s v="INGENIERIA Y PLANIFICACION"/>
    <s v="HILARION PEÑARANDA COLQUE"/>
    <s v="CMB/EMC/O.CIV-ADQ/046/2023"/>
    <d v="2023-08-28T00:00:00"/>
    <m/>
    <n v="770"/>
    <s v="BIEN"/>
    <x v="126"/>
    <n v="19720"/>
    <x v="0"/>
    <x v="857"/>
    <x v="8"/>
    <x v="5"/>
    <x v="6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1"/>
    <x v="45"/>
    <m/>
    <s v="COTIZACION"/>
    <s v="AGOSTO"/>
    <d v="2023-08-18T00:00:00"/>
    <s v="C-3-EDDY FAZ PACHECO"/>
    <n v="34300"/>
    <s v="LLANTAS Y NEUMÁTICOS"/>
    <s v="INGENIERIA Y PLANIFICACION"/>
    <s v="HILARION PEÑARANDA COLQUE"/>
    <s v="CMB/EMC/O.CIV-ADQ/046/2023"/>
    <d v="2023-08-28T00:00:00"/>
    <m/>
    <n v="770"/>
    <s v="BIEN"/>
    <x v="126"/>
    <n v="19720"/>
    <x v="1"/>
    <x v="858"/>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1"/>
    <x v="45"/>
    <m/>
    <s v="COTIZACION"/>
    <s v="AGOSTO"/>
    <d v="2023-08-18T00:00:00"/>
    <s v="C-3-EDDY FAZ PACHECO"/>
    <n v="34300"/>
    <s v="LLANTAS Y NEUMÁTICOS"/>
    <s v="INGENIERIA Y PLANIFICACION"/>
    <s v="HILARION PEÑARANDA COLQUE"/>
    <s v="CMB/EMC/O.CIV-ADQ/046/2023"/>
    <d v="2023-08-28T00:00:00"/>
    <m/>
    <n v="770"/>
    <s v="BIEN"/>
    <x v="126"/>
    <n v="19720"/>
    <x v="2"/>
    <x v="859"/>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1"/>
    <x v="45"/>
    <m/>
    <s v="COTIZACION"/>
    <s v="AGOSTO"/>
    <d v="2023-08-18T00:00:00"/>
    <s v="C-3-EDDY FAZ PACHECO"/>
    <n v="33300"/>
    <s v="PRENDAS DE VESTIR"/>
    <s v="SEGURIDAD INDUSTRIAL Y MEDIO AMBIENTE"/>
    <s v="DAVID BAGNER ZAMBRANA PINTO "/>
    <s v="SIMA-060/2023"/>
    <d v="2023-08-28T00:00:00"/>
    <m/>
    <n v="769"/>
    <s v="BIEN"/>
    <x v="127"/>
    <n v="74885"/>
    <x v="0"/>
    <x v="860"/>
    <x v="73"/>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1"/>
    <x v="45"/>
    <m/>
    <s v="COTIZACION"/>
    <s v="AGOSTO"/>
    <d v="2023-08-18T00:00:00"/>
    <s v="C-3-EDDY FAZ PACHECO"/>
    <n v="33300"/>
    <s v="PRENDAS DE VESTIR"/>
    <s v="SEGURIDAD INDUSTRIAL Y MEDIO AMBIENTE"/>
    <s v="DAVID BAGNER ZAMBRANA PINTO "/>
    <s v="SIMA-060/2023"/>
    <d v="2023-08-28T00:00:00"/>
    <m/>
    <n v="769"/>
    <s v="BIEN"/>
    <x v="127"/>
    <n v="74885"/>
    <x v="1"/>
    <x v="861"/>
    <x v="23"/>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1"/>
    <x v="45"/>
    <m/>
    <s v="COTIZACION"/>
    <s v="AGOSTO"/>
    <d v="2023-08-18T00:00:00"/>
    <s v="C-3-EDDY FAZ PACHECO"/>
    <n v="33300"/>
    <s v="PRENDAS DE VESTIR"/>
    <s v="SEGURIDAD INDUSTRIAL Y MEDIO AMBIENTE"/>
    <s v="DAVID BAGNER ZAMBRANA PINTO "/>
    <s v="SIMA-060/2023"/>
    <d v="2023-08-28T00:00:00"/>
    <m/>
    <n v="769"/>
    <s v="BIEN"/>
    <x v="127"/>
    <n v="74885"/>
    <x v="2"/>
    <x v="862"/>
    <x v="112"/>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1"/>
    <x v="45"/>
    <m/>
    <s v="COTIZACION"/>
    <s v="AGOSTO"/>
    <d v="2023-08-22T00:00:00"/>
    <s v="C-3-EDDY FAZ PACHECO"/>
    <n v="33300"/>
    <s v="PRENDAS DE VESTIR"/>
    <s v="SEGURIDAD INDUSTRIAL Y MEDIO AMBIENTE"/>
    <s v="DAVID BAGNER ZAMBRANA PINTO "/>
    <s v="SIMA-061/2023"/>
    <d v="2023-08-28T00:00:00"/>
    <m/>
    <n v="778"/>
    <s v="BIEN"/>
    <x v="128"/>
    <n v="42000"/>
    <x v="0"/>
    <x v="863"/>
    <x v="113"/>
    <x v="59"/>
    <x v="61"/>
    <x v="6"/>
    <x v="1"/>
    <s v="05/09/2023"/>
    <s v="05/09/2023"/>
    <s v="14:30"/>
    <s v="15:00"/>
    <s v="DAVID BAGNER ZAMBRANA PINTO"/>
    <s v="PAMELA OLIVIA CAYO MAMANI"/>
    <s v="DAVID BAGNER ZAMBRANA PINTO"/>
    <d v="2023-09-15T00:00:00"/>
    <s v="EMC-SIMA-IT-057/2023"/>
    <d v="2023-09-29T00:00:00"/>
    <s v="CD-378"/>
    <s v="CD-378"/>
    <s v="CD-378"/>
    <n v="42000"/>
    <s v="CD-378"/>
    <s v="EMC-UAL-338-CD-378/2023"/>
    <s v="EDDY OSCAR JARRO COAQUIRA"/>
    <m/>
    <n v="30"/>
    <n v="29"/>
    <m/>
    <d v="2023-09-04T00:00:00"/>
    <d v="2023-10-11T00:00:00"/>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2023-11-09T00:00:00"/>
    <s v="SEPTIEMBRE"/>
    <s v="09/05/2555"/>
    <n v="125"/>
    <n v="2555"/>
    <n v="110"/>
    <d v="2024-11-13T00:00:00"/>
    <n v="194125"/>
    <n v="0"/>
    <n v="0"/>
    <n v="0"/>
    <m/>
    <m/>
    <m/>
    <m/>
    <m/>
    <m/>
    <m/>
    <m/>
    <m/>
    <m/>
    <m/>
    <m/>
    <m/>
    <m/>
    <m/>
    <m/>
    <m/>
  </r>
  <r>
    <x v="1"/>
    <x v="45"/>
    <m/>
    <s v="COTIZACION"/>
    <s v="AGOSTO"/>
    <d v="2023-08-22T00:00:00"/>
    <s v="C-3-EDDY FAZ PACHECO"/>
    <n v="33300"/>
    <s v="PRENDAS DE VESTIR"/>
    <s v="SEGURIDAD INDUSTRIAL Y MEDIO AMBIENTE"/>
    <s v="DAVID BAGNER ZAMBRANA PINTO "/>
    <s v="SIMA-061/2023"/>
    <d v="2023-08-28T00:00:00"/>
    <m/>
    <n v="778"/>
    <s v="BIEN"/>
    <x v="128"/>
    <n v="42000"/>
    <x v="1"/>
    <x v="864"/>
    <x v="113"/>
    <x v="59"/>
    <x v="0"/>
    <x v="6"/>
    <x v="1"/>
    <s v="05/09/2023"/>
    <s v="05/09/2023"/>
    <s v="14:30"/>
    <s v="15:00"/>
    <s v="DAVID BAGNER ZAMBRANA PINTO"/>
    <s v="PAMELA OLIVIA CAYO MAMANI"/>
    <s v="DAVID BAGNER ZAMBRANA PINTO"/>
    <d v="2023-09-15T00:00:00"/>
    <s v="EMC-SIMA-IT-057/2023"/>
    <d v="2023-09-29T00:00:00"/>
    <s v="CD-378"/>
    <s v="CD-378"/>
    <s v="CD-378"/>
    <n v="42000"/>
    <s v="CD-378"/>
    <s v="EMC-UAL-338-CD-378/2023"/>
    <s v="EDDY OSCAR JARRO COAQUIRA"/>
    <m/>
    <n v="30"/>
    <n v="29"/>
    <m/>
    <d v="2023-09-04T00:00:00"/>
    <d v="2023-10-11T00:00:00"/>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2023-11-09T00:00:00"/>
    <s v="SEPTIEMBRE"/>
    <s v="09/05/2555"/>
    <n v="125"/>
    <n v="2555"/>
    <n v="110"/>
    <d v="2024-11-13T00:00:00"/>
    <n v="194125"/>
    <n v="0"/>
    <n v="0"/>
    <n v="0"/>
    <m/>
    <m/>
    <m/>
    <m/>
    <m/>
    <m/>
    <m/>
    <m/>
    <m/>
    <m/>
    <m/>
    <m/>
    <m/>
    <m/>
    <m/>
    <m/>
    <m/>
  </r>
  <r>
    <x v="1"/>
    <x v="45"/>
    <m/>
    <s v="COTIZACION"/>
    <s v="AGOSTO"/>
    <d v="2023-08-23T00:00:00"/>
    <s v="C-3-EDDY FAZ PACHECO"/>
    <n v="43700"/>
    <s v="OTRAS MAQUINARIAS Y EQUIPO"/>
    <s v="MINA"/>
    <s v="MARCELINO VASQUEZ GUZMAN"/>
    <s v="ADQ/MINA-053/2023"/>
    <d v="2023-09-06T00:00:00"/>
    <m/>
    <n v="773"/>
    <s v="BIEN"/>
    <x v="129"/>
    <n v="35891"/>
    <x v="0"/>
    <x v="865"/>
    <x v="29"/>
    <x v="5"/>
    <x v="0"/>
    <x v="0"/>
    <x v="0"/>
    <s v="14/09/2023"/>
    <s v="14/09/2023"/>
    <s v="14:30"/>
    <s v="15:00"/>
    <s v="JOSE ALFREDO MIRANDA TICONA "/>
    <s v="FREDDY VILLARROEL FERNANDEZ "/>
    <s v="JOSE ALFREDO MIRANDA TICONA "/>
    <d v="2023-09-20T00:00:00"/>
    <s v="IT/MINA-053/2023"/>
    <d v="2023-09-29T00:00:00"/>
    <s v="CD-365"/>
    <s v="CD--365-A"/>
    <s v="CD-365"/>
    <n v="7330"/>
    <s v="CD--365-A"/>
    <s v="EMC-UAL-339-CD-365/2023"/>
    <s v="FERROCI - GONZALO CASTELO IGNACIO"/>
    <m/>
    <n v="30"/>
    <n v="20"/>
    <m/>
    <d v="2023-09-13T00:00:00"/>
    <d v="2023-10-10T00:00:00"/>
    <s v="COLQUIRI"/>
    <m/>
    <m/>
    <s v="CLQ-23-CD-365/2023 ADQUISICION DE ESMERIL, OXICORTE, ARCO DE SOLDAR Y TECLE"/>
    <s v="ADQ/MINA-053/2023"/>
    <n v="43700"/>
    <n v="1"/>
    <s v="ESMERILADORA DE BANCO DE 6&quot; VELOCIDAD DE 3000 RPM._x000a_TRUPER/MEXICO "/>
    <s v="pza"/>
    <n v="4"/>
    <n v="1000"/>
    <n v="4000"/>
    <m/>
    <m/>
    <n v="4"/>
    <n v="4000"/>
    <n v="143.67816091954023"/>
    <n v="574.71264367816093"/>
    <n v="500"/>
    <n v="0"/>
    <d v="2023-10-30T00:00:00"/>
    <s v="OCTUBRE"/>
    <s v="23/10/2023"/>
    <n v="648"/>
    <n v="4"/>
    <n v="759"/>
    <d v="2023-11-16T00:00:00"/>
    <n v="-7"/>
    <n v="-140"/>
    <n v="280"/>
    <n v="3860"/>
    <m/>
    <m/>
    <m/>
    <m/>
    <m/>
    <m/>
    <m/>
    <m/>
    <m/>
    <m/>
    <m/>
    <m/>
    <m/>
    <m/>
    <m/>
    <m/>
    <m/>
  </r>
  <r>
    <x v="1"/>
    <x v="45"/>
    <m/>
    <s v="COTIZACION"/>
    <s v="AGOSTO"/>
    <d v="2023-08-23T00:00:00"/>
    <s v="C-3-EDDY FAZ PACHECO"/>
    <n v="43700"/>
    <s v="OTRAS MAQUINARIAS Y EQUIPO"/>
    <s v="MINA"/>
    <s v="MARCELINO VASQUEZ GUZMAN"/>
    <s v="ADQ/MINA-053/2023"/>
    <d v="2023-09-06T00:00:00"/>
    <m/>
    <n v="773"/>
    <s v="BIEN"/>
    <x v="129"/>
    <n v="35891"/>
    <x v="1"/>
    <x v="866"/>
    <x v="7"/>
    <x v="5"/>
    <x v="0"/>
    <x v="0"/>
    <x v="0"/>
    <s v="14/09/2023"/>
    <s v="14/09/2023"/>
    <s v="14:30"/>
    <s v="15:00"/>
    <s v="JOSE ALFREDO MIRANDA TICONA "/>
    <s v="FREDDY VILLARROEL FERNANDEZ "/>
    <s v="JOSE ALFREDO MIRANDA TICONA "/>
    <d v="2023-09-20T00:00:00"/>
    <s v="IT/MINA-053/2023"/>
    <d v="2023-09-29T00:00:00"/>
    <s v="CD-365"/>
    <s v="CD-365-B"/>
    <s v="CD-365"/>
    <n v="15280"/>
    <s v="CD-365-B"/>
    <s v="CD-365-B/2023"/>
    <s v="JORGE LUIS RAMOS VILLALPANDO"/>
    <m/>
    <n v="30"/>
    <n v="7"/>
    <m/>
    <d v="2023-09-13T00:00:00"/>
    <d v="2023-10-18T00:00:00"/>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2"/>
    <n v="10800"/>
    <n v="775.86206896551721"/>
    <n v="1551.7241379310344"/>
    <n v="1350"/>
    <n v="0"/>
    <d v="2023-10-25T00:00:00"/>
    <s v="OCTUBRE"/>
    <s v="24/10/2023"/>
    <n v="647"/>
    <n v="14"/>
    <n v="760"/>
    <d v="2023-11-16T00:00:00"/>
    <n v="-1"/>
    <n v="-54"/>
    <n v="756.00000000000011"/>
    <n v="10098"/>
    <m/>
    <m/>
    <m/>
    <m/>
    <m/>
    <m/>
    <m/>
    <m/>
    <m/>
    <m/>
    <m/>
    <m/>
    <m/>
    <m/>
    <m/>
    <m/>
    <m/>
  </r>
  <r>
    <x v="1"/>
    <x v="45"/>
    <m/>
    <s v="COTIZACION"/>
    <s v="AGOSTO"/>
    <d v="2023-08-23T00:00:00"/>
    <s v="C-3-EDDY FAZ PACHECO"/>
    <n v="43700"/>
    <s v="OTRAS MAQUINARIAS Y EQUIPO"/>
    <s v="MINA"/>
    <s v="MARCELINO VASQUEZ GUZMAN"/>
    <s v="ADQ/MINA-053/2023"/>
    <d v="2023-09-06T00:00:00"/>
    <m/>
    <n v="773"/>
    <s v="BIEN"/>
    <x v="129"/>
    <n v="35891"/>
    <x v="2"/>
    <x v="867"/>
    <x v="45"/>
    <x v="5"/>
    <x v="0"/>
    <x v="0"/>
    <x v="0"/>
    <s v="14/09/2023"/>
    <s v="14/09/2023"/>
    <s v="14:30"/>
    <s v="15:00"/>
    <s v="JOSE ALFREDO MIRANDA TICONA "/>
    <s v="FREDDY VILLARROEL FERNANDEZ "/>
    <s v="JOSE ALFREDO MIRANDA TICONA "/>
    <d v="2023-09-20T00:00:00"/>
    <s v="IT/MINA-053/2023"/>
    <d v="2023-09-29T00:00:00"/>
    <s v="CD-365"/>
    <s v="CD--365-A"/>
    <s v="CD-365"/>
    <n v="7330"/>
    <s v="CD--365-A"/>
    <s v="EMC-UAL-339-CD-365/2023"/>
    <s v="FERROCI - GONZALO CASTELO IGNACIO"/>
    <m/>
    <n v="30"/>
    <n v="20"/>
    <m/>
    <d v="2023-09-13T00:00:00"/>
    <d v="2023-10-10T00:00:00"/>
    <s v="COLQUIRI"/>
    <m/>
    <m/>
    <s v="CLQ-23-CD-365/2023 ADQUISICION DE ESMERIL, OXICORTE, ARCO DE SOLDAR Y TECLE"/>
    <s v="ADQ/MINA-053/2023"/>
    <n v="43700"/>
    <n v="3"/>
    <s v="TECLE A CADENA DE 1 TON. LEVANTAMIENTO ESTANDAR 3 M. COD. 16824_x000a_TRUPER/MEXICO "/>
    <s v="pza"/>
    <n v="3"/>
    <n v="1110"/>
    <n v="3330"/>
    <m/>
    <m/>
    <n v="3"/>
    <n v="3330"/>
    <n v="159.48275862068965"/>
    <n v="478.44827586206895"/>
    <n v="416.25"/>
    <n v="0"/>
    <d v="2023-10-30T00:00:00"/>
    <s v="OCTUBRE"/>
    <s v="23/10/2023"/>
    <n v="648"/>
    <n v="4"/>
    <n v="759"/>
    <d v="2023-11-16T00:00:00"/>
    <n v="-7"/>
    <n v="-116.55"/>
    <n v="233.10000000000002"/>
    <n v="3213.4500000000003"/>
    <m/>
    <m/>
    <m/>
    <m/>
    <m/>
    <m/>
    <m/>
    <m/>
    <m/>
    <m/>
    <m/>
    <m/>
    <m/>
    <m/>
    <m/>
    <m/>
    <m/>
  </r>
  <r>
    <x v="1"/>
    <x v="45"/>
    <m/>
    <s v="COTIZACION"/>
    <s v="AGOSTO"/>
    <d v="2023-08-23T00:00:00"/>
    <s v="C-3-EDDY FAZ PACHECO"/>
    <n v="43700"/>
    <s v="OTRAS MAQUINARIAS Y EQUIPO"/>
    <s v="MINA"/>
    <s v="MARCELINO VASQUEZ GUZMAN"/>
    <s v="ADQ/MINA-053/2023"/>
    <d v="2023-09-06T00:00:00"/>
    <m/>
    <n v="773"/>
    <s v="BIEN"/>
    <x v="129"/>
    <n v="35891"/>
    <x v="3"/>
    <x v="868"/>
    <x v="16"/>
    <x v="5"/>
    <x v="0"/>
    <x v="0"/>
    <x v="0"/>
    <s v="14/09/2023"/>
    <s v="14/09/2023"/>
    <s v="14:30"/>
    <s v="15:00"/>
    <s v="JOSE ALFREDO MIRANDA TICONA "/>
    <s v="FREDDY VILLARROEL FERNANDEZ "/>
    <s v="JOSE ALFREDO MIRANDA TICONA "/>
    <d v="2023-09-20T00:00:00"/>
    <s v="IT/MINA-053/2023"/>
    <d v="2023-09-29T00:00:00"/>
    <s v="CD-365"/>
    <s v="CD-365-B"/>
    <s v="CD-365"/>
    <n v="15280"/>
    <s v="CD-365-B"/>
    <s v="CD-365-B/2023"/>
    <s v="JORGE LUIS RAMOS VILLALPANDO"/>
    <m/>
    <n v="30"/>
    <n v="7"/>
    <m/>
    <d v="2023-09-13T00:00:00"/>
    <d v="2023-10-18T00:00:00"/>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1"/>
    <n v="4480"/>
    <n v="643.67816091954023"/>
    <n v="643.67816091954023"/>
    <n v="560"/>
    <n v="0"/>
    <d v="2023-10-25T00:00:00"/>
    <s v="OCTUBRE"/>
    <s v="24/10/2023"/>
    <n v="647"/>
    <n v="14"/>
    <n v="760"/>
    <d v="2023-11-16T00:00:00"/>
    <n v="-1"/>
    <n v="-22.400000000000002"/>
    <n v="313.60000000000002"/>
    <n v="4188.7999999999993"/>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0"/>
    <x v="869"/>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
    <s v="LIJADORA A BATERIA BOCH CON DOS BATERIAS_x000a_BOCHS/ASIA "/>
    <s v="PZA"/>
    <n v="1"/>
    <n v="3943.2"/>
    <n v="3943.2"/>
    <m/>
    <m/>
    <n v="0"/>
    <n v="0"/>
    <n v="566.55172413793105"/>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
    <x v="870"/>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
    <x v="871"/>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3"/>
    <x v="872"/>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4"/>
    <x v="873"/>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5"/>
    <x v="874"/>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6"/>
    <x v="875"/>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7"/>
    <x v="876"/>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8"/>
    <x v="877"/>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9"/>
    <x v="878"/>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0"/>
    <x v="879"/>
    <x v="72"/>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1"/>
    <x v="880"/>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2"/>
    <x v="881"/>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3"/>
    <x v="882"/>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4"/>
    <x v="883"/>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5"/>
    <x v="884"/>
    <x v="16"/>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6"/>
    <x v="885"/>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7"/>
    <x v="886"/>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8"/>
    <x v="887"/>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19"/>
    <x v="888"/>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0"/>
    <x v="889"/>
    <x v="9"/>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1"/>
    <x v="890"/>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2"/>
    <x v="891"/>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3"/>
    <x v="892"/>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4"/>
    <s v="GENERADOR PORTATIL TRUPER 15344_x000a_TRUPER/MEXICO "/>
    <s v="PZA"/>
    <n v="1"/>
    <n v="9479.4"/>
    <n v="9479.4"/>
    <m/>
    <m/>
    <n v="0"/>
    <n v="0"/>
    <n v="1361.9827586206895"/>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4"/>
    <x v="893"/>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1"/>
    <x v="45"/>
    <m/>
    <s v="COTIZACION"/>
    <s v="AGOSTO"/>
    <d v="2023-08-31T00:00:00"/>
    <s v="C-3-EDDY FAZ PACHECO"/>
    <n v="34800"/>
    <s v="HERRAMIENTAS MENORES"/>
    <s v="ALMACEN-PLANIFICACION DE MATERIALES"/>
    <s v="RAMIRO VASQUEZ FRANCO"/>
    <s v="EMC/ADQ-ALM.035/2023"/>
    <d v="2023-09-06T00:00:00"/>
    <m/>
    <n v="791"/>
    <s v="BIEN"/>
    <x v="130"/>
    <n v="120171"/>
    <x v="25"/>
    <x v="894"/>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1"/>
    <x v="45"/>
    <m/>
    <s v="COTIZACION"/>
    <s v="SEPTIEMBRE"/>
    <d v="2023-09-28T00:00:00"/>
    <s v="C-3-EDDY FAZ PACHECO"/>
    <n v="24120"/>
    <s v="MANTENIMIENTO Y REPARACION DE MAQUINARIA Y EQUIPOS"/>
    <s v="MANTENIMIENTO Y SERVICIOS"/>
    <s v="PERCY BORIS ROJAS BILBAO"/>
    <s v="ADQ.MANTTO Y SERV. 182/2023"/>
    <d v="2023-10-03T00:00:00"/>
    <m/>
    <n v="816"/>
    <s v="SERVICIO"/>
    <x v="131"/>
    <n v="137100"/>
    <x v="0"/>
    <x v="895"/>
    <x v="16"/>
    <x v="71"/>
    <x v="62"/>
    <x v="5"/>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24120"/>
    <s v="MANTENIMIENTO Y REPARACION DE MAQUINARIA Y EQUIPOS"/>
    <s v="MANTENIMIENTO Y SERVICIOS"/>
    <s v="PERCY BORIS ROJAS BILBAO"/>
    <s v="ADQ.MANTTO Y SERV. 182/2023"/>
    <d v="2023-10-03T00:00:00"/>
    <m/>
    <n v="816"/>
    <s v="SERVICIO"/>
    <x v="131"/>
    <n v="137100"/>
    <x v="1"/>
    <x v="896"/>
    <x v="16"/>
    <x v="71"/>
    <x v="0"/>
    <x v="5"/>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0"/>
    <x v="897"/>
    <x v="45"/>
    <x v="5"/>
    <x v="63"/>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3"/>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
    <x v="898"/>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2"/>
    <s v="FRESOLIN 4 FLANCOS DIN 844-A L-M-N HSS-E - 4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2"/>
    <x v="899"/>
    <x v="29"/>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3"/>
    <s v="FRESOLIN 4 FLANCOS DIN 844-A L-M-N HSS-E - 5MM  "/>
    <s v="Pza"/>
    <n v="4"/>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3"/>
    <x v="900"/>
    <x v="8"/>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4"/>
    <s v="FRESOLIN 4 FLANCOS DIN 844-A L-M-N HSS-E - 6MM  "/>
    <s v="Pza"/>
    <n v="6"/>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4"/>
    <x v="901"/>
    <x v="91"/>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5"/>
    <s v="FRESOLIN 4 FLANCOS DIN 844-A L-M-N HSS-E - 8MM  "/>
    <s v="Pza"/>
    <n v="7"/>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5"/>
    <x v="902"/>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6"/>
    <s v="FRESOLIN 4 FLANCOS DIN 844-A L-M-N HSS-E - 10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6"/>
    <x v="903"/>
    <x v="91"/>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7"/>
    <s v="FRESOLIN 4 FLANCOS DIN 844-A L-M-N HSS-E - 12MM  "/>
    <s v="Pza"/>
    <n v="7"/>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7"/>
    <x v="904"/>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8"/>
    <s v="FRESOLIN 4 FLANCOS DIN 844-A L-M-N HSS-E - 14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8"/>
    <x v="905"/>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9"/>
    <s v="FRESOLIN 4 FLANCOS DIN 844-A L-M-N HSS-E - 16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9"/>
    <x v="906"/>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0"/>
    <s v="FRESOLIN 4 FLANCOS DIN 844-A L-M-N HSS-E - 18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0"/>
    <x v="907"/>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1"/>
    <s v="FRESOLIN 4 FLANCOS DIN 844-A L-M-N HSS-E - 20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1"/>
    <x v="908"/>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2"/>
    <s v="FRESOLIN 4 FLANCOS DIN 844-A L-M-N HSS-E - 22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2"/>
    <x v="909"/>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3"/>
    <s v="FRESOLIN 4 FLANCOS DIN 844-A L-M-N HSS-E - 25,5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3"/>
    <x v="910"/>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4"/>
    <s v="FRESOLIN 4 FLANCOS DIN 844-A L-M-N HSS-E - 26MM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4"/>
    <x v="911"/>
    <x v="25"/>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5"/>
    <s v="INSERTO TRIANGULAR  1 1/1&quot;  "/>
    <s v="Pza"/>
    <n v="40"/>
    <m/>
    <n v="0"/>
    <m/>
    <m/>
    <n v="552"/>
    <n v="0"/>
    <n v="0"/>
    <n v="0"/>
    <n v="0"/>
    <n v="0"/>
    <d v="1899-12-30T00:00:00"/>
    <s v="SEPTIEMBRE"/>
    <s v="09/05/2555"/>
    <n v="125"/>
    <n v="2555"/>
    <n v="110"/>
    <d v="2024-11-13T00:00:00"/>
    <n v="239364"/>
    <n v="0"/>
    <n v="0"/>
    <n v="0"/>
    <m/>
    <m/>
    <m/>
    <m/>
    <m/>
    <m/>
    <m/>
    <m/>
    <m/>
    <m/>
    <m/>
    <m/>
    <m/>
    <m/>
    <m/>
    <m/>
    <m/>
  </r>
  <r>
    <x v="1"/>
    <x v="45"/>
    <m/>
    <s v="COTIZACION"/>
    <s v="SEPTIEMBRE"/>
    <d v="2023-09-28T00:00:00"/>
    <s v="C-3-EDDY FAZ PACHECO"/>
    <n v="34800"/>
    <s v="HERRAMIENTAS MENORES"/>
    <s v="MANTENIMIENTO Y SERVICIOS"/>
    <s v="PERCY BORIS ROJAS BILBAO"/>
    <s v="ADQ.MANTTO Y SERV. 183/2023"/>
    <d v="2023-10-03T00:00:00"/>
    <m/>
    <n v="815"/>
    <s v="BIEN"/>
    <x v="132"/>
    <n v="30000"/>
    <x v="15"/>
    <x v="912"/>
    <x v="25"/>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6"/>
    <s v="INSERTO CUADRADO 3/4&quot;X3/4&quot;X1/4&quot; "/>
    <s v="Pza"/>
    <n v="40"/>
    <m/>
    <n v="0"/>
    <m/>
    <m/>
    <n v="552"/>
    <n v="0"/>
    <n v="0"/>
    <n v="0"/>
    <n v="0"/>
    <n v="0"/>
    <d v="1899-12-30T00:00:00"/>
    <s v="SEPTIEMBRE"/>
    <s v="09/05/2555"/>
    <n v="125"/>
    <n v="2555"/>
    <n v="110"/>
    <d v="2024-11-13T00:00:00"/>
    <n v="23936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0"/>
    <x v="913"/>
    <x v="26"/>
    <x v="64"/>
    <x v="64"/>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m/>
    <d v="2023-09-14T00:00:00"/>
    <d v="2023-10-06T00:00:00"/>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1"/>
    <x v="914"/>
    <x v="9"/>
    <x v="64"/>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2"/>
    <x v="915"/>
    <x v="9"/>
    <x v="64"/>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3"/>
    <x v="914"/>
    <x v="9"/>
    <x v="64"/>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4"/>
    <x v="916"/>
    <x v="9"/>
    <x v="64"/>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5"/>
    <x v="914"/>
    <x v="7"/>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6"/>
    <x v="917"/>
    <x v="29"/>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2023-11-20T00:00:00"/>
    <s v="SEPTIEMBRE"/>
    <s v="09/05/2555"/>
    <n v="125"/>
    <n v="2555"/>
    <n v="110"/>
    <d v="2024-11-13T00:00:00"/>
    <n v="194114"/>
    <n v="0"/>
    <n v="0"/>
    <n v="0"/>
    <m/>
    <m/>
    <m/>
    <m/>
    <m/>
    <m/>
    <m/>
    <m/>
    <m/>
    <m/>
    <m/>
    <m/>
    <m/>
    <m/>
    <m/>
    <m/>
    <m/>
  </r>
  <r>
    <x v="1"/>
    <x v="45"/>
    <m/>
    <s v="COTIZACION"/>
    <s v="SEPTIEMBRE"/>
    <d v="2023-09-01T00:00:00"/>
    <s v="C-3-EDDY FAZ PACHECO"/>
    <n v="34400"/>
    <s v="PRODUCTOS DE CUERO Y CAUCHO"/>
    <s v="MANTENIMIENTO Y SERVICIOS"/>
    <s v="PERCY BORIS ROJAS BILBAO"/>
    <s v="ADQ.MANTTO Y SERV. 149/2023"/>
    <d v="2023-09-06T00:00:00"/>
    <m/>
    <n v="814"/>
    <s v="BIEN"/>
    <x v="133"/>
    <n v="135140"/>
    <x v="7"/>
    <x v="914"/>
    <x v="29"/>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2023-11-20T00:00:00"/>
    <s v="SEPTIEMBRE"/>
    <s v="09/05/2555"/>
    <n v="125"/>
    <n v="2555"/>
    <n v="110"/>
    <d v="2024-11-13T00:00:00"/>
    <n v="194114"/>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0"/>
    <x v="918"/>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
    <s v="Vidrio Templado color bronce 8mm. 72.0 cm. x 150.0 cm. "/>
    <s v="Pza."/>
    <n v="1"/>
    <n v="750"/>
    <n v="750"/>
    <m/>
    <m/>
    <n v="0"/>
    <n v="0"/>
    <n v="107.75862068965517"/>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
    <x v="919"/>
    <x v="7"/>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2"/>
    <s v="Vidrio Templado color bronce 8mm 77.5 cm. x 78.0 cm. "/>
    <s v="Pza."/>
    <n v="2"/>
    <n v="350"/>
    <n v="700"/>
    <m/>
    <m/>
    <n v="0"/>
    <n v="0"/>
    <n v="50.287356321839084"/>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2"/>
    <x v="920"/>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3"/>
    <s v="Vidrio Templado color bronce 8mm 79.5 cm. x 159.0 cm. "/>
    <s v="Pza."/>
    <n v="1"/>
    <n v="650"/>
    <n v="650"/>
    <m/>
    <m/>
    <n v="0"/>
    <n v="0"/>
    <n v="93.390804597701148"/>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3"/>
    <x v="921"/>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4"/>
    <s v="Vidrio Templado color bronce 8mm 100.0 cm. x 100.0 cm. "/>
    <s v="Pza."/>
    <n v="1"/>
    <n v="450"/>
    <n v="450"/>
    <m/>
    <m/>
    <n v="0"/>
    <n v="0"/>
    <n v="64.65517241379311"/>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4"/>
    <x v="922"/>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5"/>
    <s v="Vidrio Templado color bronce 8mm 101.5 cm. x 138.5 cm. "/>
    <s v="Pza."/>
    <n v="1"/>
    <n v="600"/>
    <n v="600"/>
    <m/>
    <m/>
    <n v="0"/>
    <n v="0"/>
    <n v="86.206896551724142"/>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5"/>
    <x v="923"/>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6"/>
    <s v="Vidrio Templado color bronce 8mm 93.2 cm. x 169.1 cm. "/>
    <s v="Pza."/>
    <n v="1"/>
    <n v="650"/>
    <n v="650"/>
    <m/>
    <m/>
    <n v="0"/>
    <n v="0"/>
    <n v="93.390804597701148"/>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6"/>
    <x v="924"/>
    <x v="108"/>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7"/>
    <s v="Vidrio Plano Incoloro 3mm. 60 cm. x 60 cm. "/>
    <s v="Pza."/>
    <n v="25"/>
    <n v="28"/>
    <n v="700"/>
    <m/>
    <m/>
    <n v="0"/>
    <n v="0"/>
    <n v="4.0229885057471266"/>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7"/>
    <x v="925"/>
    <x v="108"/>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8"/>
    <s v="Vidrio Plano Incoloro 4mm. 60 cm. x 60   cm. "/>
    <s v="Pza."/>
    <n v="25"/>
    <n v="40"/>
    <n v="1000"/>
    <m/>
    <m/>
    <n v="0"/>
    <n v="0"/>
    <n v="5.7471264367816088"/>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8"/>
    <x v="926"/>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9"/>
    <s v="Vidrio Plano Incoloro 3mm. 100 cm. x 100   cm. "/>
    <s v="Pza."/>
    <n v="20"/>
    <n v="74"/>
    <n v="1480"/>
    <m/>
    <m/>
    <n v="0"/>
    <n v="0"/>
    <n v="10.632183908045977"/>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9"/>
    <x v="927"/>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0"/>
    <s v="Vidrio Plano Incoloro 4mm. 120 cm. x 80   cm. "/>
    <s v="Pza."/>
    <n v="20"/>
    <n v="100"/>
    <n v="2000"/>
    <m/>
    <m/>
    <n v="0"/>
    <n v="0"/>
    <n v="14.367816091954023"/>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0"/>
    <x v="928"/>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1"/>
    <s v="Vidrio Catedral Incoloro 4 mm.(granizado) 100cm x 100 cm  "/>
    <s v="Pza."/>
    <n v="20"/>
    <n v="118"/>
    <n v="2360"/>
    <m/>
    <m/>
    <n v="0"/>
    <n v="0"/>
    <n v="16.954022988505749"/>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1"/>
    <x v="929"/>
    <x v="9"/>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2"/>
    <s v="Vidrio Catedral Incoloro 4 mm.(granizado) 120cm x40 cm "/>
    <s v="Pza."/>
    <n v="10"/>
    <n v="43"/>
    <n v="430"/>
    <m/>
    <m/>
    <n v="0"/>
    <n v="0"/>
    <n v="6.1781609195402298"/>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2"/>
    <x v="930"/>
    <x v="9"/>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3"/>
    <s v="Vidrio Catedral Incoloro 4 mm.(granizado) 60cm x60 cm "/>
    <s v="Pza."/>
    <n v="10"/>
    <n v="52"/>
    <n v="520"/>
    <m/>
    <m/>
    <n v="0"/>
    <n v="0"/>
    <n v="7.4712643678160919"/>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3"/>
    <x v="931"/>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4"/>
    <s v="Espejo Incoloro 5mm. 0.90m x 1.05 m "/>
    <s v="Pza."/>
    <n v="20"/>
    <n v="249"/>
    <n v="4980"/>
    <m/>
    <m/>
    <n v="0"/>
    <n v="0"/>
    <n v="35.775862068965516"/>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4"/>
    <x v="932"/>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5"/>
    <s v="Espejo Incoloro 5mm. 0.80 m x 1.05 m "/>
    <s v="Pza."/>
    <n v="20"/>
    <n v="218"/>
    <n v="4360"/>
    <m/>
    <m/>
    <n v="0"/>
    <n v="0"/>
    <n v="31.321839080459771"/>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5"/>
    <x v="933"/>
    <x v="27"/>
    <x v="5"/>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6"/>
    <s v="Espejo Incoloro 5mm. 1.50 m x 1.05 m "/>
    <s v="Pza"/>
    <n v="5"/>
    <n v="415"/>
    <n v="2075"/>
    <m/>
    <m/>
    <n v="0"/>
    <n v="0"/>
    <n v="59.626436781609193"/>
    <n v="0"/>
    <n v="0"/>
    <n v="0"/>
    <d v="2023-11-15T00:00:00"/>
    <s v="SEPTIEMBRE"/>
    <s v="09/05/2555"/>
    <n v="125"/>
    <n v="2555"/>
    <n v="110"/>
    <d v="2024-11-13T00:00:00"/>
    <n v="194119"/>
    <n v="0"/>
    <n v="0"/>
    <n v="0"/>
    <m/>
    <m/>
    <m/>
    <m/>
    <m/>
    <m/>
    <m/>
    <m/>
    <m/>
    <m/>
    <m/>
    <m/>
    <m/>
    <m/>
    <m/>
    <m/>
    <m/>
  </r>
  <r>
    <x v="1"/>
    <x v="45"/>
    <m/>
    <s v="COTIZACION"/>
    <s v="AGOSTO"/>
    <d v="2023-08-23T00:00:00"/>
    <s v="C-3-EDDY FAZ PACHECO"/>
    <n v="34500"/>
    <s v="PRODUCTOS NO METALICOS Y PLASTICOS"/>
    <s v="INGENIERIA Y PLANIFICACION"/>
    <s v="HILARION PEÑARANDA COLQUE"/>
    <s v="CMB/EMC/O CIV-ADQ/037/2088"/>
    <d v="2023-09-06T00:00:00"/>
    <m/>
    <n v="783"/>
    <s v="BIEN"/>
    <x v="134"/>
    <n v="25242"/>
    <x v="16"/>
    <x v="934"/>
    <x v="10"/>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7"/>
    <s v="Soporte para Vidrio (uñetas) "/>
    <s v="Pza."/>
    <n v="500"/>
    <n v="3"/>
    <n v="1500"/>
    <m/>
    <m/>
    <n v="0"/>
    <n v="0"/>
    <n v="0.43103448275862072"/>
    <n v="0"/>
    <n v="0"/>
    <n v="0"/>
    <d v="2023-11-15T00:00:00"/>
    <s v="SEPTIEMBRE"/>
    <s v="09/05/2555"/>
    <n v="125"/>
    <n v="2555"/>
    <n v="110"/>
    <d v="2024-11-13T00:00:00"/>
    <n v="194119"/>
    <n v="0"/>
    <n v="0"/>
    <n v="0"/>
    <m/>
    <m/>
    <m/>
    <m/>
    <m/>
    <m/>
    <m/>
    <m/>
    <m/>
    <m/>
    <m/>
    <m/>
    <m/>
    <m/>
    <m/>
    <m/>
    <m/>
  </r>
  <r>
    <x v="1"/>
    <x v="45"/>
    <m/>
    <s v="COTIZACION"/>
    <s v="AGOSTO"/>
    <d v="2023-08-31T00:00:00"/>
    <s v="C-3-EDDY FAZ PACHECO"/>
    <n v="25900"/>
    <s v="SERVICIOS MANUALES"/>
    <s v="INGENIERIA Y PLANIFICACION"/>
    <s v="WILBER CHUCA OJEDA "/>
    <s v="CMB/EMC/O CIV-ADQ/051/2105"/>
    <d v="2023-09-06T00:00:00"/>
    <m/>
    <n v="822"/>
    <s v="SERVICIO"/>
    <x v="135"/>
    <n v="309499.93"/>
    <x v="0"/>
    <x v="935"/>
    <x v="16"/>
    <x v="61"/>
    <x v="0"/>
    <x v="0"/>
    <x v="1"/>
    <s v="14/09/2023"/>
    <s v="14/09/2023"/>
    <s v="14:30"/>
    <s v="15:00"/>
    <s v="EDMY LYDIA MAGNE GUTIERREZ"/>
    <s v="MARIA JAQUELINE DURAN COSSIO"/>
    <s v="EDMY LIDYA MAGNE GUTIERREZ"/>
    <d v="2023-09-25T00:00:00"/>
    <s v="CMB/EMC/O.CIV-ADQ/INF-051/2023"/>
    <d v="2023-09-29T00:00:00"/>
    <s v="CD-397"/>
    <s v="CD-397"/>
    <s v="CD-397"/>
    <n v="303969.28000000003"/>
    <s v="CD-397"/>
    <s v="EMC-UAL-336-CD-397/2023"/>
    <s v="EMPRESA CONSTRUCTORA VAROSER S.R.L."/>
    <m/>
    <n v="30"/>
    <n v="79"/>
    <m/>
    <d v="2023-09-14T00:00:00"/>
    <d v="2023-10-11T00:00:00"/>
    <s v="COLQUIRI"/>
    <m/>
    <m/>
    <s v="CLQ-23-CD-397/2023 CONSTRUCCION AREAS DE SERVICIO - Planta Concentradora (Solo Mano de obra)"/>
    <s v="CMB/EMC/O CIV-ADQ/051/2105"/>
    <n v="25900"/>
    <n v="1"/>
    <s v="CONSTRUCCION AREAS DE SERVICIO - Planta Concentradora (Solo Mano de obra) "/>
    <s v="Servicio"/>
    <n v="1"/>
    <n v="22153.06"/>
    <n v="22153.06"/>
    <m/>
    <m/>
    <n v="1"/>
    <n v="22153.06"/>
    <n v="3182.9109195402302"/>
    <n v="3182.9109195402302"/>
    <n v="2769.1325000000002"/>
    <n v="0"/>
    <d v="2023-12-29T00:00:00"/>
    <s v="OCTUBRE"/>
    <s v="30/10/2023"/>
    <n v="0"/>
    <n v="33"/>
    <n v="702"/>
    <d v="2023-10-31T00:00:00"/>
    <n v="-60"/>
    <n v="-6645.9180000000006"/>
    <n v="1550.7142000000003"/>
    <n v="27248.263800000001"/>
    <m/>
    <m/>
    <m/>
    <m/>
    <m/>
    <m/>
    <m/>
    <m/>
    <m/>
    <m/>
    <m/>
    <m/>
    <m/>
    <m/>
    <m/>
    <m/>
    <m/>
  </r>
  <r>
    <x v="1"/>
    <x v="45"/>
    <m/>
    <s v="COTIZACION"/>
    <s v="AGOSTO"/>
    <d v="2023-08-31T00:00:00"/>
    <s v="C-3-EDDY FAZ PACHECO"/>
    <n v="24110"/>
    <s v="MANTENIMIENTO DE OFICINAS Y REPARACIONES VARIAS, MATENIMIENTO CAMPAMENTOS"/>
    <s v="INGENIERIA Y PLANIFICACION"/>
    <s v="WILBER CHUCA OJEDA "/>
    <s v="CMB/EMC/O CIV-ADQ/052/2106"/>
    <d v="2023-09-06T00:00:00"/>
    <m/>
    <n v="818"/>
    <s v="SERVICIO"/>
    <x v="136"/>
    <n v="492750"/>
    <x v="0"/>
    <x v="936"/>
    <x v="16"/>
    <x v="61"/>
    <x v="0"/>
    <x v="0"/>
    <x v="1"/>
    <s v="14/09/2023"/>
    <s v="14/09/2023"/>
    <s v="14:30"/>
    <s v="15:00"/>
    <s v="EDMY LYDIA MAGNE GUTIERREZ"/>
    <s v="MARIA JAQUELINE DURAN COSSIO"/>
    <s v="EDMY LIDYA MAGNE GUTIERREZ"/>
    <d v="2023-09-25T00:00:00"/>
    <s v="CMB/EMC/O.CIV-ADQ/INF-052/2023"/>
    <d v="2023-09-29T00:00:00"/>
    <s v="CD-398"/>
    <s v="CD-398"/>
    <s v="CD-398"/>
    <n v="490602.04"/>
    <s v="CD-398"/>
    <s v="EMC-UAL-335-CD-398/2023"/>
    <s v="EMPRESA CONSTRUCTORA &quot;EMUSLA&quot; - ROBERT RUBEN LAZARTE POMA"/>
    <m/>
    <n v="30"/>
    <n v="79"/>
    <m/>
    <d v="2023-09-14T00:00:00"/>
    <d v="2023-10-11T00:00:00"/>
    <s v="COLQUIRI"/>
    <m/>
    <m/>
    <s v="CLQ-23-CD-398/2023 MANTENIMIENTO GARAJES (Tinglado)"/>
    <s v="CMB/EMC/O CIV-ADQ/052/2106"/>
    <n v="24110"/>
    <n v="1"/>
    <s v="MANTENIMIENTO GARAJES (Tinglado) "/>
    <s v="Servicio"/>
    <n v="1"/>
    <n v="490602.04"/>
    <n v="490602.04"/>
    <m/>
    <m/>
    <n v="0"/>
    <n v="0"/>
    <n v="70488.798850574705"/>
    <n v="0"/>
    <n v="0"/>
    <n v="0"/>
    <d v="2023-12-29T00:00:00"/>
    <s v="SEPTIEMBRE"/>
    <s v="09/05/2555"/>
    <n v="125"/>
    <n v="2555"/>
    <n v="110"/>
    <d v="2024-11-13T00:00:00"/>
    <n v="194075"/>
    <n v="0"/>
    <n v="0"/>
    <n v="0"/>
    <m/>
    <m/>
    <m/>
    <m/>
    <m/>
    <m/>
    <m/>
    <m/>
    <m/>
    <m/>
    <m/>
    <m/>
    <m/>
    <m/>
    <m/>
    <m/>
    <m/>
  </r>
  <r>
    <x v="1"/>
    <x v="45"/>
    <m/>
    <s v="COTIZACION"/>
    <s v="AGOSTO"/>
    <d v="2023-08-30T00:00:00"/>
    <s v="C-3-EDDY FAZ PACHECO"/>
    <n v="33300"/>
    <s v="PRENDAS DE VESTIR"/>
    <s v="SEGURIDAD INDUSTRIAL Y MEDIO AMBIENTE"/>
    <s v="DAVID BAGNER ZAMBRANA PINTO "/>
    <s v="SIMA-058/2023"/>
    <d v="2023-09-07T00:00:00"/>
    <m/>
    <n v="192"/>
    <s v="BIEN"/>
    <x v="137"/>
    <n v="37796.699999999997"/>
    <x v="7"/>
    <x v="937"/>
    <x v="114"/>
    <x v="8"/>
    <x v="0"/>
    <x v="0"/>
    <x v="0"/>
    <s v="15/09/2023"/>
    <s v="15/09/2023"/>
    <s v="14:30"/>
    <s v="15:00"/>
    <s v="DAVID BAGNER ZAMBRANA PINTO"/>
    <s v="MARTIN DAVID TALLACAGUA POLOMINO"/>
    <s v="DAVID BAGNER ZAMBRANA PINTO"/>
    <d v="2023-09-15T00:00:00"/>
    <s v="EMC-SIMA-IT-060/2023"/>
    <d v="2023-09-27T00:00:00"/>
    <s v="CD-74.3"/>
    <s v="CD-74.3"/>
    <s v="CD-74.3"/>
    <n v="20577"/>
    <s v="CD-74.3"/>
    <s v="CD-74.3/2023"/>
    <s v="FINI LAGER S.A."/>
    <m/>
    <n v="30"/>
    <n v="7"/>
    <m/>
    <d v="2023-09-15T00:00:00"/>
    <d v="2023-10-05T00:00:00"/>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2023-10-12T00:00:00"/>
    <s v="SEPTIEMBRE"/>
    <s v="09/05/2555"/>
    <n v="125"/>
    <n v="2555"/>
    <n v="110"/>
    <d v="2024-11-13T00:00:00"/>
    <n v="194153"/>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
    <x v="938"/>
    <x v="9"/>
    <x v="5"/>
    <x v="62"/>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m/>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
    <s v="CINTA DE VIDRIO C/ADHESIVO 3M # 27 36Y 3/4&quot; SE ADJUNTA CONDICIONES TECNICAS Y CONDICIONES ADICIONALES (PDF)"/>
    <s v="PZA"/>
    <n v="10"/>
    <n v="286.73"/>
    <n v="2867.3"/>
    <m/>
    <m/>
    <n v="0"/>
    <n v="0"/>
    <n v="41.196839080459775"/>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6"/>
    <x v="939"/>
    <x v="27"/>
    <x v="19"/>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3M FP-301 DIFERENTES COLORES "/>
    <s v="JGO"/>
    <n v="5"/>
    <n v="912.23"/>
    <n v="4561.1499999999996"/>
    <m/>
    <m/>
    <n v="0"/>
    <n v="0"/>
    <n v="131.06752873563218"/>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7"/>
    <x v="938"/>
    <x v="27"/>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8"/>
    <s v="CINTA DE VIDRIO C/ADHESIVO 3M # 27 36Y 3/4&quot; "/>
    <s v="PZA"/>
    <n v="5"/>
    <n v="286.73"/>
    <n v="1433.65"/>
    <m/>
    <m/>
    <n v="0"/>
    <n v="0"/>
    <n v="41.196839080459775"/>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8"/>
    <x v="940"/>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9"/>
    <s v="CONECTOR EN TUBO CSC 22-16 AISLADO ROJO "/>
    <s v="PZA"/>
    <n v="300"/>
    <n v="0.97"/>
    <n v="291"/>
    <m/>
    <m/>
    <n v="0"/>
    <n v="0"/>
    <n v="0.13936781609195403"/>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9"/>
    <x v="941"/>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0"/>
    <s v="CONECTOR EN TUBO CSC 16-14 AISLADO AZUL "/>
    <s v="PZA"/>
    <n v="300"/>
    <n v="0.97"/>
    <n v="291"/>
    <m/>
    <m/>
    <n v="0"/>
    <n v="0"/>
    <n v="0.13936781609195403"/>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0"/>
    <x v="942"/>
    <x v="3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1"/>
    <s v="CONECTOR EN TUBO CSC 10-12 AISLADO AMARILLO "/>
    <s v="PZA"/>
    <n v="150"/>
    <n v="1.1100000000000001"/>
    <n v="166.50000000000003"/>
    <m/>
    <m/>
    <n v="0"/>
    <n v="0"/>
    <n v="0.15948275862068967"/>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1"/>
    <x v="943"/>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2"/>
    <s v="TERMINAL PUNTA HUECA KSN 2.5 MM2 AZUL E2512 "/>
    <s v="PZA"/>
    <n v="300"/>
    <n v="0.19"/>
    <n v="57"/>
    <m/>
    <m/>
    <n v="0"/>
    <n v="0"/>
    <n v="2.729885057471264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2"/>
    <x v="944"/>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3"/>
    <s v="TERMINAL CSC AISL.OJAL NO 18-22 AWG 5MM ROJO "/>
    <s v="PZA"/>
    <n v="300"/>
    <n v="0.19"/>
    <n v="57"/>
    <m/>
    <m/>
    <n v="0"/>
    <n v="0"/>
    <n v="2.729885057471264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3"/>
    <x v="94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4"/>
    <s v="TERMINAL CSC AISL OJAL NO 22-18 AWG 6 MM ROJO "/>
    <s v="PZA"/>
    <n v="300"/>
    <n v="0.32"/>
    <n v="96"/>
    <m/>
    <m/>
    <n v="0"/>
    <n v="0"/>
    <n v="4.597701149425287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4"/>
    <x v="946"/>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5"/>
    <s v="TERMINAL OJAL AMARILLO KSN 4-6 MM2 DIAM 5.3MM RV5.5-5 "/>
    <s v="PZA"/>
    <n v="200"/>
    <n v="0.35"/>
    <n v="70"/>
    <m/>
    <m/>
    <n v="0"/>
    <n v="0"/>
    <n v="5.028735632183907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5"/>
    <x v="947"/>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6"/>
    <s v="TERMINAL OJAL AMARILLO KSN 4-6 MM2 DIAM 6.5MM RV5.5-6 "/>
    <s v="PZA"/>
    <n v="200"/>
    <n v="0.37"/>
    <n v="74"/>
    <m/>
    <m/>
    <n v="0"/>
    <n v="0"/>
    <n v="5.316091954022988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6"/>
    <x v="948"/>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7"/>
    <s v="TERMINAL OJAL AMARILLO KSN 4-6 MM2 DIAM 8.4MM RV5.5-8 "/>
    <s v="PZA"/>
    <n v="400"/>
    <n v="0.4"/>
    <n v="160"/>
    <m/>
    <m/>
    <n v="0"/>
    <n v="0"/>
    <n v="5.7471264367816098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7"/>
    <x v="949"/>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8"/>
    <s v="TERMINAL ABIERTO AZUL KSN 1.5-2.5 MM2 DIAM 4.3 MM, _x000a_SVL2-4 "/>
    <s v="PZA"/>
    <n v="400"/>
    <n v="0.27"/>
    <n v="108"/>
    <m/>
    <m/>
    <n v="0"/>
    <n v="0"/>
    <n v="3.879310344827586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8"/>
    <x v="950"/>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9"/>
    <s v="TERMINAL ABIERTO AZUL KSN 1.5-2.5 MM2 DIAM 5.3 MM, _x000a_SVL2-5 "/>
    <s v="PZA"/>
    <n v="400"/>
    <n v="0.28999999999999998"/>
    <n v="115.99999999999999"/>
    <m/>
    <m/>
    <n v="0"/>
    <n v="0"/>
    <n v="4.1666666666666664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19"/>
    <x v="951"/>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0"/>
    <s v="TERMINAL CSC AISL &quot;Y&quot; NO 10-12 AWG 5MM AMARILLO "/>
    <s v="PZA"/>
    <n v="400"/>
    <n v="0.45"/>
    <n v="180"/>
    <m/>
    <m/>
    <n v="0"/>
    <n v="0"/>
    <n v="6.4655172413793108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0"/>
    <x v="952"/>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1"/>
    <s v="TERMINAL CSC AISL &quot;Y&quot; NO 10-12 AWG 6MM AMARILLO "/>
    <s v="PZA"/>
    <n v="200"/>
    <n v="0.64"/>
    <n v="128"/>
    <m/>
    <m/>
    <n v="0"/>
    <n v="0"/>
    <n v="9.1954022988505746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1"/>
    <x v="953"/>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2"/>
    <s v="TERMINAL CSC AISL MACHO NO 14-16 AWG AZUL "/>
    <s v="PZA"/>
    <n v="300"/>
    <n v="0.26"/>
    <n v="78"/>
    <m/>
    <m/>
    <n v="0"/>
    <n v="0"/>
    <n v="3.735632183908046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2"/>
    <x v="954"/>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3"/>
    <s v="TERMINAL CSC AISL MACHO NO 18-22 AWG ROJO "/>
    <s v="PZA"/>
    <n v="400"/>
    <n v="0.34"/>
    <n v="136"/>
    <m/>
    <m/>
    <n v="0"/>
    <n v="0"/>
    <n v="4.8850574712643681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3"/>
    <x v="95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4"/>
    <s v="TERMINAL CSC AISL MACHO NO 10-12 AWG AMARILLO "/>
    <s v="PZA"/>
    <n v="300"/>
    <n v="0.32"/>
    <n v="96"/>
    <m/>
    <m/>
    <n v="0"/>
    <n v="0"/>
    <n v="4.597701149425287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4"/>
    <x v="956"/>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5"/>
    <s v="TERMINAL CSC AISLADO HEMBRA CON DERIVACION ROJO MF-1.25 22-16 AWG "/>
    <s v="PZA"/>
    <n v="300"/>
    <n v="0.45"/>
    <n v="135"/>
    <m/>
    <m/>
    <n v="0"/>
    <n v="0"/>
    <n v="6.4655172413793108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5"/>
    <x v="957"/>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6"/>
    <s v="TERMINAL CSC AISLADO HEMBRA CON DERIVACION AMARILLO MF-5.5 12-10 AWG "/>
    <s v="PZA"/>
    <n v="350"/>
    <n v="0.57999999999999996"/>
    <n v="203"/>
    <m/>
    <m/>
    <n v="0"/>
    <n v="0"/>
    <n v="8.3333333333333329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6"/>
    <x v="958"/>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7"/>
    <s v="TERMINAL OJAL DE CU/SN KSN 10 MM2 DIAM 6.2MM SC(JGK)-10 "/>
    <s v="PZA"/>
    <n v="350"/>
    <n v="1.0900000000000001"/>
    <n v="381.5"/>
    <m/>
    <m/>
    <n v="0"/>
    <n v="0"/>
    <n v="0.15660919540229887"/>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7"/>
    <x v="959"/>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8"/>
    <s v="TERMINAL OJAL DE CU/SN KSN 16 MM2 DIAM 6.2MM SC(JGK)-16 "/>
    <s v="PZA"/>
    <n v="350"/>
    <n v="1.32"/>
    <n v="462"/>
    <m/>
    <m/>
    <n v="0"/>
    <n v="0"/>
    <n v="0.1896551724137931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8"/>
    <x v="960"/>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9"/>
    <s v="TERMINAL OJAL DE CU/SN KSN 25 MM2 DIAM 8.2MM SC(JGK)-25 "/>
    <s v="PZA"/>
    <n v="350"/>
    <n v="1.99"/>
    <n v="696.5"/>
    <m/>
    <m/>
    <n v="0"/>
    <n v="0"/>
    <n v="0.28591954022988508"/>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29"/>
    <x v="961"/>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0"/>
    <s v="TERMINAL OJAL DE CU/SN KSN 35 MM2 DIAM 8.2MM SC(JGK)-35 "/>
    <s v="PZA"/>
    <n v="350"/>
    <n v="2.31"/>
    <n v="808.5"/>
    <m/>
    <m/>
    <n v="0"/>
    <n v="0"/>
    <n v="0.33189655172413796"/>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0"/>
    <x v="962"/>
    <x v="24"/>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1"/>
    <s v="TERMINAL OJAL DE CU/SN KSN 50 MM2 DIAM 10.5MM SC(JGK)-50 "/>
    <s v="PZA"/>
    <n v="340"/>
    <n v="3.87"/>
    <n v="1315.8"/>
    <m/>
    <m/>
    <n v="0"/>
    <n v="0"/>
    <n v="0.55603448275862066"/>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1"/>
    <x v="963"/>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2"/>
    <s v="TERMINAL OJAL DE CU/SN KSN 70 MM2 DIAM 12.5MM SC(JGK)-70 "/>
    <s v="PZA"/>
    <n v="350"/>
    <n v="7.66"/>
    <n v="2681"/>
    <m/>
    <m/>
    <n v="0"/>
    <n v="0"/>
    <n v="1.100574712643678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2"/>
    <x v="964"/>
    <x v="89"/>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3"/>
    <s v="TERMINAL OJAL DE CU/SN KSN 95 MM2 DIAM 12.5MM SC(JGK)-95 "/>
    <s v="PZA"/>
    <n v="350"/>
    <n v="8.1199999999999992"/>
    <n v="2841.9999999999995"/>
    <m/>
    <m/>
    <n v="0"/>
    <n v="0"/>
    <n v="1.1666666666666665"/>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3"/>
    <x v="965"/>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4"/>
    <s v="TERMINAL OJAL LCT AMARILLO C7 2,5/6 MM2 DIAM 12 MM "/>
    <s v="PZA"/>
    <n v="400"/>
    <n v="1.3"/>
    <n v="520"/>
    <m/>
    <m/>
    <n v="0"/>
    <n v="0"/>
    <n v="0.18678160919540229"/>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4"/>
    <x v="966"/>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5"/>
    <s v="TERMINAL HEMBRA PLANO LCT AZUL 1-2.5MM2 FORRADO B20 "/>
    <s v="PZA"/>
    <n v="200"/>
    <n v="0.54"/>
    <n v="108"/>
    <m/>
    <m/>
    <n v="0"/>
    <n v="0"/>
    <n v="7.7586206896551727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5"/>
    <x v="965"/>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6"/>
    <s v="TERMINAL OJAL LCT AMARILLO C7 2,5/6 MM2 DIAM 12 MM "/>
    <s v="PZA"/>
    <n v="200"/>
    <n v="1.3"/>
    <n v="260"/>
    <m/>
    <m/>
    <n v="0"/>
    <n v="0"/>
    <n v="0.18678160919540229"/>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6"/>
    <x v="967"/>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7"/>
    <s v="TERMINAL PUNTA HUECA KSN 6 MM2 ROJO E6012 "/>
    <s v="PZA"/>
    <n v="300"/>
    <n v="0.41"/>
    <n v="122.99999999999999"/>
    <m/>
    <m/>
    <n v="0"/>
    <n v="0"/>
    <n v="5.8908045977011492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7"/>
    <x v="968"/>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8"/>
    <s v="TERMINAL ABIERTO ROJO KSN 0.5-1 MM2 DIAM 4.3 MM, SVM1.25-4 "/>
    <s v="PZA"/>
    <n v="300"/>
    <n v="0.19"/>
    <n v="57"/>
    <m/>
    <m/>
    <n v="0"/>
    <n v="0"/>
    <n v="2.729885057471264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8"/>
    <x v="969"/>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9"/>
    <s v="TERMINAL ABIERTO AZUL KSN 1.5-2.5 MM2 DIAM 3.7 MM, SVL2-3.5 "/>
    <s v="PZA"/>
    <n v="300"/>
    <n v="0.26"/>
    <n v="78"/>
    <m/>
    <m/>
    <n v="0"/>
    <n v="0"/>
    <n v="3.735632183908046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39"/>
    <x v="970"/>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0"/>
    <s v="TERMINAL ABIERTO AZUL KSN 1.5-2.5 MM2 DIAM 4.3 MM, SVL2-4 "/>
    <s v="PZA"/>
    <n v="300"/>
    <n v="0.27"/>
    <n v="81"/>
    <m/>
    <m/>
    <n v="0"/>
    <n v="0"/>
    <n v="3.8793103448275863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0"/>
    <x v="971"/>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1"/>
    <s v="TERMINAL ABIERTO AMARILLO KSN 4-6 MM2 DIAM 4.3 MM, SVL5.5-4 "/>
    <s v="PZA"/>
    <n v="300"/>
    <n v="0.33"/>
    <n v="99"/>
    <m/>
    <m/>
    <n v="0"/>
    <n v="0"/>
    <n v="4.741379310344828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1"/>
    <x v="972"/>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2"/>
    <s v="TERMINAL ABIERTO AMARILLO KSN 4-6 MM2 DIAM 5.3 MM, SV5.5-5 "/>
    <s v="PZA"/>
    <n v="300"/>
    <n v="0.34"/>
    <n v="102.00000000000001"/>
    <m/>
    <m/>
    <n v="0"/>
    <n v="0"/>
    <n v="4.8850574712643681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2"/>
    <x v="973"/>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3"/>
    <s v="TERMINAL OJAL ROJO KSN 0.5-1 MM2 DIAM 5.3MM RV1.25-5 "/>
    <s v="PZA"/>
    <n v="300"/>
    <n v="0.14000000000000001"/>
    <n v="42.000000000000007"/>
    <m/>
    <m/>
    <n v="0"/>
    <n v="0"/>
    <n v="2.011494252873563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3"/>
    <x v="974"/>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4"/>
    <s v="TERMINAL OJAL ROJO KSN 0.5-1 MM2 DIAM 6.5MM RV1.25-6 "/>
    <s v="PZA"/>
    <n v="300"/>
    <n v="0.21"/>
    <n v="63"/>
    <m/>
    <m/>
    <n v="0"/>
    <n v="0"/>
    <n v="3.0172413793103446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4"/>
    <x v="97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5"/>
    <s v="TERMINAL OJAL AZUL KSN 1.5-2.5 MM2 DIAM 5.3MM RVS2-5 "/>
    <s v="PZA"/>
    <n v="300"/>
    <n v="0.18"/>
    <n v="54"/>
    <m/>
    <m/>
    <n v="0"/>
    <n v="0"/>
    <n v="2.5862068965517241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5"/>
    <x v="976"/>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6"/>
    <s v="TERMINAL OJAL AZUL KSN 1.5-2.5 MM2 DIAM 6.5MM RVS2-6 "/>
    <s v="PZA"/>
    <n v="300"/>
    <n v="0.23"/>
    <n v="69"/>
    <m/>
    <m/>
    <n v="0"/>
    <n v="0"/>
    <n v="3.3045977011494254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6"/>
    <x v="946"/>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7"/>
    <s v="TERMINAL OJAL AMARILLO KSN 4-6 MM2 DIAM 5.3MM RV5.5-5 "/>
    <s v="PZA"/>
    <n v="300"/>
    <n v="0.35"/>
    <n v="105"/>
    <m/>
    <m/>
    <n v="0"/>
    <n v="0"/>
    <n v="5.0287356321839075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7"/>
    <x v="977"/>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8"/>
    <s v="CONECTOR TIPO RESORTE KSN SP1 "/>
    <s v="PZA"/>
    <n v="300"/>
    <n v="0.38"/>
    <n v="114"/>
    <m/>
    <m/>
    <n v="0"/>
    <n v="0"/>
    <n v="5.459770114942529E-2"/>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8"/>
    <x v="978"/>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9"/>
    <s v="CONECTOR RESORTE KSN DIAM 11.2 MM, P73 "/>
    <s v="PZA"/>
    <n v="300"/>
    <n v="0.93"/>
    <n v="279"/>
    <m/>
    <m/>
    <n v="0"/>
    <n v="0"/>
    <n v="0.13362068965517243"/>
    <n v="0"/>
    <n v="0"/>
    <n v="0"/>
    <d v="2023-12-10T00:00:00"/>
    <s v="SEPTIEMBRE"/>
    <s v="09/05/2555"/>
    <n v="125"/>
    <n v="2555"/>
    <n v="110"/>
    <d v="2024-11-13T00:00:00"/>
    <n v="194094"/>
    <n v="0"/>
    <n v="0"/>
    <n v="0"/>
    <m/>
    <m/>
    <m/>
    <m/>
    <m/>
    <m/>
    <m/>
    <m/>
    <m/>
    <m/>
    <m/>
    <m/>
    <m/>
    <m/>
    <m/>
    <m/>
    <m/>
  </r>
  <r>
    <x v="1"/>
    <x v="45"/>
    <m/>
    <s v="COTIZACION"/>
    <s v="SEPTIEMBRE"/>
    <d v="2023-09-01T00:00:00"/>
    <s v="C-3-EDDY FAZ PACHECO"/>
    <n v="39700"/>
    <s v="UTILES Y MATERIAL ELECTRICO"/>
    <s v="MANTENIMIENTO Y SERVICIOS"/>
    <s v="PERCY BORIS ROJAS BILBAO"/>
    <s v="ADQ.MANTTO Y SERV. 143/2023"/>
    <d v="2023-09-07T00:00:00"/>
    <m/>
    <n v="454"/>
    <s v="BIEN"/>
    <x v="138"/>
    <n v="29357.15"/>
    <x v="49"/>
    <x v="979"/>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50"/>
    <s v="CONECTOR RESORTE CSC SWY13 "/>
    <s v="PZA"/>
    <n v="300"/>
    <n v="3"/>
    <n v="900"/>
    <m/>
    <m/>
    <n v="0"/>
    <n v="0"/>
    <n v="0.43103448275862072"/>
    <n v="0"/>
    <n v="0"/>
    <n v="0"/>
    <d v="2023-12-10T00:00:00"/>
    <s v="SEPTIEMBRE"/>
    <s v="09/05/2555"/>
    <n v="125"/>
    <n v="2555"/>
    <n v="110"/>
    <d v="2024-11-13T00:00:00"/>
    <n v="194094"/>
    <n v="0"/>
    <n v="0"/>
    <n v="0"/>
    <m/>
    <m/>
    <m/>
    <m/>
    <m/>
    <m/>
    <m/>
    <m/>
    <m/>
    <m/>
    <m/>
    <m/>
    <m/>
    <m/>
    <m/>
    <m/>
    <m/>
  </r>
  <r>
    <x v="1"/>
    <x v="45"/>
    <m/>
    <s v="COTIZACION"/>
    <s v="SEPTIEMBRE"/>
    <d v="2023-09-11T00:00:00"/>
    <s v="C-3-EDDY FAZ PACHECO"/>
    <n v="42230"/>
    <s v="OTRAS CONSTRUCCIONES Y MEJORAS DE BIENES PUBLICOS DE DOMINIO PRIVADO"/>
    <s v="MANTENIMIENTO Y SERVICIOS"/>
    <s v="WILBER CHUCA OJEDA "/>
    <s v="CMB/EMC/O CIV-ADQ/053/2116"/>
    <d v="2023-09-13T00:00:00"/>
    <m/>
    <n v="842"/>
    <s v="SERVICIO"/>
    <x v="139"/>
    <n v="418200"/>
    <x v="0"/>
    <x v="980"/>
    <x v="16"/>
    <x v="61"/>
    <x v="65"/>
    <x v="0"/>
    <x v="1"/>
    <s v="21/09/2023"/>
    <s v="21/09/2023"/>
    <s v="14:30"/>
    <s v="15:00"/>
    <s v="EDMY LYDIA MAGNE GUTIERREZ"/>
    <s v="MARIA JAQUELINE DURAN COSSIO"/>
    <s v="EDMY LIDYA MAGNE GUTIERREZ"/>
    <d v="2023-09-25T00:00:00"/>
    <s v="CMB/EMC/O.CIV-ADQ/INF-053/2023"/>
    <d v="2023-09-29T00:00:00"/>
    <s v="CD-423"/>
    <s v="CD-423"/>
    <s v="CD-423"/>
    <n v="399317.76000000001"/>
    <s v="CD-423"/>
    <s v="EMC-UAL-350-CD-423/2023"/>
    <s v="MONTLECONS - JORGE MONTAÑO LEDEZMA"/>
    <m/>
    <n v="30"/>
    <n v="40"/>
    <m/>
    <d v="2023-09-21T00:00:00"/>
    <d v="2023-10-20T00:00:00"/>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134913.51999999999"/>
    <n v="134913.51999999999"/>
    <m/>
    <m/>
    <n v="1"/>
    <n v="134913.51999999999"/>
    <n v="19384.126436781607"/>
    <n v="19384.126436781607"/>
    <n v="16864.189999999999"/>
    <n v="0"/>
    <d v="2023-11-29T00:00:00"/>
    <s v="OCTUBRE"/>
    <s v="31/10/2023"/>
    <n v="0"/>
    <n v="4"/>
    <n v="747"/>
    <d v="2023-10-31T00:00:00"/>
    <n v="-29"/>
    <n v="-19562.4604"/>
    <n v="9443.9464000000007"/>
    <n v="145032.03399999999"/>
    <m/>
    <m/>
    <m/>
    <m/>
    <m/>
    <m/>
    <m/>
    <m/>
    <m/>
    <m/>
    <m/>
    <m/>
    <m/>
    <m/>
    <m/>
    <m/>
    <m/>
  </r>
  <r>
    <x v="1"/>
    <x v="45"/>
    <m/>
    <s v="COTIZACION"/>
    <s v="SEPTIEMBRE"/>
    <d v="2023-09-13T00:00:00"/>
    <s v="C-3-EDDY FAZ PACHECO"/>
    <n v="43700"/>
    <s v="OTRAS MAQUINARIAS Y EQUIPO"/>
    <s v="MANTENIMIENTO Y SERVICIOS"/>
    <s v="PERCY BORIS ROJAS BILBAO"/>
    <s v="ADQ.MANTTO Y SERV. 155/2023"/>
    <d v="2023-09-19T00:00:00"/>
    <m/>
    <n v="847"/>
    <s v="BIEN"/>
    <x v="140"/>
    <n v="78064"/>
    <x v="0"/>
    <x v="981"/>
    <x v="16"/>
    <x v="5"/>
    <x v="0"/>
    <x v="5"/>
    <x v="0"/>
    <s v="27/09/2023"/>
    <s v="27/09/2023"/>
    <s v="14:30"/>
    <s v="15:00"/>
    <s v="CLOVIS VELASCO HINOJOZA "/>
    <s v="MARTIN DAVID TALLACAGUA POLOMINO"/>
    <s v="CLOVIS VELASCO HINOJOZA"/>
    <d v="2023-09-29T00:00:00"/>
    <s v="I.T. ADQ. MANTTO Y SERV. 142/2023"/>
    <d v="2023-10-20T00:00:00"/>
    <s v="CD-392"/>
    <s v="CD-392"/>
    <s v="CD-392"/>
    <n v="75864"/>
    <s v="CD-392"/>
    <s v="CD-392/2023"/>
    <s v="COMPAÑÍA DE SUMINISTROS E INGENIERIA TESLA LTDA."/>
    <m/>
    <n v="30"/>
    <n v="2"/>
    <m/>
    <d v="2023-09-27T00:00:00"/>
    <d v="2023-11-06T00:00:00"/>
    <s v="COLQUIRI"/>
    <m/>
    <m/>
    <s v="CLQ-23-CD-392/2023 ADQUISICION DE TORRE DE ILUMINACION PARA LA SECCION DE MANTENIMIENTO Y SERVICIOS DE LA EMPRESA MINERA COLQUIRI (MODALIDAD DE CONTRATACION DIRECTA)"/>
    <s v="ADQ.MANTTO Y SERV. 155/2023"/>
    <n v="43700"/>
    <n v="1"/>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pza"/>
    <n v="1"/>
    <n v="75864"/>
    <n v="75864"/>
    <m/>
    <m/>
    <n v="0"/>
    <n v="0"/>
    <n v="10900"/>
    <n v="0"/>
    <n v="0"/>
    <n v="0"/>
    <d v="2023-11-08T00:00:00"/>
    <s v="SEPTIEMBRE"/>
    <s v="09/05/2555"/>
    <n v="125"/>
    <n v="2555"/>
    <n v="110"/>
    <d v="2024-11-13T00:00:00"/>
    <n v="194126"/>
    <n v="0"/>
    <n v="0"/>
    <n v="0"/>
    <m/>
    <m/>
    <m/>
    <m/>
    <m/>
    <m/>
    <m/>
    <m/>
    <m/>
    <m/>
    <m/>
    <m/>
    <m/>
    <m/>
    <m/>
    <m/>
    <m/>
  </r>
  <r>
    <x v="1"/>
    <x v="45"/>
    <m/>
    <s v="COTIZACION"/>
    <s v="SEPTIEMBRE"/>
    <d v="2023-09-13T00:00:00"/>
    <s v="C-3-EDDY FAZ PACHECO"/>
    <n v="43700"/>
    <s v="OTRAS MAQUINARIAS Y EQUIPO"/>
    <s v="MANTENIMIENTO Y SERVICIOS"/>
    <s v="PERCY BORIS ROJAS BILBAO"/>
    <s v="ADQ.MANTTO Y SERV. 157/2023"/>
    <d v="2023-09-19T00:00:00"/>
    <m/>
    <n v="827"/>
    <s v="BIEN"/>
    <x v="141"/>
    <n v="187700"/>
    <x v="0"/>
    <x v="982"/>
    <x v="16"/>
    <x v="5"/>
    <x v="0"/>
    <x v="5"/>
    <x v="0"/>
    <s v="27/09/2023"/>
    <s v="27/09/2023"/>
    <s v="14:30"/>
    <s v="15:00"/>
    <s v="ARMANDO GAMARRA NAVARRO"/>
    <s v="MARTIN DAVID TALLACAGUA POLOMINO"/>
    <s v="ARMANDO GAMARRA NAVARRO"/>
    <d v="2023-10-09T00:00:00"/>
    <s v="I.T. ADQ. MANTTO Y SERV. 135/2023"/>
    <s v="CD-396"/>
    <s v="CD-396"/>
    <s v="CD-396-A"/>
    <s v="CD-396"/>
    <n v="61000"/>
    <s v="CD-396-A"/>
    <m/>
    <s v="INDUSTRIA METALURGICA FERROTODO S.A."/>
    <m/>
    <n v="30"/>
    <n v="15"/>
    <m/>
    <d v="2023-09-27T00:00:00"/>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Pza"/>
    <n v="1"/>
    <n v="61000"/>
    <n v="61000"/>
    <m/>
    <m/>
    <n v="0"/>
    <n v="0"/>
    <n v="8764.3678160919535"/>
    <n v="0"/>
    <n v="0"/>
    <n v="0"/>
    <d v="1900-01-14T00:00:00"/>
    <s v="SEPTIEMBRE"/>
    <s v="09/05/2555"/>
    <n v="125"/>
    <n v="2555"/>
    <n v="110"/>
    <d v="2024-11-13T00:00:00"/>
    <n v="239349"/>
    <n v="0"/>
    <n v="0"/>
    <n v="0"/>
    <m/>
    <m/>
    <m/>
    <m/>
    <m/>
    <m/>
    <m/>
    <m/>
    <m/>
    <m/>
    <m/>
    <m/>
    <m/>
    <m/>
    <m/>
    <m/>
    <m/>
  </r>
  <r>
    <x v="1"/>
    <x v="45"/>
    <m/>
    <s v="COTIZACION"/>
    <s v="SEPTIEMBRE"/>
    <d v="2023-09-13T00:00:00"/>
    <s v="C-3-EDDY FAZ PACHECO"/>
    <n v="43700"/>
    <s v="OTRAS MAQUINARIAS Y EQUIPO"/>
    <s v="MANTENIMIENTO Y SERVICIOS"/>
    <s v="PERCY BORIS ROJAS BILBAO"/>
    <s v="ADQ.MANTTO Y SERV. 157/2023"/>
    <d v="2023-09-19T00:00:00"/>
    <m/>
    <n v="827"/>
    <s v="BIEN"/>
    <x v="141"/>
    <n v="187700"/>
    <x v="1"/>
    <x v="983"/>
    <x v="16"/>
    <x v="5"/>
    <x v="0"/>
    <x v="5"/>
    <x v="0"/>
    <s v="27/09/2023"/>
    <s v="27/09/2023"/>
    <s v="14:30"/>
    <s v="15:00"/>
    <s v="ARMANDO GAMARRA NAVARRO"/>
    <s v="MARTIN DAVID TALLACAGUA POLOMINO"/>
    <s v="ARMANDO GAMARRA NAVARRO"/>
    <d v="2023-10-09T00:00:00"/>
    <s v="I.T. ADQ. MANTTO Y SERV. 135/2023"/>
    <s v="CD-396"/>
    <s v="CD-396"/>
    <s v="CD-396-B"/>
    <s v="CD-396"/>
    <n v="39200"/>
    <s v="CD-396-B"/>
    <m/>
    <s v="JORGE LUIS RAMOS VILLALPANDO"/>
    <m/>
    <n v="30"/>
    <n v="7"/>
    <m/>
    <d v="2023-09-27T00:00:00"/>
    <m/>
    <s v="COLQUIRI"/>
    <m/>
    <m/>
    <s v="CLQ-23-CD-396/2023 ADQUISICION DE MAQUINA CORTADOR DE PLASMA Y GATO CAIMAN PARA LA SECCION DE MANTENIMIENTO Y SERVICIOS DE LA EMPRESA MINERA COLQUIRI (MODALIDAD DE CONTRATACION DIRECTA)"/>
    <s v="ADQ.MANTTO Y SERV. 157/2023"/>
    <n v="43700"/>
    <n v="2"/>
    <s v="GATA TIPO CAIMAN 20 TN_x000a_BIG RED/USA "/>
    <s v="Pza"/>
    <n v="1"/>
    <n v="20700"/>
    <n v="20700"/>
    <m/>
    <m/>
    <n v="0"/>
    <n v="0"/>
    <n v="2974.1379310344828"/>
    <n v="0"/>
    <n v="0"/>
    <n v="0"/>
    <d v="1900-01-06T00:00:00"/>
    <s v="SEPTIEMBRE"/>
    <s v="09/05/2555"/>
    <n v="125"/>
    <n v="2555"/>
    <n v="110"/>
    <d v="2024-11-13T00:00:00"/>
    <n v="239357"/>
    <n v="0"/>
    <n v="0"/>
    <n v="0"/>
    <m/>
    <m/>
    <m/>
    <m/>
    <m/>
    <m/>
    <m/>
    <m/>
    <m/>
    <m/>
    <m/>
    <m/>
    <m/>
    <m/>
    <m/>
    <m/>
    <m/>
  </r>
  <r>
    <x v="1"/>
    <x v="45"/>
    <m/>
    <s v="COTIZACION"/>
    <s v="SEPTIEMBRE"/>
    <d v="2023-09-13T00:00:00"/>
    <s v="C-3-EDDY FAZ PACHECO"/>
    <n v="43700"/>
    <s v="OTRAS MAQUINARIAS Y EQUIPO"/>
    <s v="MANTENIMIENTO Y SERVICIOS"/>
    <s v="PERCY BORIS ROJAS BILBAO"/>
    <s v="ADQ.MANTTO Y SERV. 157/2023"/>
    <d v="2023-09-19T00:00:00"/>
    <m/>
    <n v="827"/>
    <s v="BIEN"/>
    <x v="141"/>
    <n v="187700"/>
    <x v="2"/>
    <x v="984"/>
    <x v="16"/>
    <x v="5"/>
    <x v="0"/>
    <x v="5"/>
    <x v="0"/>
    <s v="27/09/2023"/>
    <s v="27/09/2023"/>
    <s v="14:30"/>
    <s v="15:00"/>
    <s v="ARMANDO GAMARRA NAVARRO"/>
    <s v="MARTIN DAVID TALLACAGUA POLOMINO"/>
    <s v="ARMANDO GAMARRA NAVARRO"/>
    <d v="2023-10-09T00:00:00"/>
    <s v="I.T. ADQ. MANTTO Y SERV. 135/2023"/>
    <s v="CD-396"/>
    <s v="CD-396"/>
    <s v="CD-396-B"/>
    <s v="CD-396"/>
    <n v="39200"/>
    <s v="CD-396-B"/>
    <m/>
    <s v="JORGE LUIS RAMOS VILLALPANDO"/>
    <m/>
    <n v="30"/>
    <n v="7"/>
    <m/>
    <d v="2023-09-27T00:00:00"/>
    <m/>
    <s v="COLQUIRI"/>
    <m/>
    <m/>
    <s v="CLQ-23-CD-396/2023 ADQUISICION DE MAQUINA CORTADOR DE PLASMA Y GATO CAIMAN PARA LA SECCION DE MANTENIMIENTO Y SERVICIOS DE LA EMPRESA MINERA COLQUIRI (MODALIDAD DE CONTRATACION DIRECTA)"/>
    <s v="ADQ.MANTTO Y SERV. 157/2023"/>
    <n v="43700"/>
    <n v="3"/>
    <s v="GATA TIPO CAIMAN 15 TN_x000a_BIG RED/USA "/>
    <s v="Pza"/>
    <n v="1"/>
    <n v="18500"/>
    <n v="18500"/>
    <m/>
    <m/>
    <n v="0"/>
    <n v="0"/>
    <n v="2658.0459770114944"/>
    <n v="0"/>
    <n v="0"/>
    <n v="0"/>
    <d v="1900-01-06T00:00:00"/>
    <s v="SEPTIEMBRE"/>
    <s v="09/05/2555"/>
    <n v="125"/>
    <n v="2555"/>
    <n v="110"/>
    <d v="2024-11-13T00:00:00"/>
    <n v="239357"/>
    <n v="0"/>
    <n v="0"/>
    <n v="0"/>
    <m/>
    <m/>
    <m/>
    <m/>
    <m/>
    <m/>
    <m/>
    <m/>
    <m/>
    <m/>
    <m/>
    <m/>
    <m/>
    <m/>
    <m/>
    <m/>
    <m/>
  </r>
  <r>
    <x v="1"/>
    <x v="45"/>
    <m/>
    <s v="COTIZACION"/>
    <s v="SEPTIEMBRE"/>
    <d v="2023-09-13T00:00:00"/>
    <s v="C-3-EDDY FAZ PACHECO"/>
    <n v="43700"/>
    <s v="OTRAS MAQUINARIAS Y EQUIPO"/>
    <s v="MANTENIMIENTO Y SERVICIOS"/>
    <s v="PERCY BORIS ROJAS BILBAO"/>
    <s v="ADQ.MANTTO Y SERV. 157/2023"/>
    <d v="2023-09-19T00:00:00"/>
    <m/>
    <n v="827"/>
    <s v="BIEN"/>
    <x v="141"/>
    <n v="187700"/>
    <x v="3"/>
    <x v="985"/>
    <x v="16"/>
    <x v="5"/>
    <x v="0"/>
    <x v="5"/>
    <x v="0"/>
    <s v="27/09/2023"/>
    <s v="27/09/2023"/>
    <s v="14:30"/>
    <s v="15:00"/>
    <s v="ARMANDO GAMARRA NAVARRO"/>
    <s v="MARTIN DAVID TALLACAGUA POLOMINO"/>
    <s v="ARMANDO GAMARRA NAVARRO"/>
    <d v="2023-10-09T00:00:00"/>
    <s v="I.T. ADQ. MANTTO Y SERV. 135/2023"/>
    <s v="CD-396"/>
    <s v="CD-396"/>
    <s v="CD-396-C"/>
    <s v="CD-396"/>
    <n v="11700"/>
    <s v="CD-396-C"/>
    <m/>
    <s v="IMPORTADORA FABRICIOS - ROLANDO FABRICIO PALACIOS VILLALBA"/>
    <m/>
    <n v="30"/>
    <n v="15"/>
    <m/>
    <d v="2023-09-27T00:00:00"/>
    <m/>
    <s v="COLQUIRI"/>
    <m/>
    <m/>
    <s v="CLQ-23-CD-396/2023 ADQUISICION DE MAQUINA CORTADOR DE PLASMA Y GATO CAIMAN PARA LA SECCION DE MANTENIMIENTO Y SERVICIOS DE LA EMPRESA MINERA COLQUIRI (MODALIDAD DE CONTRATACION DIRECTA)"/>
    <s v="ADQ.MANTTO Y SERV. 157/2023"/>
    <n v="43700"/>
    <n v="4"/>
    <s v="GATA TIPO CAIMAN LARGO  DE 10 TN_x000a_Con repuestos disponibles Big-Red_x000a_BIG RED/TAIWAN "/>
    <s v="Pza"/>
    <n v="1"/>
    <n v="11700"/>
    <n v="11700"/>
    <m/>
    <m/>
    <n v="0"/>
    <n v="0"/>
    <n v="1681.0344827586207"/>
    <n v="0"/>
    <n v="0"/>
    <n v="0"/>
    <d v="1900-01-14T00:00:00"/>
    <s v="SEPTIEMBRE"/>
    <s v="09/05/2555"/>
    <n v="125"/>
    <n v="2555"/>
    <n v="110"/>
    <d v="2024-11-13T00:00:00"/>
    <n v="239349"/>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0"/>
    <x v="986"/>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
    <s v="CORREA TRAPEZOIDAL Nº DE PARTE 84278183 MARCA: CNH/BRASIL "/>
    <s v="PZA"/>
    <n v="4"/>
    <n v="462"/>
    <n v="1848"/>
    <m/>
    <m/>
    <n v="0"/>
    <n v="0"/>
    <n v="66.379310344827587"/>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
    <x v="987"/>
    <x v="1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
    <s v="BOMBIN COMPLETO Nº DE PARTE 84468489 MARCA: CNH/BRASIL "/>
    <s v="PZA"/>
    <n v="1"/>
    <n v="2850"/>
    <n v="2850"/>
    <m/>
    <m/>
    <n v="0"/>
    <n v="0"/>
    <n v="409.48275862068965"/>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2"/>
    <x v="988"/>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3"/>
    <s v="SEAL KIT Nº DE PARTE 84155594 MARCA: CNH/BRASIL "/>
    <s v="PZA"/>
    <n v="2"/>
    <n v="1719"/>
    <n v="3438"/>
    <m/>
    <m/>
    <n v="0"/>
    <n v="0"/>
    <n v="246.98275862068965"/>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3"/>
    <x v="989"/>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4"/>
    <s v="SEAL KIT Nº DE PARTE 84154167 - 84222440 MARCA: CNH/BRASIL "/>
    <s v="PZA"/>
    <n v="2"/>
    <n v="1119"/>
    <n v="2238"/>
    <m/>
    <m/>
    <n v="0"/>
    <n v="0"/>
    <n v="160.77586206896552"/>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4"/>
    <x v="990"/>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5"/>
    <s v="SEAL KIT Nº DE PARTE 47568736 MARCA: CNH/BRASIL "/>
    <s v="PZA"/>
    <n v="2"/>
    <n v="650"/>
    <n v="1300"/>
    <m/>
    <m/>
    <n v="0"/>
    <n v="0"/>
    <n v="93.390804597701148"/>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5"/>
    <x v="991"/>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6"/>
    <s v="SEAL KIT Nº DE PARTE 87445307 MARCA: CNH/BRASIL "/>
    <s v="PZA"/>
    <n v="4"/>
    <n v="1090"/>
    <n v="4360"/>
    <m/>
    <m/>
    <n v="0"/>
    <n v="0"/>
    <n v="156.60919540229884"/>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6"/>
    <x v="992"/>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7"/>
    <s v="SEAL KIT Nº DE PARTE 84209920 MARCA: CNH/BRASIL "/>
    <s v="PZA"/>
    <n v="4"/>
    <n v="980"/>
    <n v="3920"/>
    <m/>
    <m/>
    <n v="0"/>
    <n v="0"/>
    <n v="140.80459770114942"/>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7"/>
    <x v="993"/>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8"/>
    <s v="BUSHING Nº DE PARTE 47601647 MARCA: CNH/BRASIL "/>
    <s v="PZA"/>
    <n v="4"/>
    <n v="117"/>
    <n v="468"/>
    <m/>
    <m/>
    <n v="0"/>
    <n v="0"/>
    <n v="16.810344827586206"/>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8"/>
    <x v="994"/>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9"/>
    <s v="BUSHING Nº DE PARTE 47670360 MARCA: CNH/BRASIL "/>
    <s v="PZA"/>
    <n v="4"/>
    <n v="80"/>
    <n v="320"/>
    <m/>
    <m/>
    <n v="0"/>
    <n v="0"/>
    <n v="11.494252873563218"/>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9"/>
    <x v="995"/>
    <x v="3"/>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0"/>
    <s v="BUSHING Nº DE PARTE 83910634 MARCA: CNH/BRASIL "/>
    <s v="PZA"/>
    <n v="12"/>
    <n v="277"/>
    <n v="3324"/>
    <m/>
    <m/>
    <n v="0"/>
    <n v="0"/>
    <n v="39.798850574712645"/>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0"/>
    <x v="996"/>
    <x v="1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1"/>
    <s v="TAPA DEPOSITO HIDRAULICO Nº DE PARTE 87403241 MARCA: CNH/BRASIL "/>
    <s v="PZA"/>
    <n v="1"/>
    <n v="2092"/>
    <n v="2092"/>
    <m/>
    <m/>
    <n v="0"/>
    <n v="0"/>
    <n v="300.57471264367814"/>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1"/>
    <x v="997"/>
    <x v="2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2"/>
    <s v="UÑAS Nº DE PARTE 87612492 MARCA: CNH/BRASIL "/>
    <s v="PZA"/>
    <n v="20"/>
    <n v="296"/>
    <n v="5920"/>
    <m/>
    <m/>
    <n v="0"/>
    <n v="0"/>
    <n v="42.52873563218391"/>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2"/>
    <x v="998"/>
    <x v="3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3"/>
    <s v="PASADOR Nº DE PARTE 85801097 MARCA: CNH/BRASIL "/>
    <s v="PZA"/>
    <n v="30"/>
    <n v="37"/>
    <n v="1110"/>
    <m/>
    <m/>
    <n v="0"/>
    <n v="0"/>
    <n v="5.3160919540229887"/>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3"/>
    <x v="999"/>
    <x v="3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4"/>
    <s v="SEGURO Nº DE PARTE 85801098 MARCA: CNH/BRASIL "/>
    <s v="PZA"/>
    <n v="30"/>
    <n v="37"/>
    <n v="1110"/>
    <m/>
    <m/>
    <n v="0"/>
    <n v="0"/>
    <n v="5.3160919540229887"/>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4"/>
    <x v="1000"/>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5"/>
    <s v="FILTRO DE COMBUSTIBLE PRIMARIO  Nº DE PARTE 84412164 MARCA: CNH/BRASIL "/>
    <s v="PZA"/>
    <n v="6"/>
    <n v="234"/>
    <n v="1404"/>
    <m/>
    <m/>
    <n v="0"/>
    <n v="0"/>
    <n v="33.620689655172413"/>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5"/>
    <x v="1001"/>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6"/>
    <s v="FILTRO DE COMBUSTIBLE SECUDARIO Nº DE PARTE 84565926 MARCA: CNH/BRASIL "/>
    <s v="PZA"/>
    <n v="6"/>
    <n v="250"/>
    <n v="1500"/>
    <m/>
    <m/>
    <n v="0"/>
    <n v="0"/>
    <n v="35.919540229885058"/>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6"/>
    <x v="1002"/>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7"/>
    <s v="FILTRO DE ACEITE Nº DE PARTE 84228488 MARCA: CNH/BRASIL "/>
    <s v="PZA"/>
    <n v="6"/>
    <n v="289"/>
    <n v="1734"/>
    <m/>
    <m/>
    <n v="0"/>
    <n v="0"/>
    <n v="41.522988505747129"/>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7"/>
    <x v="1003"/>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8"/>
    <s v="FILTRO DE TRANSMISION  Nº DE PARTE 84343800 MARCA: CNH/BRASIL "/>
    <s v="PZA"/>
    <n v="3"/>
    <n v="412"/>
    <n v="1236"/>
    <m/>
    <m/>
    <n v="0"/>
    <n v="0"/>
    <n v="59.195402298850574"/>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8"/>
    <x v="1004"/>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9"/>
    <s v="FILTRO HIDRAULICO Nº DE PARTE 47833564 MARCA: CNH/BRASIL "/>
    <s v="PZA"/>
    <n v="3"/>
    <n v="750"/>
    <n v="2250"/>
    <m/>
    <m/>
    <n v="0"/>
    <n v="0"/>
    <n v="107.75862068965517"/>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19"/>
    <x v="1005"/>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0"/>
    <s v="FILTRO DE AIRE PRIMARIO  Nº DE PARTE 84217229 MARCA: CNH/BRASIL "/>
    <s v="PZA"/>
    <n v="3"/>
    <n v="834"/>
    <n v="2502"/>
    <m/>
    <m/>
    <n v="0"/>
    <n v="0"/>
    <n v="119.82758620689656"/>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20"/>
    <x v="1006"/>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1"/>
    <s v="FILTRO DE AIRE SECUNDARIO Nº DE PARTE 67682999 MARCA: CNH/BRASIL "/>
    <s v="PZA"/>
    <n v="3"/>
    <n v="494"/>
    <n v="1482"/>
    <m/>
    <m/>
    <n v="0"/>
    <n v="0"/>
    <n v="70.977011494252878"/>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21"/>
    <x v="1007"/>
    <x v="16"/>
    <x v="5"/>
    <x v="0"/>
    <x v="5"/>
    <x v="0"/>
    <s v="27/09/2023"/>
    <s v="27/09/2023"/>
    <s v="14:30"/>
    <s v="15:00"/>
    <s v="ERNESTO TOLEDO VARGAS"/>
    <s v="MARTIN DAVID TALLACAGUA POLOMINO"/>
    <s v="ERNESTO TOLEDO VARGAS"/>
    <d v="2023-09-29T00:00:00"/>
    <s v="I.T. ADQ. MANTTO Y SERV. 146/2023"/>
    <d v="2023-10-18T00:00:00"/>
    <s v="CD-400"/>
    <s v="CD-400-B"/>
    <s v="CD-400"/>
    <n v="44020"/>
    <s v="CD-400-B"/>
    <s v="CD-400-B/2023"/>
    <s v="COMPAÑÍA DE SUMINISTROS E INGENIERIA TESLA LTDA."/>
    <m/>
    <n v="30"/>
    <n v="3"/>
    <m/>
    <d v="2023-09-27T00:00:00"/>
    <d v="2023-11-07T00:00:00"/>
    <s v="COLQUIRI"/>
    <m/>
    <m/>
    <s v="CLQ-23-CD-400/2023 ADQUISICION DE REPUESTOS PARA EQUIPO PESADO SUPERFICIE GARAJES DE LA EMPRESA MINERA COLQUIRI (MODALIDAD DE CONTRATACION DIRECTA)"/>
    <s v="ADQ.MANTTO Y SERV. 173/2023"/>
    <n v="39800"/>
    <n v="22"/>
    <s v="COOLING FAN Nº DE PARTE 0507 4454_x000a_NEW HOLLAND/EEUU "/>
    <s v="PZA"/>
    <n v="1"/>
    <n v="35660"/>
    <n v="35660"/>
    <m/>
    <m/>
    <n v="0"/>
    <n v="0"/>
    <n v="5123.5632183908046"/>
    <n v="0"/>
    <n v="0"/>
    <n v="0"/>
    <d v="2023-11-10T00:00:00"/>
    <s v="SEPTIEMBRE"/>
    <s v="09/05/2555"/>
    <n v="125"/>
    <n v="2555"/>
    <n v="110"/>
    <d v="2024-11-13T00:00:00"/>
    <n v="194124"/>
    <n v="0"/>
    <n v="0"/>
    <n v="0"/>
    <m/>
    <m/>
    <m/>
    <m/>
    <m/>
    <m/>
    <m/>
    <m/>
    <m/>
    <m/>
    <m/>
    <m/>
    <m/>
    <m/>
    <m/>
    <m/>
    <m/>
  </r>
  <r>
    <x v="1"/>
    <x v="45"/>
    <m/>
    <s v="COTIZACION"/>
    <s v="SEPTIEMBRE"/>
    <d v="2023-09-13T00:00:00"/>
    <s v="C-3-EDDY FAZ PACHECO"/>
    <n v="39800"/>
    <s v="OTROS REPUESTOS Y ACCESORIOS"/>
    <s v="MANTENIMIENTO Y SERVICIOS"/>
    <s v="PERCY BORIS ROJAS BILBAO"/>
    <s v="ADQ.MANTTO Y SERV. 173/2023"/>
    <d v="2023-09-19T00:00:00"/>
    <m/>
    <n v="860"/>
    <s v="BIEN"/>
    <x v="142"/>
    <n v="90441.61"/>
    <x v="22"/>
    <x v="1008"/>
    <x v="16"/>
    <x v="5"/>
    <x v="0"/>
    <x v="5"/>
    <x v="0"/>
    <s v="27/09/2023"/>
    <s v="27/09/2023"/>
    <s v="14:30"/>
    <s v="15:00"/>
    <s v="ERNESTO TOLEDO VARGAS"/>
    <s v="MARTIN DAVID TALLACAGUA POLOMINO"/>
    <s v="ERNESTO TOLEDO VARGAS"/>
    <d v="2023-09-29T00:00:00"/>
    <s v="I.T. ADQ. MANTTO Y SERV. 146/2023"/>
    <d v="2023-10-18T00:00:00"/>
    <s v="CD-400"/>
    <s v="CD-400-B"/>
    <s v="CD-400"/>
    <n v="44020"/>
    <s v="CD-400-B"/>
    <s v="CD-400-B/2023"/>
    <s v="COMPAÑÍA DE SUMINISTROS E INGENIERIA TESLA LTDA."/>
    <m/>
    <n v="30"/>
    <n v="3"/>
    <m/>
    <d v="2023-09-27T00:00:00"/>
    <d v="2023-11-07T00:00:00"/>
    <s v="COLQUIRI"/>
    <m/>
    <m/>
    <s v="CLQ-23-CD-400/2023 ADQUISICION DE REPUESTOS PARA EQUIPO PESADO SUPERFICIE GARAJES DE LA EMPRESA MINERA COLQUIRI (MODALIDAD DE CONTRATACION DIRECTA)"/>
    <s v="ADQ.MANTTO Y SERV. 173/2023"/>
    <n v="39800"/>
    <n v="23"/>
    <s v="IMPELLER Nº DE PARTE 0420 2043_x000a_NEW HOLLAND/EEUU "/>
    <s v="PZA"/>
    <n v="1"/>
    <n v="8360"/>
    <n v="8360"/>
    <m/>
    <m/>
    <n v="0"/>
    <n v="0"/>
    <n v="1201.1494252873563"/>
    <n v="0"/>
    <n v="0"/>
    <n v="0"/>
    <d v="2023-11-10T00:00:00"/>
    <s v="SEPTIEMBRE"/>
    <s v="09/05/2555"/>
    <n v="125"/>
    <n v="2555"/>
    <n v="110"/>
    <d v="2024-11-13T00:00:00"/>
    <n v="194124"/>
    <n v="0"/>
    <n v="0"/>
    <n v="0"/>
    <m/>
    <m/>
    <m/>
    <m/>
    <m/>
    <m/>
    <m/>
    <m/>
    <m/>
    <m/>
    <m/>
    <m/>
    <m/>
    <m/>
    <m/>
    <m/>
    <m/>
  </r>
  <r>
    <x v="1"/>
    <x v="45"/>
    <m/>
    <s v="COTIZACION"/>
    <s v="SEPTIEMBRE"/>
    <d v="2023-09-13T00:00:00"/>
    <s v="C-3-EDDY FAZ PACHECO"/>
    <n v="43700"/>
    <s v="OTRAS MAQUINARIAS Y EQUIPO"/>
    <s v="MANTENIMIENTO Y SERVICIOS"/>
    <s v="PERCY BORIS ROJAS BILBAO"/>
    <s v="ADQ.MANTTO Y SERV. 174/2023"/>
    <d v="2023-09-19T00:00:00"/>
    <m/>
    <n v="864"/>
    <s v="BIEN"/>
    <x v="143"/>
    <n v="276000"/>
    <x v="0"/>
    <x v="1009"/>
    <x v="16"/>
    <x v="5"/>
    <x v="27"/>
    <x v="5"/>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1"/>
    <x v="45"/>
    <m/>
    <s v="COTIZACION"/>
    <s v="SEPTIEMBRE"/>
    <d v="2023-09-13T00:00:00"/>
    <s v="C-3-EDDY FAZ PACHECO"/>
    <n v="43700"/>
    <s v="OTRAS MAQUINARIAS Y EQUIPO"/>
    <s v="MANTENIMIENTO Y SERVICIOS"/>
    <s v="PERCY BORIS ROJAS BILBAO"/>
    <s v="ADQ.MANTTO Y SERV. 174/2023"/>
    <d v="2023-09-19T00:00:00"/>
    <m/>
    <n v="864"/>
    <s v="BIEN"/>
    <x v="143"/>
    <n v="276000"/>
    <x v="1"/>
    <x v="1010"/>
    <x v="25"/>
    <x v="5"/>
    <x v="0"/>
    <x v="5"/>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1"/>
    <x v="45"/>
    <m/>
    <s v="COTIZACION"/>
    <s v="SEPTIEMBRE"/>
    <d v="2023-09-13T00:00:00"/>
    <s v="C-3-EDDY FAZ PACHECO"/>
    <n v="34300"/>
    <s v="LLANTAS Y NEUMÁTICOS"/>
    <s v="MANTENIMIENTO Y SERVICIOS"/>
    <s v="PERCY BORIS ROJAS BILBAO"/>
    <s v="ADQ.MANTTO Y SERV. 169/2023"/>
    <d v="2023-09-19T00:00:00"/>
    <m/>
    <n v="853"/>
    <s v="BIEN"/>
    <x v="144"/>
    <n v="42240"/>
    <x v="0"/>
    <x v="1011"/>
    <x v="8"/>
    <x v="5"/>
    <x v="66"/>
    <x v="5"/>
    <x v="0"/>
    <s v="27/09/2023"/>
    <s v="27/09/2023"/>
    <s v="14:30"/>
    <s v="15:00"/>
    <s v="WALDO BELLOT VILLARROEL"/>
    <s v="MARTIN DAVID TALLACAGUA POLOMINO"/>
    <s v="WALDO BELLOT VILLARROEL "/>
    <d v="2023-09-28T00:00:00"/>
    <s v="I.T. ADQ. MANTTO Y SERV. 139/2023"/>
    <d v="2023-10-19T00:00:00"/>
    <s v="CD-408"/>
    <s v="CD-408"/>
    <s v="CD-408"/>
    <n v="36000"/>
    <s v="CD-408"/>
    <s v="EMC-UAL-356-CD-408/2023"/>
    <s v="INDUSTRIAS CMTR S.R.L."/>
    <m/>
    <n v="30"/>
    <n v="50"/>
    <m/>
    <d v="2023-09-27T00:00:00"/>
    <d v="2023-11-08T00:00:00"/>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n v="3000"/>
    <n v="18000"/>
    <m/>
    <m/>
    <n v="0"/>
    <n v="0"/>
    <n v="431.0344827586207"/>
    <n v="0"/>
    <n v="0"/>
    <n v="0"/>
    <d v="2023-12-28T00:00:00"/>
    <s v="SEPTIEMBRE"/>
    <s v="09/05/2555"/>
    <n v="125"/>
    <n v="2555"/>
    <n v="110"/>
    <d v="2024-11-13T00:00:00"/>
    <n v="194076"/>
    <n v="0"/>
    <n v="0"/>
    <n v="0"/>
    <m/>
    <m/>
    <m/>
    <m/>
    <m/>
    <m/>
    <m/>
    <m/>
    <m/>
    <m/>
    <m/>
    <m/>
    <m/>
    <m/>
    <m/>
    <m/>
    <m/>
  </r>
  <r>
    <x v="1"/>
    <x v="45"/>
    <m/>
    <s v="COTIZACION"/>
    <s v="SEPTIEMBRE"/>
    <d v="2023-09-13T00:00:00"/>
    <s v="C-3-EDDY FAZ PACHECO"/>
    <n v="34300"/>
    <s v="LLANTAS Y NEUMÁTICOS"/>
    <s v="MANTENIMIENTO Y SERVICIOS"/>
    <s v="PERCY BORIS ROJAS BILBAO"/>
    <s v="ADQ.MANTTO Y SERV. 169/2023"/>
    <d v="2023-09-19T00:00:00"/>
    <m/>
    <n v="853"/>
    <s v="BIEN"/>
    <x v="144"/>
    <n v="42240"/>
    <x v="1"/>
    <x v="1012"/>
    <x v="8"/>
    <x v="5"/>
    <x v="0"/>
    <x v="5"/>
    <x v="0"/>
    <s v="27/09/2023"/>
    <s v="27/09/2023"/>
    <s v="14:30"/>
    <s v="15:00"/>
    <s v="WALDO BELLOT VILLARROEL"/>
    <s v="MARTIN DAVID TALLACAGUA POLOMINO"/>
    <s v="WALDO BELLOT VILLARROEL "/>
    <d v="2023-09-28T00:00:00"/>
    <s v="I.T. ADQ. MANTTO Y SERV. 139/2023"/>
    <d v="2023-10-19T00:00:00"/>
    <s v="CD-408"/>
    <s v="CD-408"/>
    <s v="CD-408"/>
    <n v="36000"/>
    <s v="CD-408"/>
    <s v="EMC-UAL-356-CD-408/2023"/>
    <s v="INDUSTRIAS CMTR S.R.L."/>
    <m/>
    <n v="30"/>
    <n v="50"/>
    <m/>
    <d v="2023-09-27T00:00:00"/>
    <d v="2023-11-08T00:00:00"/>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_x000a_CMTR SRL SSRGUN PLANO/BOLIVIA "/>
    <s v="PZA"/>
    <n v="6"/>
    <n v="3000"/>
    <n v="18000"/>
    <m/>
    <m/>
    <n v="0"/>
    <n v="0"/>
    <n v="431.0344827586207"/>
    <n v="0"/>
    <n v="0"/>
    <n v="0"/>
    <d v="2023-12-28T00:00:00"/>
    <s v="SEPTIEMBRE"/>
    <s v="09/05/2555"/>
    <n v="125"/>
    <n v="2555"/>
    <n v="110"/>
    <d v="2024-11-13T00:00:00"/>
    <n v="194076"/>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0"/>
    <x v="1013"/>
    <x v="10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
    <s v="PERNO HEX M6-1.00X25mm C8.8 c/tuerca _x000a_MARCA: SKF/ASIA "/>
    <s v="pza"/>
    <n v="600"/>
    <n v="0.35"/>
    <n v="210"/>
    <m/>
    <m/>
    <n v="0"/>
    <n v="0"/>
    <n v="5.0287356321839075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
    <x v="1014"/>
    <x v="10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
    <s v="PERNO HEX 8,8 CTE C/T  M6 X 50 "/>
    <s v="pza"/>
    <n v="600"/>
    <n v="0.55000000000000004"/>
    <n v="330"/>
    <m/>
    <m/>
    <n v="0"/>
    <n v="0"/>
    <n v="7.9022988505747127E-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2"/>
    <x v="1015"/>
    <x v="10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3"/>
    <s v="PERNO HEX M8-1.25X25mm C8.8 c/tuerca _x000a_MARCA: SKF/ASIA "/>
    <s v="pza"/>
    <n v="600"/>
    <n v="0.65"/>
    <n v="390"/>
    <m/>
    <m/>
    <n v="0"/>
    <n v="0"/>
    <n v="9.3390804597701146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
    <x v="1016"/>
    <x v="10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
    <s v="PERNO HEX 8,8 CTE C/T  M8 X 30  "/>
    <s v="pza"/>
    <n v="600"/>
    <n v="0.7"/>
    <n v="420"/>
    <m/>
    <m/>
    <n v="0"/>
    <n v="0"/>
    <n v="0.10057471264367815"/>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
    <x v="1017"/>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5"/>
    <s v="PERNO HEX 8,8 FINA C/T  M10-1,25 X 25 "/>
    <s v="pza"/>
    <n v="500"/>
    <n v="1.4"/>
    <n v="700"/>
    <m/>
    <m/>
    <n v="0"/>
    <n v="0"/>
    <n v="0.2011494252873563"/>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5"/>
    <x v="1018"/>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6"/>
    <s v="PERNO HEX 8,8 CTE C/T  M10 X 50 "/>
    <s v="pza"/>
    <n v="500"/>
    <n v="1.7"/>
    <n v="850"/>
    <m/>
    <m/>
    <n v="0"/>
    <n v="0"/>
    <n v="0.2442528735632184"/>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6"/>
    <x v="1019"/>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7"/>
    <s v="PERNO HEX 8,8 CTE C/T  M10 X 70  "/>
    <s v="pza"/>
    <n v="300"/>
    <n v="2.2000000000000002"/>
    <n v="660"/>
    <m/>
    <m/>
    <n v="0"/>
    <n v="0"/>
    <n v="0.31609195402298851"/>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7"/>
    <x v="1020"/>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8"/>
    <s v="PERNO HEX 8,8 CTE C/T  M12 X 25 "/>
    <s v="pza"/>
    <n v="400"/>
    <n v="1.7"/>
    <n v="680"/>
    <m/>
    <m/>
    <n v="0"/>
    <n v="0"/>
    <n v="0.2442528735632184"/>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8"/>
    <x v="1021"/>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9"/>
    <s v="PERNO HEX 8,8 CTE C/T  M12 X 40 "/>
    <s v="pza"/>
    <n v="400"/>
    <n v="2"/>
    <n v="800"/>
    <m/>
    <m/>
    <n v="0"/>
    <n v="0"/>
    <n v="0.28735632183908044"/>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0"/>
    <x v="1022"/>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1"/>
    <s v="PERNO HEX G5 UNC C/T 1/4 X 1 "/>
    <s v="pza"/>
    <n v="500"/>
    <n v="0.4"/>
    <n v="200"/>
    <m/>
    <m/>
    <n v="0"/>
    <n v="0"/>
    <n v="5.7471264367816098E-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1"/>
    <x v="1023"/>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2"/>
    <s v="PERNO HEX G5 UNC C/T  5/16 X 1 "/>
    <s v="pza"/>
    <n v="500"/>
    <n v="0.55000000000000004"/>
    <n v="275"/>
    <m/>
    <m/>
    <n v="0"/>
    <n v="0"/>
    <n v="7.9022988505747127E-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2"/>
    <x v="1024"/>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3"/>
    <s v="PERNO HEX G5 UNC C/T  5/16 X 1 , 1/2  "/>
    <s v="pza"/>
    <n v="500"/>
    <n v="0.7"/>
    <n v="350"/>
    <m/>
    <m/>
    <n v="0"/>
    <n v="0"/>
    <n v="0.10057471264367815"/>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3"/>
    <x v="1025"/>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4"/>
    <s v="PERNO HEX G5 UNF C/T  3/8 X 1 "/>
    <s v="pza"/>
    <n v="400"/>
    <n v="1.05"/>
    <n v="420"/>
    <m/>
    <m/>
    <n v="0"/>
    <n v="0"/>
    <n v="0.15086206896551724"/>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4"/>
    <x v="1026"/>
    <x v="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5"/>
    <s v="PERNO HEX 3/8NF24X1.1/2&quot; G5 c/tuerca _x000a_MARCA: SKF/ASIA "/>
    <s v="pza"/>
    <n v="300"/>
    <n v="1.4"/>
    <n v="420"/>
    <m/>
    <m/>
    <n v="0"/>
    <n v="0"/>
    <n v="0.2011494252873563"/>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5"/>
    <x v="1027"/>
    <x v="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6"/>
    <s v="PERNO HEX 5/16NC16X2 1/2&quot; G5 c/tuerca    _x000a_MARCA: SKF/ASIA "/>
    <s v="pza"/>
    <n v="300"/>
    <n v="1.1000000000000001"/>
    <n v="330"/>
    <m/>
    <m/>
    <n v="0"/>
    <n v="0"/>
    <n v="0.15804597701149425"/>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6"/>
    <x v="1028"/>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7"/>
    <s v="PERNO HEX G5 UNC C/T  1/2 X 1  "/>
    <s v="pza"/>
    <n v="500"/>
    <n v="1.9"/>
    <n v="950"/>
    <m/>
    <m/>
    <n v="0"/>
    <n v="0"/>
    <n v="0.27298850574712641"/>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7"/>
    <x v="1029"/>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8"/>
    <s v="PERNO HEX G8 UNC C/T  1/2 X 2 "/>
    <s v="pza"/>
    <n v="400"/>
    <n v="3.3"/>
    <n v="1320"/>
    <m/>
    <m/>
    <n v="0"/>
    <n v="0"/>
    <n v="0.47413793103448276"/>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8"/>
    <x v="1030"/>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9"/>
    <s v="PERNO HEX G5 UNC C/T  1/2 X 2 , 1/2  "/>
    <s v="pza"/>
    <n v="500"/>
    <n v="3"/>
    <n v="1500"/>
    <m/>
    <m/>
    <n v="0"/>
    <n v="0"/>
    <n v="0.4310344827586207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19"/>
    <x v="1031"/>
    <x v="28"/>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20"/>
    <s v="PERNO HEX 1/2NC13X3&quot; G5 c/tuerca _x000a_MARCA: SKF/ASIA "/>
    <s v="pza"/>
    <n v="400"/>
    <n v="3.5"/>
    <n v="1400"/>
    <m/>
    <m/>
    <n v="0"/>
    <n v="0"/>
    <n v="0.50287356321839083"/>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20"/>
    <x v="1032"/>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1"/>
    <s v="PERNO HEX G5 UNC C/T  1/2 X 4 "/>
    <s v="pza"/>
    <n v="200"/>
    <n v="4.3"/>
    <n v="860"/>
    <m/>
    <m/>
    <n v="0"/>
    <n v="0"/>
    <n v="0.61781609195402298"/>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24"/>
    <x v="1033"/>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5"/>
    <s v="PERNO HEX G5 UNC C/T  5/8 X 1 , 1/2 "/>
    <s v="pza"/>
    <n v="300"/>
    <n v="3.8"/>
    <n v="1140"/>
    <m/>
    <m/>
    <n v="0"/>
    <n v="0"/>
    <n v="0.5459770114942528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26"/>
    <x v="1034"/>
    <x v="14"/>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7"/>
    <s v="PERNO HEX G8 UNC C/T  5/8 X 2 , 1/2 "/>
    <s v="pza"/>
    <n v="800"/>
    <n v="6.6"/>
    <n v="5280"/>
    <m/>
    <m/>
    <n v="0"/>
    <n v="0"/>
    <n v="0.9482758620689655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28"/>
    <x v="1035"/>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9"/>
    <s v="PERNO HEX G5 UNC C/T  5/8 X 4 "/>
    <s v="pza"/>
    <n v="300"/>
    <n v="7"/>
    <n v="2100"/>
    <m/>
    <m/>
    <n v="0"/>
    <n v="0"/>
    <n v="1.0057471264367817"/>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2"/>
    <x v="1036"/>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3"/>
    <s v="PERNO HEX G8 UNC C/T  3/4 X 2 , 1/2 "/>
    <s v="pza"/>
    <n v="500"/>
    <n v="10.4"/>
    <n v="5200"/>
    <m/>
    <m/>
    <n v="0"/>
    <n v="0"/>
    <n v="1.4942528735632183"/>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3"/>
    <x v="1037"/>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4"/>
    <s v="PERNO HEX G8 UNC C/T   3/4 X 3 "/>
    <s v="pza"/>
    <n v="400"/>
    <n v="11.5"/>
    <n v="4600"/>
    <m/>
    <m/>
    <n v="0"/>
    <n v="0"/>
    <n v="1.6522988505747127"/>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4"/>
    <x v="1038"/>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5"/>
    <s v="PERNO HEX G8 UNC C/T  3/4 X 3 , 1/2 "/>
    <s v="pza"/>
    <n v="300"/>
    <n v="13"/>
    <n v="3900"/>
    <m/>
    <m/>
    <n v="0"/>
    <n v="0"/>
    <n v="1.867816091954023"/>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6"/>
    <x v="1039"/>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7"/>
    <s v="PERNO HEX G8 UNC C/T  3/4 X 5 "/>
    <s v="pza"/>
    <n v="200"/>
    <n v="16.5"/>
    <n v="3300"/>
    <m/>
    <m/>
    <n v="0"/>
    <n v="0"/>
    <n v="2.3706896551724137"/>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7"/>
    <x v="1040"/>
    <x v="5"/>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8"/>
    <s v="PERNO HEX G5 UNC C/T  7/8 X 6 "/>
    <s v="pza"/>
    <n v="100"/>
    <n v="22.5"/>
    <n v="2250"/>
    <m/>
    <m/>
    <n v="0"/>
    <n v="0"/>
    <n v="3.232758620689655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38"/>
    <x v="1041"/>
    <x v="5"/>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9"/>
    <s v="PERNO HEX G5 UNC C/T  7/8 X 5 "/>
    <s v="pza"/>
    <n v="100"/>
    <n v="20"/>
    <n v="2000"/>
    <m/>
    <m/>
    <n v="0"/>
    <n v="0"/>
    <n v="2.8735632183908044"/>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1"/>
    <x v="1042"/>
    <x v="1"/>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2"/>
    <s v="PERNO HEX G8 UNC C/T  1 X 4 "/>
    <s v="pza"/>
    <n v="80"/>
    <n v="29.5"/>
    <n v="2360"/>
    <m/>
    <m/>
    <n v="0"/>
    <n v="0"/>
    <n v="4.2385057471264371"/>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2"/>
    <x v="1043"/>
    <x v="10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3"/>
    <s v="ARANDELA DE PRESION ACE 1/4&quot; _x000a_MARCA: SKF/ASIA "/>
    <s v="pza"/>
    <n v="600"/>
    <n v="0.06"/>
    <n v="36"/>
    <m/>
    <m/>
    <n v="0"/>
    <n v="0"/>
    <n v="8.6206896551724137E-3"/>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3"/>
    <x v="1044"/>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4"/>
    <s v="ARANDELA DE PRESION ACE 5/16&quot; _x000a_MARCA: SKF/ASIA "/>
    <s v="pza"/>
    <n v="500"/>
    <n v="0.1"/>
    <n v="50"/>
    <m/>
    <m/>
    <n v="0"/>
    <n v="0"/>
    <n v="1.4367816091954025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4"/>
    <x v="1045"/>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5"/>
    <s v="ARANDELA DE PRESION ACE 3/8&quot; _x000a_MARCA: SKF/ASIA "/>
    <s v="pza"/>
    <n v="500"/>
    <n v="0.13"/>
    <n v="65"/>
    <m/>
    <m/>
    <n v="0"/>
    <n v="0"/>
    <n v="1.8678160919540231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5"/>
    <x v="1046"/>
    <x v="36"/>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6"/>
    <s v="ARANDELA DE PRESION 5/8 "/>
    <s v="pza"/>
    <n v="1000"/>
    <n v="0.45"/>
    <n v="450"/>
    <m/>
    <m/>
    <n v="0"/>
    <n v="0"/>
    <n v="6.4655172413793108E-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6"/>
    <x v="1047"/>
    <x v="10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7"/>
    <s v="ARANDELA DE PRESION 3/4 "/>
    <s v="pza"/>
    <n v="600"/>
    <n v="0.7"/>
    <n v="420"/>
    <m/>
    <m/>
    <n v="0"/>
    <n v="0"/>
    <n v="0.10057471264367815"/>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7"/>
    <x v="1048"/>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8"/>
    <s v="ARANDELA DE PRESION 7/8 "/>
    <s v="pza"/>
    <n v="200"/>
    <n v="1"/>
    <n v="200"/>
    <m/>
    <m/>
    <n v="0"/>
    <n v="0"/>
    <n v="0.14367816091954022"/>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8"/>
    <x v="1049"/>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9"/>
    <s v="ARNDELA DE PRESION 1 "/>
    <s v="pza"/>
    <n v="300"/>
    <n v="1.4"/>
    <n v="420"/>
    <m/>
    <m/>
    <n v="0"/>
    <n v="0"/>
    <n v="0.2011494252873563"/>
    <n v="0"/>
    <n v="0"/>
    <n v="0"/>
    <d v="1900-01-29T00:00:00"/>
    <s v="SEPTIEMBRE"/>
    <s v="09/05/2555"/>
    <n v="125"/>
    <n v="2555"/>
    <n v="110"/>
    <d v="2024-11-13T00:00:00"/>
    <n v="239334"/>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49"/>
    <x v="1050"/>
    <x v="10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0"/>
    <s v="ARANDELA PLANA ACERO 5/16&quot; _x000a_MARCA: SKF/ASIA "/>
    <s v="pza"/>
    <n v="600"/>
    <n v="0.2"/>
    <n v="120"/>
    <m/>
    <m/>
    <n v="0"/>
    <n v="0"/>
    <n v="2.8735632183908049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50"/>
    <x v="1051"/>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1"/>
    <s v="ARANDELA PLANA ACERO 3/8&quot; _x000a_MARCA: SKF/ASIA "/>
    <s v="pza"/>
    <n v="500"/>
    <n v="0.3"/>
    <n v="150"/>
    <m/>
    <m/>
    <n v="0"/>
    <n v="0"/>
    <n v="4.3103448275862065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51"/>
    <x v="1052"/>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2"/>
    <s v="ARANDELA PLANA ACERO 1/2&quot; _x000a_MARCA: SKF/ASIA "/>
    <s v="pza"/>
    <n v="500"/>
    <n v="0.5"/>
    <n v="250"/>
    <m/>
    <m/>
    <n v="0"/>
    <n v="0"/>
    <n v="7.183908045977011E-2"/>
    <n v="0"/>
    <n v="0"/>
    <n v="0"/>
    <d v="1900-01-14T00:00:00"/>
    <s v="SEPTIEMBRE"/>
    <s v="09/05/2555"/>
    <n v="125"/>
    <n v="2555"/>
    <n v="110"/>
    <d v="2024-11-13T00:00:00"/>
    <n v="239349"/>
    <n v="0"/>
    <n v="0"/>
    <n v="0"/>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52"/>
    <x v="1053"/>
    <x v="36"/>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3"/>
    <s v="ARANDELA PLANA ACERO 5/8&quot; _x000a_MARCA: SKF/ASIA "/>
    <s v="pza"/>
    <n v="1000"/>
    <n v="0.75"/>
    <n v="750"/>
    <m/>
    <m/>
    <n v="0"/>
    <n v="0"/>
    <n v="0.10775862068965518"/>
    <n v="0"/>
    <n v="0"/>
    <n v="0"/>
    <d v="1900-01-14T00:00:00"/>
    <s v="SEPTIEMBRE"/>
    <s v="09/05/2555"/>
    <n v="125"/>
    <n v="2555"/>
    <n v="110"/>
    <d v="2024-11-13T00:00:00"/>
    <n v="239349"/>
    <n v="0"/>
    <n v="0"/>
    <n v="0"/>
    <m/>
    <m/>
    <m/>
    <m/>
    <m/>
    <m/>
    <m/>
    <m/>
    <m/>
    <m/>
    <m/>
    <m/>
    <m/>
    <m/>
    <m/>
    <m/>
    <m/>
  </r>
  <r>
    <x v="2"/>
    <x v="45"/>
    <m/>
    <m/>
    <m/>
    <m/>
    <m/>
    <m/>
    <m/>
    <m/>
    <m/>
    <m/>
    <m/>
    <m/>
    <m/>
    <m/>
    <x v="146"/>
    <m/>
    <x v="54"/>
    <x v="1054"/>
    <x v="23"/>
    <x v="5"/>
    <x v="0"/>
    <x v="10"/>
    <x v="5"/>
    <m/>
    <m/>
    <m/>
    <m/>
    <m/>
    <m/>
    <m/>
    <m/>
    <m/>
    <m/>
    <m/>
    <m/>
    <s v="CD-409"/>
    <m/>
    <m/>
    <m/>
    <m/>
    <m/>
    <n v="30"/>
    <m/>
    <m/>
    <m/>
    <m/>
    <m/>
    <m/>
    <m/>
    <m/>
    <m/>
    <m/>
    <m/>
    <m/>
    <m/>
    <m/>
    <m/>
    <m/>
    <m/>
    <m/>
    <n v="0"/>
    <m/>
    <m/>
    <m/>
    <m/>
    <m/>
    <m/>
    <m/>
    <m/>
    <m/>
    <m/>
    <m/>
    <m/>
    <m/>
    <m/>
    <m/>
    <m/>
    <m/>
    <m/>
    <m/>
    <m/>
    <m/>
    <m/>
    <m/>
    <m/>
    <m/>
    <m/>
    <m/>
    <m/>
    <m/>
    <m/>
    <m/>
    <m/>
    <m/>
  </r>
  <r>
    <x v="2"/>
    <x v="45"/>
    <m/>
    <m/>
    <m/>
    <m/>
    <m/>
    <m/>
    <m/>
    <m/>
    <m/>
    <m/>
    <m/>
    <m/>
    <m/>
    <m/>
    <x v="146"/>
    <m/>
    <x v="55"/>
    <x v="1055"/>
    <x v="22"/>
    <x v="5"/>
    <x v="0"/>
    <x v="10"/>
    <x v="5"/>
    <m/>
    <m/>
    <m/>
    <m/>
    <m/>
    <m/>
    <m/>
    <m/>
    <m/>
    <m/>
    <m/>
    <m/>
    <s v="CD-409"/>
    <m/>
    <m/>
    <m/>
    <m/>
    <m/>
    <n v="30"/>
    <m/>
    <m/>
    <m/>
    <m/>
    <m/>
    <m/>
    <m/>
    <m/>
    <m/>
    <m/>
    <m/>
    <m/>
    <m/>
    <m/>
    <m/>
    <m/>
    <m/>
    <m/>
    <n v="0"/>
    <m/>
    <m/>
    <m/>
    <m/>
    <m/>
    <m/>
    <m/>
    <m/>
    <m/>
    <m/>
    <m/>
    <m/>
    <m/>
    <m/>
    <m/>
    <m/>
    <m/>
    <m/>
    <m/>
    <m/>
    <m/>
    <m/>
    <m/>
    <m/>
    <m/>
    <m/>
    <m/>
    <m/>
    <m/>
    <m/>
    <m/>
    <m/>
    <m/>
  </r>
  <r>
    <x v="2"/>
    <x v="45"/>
    <m/>
    <m/>
    <m/>
    <m/>
    <m/>
    <m/>
    <m/>
    <m/>
    <m/>
    <m/>
    <m/>
    <m/>
    <m/>
    <m/>
    <x v="146"/>
    <m/>
    <x v="56"/>
    <x v="1056"/>
    <x v="5"/>
    <x v="5"/>
    <x v="0"/>
    <x v="10"/>
    <x v="5"/>
    <m/>
    <m/>
    <m/>
    <m/>
    <m/>
    <m/>
    <m/>
    <m/>
    <m/>
    <m/>
    <m/>
    <m/>
    <s v="CD-409"/>
    <m/>
    <m/>
    <m/>
    <m/>
    <m/>
    <n v="30"/>
    <m/>
    <m/>
    <m/>
    <m/>
    <m/>
    <m/>
    <m/>
    <m/>
    <m/>
    <m/>
    <m/>
    <m/>
    <m/>
    <m/>
    <m/>
    <m/>
    <m/>
    <m/>
    <n v="0"/>
    <m/>
    <m/>
    <m/>
    <m/>
    <m/>
    <m/>
    <m/>
    <m/>
    <m/>
    <m/>
    <m/>
    <m/>
    <m/>
    <m/>
    <m/>
    <m/>
    <m/>
    <m/>
    <m/>
    <m/>
    <m/>
    <m/>
    <m/>
    <m/>
    <m/>
    <m/>
    <m/>
    <m/>
    <m/>
    <m/>
    <m/>
    <m/>
    <m/>
  </r>
  <r>
    <x v="2"/>
    <x v="45"/>
    <m/>
    <m/>
    <m/>
    <m/>
    <m/>
    <m/>
    <m/>
    <m/>
    <m/>
    <m/>
    <m/>
    <m/>
    <m/>
    <m/>
    <x v="146"/>
    <m/>
    <x v="57"/>
    <x v="38"/>
    <x v="46"/>
    <x v="20"/>
    <x v="0"/>
    <x v="10"/>
    <x v="5"/>
    <m/>
    <m/>
    <m/>
    <m/>
    <m/>
    <m/>
    <m/>
    <m/>
    <m/>
    <m/>
    <m/>
    <m/>
    <s v="CD-409"/>
    <m/>
    <m/>
    <m/>
    <m/>
    <m/>
    <n v="30"/>
    <m/>
    <m/>
    <m/>
    <m/>
    <m/>
    <m/>
    <m/>
    <m/>
    <m/>
    <m/>
    <m/>
    <m/>
    <m/>
    <m/>
    <m/>
    <m/>
    <m/>
    <m/>
    <n v="0"/>
    <m/>
    <m/>
    <m/>
    <m/>
    <m/>
    <m/>
    <m/>
    <m/>
    <m/>
    <m/>
    <m/>
    <m/>
    <m/>
    <m/>
    <m/>
    <m/>
    <m/>
    <m/>
    <m/>
    <m/>
    <m/>
    <m/>
    <m/>
    <m/>
    <m/>
    <m/>
    <m/>
    <m/>
    <m/>
    <m/>
    <m/>
    <m/>
    <m/>
  </r>
  <r>
    <x v="2"/>
    <x v="45"/>
    <m/>
    <m/>
    <m/>
    <m/>
    <m/>
    <m/>
    <m/>
    <m/>
    <m/>
    <m/>
    <m/>
    <m/>
    <m/>
    <m/>
    <x v="146"/>
    <m/>
    <x v="58"/>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m/>
    <m/>
    <m/>
    <m/>
    <m/>
    <m/>
    <m/>
    <n v="0"/>
    <m/>
    <m/>
    <m/>
    <m/>
    <m/>
    <m/>
    <m/>
    <m/>
    <m/>
    <m/>
    <m/>
    <m/>
    <m/>
    <m/>
    <m/>
    <m/>
    <m/>
    <m/>
    <m/>
    <m/>
    <m/>
    <m/>
    <m/>
    <m/>
    <m/>
    <m/>
    <m/>
    <m/>
    <m/>
    <m/>
    <m/>
    <m/>
    <m/>
  </r>
  <r>
    <x v="2"/>
    <x v="45"/>
    <m/>
    <m/>
    <m/>
    <m/>
    <m/>
    <m/>
    <m/>
    <m/>
    <m/>
    <m/>
    <m/>
    <m/>
    <m/>
    <m/>
    <x v="146"/>
    <m/>
    <x v="73"/>
    <x v="38"/>
    <x v="46"/>
    <x v="20"/>
    <x v="0"/>
    <x v="10"/>
    <x v="5"/>
    <m/>
    <m/>
    <m/>
    <m/>
    <m/>
    <m/>
    <m/>
    <m/>
    <m/>
    <m/>
    <m/>
    <m/>
    <s v="CD-409"/>
    <m/>
    <m/>
    <m/>
    <m/>
    <m/>
    <n v="30"/>
    <m/>
    <m/>
    <m/>
    <m/>
    <m/>
    <m/>
    <m/>
    <m/>
    <m/>
    <m/>
    <m/>
    <s v=" "/>
    <m/>
    <m/>
    <m/>
    <m/>
    <m/>
    <m/>
    <n v="0"/>
    <m/>
    <m/>
    <m/>
    <m/>
    <m/>
    <m/>
    <m/>
    <m/>
    <m/>
    <m/>
    <m/>
    <m/>
    <m/>
    <m/>
    <m/>
    <m/>
    <m/>
    <m/>
    <m/>
    <m/>
    <m/>
    <m/>
    <m/>
    <m/>
    <m/>
    <m/>
    <m/>
    <m/>
    <m/>
    <m/>
    <m/>
    <m/>
    <m/>
  </r>
  <r>
    <x v="2"/>
    <x v="45"/>
    <m/>
    <m/>
    <m/>
    <m/>
    <m/>
    <m/>
    <m/>
    <m/>
    <m/>
    <m/>
    <m/>
    <m/>
    <m/>
    <m/>
    <x v="146"/>
    <m/>
    <x v="73"/>
    <x v="38"/>
    <x v="46"/>
    <x v="20"/>
    <x v="0"/>
    <x v="10"/>
    <x v="5"/>
    <m/>
    <m/>
    <m/>
    <m/>
    <m/>
    <m/>
    <m/>
    <m/>
    <m/>
    <m/>
    <m/>
    <m/>
    <s v="CD-409"/>
    <m/>
    <m/>
    <m/>
    <m/>
    <m/>
    <n v="30"/>
    <m/>
    <m/>
    <m/>
    <m/>
    <m/>
    <m/>
    <m/>
    <m/>
    <m/>
    <m/>
    <m/>
    <s v=" "/>
    <m/>
    <m/>
    <m/>
    <m/>
    <m/>
    <m/>
    <n v="0"/>
    <m/>
    <m/>
    <m/>
    <m/>
    <m/>
    <m/>
    <m/>
    <m/>
    <m/>
    <m/>
    <m/>
    <m/>
    <m/>
    <m/>
    <m/>
    <m/>
    <m/>
    <m/>
    <m/>
    <m/>
    <m/>
    <m/>
    <m/>
    <m/>
    <m/>
    <m/>
    <m/>
    <m/>
    <m/>
    <m/>
    <m/>
    <m/>
    <m/>
  </r>
  <r>
    <x v="2"/>
    <x v="45"/>
    <m/>
    <m/>
    <m/>
    <m/>
    <m/>
    <m/>
    <m/>
    <m/>
    <m/>
    <m/>
    <m/>
    <m/>
    <m/>
    <m/>
    <x v="146"/>
    <m/>
    <x v="73"/>
    <x v="38"/>
    <x v="46"/>
    <x v="20"/>
    <x v="0"/>
    <x v="10"/>
    <x v="5"/>
    <m/>
    <m/>
    <m/>
    <m/>
    <m/>
    <m/>
    <m/>
    <m/>
    <m/>
    <m/>
    <m/>
    <m/>
    <s v="CD-409"/>
    <m/>
    <m/>
    <m/>
    <m/>
    <m/>
    <n v="30"/>
    <m/>
    <m/>
    <m/>
    <m/>
    <m/>
    <m/>
    <m/>
    <m/>
    <m/>
    <m/>
    <m/>
    <s v=" "/>
    <m/>
    <m/>
    <m/>
    <m/>
    <m/>
    <m/>
    <n v="0"/>
    <m/>
    <m/>
    <m/>
    <m/>
    <m/>
    <m/>
    <m/>
    <m/>
    <m/>
    <m/>
    <m/>
    <m/>
    <m/>
    <m/>
    <m/>
    <m/>
    <m/>
    <m/>
    <m/>
    <m/>
    <m/>
    <m/>
    <m/>
    <m/>
    <m/>
    <m/>
    <m/>
    <m/>
    <m/>
    <m/>
    <m/>
    <m/>
    <m/>
  </r>
  <r>
    <x v="2"/>
    <x v="45"/>
    <m/>
    <m/>
    <m/>
    <m/>
    <m/>
    <m/>
    <m/>
    <m/>
    <m/>
    <m/>
    <m/>
    <m/>
    <m/>
    <m/>
    <x v="146"/>
    <m/>
    <x v="73"/>
    <x v="38"/>
    <x v="46"/>
    <x v="20"/>
    <x v="0"/>
    <x v="10"/>
    <x v="5"/>
    <m/>
    <m/>
    <m/>
    <m/>
    <m/>
    <m/>
    <m/>
    <m/>
    <m/>
    <m/>
    <m/>
    <m/>
    <s v="CD-409"/>
    <m/>
    <m/>
    <m/>
    <m/>
    <m/>
    <n v="30"/>
    <m/>
    <m/>
    <m/>
    <m/>
    <m/>
    <m/>
    <m/>
    <m/>
    <m/>
    <m/>
    <m/>
    <s v=" "/>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s v="                                                                                                                                                                                                                                                                                                                                                                                                                                                                                                                                                                                                                                                                                                                                                                                         "/>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s v="                                                  "/>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n v="7.4753699999999998"/>
    <n v="0"/>
    <m/>
    <n v="0"/>
    <m/>
    <m/>
    <m/>
    <m/>
    <m/>
    <m/>
    <m/>
    <m/>
    <m/>
    <m/>
    <m/>
    <m/>
    <m/>
    <m/>
    <m/>
    <m/>
    <m/>
    <m/>
    <m/>
    <m/>
    <m/>
    <m/>
    <m/>
    <m/>
    <m/>
    <m/>
    <m/>
    <m/>
    <m/>
    <m/>
    <m/>
    <m/>
    <m/>
  </r>
  <r>
    <x v="0"/>
    <x v="45"/>
    <m/>
    <m/>
    <m/>
    <m/>
    <m/>
    <m/>
    <m/>
    <m/>
    <m/>
    <m/>
    <m/>
    <m/>
    <m/>
    <m/>
    <x v="146"/>
    <m/>
    <x v="73"/>
    <x v="38"/>
    <x v="46"/>
    <x v="20"/>
    <x v="0"/>
    <x v="10"/>
    <x v="5"/>
    <m/>
    <m/>
    <m/>
    <m/>
    <m/>
    <m/>
    <m/>
    <m/>
    <m/>
    <m/>
    <m/>
    <m/>
    <s v="CD-409"/>
    <m/>
    <m/>
    <m/>
    <m/>
    <m/>
    <n v="30"/>
    <m/>
    <m/>
    <m/>
    <m/>
    <m/>
    <m/>
    <m/>
    <m/>
    <m/>
    <m/>
    <m/>
    <m/>
    <m/>
    <m/>
    <m/>
    <m/>
    <n v="0"/>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0"/>
    <x v="45"/>
    <m/>
    <m/>
    <m/>
    <m/>
    <m/>
    <m/>
    <m/>
    <m/>
    <m/>
    <m/>
    <m/>
    <m/>
    <m/>
    <m/>
    <x v="146"/>
    <m/>
    <x v="73"/>
    <x v="38"/>
    <x v="46"/>
    <x v="20"/>
    <x v="0"/>
    <x v="10"/>
    <x v="5"/>
    <m/>
    <m/>
    <m/>
    <m/>
    <m/>
    <m/>
    <m/>
    <m/>
    <m/>
    <m/>
    <m/>
    <m/>
    <s v="CD-409"/>
    <m/>
    <m/>
    <m/>
    <m/>
    <m/>
    <n v="30"/>
    <m/>
    <m/>
    <m/>
    <m/>
    <m/>
    <m/>
    <m/>
    <m/>
    <m/>
    <m/>
    <m/>
    <m/>
    <m/>
    <m/>
    <m/>
    <m/>
    <m/>
    <m/>
    <n v="0"/>
    <m/>
    <m/>
    <m/>
    <m/>
    <m/>
    <m/>
    <m/>
    <m/>
    <m/>
    <m/>
    <m/>
    <m/>
    <m/>
    <m/>
    <m/>
    <m/>
    <m/>
    <m/>
    <m/>
    <m/>
    <m/>
    <m/>
    <m/>
    <m/>
    <m/>
    <m/>
    <m/>
    <m/>
    <m/>
    <m/>
    <m/>
    <m/>
    <m/>
  </r>
  <r>
    <x v="1"/>
    <x v="45"/>
    <m/>
    <s v="COTIZACION"/>
    <s v="SEPTIEMBRE"/>
    <d v="2023-09-13T00:00:00"/>
    <s v="C-3-EDDY FAZ PACHECO"/>
    <n v="34600"/>
    <s v="PRODUCTOS METÁLICOS"/>
    <s v="MANTENIMIENTO Y SERVICIOS"/>
    <s v="PERCY BORIS ROJAS BILBAO"/>
    <s v="ADQ.MANTTO Y SERV. 170/2023"/>
    <d v="2023-09-19T00:00:00"/>
    <m/>
    <n v="852"/>
    <s v="BIEN"/>
    <x v="145"/>
    <n v="79870"/>
    <x v="55"/>
    <x v="1057"/>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56"/>
    <s v="ARANDELA PLANA 1  "/>
    <s v="pza"/>
    <n v="300"/>
    <n v="1.2"/>
    <n v="360"/>
    <m/>
    <m/>
    <n v="0"/>
    <n v="0"/>
    <n v="0.17241379310344826"/>
    <n v="0"/>
    <n v="0"/>
    <n v="0"/>
    <d v="1900-01-29T00:00:00"/>
    <s v="SEPTIEMBRE"/>
    <s v="09/05/2555"/>
    <n v="125"/>
    <n v="2555"/>
    <n v="110"/>
    <d v="2024-11-13T00:00:00"/>
    <n v="239334"/>
    <n v="0"/>
    <n v="0"/>
    <n v="0"/>
    <m/>
    <m/>
    <m/>
    <m/>
    <m/>
    <m/>
    <m/>
    <m/>
    <m/>
    <m/>
    <m/>
    <m/>
    <m/>
    <m/>
    <m/>
    <m/>
    <m/>
  </r>
  <r>
    <x v="1"/>
    <x v="45"/>
    <m/>
    <s v="COTIZACION"/>
    <s v="SEPTIEMBRE"/>
    <d v="2023-09-13T00:00:00"/>
    <s v="C-3-EDDY FAZ PACHECO"/>
    <n v="43700"/>
    <s v="OTRAS MAQUINARIAS Y EQUIPO"/>
    <s v="MANTENIMIENTO Y SERVICIOS"/>
    <s v="PERCY BORIS ROJAS BILBAO"/>
    <s v="ADQ.MANTTO Y SERV. 163/2023"/>
    <d v="2023-09-19T00:00:00"/>
    <m/>
    <n v="855"/>
    <s v="BIEN"/>
    <x v="147"/>
    <n v="240130.65"/>
    <x v="0"/>
    <x v="1058"/>
    <x v="16"/>
    <x v="5"/>
    <x v="0"/>
    <x v="5"/>
    <x v="0"/>
    <s v="27/09/2023"/>
    <s v="27/09/2023"/>
    <s v="14:30"/>
    <s v="15:00"/>
    <s v="ARMANDO GAMARRA NAVARRO"/>
    <s v="MARTIN DAVID TALLACAGUA POLOMINO"/>
    <s v="ARMANDO GAMARRA NAVARRO"/>
    <d v="2023-10-12T00:00:00"/>
    <s v="IT-MANTTO Y SERV/153-2023"/>
    <d v="2023-10-23T00:00:00"/>
    <s v="CD-412"/>
    <s v="CD-412"/>
    <s v="CD-412"/>
    <n v="239996.6"/>
    <s v="CD-412"/>
    <s v="CD-412/2023"/>
    <s v="REPUESTOS, MANGUERAS Y FILTROS REMAFIL LTDA."/>
    <m/>
    <n v="30"/>
    <n v="4"/>
    <m/>
    <d v="2023-09-20T00:00:00"/>
    <d v="2023-11-06T00:00:00"/>
    <s v="COLQUIRI"/>
    <m/>
    <m/>
    <s v="CLQ-23-CD-412/2023 ADQUISICION DE MAQUINA PRENSADORA DE MANGUERA HIDRAULICA PARA LA SECCION DE MANTENIMIENTO Y SERVICIOS DE LA EMPRESA MINERA COLQUIRI (MODALIDAD DE CONTRATACION DIRECTA)"/>
    <s v="ADQ.MANTTO Y SERV. 163/2023"/>
    <n v="43700"/>
    <n v="1"/>
    <s v="PRENSADORA PARA MANGUERA HIDRAULICA de 1/4&quot; a 2&quot;, 5000PSI._x000a_NUMERO DE PARTE FT1390_x000a_EATON AEROQUIP/USA "/>
    <s v="PZA"/>
    <n v="1"/>
    <n v="219652.52"/>
    <n v="219652.52"/>
    <m/>
    <m/>
    <n v="0"/>
    <n v="0"/>
    <n v="31559.270114942527"/>
    <n v="0"/>
    <n v="0"/>
    <n v="0"/>
    <d v="2023-11-10T00:00:00"/>
    <s v="SEPTIEMBRE"/>
    <s v="09/05/2555"/>
    <n v="125"/>
    <n v="2555"/>
    <n v="110"/>
    <d v="2024-11-13T00:00:00"/>
    <n v="194124"/>
    <n v="0"/>
    <n v="0"/>
    <n v="0"/>
    <m/>
    <m/>
    <m/>
    <m/>
    <m/>
    <m/>
    <m/>
    <m/>
    <m/>
    <m/>
    <m/>
    <m/>
    <m/>
    <m/>
    <m/>
    <m/>
    <m/>
  </r>
  <r>
    <x v="1"/>
    <x v="45"/>
    <m/>
    <s v="COTIZACION"/>
    <s v="SEPTIEMBRE"/>
    <d v="2023-09-13T00:00:00"/>
    <s v="C-3-EDDY FAZ PACHECO"/>
    <n v="43700"/>
    <s v="OTRAS MAQUINARIAS Y EQUIPO"/>
    <s v="MANTENIMIENTO Y SERVICIOS"/>
    <s v="PERCY BORIS ROJAS BILBAO"/>
    <s v="ADQ.MANTTO Y SERV. 163/2023"/>
    <d v="2023-09-19T00:00:00"/>
    <m/>
    <n v="855"/>
    <s v="BIEN"/>
    <x v="147"/>
    <n v="240130.65"/>
    <x v="1"/>
    <x v="1059"/>
    <x v="16"/>
    <x v="72"/>
    <x v="0"/>
    <x v="5"/>
    <x v="0"/>
    <s v="27/09/2023"/>
    <s v="27/09/2023"/>
    <s v="14:30"/>
    <s v="15:00"/>
    <s v="ARMANDO GAMARRA NAVARRO"/>
    <s v="MARTIN DAVID TALLACAGUA POLOMINO"/>
    <s v="ARMANDO GAMARRA NAVARRO"/>
    <d v="2023-10-12T00:00:00"/>
    <s v="IT-MANTTO Y SERV/153-2023"/>
    <d v="2023-10-23T00:00:00"/>
    <s v="CD-412"/>
    <s v="CD-412"/>
    <s v="CD-412"/>
    <n v="239996.6"/>
    <s v="CD-412"/>
    <s v="CD-412/2023"/>
    <s v="REPUESTOS, MANGUERAS Y FILTROS REMAFIL LTDA."/>
    <m/>
    <n v="30"/>
    <n v="4"/>
    <m/>
    <d v="2023-09-20T00:00:00"/>
    <d v="2023-11-06T00:00:00"/>
    <s v="COLQUIRI"/>
    <m/>
    <m/>
    <s v="CLQ-23-CD-412/2023 ADQUISICION DE MAQUINA PRENSADORA DE MANGUERA HIDRAULICA PARA LA SECCION DE MANTENIMIENTO Y SERVICIOS DE LA EMPRESA MINERA COLQUIRI (MODALIDAD DE CONTRATACION DIRECTA)"/>
    <s v="ADQ.MANTTO Y SERV. 163/2023"/>
    <n v="43700"/>
    <n v="2"/>
    <s v="KIT DE MATRICEZ PARA PRENSA HIDRAULICA_x000a_NUMERO DE PARTE FT1307-200, DESDE ¼” A 2”_x000a_EATON AEROQUIP/USA "/>
    <s v="KIT"/>
    <n v="1"/>
    <n v="20344.080000000002"/>
    <n v="20344.080000000002"/>
    <m/>
    <m/>
    <n v="0"/>
    <n v="0"/>
    <n v="2923.0000000000005"/>
    <n v="0"/>
    <n v="0"/>
    <n v="0"/>
    <d v="2023-11-10T00:00:00"/>
    <s v="SEPTIEMBRE"/>
    <s v="09/05/2555"/>
    <n v="125"/>
    <n v="2555"/>
    <n v="110"/>
    <d v="2024-11-13T00:00:00"/>
    <n v="194124"/>
    <n v="0"/>
    <n v="0"/>
    <n v="0"/>
    <m/>
    <m/>
    <m/>
    <m/>
    <m/>
    <m/>
    <m/>
    <m/>
    <m/>
    <m/>
    <m/>
    <m/>
    <m/>
    <m/>
    <m/>
    <m/>
    <m/>
  </r>
  <r>
    <x v="1"/>
    <x v="45"/>
    <m/>
    <s v="COTIZACION"/>
    <s v="SEPTIEMBRE"/>
    <d v="2023-09-13T00:00:00"/>
    <s v="C-3-EDDY FAZ PACHECO"/>
    <n v="43700"/>
    <s v="OTRAS MAQUINARIAS Y EQUIPO"/>
    <s v="MANTENIMIENTO Y SERVICIOS"/>
    <s v="PERCY BORIS ROJAS BILBAO"/>
    <s v="ADQ.MANTTO Y SERV. 167/2023"/>
    <d v="2023-09-19T00:00:00"/>
    <m/>
    <n v="866"/>
    <s v="BIEN"/>
    <x v="148"/>
    <n v="128064"/>
    <x v="0"/>
    <x v="1060"/>
    <x v="7"/>
    <x v="5"/>
    <x v="0"/>
    <x v="5"/>
    <x v="0"/>
    <s v="27/09/2023"/>
    <s v="27/09/2023"/>
    <s v="14:30"/>
    <s v="15:00"/>
    <s v="ERNESTO TOLEDO VARGAS"/>
    <s v="MARTIN DAVID TALLACAGUA POLOMINO"/>
    <s v="ERNESTO TOLEDO VARGAS"/>
    <d v="2023-10-02T00:00:00"/>
    <s v="I.T. ADQ. MANTTO Y SERV. 150/2023"/>
    <s v="CD-415"/>
    <s v="CD-415"/>
    <s v="CD-415"/>
    <s v="CD-415"/>
    <n v="45592"/>
    <s v="CD-415"/>
    <s v="CD-415/2023"/>
    <s v="ROGHUR SOCIEDAD ANONIMA ROGHUR S.A."/>
    <m/>
    <n v="30"/>
    <n v="10"/>
    <m/>
    <d v="2023-09-27T00:00:00"/>
    <d v="2023-10-30T00:00:00"/>
    <s v="COLQUIRI"/>
    <m/>
    <m/>
    <s v="CLQ-23-CD-415/2023 ADQUISICION DE MAQUINAS ELEVADORAS HIDRAULICOS PARA GARAJES DE LA EMPRESA MINERA COLQUIRI (MODALIDAD DE CONTRATACION DIRECTA)"/>
    <s v="ADQ.MANTTO Y SERV. 167/2023"/>
    <n v="43700"/>
    <n v="1"/>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PZA"/>
    <n v="2"/>
    <n v="22796"/>
    <n v="45592"/>
    <m/>
    <m/>
    <n v="0"/>
    <n v="0"/>
    <n v="3275.2873563218391"/>
    <n v="0"/>
    <n v="0"/>
    <n v="0"/>
    <d v="2023-11-09T00:00:00"/>
    <s v="SEPTIEMBRE"/>
    <s v="09/05/2555"/>
    <n v="125"/>
    <n v="2555"/>
    <n v="110"/>
    <d v="2024-11-13T00:00:00"/>
    <n v="194125"/>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0"/>
    <x v="1061"/>
    <x v="7"/>
    <x v="72"/>
    <x v="67"/>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1"/>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n v="28213.75"/>
    <n v="56427.5"/>
    <m/>
    <m/>
    <n v="0"/>
    <n v="0"/>
    <n v="4053.6997126436781"/>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1"/>
    <x v="1062"/>
    <x v="29"/>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2"/>
    <s v="KIT DRAIN Nº DE PARTE 2901074900_x000a_ATLAS COPCO/BELGICA "/>
    <s v="KIT"/>
    <n v="4"/>
    <n v="3270.93"/>
    <n v="13083.72"/>
    <m/>
    <m/>
    <n v="0"/>
    <n v="0"/>
    <n v="469.96120689655169"/>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2"/>
    <x v="1063"/>
    <x v="29"/>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3"/>
    <s v="SEPARATOR OIL - GA200-315 Nº DE PARTE 2906075300_x000a_ATLAS COPCO/ALEMANIA "/>
    <s v="KIT"/>
    <n v="4"/>
    <n v="28436.18"/>
    <n v="113744.72"/>
    <m/>
    <m/>
    <n v="0"/>
    <n v="0"/>
    <n v="4085.6580459770116"/>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3"/>
    <x v="1064"/>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4"/>
    <s v="(NS)SENSOR DE TEMPERATURA Nº DE PARTE 1089057470_x000a_ATLAS COPCO/ALEMANIA "/>
    <s v="PZA"/>
    <n v="6"/>
    <n v="715.03"/>
    <n v="4290.18"/>
    <m/>
    <m/>
    <n v="0"/>
    <n v="0"/>
    <n v="102.73419540229885"/>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4"/>
    <x v="1065"/>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5"/>
    <s v="SENSOR Nº DE PARTE 1089962501_x000a_ATLAS COPCO/ALEMANIA "/>
    <s v="PZA"/>
    <n v="6"/>
    <n v="5775.79"/>
    <n v="34654.74"/>
    <m/>
    <m/>
    <n v="0"/>
    <n v="0"/>
    <n v="829.85488505747128"/>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5"/>
    <x v="1066"/>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6"/>
    <s v="SENSOR DE PRESION Nº DE PARTE 1089962513_x000a_ATLAS COPCO/ALEMANIA "/>
    <s v="PZA"/>
    <n v="6"/>
    <n v="3265.55"/>
    <n v="19593.300000000003"/>
    <m/>
    <m/>
    <n v="0"/>
    <n v="0"/>
    <n v="469.18821839080465"/>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6"/>
    <x v="1067"/>
    <x v="7"/>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7"/>
    <s v="SENSOR PRESS Nº DE PARTE 1089962518_x000a_ATLAS COPCO/ALEMANIA "/>
    <s v="PZA"/>
    <n v="2"/>
    <n v="3191.57"/>
    <n v="6383.14"/>
    <m/>
    <m/>
    <n v="0"/>
    <n v="0"/>
    <n v="458.55890804597703"/>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7"/>
    <x v="1068"/>
    <x v="16"/>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8"/>
    <s v="SOLENOID VAL SOLENOID VAL Nº DE PARTE 1089 0590 24_x000a_ATLAS COPCO/POLONIA "/>
    <s v="PZA"/>
    <n v="1"/>
    <n v="12475.32"/>
    <n v="12475.32"/>
    <m/>
    <m/>
    <n v="0"/>
    <n v="0"/>
    <n v="1792.4310344827586"/>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7"/>
    <s v="BIEN"/>
    <x v="149"/>
    <n v="297565.64"/>
    <x v="8"/>
    <x v="1069"/>
    <x v="7"/>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9"/>
    <s v="KIT TRAMPA DE AGUA Nº DE PARTE 2901074900_x000a_ATLAS COPCO/BELGICA "/>
    <s v="KIT"/>
    <n v="2"/>
    <n v="3270.93"/>
    <n v="6541.86"/>
    <m/>
    <m/>
    <n v="0"/>
    <n v="0"/>
    <n v="469.96120689655169"/>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8"/>
    <s v="SERVICIO"/>
    <x v="150"/>
    <n v="84465.87"/>
    <x v="1"/>
    <x v="1070"/>
    <x v="16"/>
    <x v="61"/>
    <x v="0"/>
    <x v="5"/>
    <x v="0"/>
    <s v="27/09/2023"/>
    <s v="27/09/2023"/>
    <s v="14:30"/>
    <s v="15:00"/>
    <s v="JOAQUIN ANDRES ZAPATA LAFUENTE"/>
    <s v="MARTIN DAVID TALLACAGUA POLOMINO"/>
    <s v="JOAQUIN ANDRES ZAPATA LAFUENTE"/>
    <d v="2023-09-28T00:00:00"/>
    <s v="I.T. ADQ. MANTTO Y SERV. 140/2023"/>
    <d v="2023-10-18T00:00:00"/>
    <s v="CD-417"/>
    <s v="CD-417"/>
    <s v="CD-417"/>
    <n v="44041.47"/>
    <s v="CD-417"/>
    <s v="EMC-UAL-361-CD-417/2023"/>
    <s v="ATLAS COPCO BOLIVIA S.A. COMPRESORES, MAQUINARIA Y SERVICIOS"/>
    <m/>
    <n v="30"/>
    <n v="45"/>
    <m/>
    <d v="2023-09-27T00:00:00"/>
    <d v="2023-11-08T00:00:00"/>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n v="10542.73"/>
    <n v="10542.73"/>
    <m/>
    <m/>
    <n v="0"/>
    <n v="0"/>
    <n v="1514.7600574712644"/>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8"/>
    <s v="SERVICIO"/>
    <x v="150"/>
    <n v="84465.87"/>
    <x v="2"/>
    <x v="1071"/>
    <x v="16"/>
    <x v="61"/>
    <x v="0"/>
    <x v="5"/>
    <x v="0"/>
    <s v="27/09/2023"/>
    <s v="27/09/2023"/>
    <s v="14:30"/>
    <s v="15:00"/>
    <s v="JOAQUIN ANDRES ZAPATA LAFUENTE"/>
    <s v="MARTIN DAVID TALLACAGUA POLOMINO"/>
    <s v="JOAQUIN ANDRES ZAPATA LAFUENTE"/>
    <d v="2023-09-28T00:00:00"/>
    <s v="I.T. ADQ. MANTTO Y SERV. 140/2023"/>
    <d v="2023-10-18T00:00:00"/>
    <s v="CD-417"/>
    <s v="CD-417"/>
    <s v="CD-417"/>
    <n v="44041.47"/>
    <s v="CD-417"/>
    <s v="EMC-UAL-361-CD-417/2023"/>
    <s v="ATLAS COPCO BOLIVIA S.A. COMPRESORES, MAQUINARIA Y SERVICIOS"/>
    <m/>
    <n v="30"/>
    <n v="45"/>
    <m/>
    <d v="2023-09-27T00:00:00"/>
    <d v="2023-11-08T00:00:00"/>
    <s v="COLQUIRI"/>
    <m/>
    <m/>
    <s v="CLQ-23-CD-417/2023 SERVICIO DE MANTENIMIENTO DE COMPRESORES DE AIRE Y CELDAS DE LA EMPRESA MINERA COLQUIRI (MODALIDAD DE CONTRATACION DIRECTA)"/>
    <s v="ADQ.MANTTO Y SERV. 162/2023"/>
    <n v="39800"/>
    <n v="3"/>
    <s v="Instalacion y puesta en marcha de compresor INGERSOL RAND . "/>
    <s v="SERVICIO"/>
    <n v="1"/>
    <n v="33498.74"/>
    <n v="33498.74"/>
    <m/>
    <m/>
    <n v="0"/>
    <n v="0"/>
    <n v="4813.0373563218391"/>
    <n v="0"/>
    <n v="0"/>
    <n v="0"/>
    <d v="2023-12-23T00:00:00"/>
    <s v="SEPTIEMBRE"/>
    <s v="09/05/2555"/>
    <n v="125"/>
    <n v="2555"/>
    <n v="110"/>
    <d v="2024-11-13T00:00:00"/>
    <n v="194081"/>
    <n v="0"/>
    <n v="0"/>
    <n v="0"/>
    <m/>
    <m/>
    <m/>
    <m/>
    <m/>
    <m/>
    <m/>
    <m/>
    <m/>
    <m/>
    <m/>
    <m/>
    <m/>
    <m/>
    <m/>
    <m/>
    <m/>
  </r>
  <r>
    <x v="1"/>
    <x v="45"/>
    <m/>
    <s v="COTIZACION"/>
    <s v="SEPTIEMBRE"/>
    <d v="2023-09-13T00:00:00"/>
    <s v="C-3-EDDY FAZ PACHECO"/>
    <n v="39800"/>
    <s v="OTROS REPUESTOS Y ACCESORIOS"/>
    <s v="MANTENIMIENTO Y SERVICIOS"/>
    <s v="PERCY BORIS ROJAS BILBAO"/>
    <s v="ADQ.MANTTO Y SERV. 162/2023"/>
    <d v="2023-09-19T00:00:00"/>
    <m/>
    <n v="869"/>
    <s v="SERVICIO"/>
    <x v="151"/>
    <n v="125000"/>
    <x v="0"/>
    <x v="1072"/>
    <x v="16"/>
    <x v="61"/>
    <x v="68"/>
    <x v="5"/>
    <x v="0"/>
    <s v="27/09/2023"/>
    <s v="27/09/2023"/>
    <s v="14:30"/>
    <s v="15:00"/>
    <s v="RUBEN SALAZAR VILLCA"/>
    <s v="MARTIN DAVID TALLACAGUA POLOMINO"/>
    <s v="RUBEN SALAZAR VILLCA"/>
    <d v="2023-08-04T00:00:00"/>
    <s v="I.T. ADQ. MANTTO Y SERV. 145/2023"/>
    <d v="2023-10-23T00:00:00"/>
    <s v="CD-418"/>
    <s v="CD-418"/>
    <s v="CD-418"/>
    <n v="95500"/>
    <s v="CD-418"/>
    <s v="EMC-UAL-366-CD-418/2023"/>
    <s v="MANUFACTURAS FUNDIDAS DE ACERO BOLIVIA S.R.L. (MAFABOL S.R.L.)"/>
    <m/>
    <n v="30"/>
    <n v="50"/>
    <m/>
    <d v="2023-09-27T00:00:00"/>
    <d v="2023-11-08T00:00:00"/>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n v="95500"/>
    <n v="95500"/>
    <m/>
    <m/>
    <n v="0"/>
    <n v="0"/>
    <n v="13721.264367816091"/>
    <n v="0"/>
    <n v="0"/>
    <n v="0"/>
    <d v="2023-12-28T00:00:00"/>
    <s v="SEPTIEMBRE"/>
    <s v="09/05/2555"/>
    <n v="125"/>
    <n v="2555"/>
    <n v="110"/>
    <d v="2024-11-13T00:00:00"/>
    <n v="194076"/>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0"/>
    <x v="1073"/>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za"/>
    <n v="1"/>
    <n v="3450"/>
    <n v="3450"/>
    <m/>
    <m/>
    <n v="0"/>
    <n v="0"/>
    <n v="495.68965517241378"/>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
    <x v="1074"/>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za"/>
    <n v="1"/>
    <n v="3450"/>
    <n v="3450"/>
    <m/>
    <m/>
    <n v="0"/>
    <n v="0"/>
    <n v="495.68965517241378"/>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
    <x v="1075"/>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za"/>
    <n v="1"/>
    <n v="3474"/>
    <n v="3474"/>
    <m/>
    <m/>
    <n v="0"/>
    <n v="0"/>
    <n v="499.13793103448273"/>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3"/>
    <x v="1076"/>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4"/>
    <s v="Puerta Abatible una hoja . Medidas h=2.01m, a=0.87m.+ marco + Quincallería._x000a_Color: Plata anodizado mate_x000a_Apertura Lateral Izquierda._x000a_Material: Plancha galvanizada de espesor 1,50mm. Tubo rectangular tubo galvanizado 80x40mm. Incluye quincalleria "/>
    <s v="pza"/>
    <n v="1"/>
    <n v="2185"/>
    <n v="2185"/>
    <m/>
    <m/>
    <n v="0"/>
    <n v="0"/>
    <n v="313.93678160919541"/>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4"/>
    <x v="1077"/>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5"/>
    <s v="Puerta Abatible una hoja . Medidas h=2.02m, a=0.90m.+ marco + Quincallería._x000a_Color: Plata anodizado mate_x000a_Apertura Lateral Izquierda._x000a_Material: Plancha galvanizada de espesor 1,50mm. Tubo rectangular tubo galvanizado 80x40mm. Incluye quincalleria "/>
    <s v="pza"/>
    <n v="1"/>
    <n v="2272.5"/>
    <n v="2272.5"/>
    <m/>
    <m/>
    <n v="0"/>
    <n v="0"/>
    <n v="326.50862068965517"/>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5"/>
    <x v="1078"/>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6"/>
    <s v="Puerta Abatible una hoja . Medidas h=2.02m, a=0.80m.+ marco + Quincallería._x000a_Color: Plata anodizado mate_x000a_Apertura Lateral Izquierda._x000a_Material: Plancha galvanizada de espesor 1,50mm. Tubo rectangular tubo galvanizado 80x40mm. Incluye quincalleria "/>
    <s v="pza"/>
    <n v="1"/>
    <n v="2020"/>
    <n v="2020"/>
    <m/>
    <m/>
    <n v="0"/>
    <n v="0"/>
    <n v="290.22988505747128"/>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6"/>
    <x v="1079"/>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7"/>
    <s v="Puerta Abatible una hoja . Medidas h=1.99m, a=0.90m.+ marco + Quincallería._x000a_Color: Plata anodizado mate_x000a_Apertura Lateral Izquierda._x000a_Material: Plancha galvanizada de espesor 1,50mm. Tubo rectangular tubo galvanizado 80x40mm. Incluye quincalleria "/>
    <s v="pza"/>
    <n v="1"/>
    <n v="2238"/>
    <n v="2238"/>
    <m/>
    <m/>
    <n v="0"/>
    <n v="0"/>
    <n v="321.55172413793105"/>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7"/>
    <x v="1080"/>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8"/>
    <s v="Puerta Abatible una hoja . Medidas h=1.97m, a=0.86m.+ marco + Quincallería._x000a_Color: Plata anodizado mate_x000a_Apertura Lateral Izquierda._x000a_Material: Plancha galvanizada de espesor 1,50mm. Tubo rectangular tubo galvanizado 80x40mm. Incluye quincalleria "/>
    <s v="pza"/>
    <n v="1"/>
    <n v="2117"/>
    <n v="2117"/>
    <m/>
    <m/>
    <n v="0"/>
    <n v="0"/>
    <n v="304.16666666666669"/>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8"/>
    <x v="1081"/>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9"/>
    <s v="Puerta Abatible una hoja . Medidas h=1.90m, a=0.75m.+ marco + Quincallería._x000a_Color: Plata anodizado mate_x000a_Apertura Lateral Izquierda._x000a_Material: Plancha galvanizada de espesor 1,50mm. Tubo rectangular tubo galvanizado 80x40mm. Incluye quincalleria "/>
    <s v="pza"/>
    <n v="1"/>
    <n v="1781"/>
    <n v="1781"/>
    <m/>
    <m/>
    <n v="0"/>
    <n v="0"/>
    <n v="255.89080459770116"/>
    <n v="0"/>
    <n v="0"/>
    <n v="0"/>
    <d v="1900-01-09T00:00:00"/>
    <s v="SEPTIEMBRE"/>
    <s v="09/05/2555"/>
    <n v="125"/>
    <n v="2555"/>
    <n v="110"/>
    <d v="2024-11-13T00:00:00"/>
    <n v="239354"/>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9"/>
    <x v="1082"/>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0"/>
    <s v="Puerta Abatible una hoja. Medidas h=1.97m, a=0.86m.+ marco + quincalleria._x000a_Color: Plata anodizado mate_x000a_Apertura Lateral Izquierda._x000a_Material: Plancha galvanizada de espesor 1,50mm. Tubo rectangular tubo galvanizado 80x40mm. Incluye quincalleria "/>
    <s v="pza"/>
    <n v="1"/>
    <n v="2117"/>
    <n v="2117"/>
    <m/>
    <m/>
    <n v="0"/>
    <n v="0"/>
    <n v="304.16666666666669"/>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0"/>
    <x v="1083"/>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1"/>
    <s v="Puerta Abatible una hoja. Medidas h=1,90m, a=0.75m.+ marco + quincallería._x000a_Color: Plata anodizado mate_x000a_Apertura Lateral Izquierda._x000a_Material: Plancha galvanizada de espesor 1,50mm. Tubo rectangular tubo galvanizado 80x40mm. Incluye quincalleria "/>
    <s v="pza"/>
    <n v="1"/>
    <n v="1781"/>
    <n v="1781"/>
    <m/>
    <m/>
    <n v="0"/>
    <n v="0"/>
    <n v="255.89080459770116"/>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1"/>
    <x v="1084"/>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2"/>
    <s v="Puerta Abatible una hoja. Medidas h=1.90m, a=0,75m.+ marco + quincallería._x000a_Color: Plata anodizado mate_x000a_Apertura Lateral Izquierda._x000a_Material: Plancha Galvanizada de 1,5mm de espesor. Tubo rectangular 80x40mm. "/>
    <s v="pza"/>
    <n v="1"/>
    <n v="1781"/>
    <n v="1781"/>
    <m/>
    <m/>
    <n v="0"/>
    <n v="0"/>
    <n v="255.89080459770116"/>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2"/>
    <x v="1085"/>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3"/>
    <s v="Puerta Corrediza de Vidrio Templado Dimensiones 1,20x2,135_x000a_Material: Vidrio Esmerilado Templado de 10 mm. De Espesor. Carretillas, soportes rectangulares, topes interiores riel superior, guia de piso y chapa de correr "/>
    <s v="pza"/>
    <n v="1"/>
    <n v="3330"/>
    <n v="3330"/>
    <m/>
    <m/>
    <n v="0"/>
    <n v="0"/>
    <n v="478.44827586206895"/>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3"/>
    <x v="1086"/>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4"/>
    <s v="Puerta Corrediza de Vidrio Templado Dimensiones 1,175x2,07_x000a_Material: Vidrio Esmerilado Templado de 10 mm. De Espesor. Carretillas, soportes rectangulares, topes interiores riel superior, guia de piso y chapa de correr "/>
    <s v="pza"/>
    <n v="1"/>
    <n v="3096.5"/>
    <n v="3096.5"/>
    <m/>
    <m/>
    <n v="0"/>
    <n v="0"/>
    <n v="444.89942528735634"/>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4"/>
    <x v="1087"/>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5"/>
    <s v="Puerta Abatible una hoja. Medidas h=2.20m, a=0,75m.+ marco + Quincallería._x000a_Color: Plata anodizado mate_x000a_Apertura Lateral derecha._x000a_Material: Plancha galvanizada de espesor 1,50mm. Tubo rectangular tubo galvanizado 80x40mm. Incluye quincalleria "/>
    <s v="pza"/>
    <n v="1"/>
    <n v="2062.5"/>
    <n v="2062.5"/>
    <m/>
    <m/>
    <n v="0"/>
    <n v="0"/>
    <n v="296.33620689655174"/>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5"/>
    <x v="1088"/>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6"/>
    <s v="Puerta Abatible una hoja. Medidas h=2.16m, a=0,75m.+ marco + Quincallería._x000a_Color: Plata anodizado mate_x000a_Apertura Lateral derecha._x000a_Material: Plancha galvanizada de espesor 1,50mm. Tubo rectangular tubo galvanizado 80x40mm. Incluye quincalleria "/>
    <s v="pza"/>
    <n v="1"/>
    <n v="2025"/>
    <n v="2025"/>
    <m/>
    <m/>
    <n v="0"/>
    <n v="0"/>
    <n v="290.94827586206895"/>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6"/>
    <x v="1089"/>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7"/>
    <s v="Ventana de Aluminio, deslizante de 4 hojas. Dimensiones 2,22x 1,06m._x000a_Color: Plata anodizado mate_x000a_Matriales: Tubos linea 25, color aluminio natural. Vidrio Esmerilado de 6mm. De espesor. "/>
    <s v="pza"/>
    <n v="1"/>
    <n v="1918"/>
    <n v="1918"/>
    <m/>
    <m/>
    <n v="0"/>
    <n v="0"/>
    <n v="275.57471264367814"/>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7"/>
    <x v="1090"/>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8"/>
    <s v="Ventana de Aluminio, deslizante de 2 hojas. Dimensiones 1,12x 1,17m._x000a_Color: Plata anodizado mate_x000a_Matriales: Tubos linea 25, color aluminio natural. Vidrio Esmerilado de 6mm. De espesor. "/>
    <s v="pza"/>
    <n v="1"/>
    <n v="1048"/>
    <n v="1048"/>
    <m/>
    <m/>
    <n v="0"/>
    <n v="0"/>
    <n v="150.57471264367817"/>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8"/>
    <x v="1091"/>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9"/>
    <s v="Ventana de Aluminio, deslizante de 2 hojas. Dimensiones 1,25x 0,96m._x000a_Color: Plata anodizado mate_x000a_Matriales: Tubos linea 25, color aluminio natural. Vidrio Esmerilado de 6mm. De espesor. "/>
    <s v="pza"/>
    <n v="1"/>
    <n v="960"/>
    <n v="960"/>
    <m/>
    <m/>
    <n v="0"/>
    <n v="0"/>
    <n v="137.93103448275863"/>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19"/>
    <x v="1092"/>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0"/>
    <s v="Ventana de aluminio, para baño. Dimensiones 1,46x 0,74m. "/>
    <s v="pza"/>
    <n v="1"/>
    <n v="864"/>
    <n v="864"/>
    <m/>
    <m/>
    <n v="0"/>
    <n v="0"/>
    <n v="124.13793103448276"/>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0"/>
    <x v="1093"/>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1"/>
    <s v="Ventana de Aluminio tipo Guillotina. Dimensiones 1,36m x 1,18m._x000a_Matriales: Tubos linea 25, color aluminio natural. Vidrio Esmerilado de 6mm. De espesor. "/>
    <s v="pza"/>
    <n v="1"/>
    <n v="1283"/>
    <n v="1283"/>
    <m/>
    <m/>
    <n v="0"/>
    <n v="0"/>
    <n v="184.33908045977012"/>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1"/>
    <x v="1094"/>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pza"/>
    <n v="1"/>
    <n v="12200"/>
    <n v="12200"/>
    <m/>
    <m/>
    <n v="0"/>
    <n v="0"/>
    <n v="1752.8735632183907"/>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2"/>
    <x v="1095"/>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3"/>
    <s v="Tragaluz de Aluminio dimensiones 1,12mx0,42m "/>
    <s v="pza"/>
    <n v="1"/>
    <n v="235"/>
    <n v="235"/>
    <m/>
    <m/>
    <n v="0"/>
    <n v="0"/>
    <n v="33.764367816091955"/>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3"/>
    <x v="1096"/>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4"/>
    <s v="Tragaluz de Aluminio dimensiones 0,85mx0,60m "/>
    <s v="pza"/>
    <n v="1"/>
    <n v="258"/>
    <n v="258"/>
    <m/>
    <m/>
    <n v="0"/>
    <n v="0"/>
    <n v="37.068965517241381"/>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4"/>
    <x v="1097"/>
    <x v="115"/>
    <x v="64"/>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5"/>
    <s v="Canaletade Calamina Galvanizada No. 26 desarrrollo 50 "/>
    <s v="M"/>
    <n v="20.5"/>
    <n v="90"/>
    <n v="1845"/>
    <m/>
    <m/>
    <n v="0"/>
    <n v="0"/>
    <n v="12.931034482758621"/>
    <n v="0"/>
    <n v="0"/>
    <n v="0"/>
    <d v="2023-11-06T00:00:00"/>
    <s v="SEPTIEMBRE"/>
    <s v="09/05/2555"/>
    <n v="125"/>
    <n v="2555"/>
    <n v="110"/>
    <d v="2024-11-13T00:00:00"/>
    <n v="194128"/>
    <n v="0"/>
    <n v="0"/>
    <n v="0"/>
    <m/>
    <m/>
    <m/>
    <m/>
    <m/>
    <m/>
    <m/>
    <m/>
    <m/>
    <m/>
    <m/>
    <m/>
    <m/>
    <m/>
    <m/>
    <m/>
    <m/>
  </r>
  <r>
    <x v="1"/>
    <x v="45"/>
    <m/>
    <s v="COTIZACION"/>
    <s v="AGOSTO"/>
    <d v="2023-08-31T00:00:00"/>
    <s v="C-3-EDDY FAZ PACHECO"/>
    <n v="25900"/>
    <s v="SERVICIOS MANUALES"/>
    <s v="INGENIERIA Y PLANIFICACION"/>
    <s v="WILBER CHUCA OJEDA "/>
    <s v="CMB/EMC/O CIV-ADQ/052/2116"/>
    <d v="2023-09-06T00:00:00"/>
    <m/>
    <n v="821"/>
    <s v="BIEN"/>
    <x v="152"/>
    <n v="60736.34"/>
    <x v="25"/>
    <x v="1098"/>
    <x v="91"/>
    <x v="64"/>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6"/>
    <s v="Bajante de Calamina Galvanizada No. 26 d=42 "/>
    <s v="M"/>
    <n v="7"/>
    <n v="70"/>
    <n v="490"/>
    <m/>
    <m/>
    <n v="0"/>
    <n v="0"/>
    <n v="10.057471264367816"/>
    <n v="0"/>
    <n v="0"/>
    <n v="0"/>
    <d v="2023-11-06T00:00:00"/>
    <s v="SEPTIEMBRE"/>
    <s v="09/05/2555"/>
    <n v="125"/>
    <n v="2555"/>
    <n v="110"/>
    <d v="2024-11-13T00:00:00"/>
    <n v="194128"/>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0"/>
    <x v="1099"/>
    <x v="16"/>
    <x v="5"/>
    <x v="0"/>
    <x v="3"/>
    <x v="1"/>
    <s v="19/10/2023"/>
    <s v="19/10/2023"/>
    <s v="14:30"/>
    <s v="15:00"/>
    <s v="EDMY LYDIA MAGNE GUTIERREZ"/>
    <s v="MARIA JAQUELINE DURAN COSSIO"/>
    <s v="EDMY LIDYA MAGNE GUTIERREZ"/>
    <d v="2023-11-07T00:00:00"/>
    <s v="CMB/EMC/O.CIV-ADQ/INF-045/2023"/>
    <d v="2023-11-17T00:00:00"/>
    <s v="CD-421"/>
    <s v="CD-421"/>
    <s v="CD-421"/>
    <n v="48000"/>
    <s v="CD-421"/>
    <m/>
    <s v="ROCAT IMPORTACIONES"/>
    <m/>
    <n v="30"/>
    <n v="15"/>
    <m/>
    <d v="2023-10-19T00:00:00"/>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za"/>
    <n v="1"/>
    <n v="13350"/>
    <n v="13350"/>
    <m/>
    <m/>
    <n v="0"/>
    <n v="0"/>
    <n v="1918.1034482758621"/>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1"/>
    <x v="1100"/>
    <x v="29"/>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za"/>
    <n v="4"/>
    <n v="3650"/>
    <n v="14600"/>
    <m/>
    <m/>
    <n v="0"/>
    <n v="0"/>
    <n v="524.42528735632186"/>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2"/>
    <x v="1101"/>
    <x v="45"/>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pza"/>
    <n v="3"/>
    <n v="3100"/>
    <n v="9300"/>
    <m/>
    <m/>
    <n v="0"/>
    <n v="0"/>
    <n v="445.40229885057471"/>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3"/>
    <x v="1102"/>
    <x v="16"/>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_x000a_INCLUYE INSTALACION EN OBRA "/>
    <s v="pza"/>
    <n v="1"/>
    <n v="2750"/>
    <n v="2750"/>
    <m/>
    <m/>
    <n v="0"/>
    <n v="0"/>
    <n v="395.11494252873564"/>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4"/>
    <x v="1103"/>
    <x v="7"/>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_x000a_INCLUYE INSTALACION EN OBRA "/>
    <s v="pza"/>
    <n v="2"/>
    <n v="1600"/>
    <n v="3200"/>
    <m/>
    <m/>
    <n v="0"/>
    <n v="0"/>
    <n v="229.88505747126436"/>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5"/>
    <x v="1104"/>
    <x v="7"/>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_x000a_INCLUYE INSTALACION EN OBRA "/>
    <s v="pza"/>
    <n v="2"/>
    <n v="1000"/>
    <n v="2000"/>
    <m/>
    <m/>
    <n v="0"/>
    <n v="0"/>
    <n v="143.67816091954023"/>
    <n v="0"/>
    <n v="0"/>
    <n v="0"/>
    <d v="1900-01-14T00:00:00"/>
    <s v="SEPTIEMBRE"/>
    <s v="09/05/2555"/>
    <n v="125"/>
    <n v="2555"/>
    <n v="110"/>
    <d v="2024-11-13T00:00:00"/>
    <n v="239349"/>
    <n v="0"/>
    <n v="0"/>
    <n v="0"/>
    <m/>
    <m/>
    <m/>
    <m/>
    <m/>
    <m/>
    <m/>
    <m/>
    <m/>
    <m/>
    <m/>
    <m/>
    <m/>
    <m/>
    <m/>
    <m/>
    <m/>
  </r>
  <r>
    <x v="1"/>
    <x v="45"/>
    <m/>
    <s v="COTIZACION"/>
    <s v="SEPTIEMBRE"/>
    <d v="2023-09-19T00:00:00"/>
    <s v="C-3-EDDY FAZ PACHECO"/>
    <n v="25900"/>
    <s v="SERVICIOS MANUALES"/>
    <s v="INGENIERIA Y PLANIFICACION"/>
    <s v="WILBER CHUCA OJEDA "/>
    <s v="CMB/EMC/O CIV-ADQ/045/2116"/>
    <d v="2023-09-29T00:00:00"/>
    <m/>
    <n v="871"/>
    <s v="BIEN"/>
    <x v="153"/>
    <n v="48313"/>
    <x v="6"/>
    <x v="1105"/>
    <x v="29"/>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7"/>
    <s v="Tragaluces de acero, Vidrio entero Dimensiones l=1,35m, a=0,50m. + Marco, vidrio catedral._x000a_INCLUYE INSTALACION EN OBRA "/>
    <s v="pza"/>
    <n v="4"/>
    <n v="700"/>
    <n v="2800"/>
    <m/>
    <m/>
    <n v="0"/>
    <n v="0"/>
    <n v="100.57471264367817"/>
    <n v="0"/>
    <n v="0"/>
    <n v="0"/>
    <d v="1900-01-14T00:00:00"/>
    <s v="SEPTIEMBRE"/>
    <s v="09/05/2555"/>
    <n v="125"/>
    <n v="2555"/>
    <n v="110"/>
    <d v="2024-11-13T00:00:00"/>
    <n v="239349"/>
    <n v="0"/>
    <n v="0"/>
    <n v="0"/>
    <m/>
    <m/>
    <m/>
    <m/>
    <m/>
    <m/>
    <m/>
    <m/>
    <m/>
    <m/>
    <m/>
    <m/>
    <m/>
    <m/>
    <m/>
    <m/>
    <m/>
  </r>
  <r>
    <x v="1"/>
    <x v="45"/>
    <m/>
    <s v="COTIZACION"/>
    <s v="SEPTIEMBRE"/>
    <d v="2023-09-26T00:00:00"/>
    <s v="C-3-EDDY FAZ PACHECO"/>
    <n v="34800"/>
    <s v="HERRAMIENTAS MENORES"/>
    <s v="MINA"/>
    <s v="MARCELINO VASQUEZ GUZMAN"/>
    <s v="ADQ/MINA-062/2023"/>
    <d v="2023-09-27T00:00:00"/>
    <m/>
    <n v="911"/>
    <s v="BIEN"/>
    <x v="154"/>
    <n v="67283.7"/>
    <x v="0"/>
    <x v="1106"/>
    <x v="33"/>
    <x v="5"/>
    <x v="69"/>
    <x v="0"/>
    <x v="0"/>
    <s v="06/10/2023"/>
    <s v="06/10/2023"/>
    <s v="14:30"/>
    <s v="15:00"/>
    <s v="JOSE ALFREDO MIRANDA TICONA "/>
    <s v="MARIA JAQUELINE DURAN COSSIO"/>
    <s v="JOSE ALFREDO MIRANDA TICONA "/>
    <d v="2023-10-11T00:00:00"/>
    <s v="IT/MINA-062/2023"/>
    <d v="2023-10-24T00:00:00"/>
    <s v="CD-434"/>
    <s v="CD-434-A"/>
    <s v="CD-434"/>
    <n v="34790"/>
    <s v="CD-434-A"/>
    <s v="EMC-UAL-369-CD-434/2023"/>
    <s v="FERROCENTRO - ARMANDO VARGAS MEDINA"/>
    <m/>
    <n v="30"/>
    <n v="25"/>
    <m/>
    <d v="2023-10-06T00:00:00"/>
    <d v="2023-11-09T00:00:00"/>
    <s v="COLQUIRI"/>
    <m/>
    <m/>
    <s v="CLQ-23-CD-434/2023 ADQUISICION DE PALA PUNTA HUEVO Y COMBOS"/>
    <s v="ADQ/MINA-062/2023"/>
    <n v="34800"/>
    <n v="1"/>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n v="179"/>
    <n v="26850"/>
    <m/>
    <m/>
    <n v="552"/>
    <n v="98808"/>
    <n v="25.7183908045977"/>
    <n v="14196.551724137931"/>
    <n v="12351"/>
    <n v="0"/>
    <d v="2023-12-04T00:00:00"/>
    <s v="SEPTIEMBRE"/>
    <s v="09/05/2555"/>
    <n v="125"/>
    <n v="2555"/>
    <n v="110"/>
    <d v="2024-11-13T00:00:00"/>
    <n v="194100"/>
    <n v="95893164"/>
    <n v="6916.56"/>
    <n v="-95801272.560000002"/>
    <m/>
    <m/>
    <m/>
    <m/>
    <m/>
    <m/>
    <m/>
    <m/>
    <m/>
    <m/>
    <m/>
    <m/>
    <m/>
    <m/>
    <m/>
    <m/>
    <m/>
  </r>
  <r>
    <x v="1"/>
    <x v="45"/>
    <m/>
    <s v="COTIZACION"/>
    <s v="SEPTIEMBRE"/>
    <d v="2023-09-26T00:00:00"/>
    <s v="C-3-EDDY FAZ PACHECO"/>
    <n v="34800"/>
    <s v="HERRAMIENTAS MENORES"/>
    <s v="MINA"/>
    <s v="MARCELINO VASQUEZ GUZMAN"/>
    <s v="ADQ/MINA-062/2023"/>
    <d v="2023-09-27T00:00:00"/>
    <m/>
    <n v="911"/>
    <s v="BIEN"/>
    <x v="154"/>
    <n v="67283.7"/>
    <x v="1"/>
    <x v="1107"/>
    <x v="26"/>
    <x v="5"/>
    <x v="0"/>
    <x v="0"/>
    <x v="0"/>
    <s v="06/10/2023"/>
    <s v="06/10/2023"/>
    <s v="14:30"/>
    <s v="15:00"/>
    <s v="JOSE ALFREDO MIRANDA TICONA "/>
    <s v="MARIA JAQUELINE DURAN COSSIO"/>
    <s v="JOSE ALFREDO MIRANDA TICONA "/>
    <d v="2023-10-11T00:00:00"/>
    <s v="IT/MINA-062/2023"/>
    <d v="2023-10-24T00:00:00"/>
    <s v="CD-434"/>
    <s v="CD-434-A"/>
    <s v="CD-434"/>
    <n v="34790"/>
    <s v="CD-434-A"/>
    <s v="EMC-UAL-369-CD-434/2023"/>
    <s v="FERROCENTRO - ARMANDO VARGAS MEDINA"/>
    <m/>
    <n v="30"/>
    <n v="25"/>
    <m/>
    <d v="2023-10-06T00:00:00"/>
    <d v="2023-11-09T00:00:00"/>
    <s v="COLQUIRI"/>
    <m/>
    <m/>
    <s v="CLQ-23-CD-434/2023 ADQUISICION DE PALA PUNTA HUEVO Y COMBOS"/>
    <s v="ADQ/MINA-062/2023"/>
    <n v="34800"/>
    <n v="2"/>
    <s v="COMBOS DE 16 LIBRAS CON MANGO DE MADERA Y PROTECTOR ANTIVIBRACION CODIGO 16515 _x000a_TRUPER / MEXICO "/>
    <s v="pza"/>
    <n v="20"/>
    <n v="397"/>
    <n v="7940"/>
    <m/>
    <m/>
    <n v="552"/>
    <n v="219144"/>
    <n v="57.040229885057471"/>
    <n v="31486.206896551725"/>
    <n v="27393"/>
    <n v="0"/>
    <d v="2023-12-04T00:00:00"/>
    <s v="SEPTIEMBRE"/>
    <s v="09/05/2555"/>
    <n v="125"/>
    <n v="2555"/>
    <n v="110"/>
    <d v="2024-11-13T00:00:00"/>
    <n v="194100"/>
    <n v="212679252"/>
    <n v="15340.080000000002"/>
    <n v="-212475448.08000001"/>
    <m/>
    <m/>
    <m/>
    <m/>
    <m/>
    <m/>
    <m/>
    <m/>
    <m/>
    <m/>
    <m/>
    <m/>
    <m/>
    <m/>
    <m/>
    <m/>
    <m/>
  </r>
  <r>
    <x v="1"/>
    <x v="45"/>
    <m/>
    <s v="COTIZACION"/>
    <s v="SEPTIEMBRE"/>
    <d v="2023-09-26T00:00:00"/>
    <s v="C-3-EDDY FAZ PACHECO"/>
    <n v="34800"/>
    <s v="HERRAMIENTAS MENORES"/>
    <s v="MINA"/>
    <s v="MARCELINO VASQUEZ GUZMAN"/>
    <s v="ADQ/MINA-062/2023"/>
    <d v="2023-09-27T00:00:00"/>
    <m/>
    <n v="911"/>
    <s v="BIEN"/>
    <x v="154"/>
    <n v="67283.7"/>
    <x v="2"/>
    <x v="1108"/>
    <x v="23"/>
    <x v="5"/>
    <x v="0"/>
    <x v="0"/>
    <x v="0"/>
    <s v="06/10/2023"/>
    <s v="06/10/2023"/>
    <s v="14:30"/>
    <s v="15:00"/>
    <s v="JOSE ALFREDO MIRANDA TICONA "/>
    <s v="MARIA JAQUELINE DURAN COSSIO"/>
    <s v="JOSE ALFREDO MIRANDA TICONA "/>
    <d v="2023-10-11T00:00:00"/>
    <s v="IT/MINA-062/2023"/>
    <d v="2023-10-24T00:00:00"/>
    <s v="CD-434"/>
    <s v="CD-434-B"/>
    <s v="CD-434"/>
    <n v="15600"/>
    <s v="CD-434-B"/>
    <s v="EMC-UAL-370-CD-434/2023"/>
    <s v="ZULMA ROSARIO ARENAS CAHUANA"/>
    <m/>
    <n v="30"/>
    <n v="30"/>
    <m/>
    <d v="2023-10-06T00:00:00"/>
    <d v="2023-11-09T00:00:00"/>
    <s v="COLQUIRI"/>
    <m/>
    <m/>
    <s v="CLQ-23-CD-434/2023 ADQUISICION DE PALA PUNTA HUEVO Y COMBOS"/>
    <s v="ADQ/MINA-062/2023"/>
    <n v="34800"/>
    <n v="3"/>
    <s v="PALA REDONDA T-2000 PUÑO &quot;Y&quot;; TRUPER_x000a_CODIGO 17160 CLAVE: PRY-P _x000a_TRUPER / MEXICO "/>
    <s v="pza"/>
    <n v="200"/>
    <n v="78"/>
    <n v="15600"/>
    <m/>
    <m/>
    <n v="552"/>
    <n v="43056"/>
    <n v="11.206896551724139"/>
    <n v="6186.2068965517246"/>
    <n v="5382"/>
    <n v="0"/>
    <d v="2023-12-09T00:00:00"/>
    <s v="SEPTIEMBRE"/>
    <s v="09/05/2555"/>
    <n v="125"/>
    <n v="2555"/>
    <n v="110"/>
    <d v="2024-11-13T00:00:00"/>
    <n v="194095"/>
    <n v="41784771.600000001"/>
    <n v="3013.92"/>
    <n v="-41744729.520000003"/>
    <m/>
    <m/>
    <m/>
    <m/>
    <m/>
    <m/>
    <m/>
    <m/>
    <m/>
    <m/>
    <m/>
    <m/>
    <m/>
    <m/>
    <m/>
    <m/>
    <m/>
  </r>
  <r>
    <x v="1"/>
    <x v="45"/>
    <m/>
    <s v="COTIZACION"/>
    <s v="SEPTIEMBRE"/>
    <d v="2023-09-26T00:00:00"/>
    <s v="C-3-EDDY FAZ PACHECO"/>
    <n v="34500"/>
    <s v="PRODUCTOS NO METALICOS Y PLASTICOS"/>
    <s v="MINA"/>
    <s v="MARCELINO VASQUEZ GUZMAN"/>
    <s v="ADQ/MINA-060/2023"/>
    <d v="2023-09-27T00:00:00"/>
    <m/>
    <n v="912"/>
    <s v="BIEN"/>
    <x v="155"/>
    <n v="40500"/>
    <x v="0"/>
    <x v="1109"/>
    <x v="12"/>
    <x v="64"/>
    <x v="0"/>
    <x v="0"/>
    <x v="0"/>
    <s v="06/10/2023"/>
    <s v="06/10/2023"/>
    <s v="14:30"/>
    <s v="15:00"/>
    <s v="JOSE ALFREDO MIRANDA TICONA "/>
    <s v="MARIA JAQUELINE DURAN COSSIO"/>
    <s v="JOSE ALFREDO MIRANDA TICONA "/>
    <d v="2023-10-10T00:00:00"/>
    <s v="IT/MINA-060/2023"/>
    <s v="CD-435"/>
    <s v="CD-435"/>
    <s v="CD-435"/>
    <s v="CD-435"/>
    <n v="30300"/>
    <s v="CD-435"/>
    <s v="CD-435/2023"/>
    <s v="FERROCI - GONZALO CASTELO IGNACIO"/>
    <m/>
    <n v="30"/>
    <n v="15"/>
    <m/>
    <d v="2023-10-04T00:00:00"/>
    <d v="2023-10-31T00:00:00"/>
    <s v="COLQUIRI"/>
    <m/>
    <m/>
    <s v="CLQ-23-CD-435/2023 ADQUISICION DE CUERDA NYLON DE 3/4&quot;"/>
    <s v="ADQ/MINA-060/2023"/>
    <n v="34500"/>
    <n v="1"/>
    <s v="Cuerda de nylon  de ¾”_x000a_- Color azul._x000a_- Resistencia a la ruptura  1767 KG_x000a_-Longitud 200m_x000a_BLEICHNER EXTRUPLAST/BOLIVIA "/>
    <s v="M"/>
    <n v="3000"/>
    <n v="10.1"/>
    <n v="30300"/>
    <m/>
    <m/>
    <n v="0"/>
    <n v="0"/>
    <n v="1.4511494252873562"/>
    <n v="0"/>
    <n v="0"/>
    <n v="0"/>
    <d v="2023-11-15T00:00:00"/>
    <s v="SEPTIEMBRE"/>
    <s v="09/05/2555"/>
    <n v="125"/>
    <n v="2555"/>
    <n v="110"/>
    <d v="2024-11-13T00:00:00"/>
    <n v="194119"/>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0"/>
    <x v="1110"/>
    <x v="116"/>
    <x v="5"/>
    <x v="7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n v="92"/>
    <n v="3496"/>
    <m/>
    <m/>
    <n v="0"/>
    <n v="0"/>
    <n v="13.218390804597702"/>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1"/>
    <x v="1111"/>
    <x v="116"/>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2"/>
    <s v="CLAMP BLOCK TYPE F ESPECIAL X 95MM N/PARTE ZX11148671 "/>
    <s v="pza"/>
    <n v="38"/>
    <n v="236"/>
    <n v="8968"/>
    <m/>
    <m/>
    <n v="0"/>
    <n v="0"/>
    <n v="33.908045977011497"/>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2"/>
    <x v="1112"/>
    <x v="117"/>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3"/>
    <s v="BOLT HEXAGONAL 1-1/4&quot;-7UNC2Ax6&quot;-ASME-B18.2.1-GR5-UNPLTD (REEMPLAZA A NO. 15-113) N/PARTE 25 8533 "/>
    <s v="pza"/>
    <n v="75"/>
    <n v="133"/>
    <n v="9975"/>
    <m/>
    <m/>
    <n v="0"/>
    <n v="0"/>
    <n v="19.109195402298852"/>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3"/>
    <x v="1113"/>
    <x v="117"/>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4"/>
    <s v="WASHER, PLAIN 60/35-3 N/PARTE 200081 "/>
    <s v="pza"/>
    <n v="75"/>
    <n v="27"/>
    <n v="2025"/>
    <m/>
    <m/>
    <n v="0"/>
    <n v="0"/>
    <n v="3.8793103448275863"/>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4"/>
    <x v="1114"/>
    <x v="117"/>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5"/>
    <s v="RUBBER SEALLER 80-32-14 (REEMPLAZO A NO. DE PARTE ZX11140943) N/PARTE ML2480008 "/>
    <s v="pza"/>
    <n v="75"/>
    <n v="27"/>
    <n v="2025"/>
    <m/>
    <m/>
    <n v="0"/>
    <n v="0"/>
    <n v="3.8793103448275863"/>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5"/>
    <x v="1115"/>
    <x v="117"/>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6"/>
    <s v="SELF-LOCKING HEXAGONAL NUT 1 1/4&quot;UNC NYLON N/PARTE 250191 "/>
    <s v="pza"/>
    <n v="75"/>
    <n v="72"/>
    <n v="5400"/>
    <m/>
    <m/>
    <n v="0"/>
    <n v="0"/>
    <n v="10.344827586206897"/>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29/2023"/>
    <d v="2023-09-27T00:00:00"/>
    <m/>
    <n v="915"/>
    <s v="BIEN"/>
    <x v="156"/>
    <n v="33649"/>
    <x v="6"/>
    <x v="1116"/>
    <x v="1"/>
    <x v="5"/>
    <x v="0"/>
    <x v="9"/>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7"/>
    <s v="ANTI SANDING SEALER 80x80-31.75-15 N/PARTE PA-0007 "/>
    <s v="pza"/>
    <n v="80"/>
    <n v="22"/>
    <n v="1760"/>
    <m/>
    <m/>
    <n v="0"/>
    <n v="0"/>
    <n v="3.1609195402298851"/>
    <n v="0"/>
    <n v="0"/>
    <n v="0"/>
    <d v="2023-12-08T00:00:00"/>
    <s v="SEPTIEMBRE"/>
    <s v="09/05/2555"/>
    <n v="125"/>
    <n v="2555"/>
    <n v="110"/>
    <d v="2024-11-13T00:00:00"/>
    <n v="194096"/>
    <n v="0"/>
    <n v="0"/>
    <n v="0"/>
    <m/>
    <m/>
    <m/>
    <m/>
    <m/>
    <m/>
    <m/>
    <m/>
    <m/>
    <m/>
    <m/>
    <m/>
    <m/>
    <m/>
    <m/>
    <m/>
    <m/>
  </r>
  <r>
    <x v="1"/>
    <x v="45"/>
    <m/>
    <s v="COTIZACION"/>
    <s v="SEPTIEMBRE"/>
    <d v="2023-09-25T00:00:00"/>
    <s v="C-3-EDDY FAZ PACHECO"/>
    <n v="39800"/>
    <s v="OTROS REPUESTOS Y ACCESORIOS"/>
    <s v="PLANTA CONCENTRADORA"/>
    <s v="JHOVAN HUMBERTO USNAYO USNAYO"/>
    <s v="EMC-PCPL-130/2023"/>
    <d v="2023-09-27T00:00:00"/>
    <m/>
    <n v="909"/>
    <s v="BIEN"/>
    <x v="157"/>
    <n v="59758"/>
    <x v="0"/>
    <x v="1117"/>
    <x v="7"/>
    <x v="5"/>
    <x v="70"/>
    <x v="9"/>
    <x v="1"/>
    <s v="06/10/2023"/>
    <s v="06/10/2023"/>
    <s v="14:30"/>
    <s v="15:00"/>
    <s v="CESAR ROCHA ZANGA"/>
    <s v="MARIA JAQUELINE DURAN COSSIO"/>
    <s v="CESAR ROCHA ZANGA"/>
    <d v="2023-10-27T00:00:00"/>
    <s v="IT-PCPL-117/2023"/>
    <s v="CD-441"/>
    <s v="CD-441"/>
    <s v="CD-441"/>
    <s v="CD-441"/>
    <n v="59126"/>
    <s v="CD-441"/>
    <m/>
    <s v="M.G.R. - MARTHA JEANNETTE GUEVARA ROJAS "/>
    <m/>
    <n v="30"/>
    <n v="20"/>
    <m/>
    <d v="2023-10-06T00:00:00"/>
    <m/>
    <s v="COLQUIRI"/>
    <m/>
    <m/>
    <s v="CLQ-23-CD-441/2023 ADQUISICION DE RODAMIENTOS PARA EQUIPOS PLANTA CONCENTRADORA"/>
    <s v="EMC-PCPL-130/2023"/>
    <n v="39800"/>
    <n v="1"/>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n v="11877"/>
    <n v="23754"/>
    <m/>
    <m/>
    <n v="0"/>
    <n v="0"/>
    <n v="1706.4655172413793"/>
    <n v="0"/>
    <n v="0"/>
    <n v="0"/>
    <d v="1900-01-19T00:00:00"/>
    <s v="SEPTIEMBRE"/>
    <s v="09/05/2555"/>
    <n v="125"/>
    <n v="2555"/>
    <n v="110"/>
    <d v="2024-11-13T00:00:00"/>
    <n v="239344"/>
    <n v="0"/>
    <n v="0"/>
    <n v="0"/>
    <m/>
    <m/>
    <m/>
    <m/>
    <m/>
    <m/>
    <m/>
    <m/>
    <m/>
    <m/>
    <m/>
    <m/>
    <m/>
    <m/>
    <m/>
    <m/>
    <m/>
  </r>
  <r>
    <x v="1"/>
    <x v="45"/>
    <m/>
    <s v="COTIZACION"/>
    <s v="SEPTIEMBRE"/>
    <d v="2023-09-25T00:00:00"/>
    <s v="C-3-EDDY FAZ PACHECO"/>
    <n v="39800"/>
    <s v="OTROS REPUESTOS Y ACCESORIOS"/>
    <s v="PLANTA CONCENTRADORA"/>
    <s v="JHOVAN HUMBERTO USNAYO USNAYO"/>
    <s v="EMC-PCPL-130/2023"/>
    <d v="2023-09-27T00:00:00"/>
    <m/>
    <n v="909"/>
    <s v="BIEN"/>
    <x v="157"/>
    <n v="59758"/>
    <x v="1"/>
    <x v="1118"/>
    <x v="29"/>
    <x v="5"/>
    <x v="0"/>
    <x v="9"/>
    <x v="1"/>
    <s v="06/10/2023"/>
    <s v="06/10/2023"/>
    <s v="14:30"/>
    <s v="15:00"/>
    <s v="CESAR ROCHA ZANGA"/>
    <s v="MARIA JAQUELINE DURAN COSSIO"/>
    <s v="CESAR ROCHA ZANGA"/>
    <d v="2023-10-27T00:00:00"/>
    <s v="IT-PCPL-117/2023"/>
    <s v="CD-441"/>
    <s v="CD-441"/>
    <s v="CD-441"/>
    <s v="CD-441"/>
    <n v="59126"/>
    <s v="CD-441"/>
    <m/>
    <s v="M.G.R. - MARTHA JEANNETTE GUEVARA ROJAS "/>
    <m/>
    <n v="30"/>
    <n v="20"/>
    <m/>
    <d v="2023-10-06T00:00:00"/>
    <m/>
    <s v="COLQUIRI"/>
    <m/>
    <m/>
    <s v="CLQ-23-CD-441/2023 ADQUISICION DE RODAMIENTOS PARA EQUIPOS PLANTA CONCENTRADORA"/>
    <s v="EMC-PCPL-130/2023"/>
    <n v="39800"/>
    <n v="2"/>
    <s v="RODAMIENTO ESFERICO (MM) 23134 CC/C3W33-SKF_x000a_SKF/SWEDDEN "/>
    <s v="pza"/>
    <n v="4"/>
    <n v="8843"/>
    <n v="35372"/>
    <m/>
    <m/>
    <n v="0"/>
    <n v="0"/>
    <n v="1270.5459770114942"/>
    <n v="0"/>
    <n v="0"/>
    <n v="0"/>
    <d v="1900-01-19T00:00:00"/>
    <s v="SEPTIEMBRE"/>
    <s v="09/05/2555"/>
    <n v="125"/>
    <n v="2555"/>
    <n v="110"/>
    <d v="2024-11-13T00:00:00"/>
    <n v="23934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
    <x v="1119"/>
    <x v="16"/>
    <x v="5"/>
    <x v="71"/>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14"/>
    <x v="1120"/>
    <x v="8"/>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15"/>
    <x v="1121"/>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2"/>
    <x v="1122"/>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5"/>
    <x v="1123"/>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6"/>
    <x v="1124"/>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7"/>
    <x v="1125"/>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8"/>
    <x v="1126"/>
    <x v="9"/>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9"/>
    <s v="JUEGO PASTILLA, FRENO DISCO, FR. N° PARTE 04465-60340 "/>
    <s v="JGO"/>
    <n v="10"/>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29"/>
    <x v="1127"/>
    <x v="16"/>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0"/>
    <s v="CONJUNTO CILINDRO FRENO DISCO, DERECHO N° PARTE 47730-60120 "/>
    <s v="PZA"/>
    <n v="1"/>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30"/>
    <x v="1128"/>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1"/>
    <s v="CONJUNTO CILINDRO FRENO DISCO, IZQUIERDO N° PARTE 47750-60120 "/>
    <s v="PZA"/>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38"/>
    <x v="1129"/>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9"/>
    <s v="SUBCONJUNTO ARTICULACION, ESTABILIZADOR FRONTAL N° PARTE 48802-60120 "/>
    <s v="PZA"/>
    <n v="4"/>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39"/>
    <x v="1130"/>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0"/>
    <s v="CONJUNTO BARRA, CONTROL LATERAL FRONTAL N° PARTE 48740-60140 "/>
    <s v="PZA"/>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1"/>
    <x v="1131"/>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2"/>
    <s v="CONJUNTO AMOTIGUADOR POSTERIOR IZQUIERDO, DERECHO N° PARTE 48531-69865 "/>
    <s v="PZA"/>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2"/>
    <x v="1132"/>
    <x v="7"/>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3"/>
    <s v="JUEGO PASADOR RESORTE POSTERIOR N° PARTE 04484-60110 "/>
    <s v="JGO"/>
    <n v="2"/>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3"/>
    <x v="1133"/>
    <x v="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4"/>
    <s v="BUJE (GEMELO RESORTE POSTERIOR) N° PARTE 90385-18021 "/>
    <s v="PZA"/>
    <n v="10"/>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5"/>
    <x v="1134"/>
    <x v="16"/>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6"/>
    <s v="SUBCONJUNTO ARTICULACION, ESTABILIZADOR N° PARTE 48802-60090 "/>
    <s v="PZA"/>
    <n v="1"/>
    <m/>
    <n v="0"/>
    <m/>
    <m/>
    <n v="552"/>
    <n v="0"/>
    <n v="0"/>
    <n v="0"/>
    <n v="0"/>
    <n v="0"/>
    <d v="1899-12-30T00:00:00"/>
    <s v="SEPTIEMBRE"/>
    <s v="09/05/2555"/>
    <n v="125"/>
    <n v="2555"/>
    <n v="110"/>
    <d v="2024-11-13T00:00:00"/>
    <n v="239364"/>
    <n v="0"/>
    <n v="0"/>
    <n v="0"/>
    <m/>
    <m/>
    <m/>
    <m/>
    <m/>
    <m/>
    <m/>
    <m/>
    <m/>
    <m/>
    <m/>
    <m/>
    <m/>
    <m/>
    <m/>
    <m/>
    <m/>
  </r>
  <r>
    <x v="1"/>
    <x v="45"/>
    <m/>
    <s v="COTIZACION"/>
    <s v="SEPTIEMBRE"/>
    <d v="2023-10-03T00:00:00"/>
    <s v="C-3-EDDY FAZ PACHECO"/>
    <n v="39800"/>
    <s v="OTROS REPUESTOS Y ACCESORIOS"/>
    <s v="MANTENIMIENTO Y SERVICIOS"/>
    <s v="PERCY BORIS ROJAS BILBAO"/>
    <s v="ADQ.MANTTO Y SERV. 186/2023"/>
    <d v="2023-10-03T00:00:00"/>
    <m/>
    <n v="393"/>
    <s v="BIEN"/>
    <x v="158"/>
    <n v="78512"/>
    <x v="47"/>
    <x v="1135"/>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8"/>
    <s v="SUBCONJ.CABLE, ESPIRAL N° PARTE 84306-52100 "/>
    <s v="PZA"/>
    <n v="4"/>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0"/>
    <x v="1136"/>
    <x v="16"/>
    <x v="5"/>
    <x v="72"/>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
    <x v="1137"/>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
    <s v="2 SPACER,SHAFT MALE ROTOR 304C.I Nº DE PARTE 39495783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
    <x v="1138"/>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3"/>
    <s v="SLEEVE SHAFT MOTOR Nº DE PARTE 39405287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3"/>
    <x v="1139"/>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4"/>
    <s v="SWITCH, TEMP. (HATS) 245°F (N.C.) Nº DE PARTE 39419668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4"/>
    <x v="1140"/>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5"/>
    <s v="SENSOR,TEMPERATURE THERM  Nº DE PARTE 39585146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5"/>
    <x v="114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6"/>
    <s v="SENSOR TEMPERATURE THERMISTOR Nº DE PARTE 39560628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6"/>
    <x v="1142"/>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7"/>
    <s v="RETAINER,PINION 304MM CI A-END SAE Nº DE PARTE 39495791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7"/>
    <x v="1143"/>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8"/>
    <s v="VALVE OIL STOP PISTON TYPE 2.50 12 SAE Nº DE PARTE 22226682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8"/>
    <x v="1144"/>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9"/>
    <s v="VALVE,SOL 2 WAY N.O. N4 .75'' - NPT .75 ORIF BLOWDOWN Nº DE PARTE 22516025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9"/>
    <x v="1145"/>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0"/>
    <s v="TRANSDUCER, PRESSURE 225 PSI. 5VDC SUPERSEDED BY Nº DE PARTE 39875539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0"/>
    <x v="1146"/>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1"/>
    <s v="TRANSDUCER,VACUUM-SG SUPERSEDED BY Nº DE PARTE 39877618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1"/>
    <x v="1147"/>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2"/>
    <s v="TRANSFORMER Nº DE PARTE 39485784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3"/>
    <x v="1148"/>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4"/>
    <s v="FUSE , 3.5AMP 600V FR5-3.5 KLD-3.5 Nº DE PARTE 39178736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4"/>
    <x v="1149"/>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5"/>
    <s v="FUSE ,5AMP 250V  Nº DE PARTE 39118484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5"/>
    <x v="1150"/>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6"/>
    <s v="FUSE Nº DE PARTE 39245188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6"/>
    <x v="115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7"/>
    <s v="O-RING 5-5/8 X 5-7/8 X 39295 Nº DE PARTE 95023388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19"/>
    <x v="1152"/>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0"/>
    <s v="ELEMENT,SEPARATOR M300/350 Nº DE PARTE 54509435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0"/>
    <x v="1153"/>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1"/>
    <s v="PLUG 3/4 -16UNF-2B WITH O-RING  Nº DE PARTE 95938213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1"/>
    <x v="1154"/>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2"/>
    <s v="PLUG SAE HEX HEAD 3/4&quot; TUBE Nº DE PARTE 95938981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2"/>
    <x v="1155"/>
    <x v="4"/>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3"/>
    <s v="SCREW HEX HEAD M16X50 PLATED Nº DE PARTE 96703962 "/>
    <s v="PZA"/>
    <n v="8"/>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3"/>
    <x v="1156"/>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4"/>
    <s v="PIN TAPER DOWEL Nº DE PARTE 39194915 "/>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4"/>
    <x v="1157"/>
    <x v="45"/>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5"/>
    <s v="SCREW,M10X25 Nº DE PARTE 39133178 "/>
    <s v="PZA"/>
    <n v="3"/>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5"/>
    <x v="1158"/>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6"/>
    <s v="CLAMP PLATE  Nº DE PARTE 39101597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6"/>
    <x v="1159"/>
    <x v="45"/>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7"/>
    <s v="SCREW SOCKET HD CAP 1/2 X 1 1/2 PLATED Nº DE PARTE 95929162 "/>
    <s v="PZA"/>
    <n v="3"/>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7"/>
    <x v="1160"/>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8"/>
    <s v="GASKET INLET VALVE Nº DE PARTE 39320791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8"/>
    <x v="116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9"/>
    <s v="GASKET, AIR FILTER Nº DE PARTE 39305891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0/2023"/>
    <d v="2023-10-03T00:00:00"/>
    <m/>
    <n v="582"/>
    <s v="BIEN"/>
    <x v="159"/>
    <n v="178480"/>
    <x v="29"/>
    <x v="1162"/>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30"/>
    <s v="BREATHER, FILTER .25NPT Nº DE PARTE 39111893 "/>
    <s v="PZA"/>
    <n v="1"/>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1/2023"/>
    <d v="2023-10-03T00:00:00"/>
    <m/>
    <n v="628"/>
    <s v="BIEN"/>
    <x v="160"/>
    <n v="21605.64"/>
    <x v="3"/>
    <x v="1163"/>
    <x v="7"/>
    <x v="5"/>
    <x v="73"/>
    <x v="5"/>
    <x v="0"/>
    <s v="12/10/2023"/>
    <s v="12/10/2023"/>
    <s v="14:30"/>
    <s v="15:00"/>
    <s v="RUBEN SALAZAR VILLCA"/>
    <s v="FRANZ GUILLERMO CARLOS FLORES ERGUETA "/>
    <s v="RUBEN SALAZAR VILLCA"/>
    <m/>
    <m/>
    <m/>
    <m/>
    <m/>
    <m/>
    <m/>
    <n v="0"/>
    <m/>
    <m/>
    <m/>
    <m/>
    <m/>
    <m/>
    <m/>
    <m/>
    <s v="COLQUIRI"/>
    <m/>
    <m/>
    <s v="CLQ-23-CD-311/2023 ADQUISICION DE MOTOR DE ARRANQUE, ALTERNADOR Y ACCESORIOS PARA SCOOPTRAM Y VOLQUETE DE LA EMPRESA MINERA COLQUIRI, SEGUNDA CONVOCATORIA (MODALIDAD DE CONTRATACION DIRECTA)"/>
    <s v="ADQ.MANTTO Y SERV. 191/2023"/>
    <n v="39800"/>
    <n v="4"/>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PZA"/>
    <n v="2"/>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2/2023"/>
    <d v="2023-10-03T00:00:00"/>
    <m/>
    <n v="627"/>
    <s v="BIEN"/>
    <x v="161"/>
    <n v="2000"/>
    <x v="9"/>
    <x v="1164"/>
    <x v="27"/>
    <x v="5"/>
    <x v="74"/>
    <x v="5"/>
    <x v="0"/>
    <s v="25/10/2023"/>
    <s v="25/10/2023"/>
    <s v="14:30"/>
    <s v="15:00"/>
    <s v="CLOVIS VELASCO HINOJOZA"/>
    <s v="FRANZ GUILLERMO CARLOS FLORES ERGUETA "/>
    <s v="CLOVIS VELASCO HINOJOSA"/>
    <m/>
    <m/>
    <m/>
    <m/>
    <m/>
    <m/>
    <m/>
    <n v="0"/>
    <m/>
    <m/>
    <m/>
    <m/>
    <m/>
    <m/>
    <m/>
    <m/>
    <s v="COLQUIRI"/>
    <m/>
    <m/>
    <s v="CLQ-23-CD-312/2023 ADQUISICION DE CORREAS DE DIFERENTES MEDIDAS PARA EQUIPOS DE BAJO PERFIL DE LA EMPRESA MINERA COLQUIRI, SEGUNDA CONVOCATORIA (MODALIDAD DE CONTRATACION DIRECTA)"/>
    <s v="ADQ.MANTTO Y SERV. 192/2023"/>
    <n v="39800"/>
    <n v="10"/>
    <s v="CORREA DE TRANSMISION CUMMINS 3290142/5580 0219 90 CONDICIONES ADICIONALES_x000a_•_x0009_Manual de las correas propuestas_x000a_•_x0009_Ficha técnica._x000a_•_x0009_Tiempo de entrega: 50 días calendario_x000a_•_x0009_Lugar de entrega: Almacenes de la Empresa Minera Colquiri"/>
    <s v="PZA"/>
    <n v="5"/>
    <m/>
    <n v="0"/>
    <m/>
    <m/>
    <n v="552"/>
    <n v="0"/>
    <n v="0"/>
    <n v="0"/>
    <n v="0"/>
    <n v="0"/>
    <d v="1899-12-30T00:00:00"/>
    <s v="SEPTIEMBRE"/>
    <s v="09/05/2555"/>
    <n v="125"/>
    <n v="2555"/>
    <n v="110"/>
    <d v="2024-11-13T00:00:00"/>
    <n v="239364"/>
    <n v="0"/>
    <n v="0"/>
    <n v="0"/>
    <m/>
    <m/>
    <m/>
    <m/>
    <m/>
    <m/>
    <m/>
    <m/>
    <m/>
    <m/>
    <m/>
    <m/>
    <m/>
    <m/>
    <m/>
    <m/>
    <m/>
  </r>
  <r>
    <x v="1"/>
    <x v="45"/>
    <m/>
    <s v="COTIZACION"/>
    <s v="SEPTIEMBRE"/>
    <d v="2023-09-28T00:00:00"/>
    <s v="C-3-EDDY FAZ PACHECO"/>
    <n v="39800"/>
    <s v="OTROS REPUESTOS Y ACCESORIOS"/>
    <s v="MANTENIMIENTO Y SERVICIOS"/>
    <s v="PERCY BORIS ROJAS BILBAO"/>
    <s v="ADQ.MANTTO Y SERV. 193/2023"/>
    <d v="2023-10-03T00:00:00"/>
    <m/>
    <n v="626"/>
    <s v="BIEN"/>
    <x v="162"/>
    <n v="15000"/>
    <x v="4"/>
    <x v="1165"/>
    <x v="7"/>
    <x v="5"/>
    <x v="75"/>
    <x v="5"/>
    <x v="0"/>
    <s v="12/10/2023"/>
    <s v="12/10/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SEGUNDA CONVOCATORIA (MODALIDAD DE CONTRATACION DIRECTA)"/>
    <s v="ADQ.MANTTO Y SERV. 193/2023"/>
    <n v="39800"/>
    <n v="5"/>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PZA"/>
    <n v="2"/>
    <m/>
    <n v="0"/>
    <m/>
    <m/>
    <n v="552"/>
    <n v="0"/>
    <n v="0"/>
    <n v="0"/>
    <n v="0"/>
    <n v="0"/>
    <d v="1899-12-30T00:00:00"/>
    <s v="SEPTIEMBRE"/>
    <s v="09/05/2555"/>
    <n v="125"/>
    <n v="2555"/>
    <n v="110"/>
    <d v="2024-11-13T00:00:00"/>
    <n v="239364"/>
    <n v="0"/>
    <n v="0"/>
    <n v="0"/>
    <m/>
    <m/>
    <m/>
    <m/>
    <m/>
    <m/>
    <m/>
    <m/>
    <m/>
    <m/>
    <m/>
    <m/>
    <m/>
    <m/>
    <m/>
    <m/>
    <m/>
  </r>
  <r>
    <x v="1"/>
    <x v="45"/>
    <m/>
    <s v="COTIZACION"/>
    <s v="SEPTIEMBRE"/>
    <d v="2023-09-29T00:00:00"/>
    <s v="C-3-EDDY FAZ PACHECO"/>
    <n v="43700"/>
    <s v="OTRAS MAQUINARIAS Y EQUIPO"/>
    <s v="PLANTA CONCENTRADORA"/>
    <s v="JHOVAN HUMBERTO USNAYO USNAYO"/>
    <s v="EMC-PCPL-141/2023"/>
    <d v="2023-10-03T00:00:00"/>
    <m/>
    <n v="956"/>
    <s v="BIEN"/>
    <x v="163"/>
    <n v="15000"/>
    <x v="0"/>
    <x v="1166"/>
    <x v="7"/>
    <x v="65"/>
    <x v="0"/>
    <x v="11"/>
    <x v="1"/>
    <s v="12/10/2023"/>
    <s v="12/10/2023"/>
    <s v="14:30"/>
    <s v="15:00"/>
    <s v="CESAR ROCHA ZANGA"/>
    <s v="FREDDY VILLARROEL FERNANDEZ "/>
    <s v="CESAR ROCHA ZANGA"/>
    <d v="2023-10-31T00:00:00"/>
    <s v="IT-PCPL-130/2023"/>
    <s v="CD-466"/>
    <s v="CD-466"/>
    <s v="CD-466"/>
    <s v="CD-466"/>
    <n v="14000"/>
    <s v="CD-466"/>
    <m/>
    <s v="JORGE LUIS RAMOS VILLALPANDO"/>
    <m/>
    <n v="30"/>
    <n v="7"/>
    <m/>
    <d v="2023-10-12T00:00:00"/>
    <m/>
    <s v="COLQUIRI"/>
    <m/>
    <m/>
    <s v="CLQ-23-CD-466/2023 ADQUISICION DE HERRAMIENTAS (Hidrolavadoras)"/>
    <s v="EMC-PCPL-141/2023"/>
    <n v="43700"/>
    <n v="1"/>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ZAS."/>
    <n v="2"/>
    <n v="7000"/>
    <n v="14000"/>
    <m/>
    <m/>
    <n v="0"/>
    <n v="0"/>
    <n v="1005.7471264367816"/>
    <n v="0"/>
    <n v="0"/>
    <n v="0"/>
    <d v="1900-01-06T00:00:00"/>
    <s v="SEPTIEMBRE"/>
    <s v="09/05/2555"/>
    <n v="125"/>
    <n v="2555"/>
    <n v="110"/>
    <d v="2024-11-13T00:00:00"/>
    <n v="239357"/>
    <n v="0"/>
    <n v="0"/>
    <n v="0"/>
    <m/>
    <m/>
    <m/>
    <m/>
    <m/>
    <m/>
    <m/>
    <m/>
    <m/>
    <m/>
    <m/>
    <m/>
    <m/>
    <m/>
    <m/>
    <m/>
    <m/>
  </r>
  <r>
    <x v="1"/>
    <x v="45"/>
    <m/>
    <s v="COTIZACION"/>
    <s v="SEPTIEMBRE"/>
    <d v="2023-09-29T00:00:00"/>
    <s v="C-3-EDDY FAZ PACHECO"/>
    <n v="39800"/>
    <s v="OTROS REPUESTOS Y ACCESORIOS"/>
    <s v="PLANTA CONCENTRADORA"/>
    <s v="JHOVAN HUMBERTO USNAYO USNAYO"/>
    <s v="EMC-PCPL-139/2023"/>
    <d v="2023-10-03T00:00:00"/>
    <m/>
    <n v="953"/>
    <s v="BIEN"/>
    <x v="164"/>
    <n v="109923.2"/>
    <x v="0"/>
    <x v="1167"/>
    <x v="118"/>
    <x v="65"/>
    <x v="0"/>
    <x v="12"/>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1"/>
    <s v="Palcas para alimentador (APRON FEEDER) "/>
    <s v="Pzas."/>
    <n v="32"/>
    <n v="1400"/>
    <n v="44800"/>
    <m/>
    <m/>
    <n v="0"/>
    <n v="0"/>
    <n v="201.14942528735634"/>
    <n v="0"/>
    <n v="0"/>
    <n v="0"/>
    <d v="2024-01-04T00:00:00"/>
    <s v="SEPTIEMBRE"/>
    <s v="09/05/2555"/>
    <n v="125"/>
    <n v="2555"/>
    <n v="110"/>
    <d v="2024-11-13T00:00:00"/>
    <n v="194069"/>
    <n v="0"/>
    <n v="0"/>
    <n v="0"/>
    <m/>
    <m/>
    <m/>
    <m/>
    <m/>
    <m/>
    <m/>
    <m/>
    <m/>
    <m/>
    <m/>
    <m/>
    <m/>
    <m/>
    <m/>
    <m/>
    <m/>
  </r>
  <r>
    <x v="1"/>
    <x v="45"/>
    <m/>
    <s v="COTIZACION"/>
    <s v="SEPTIEMBRE"/>
    <d v="2023-09-29T00:00:00"/>
    <s v="C-3-EDDY FAZ PACHECO"/>
    <n v="39800"/>
    <s v="OTROS REPUESTOS Y ACCESORIOS"/>
    <s v="PLANTA CONCENTRADORA"/>
    <s v="JHOVAN HUMBERTO USNAYO USNAYO"/>
    <s v="EMC-PCPL-139/2023"/>
    <d v="2023-10-03T00:00:00"/>
    <m/>
    <n v="953"/>
    <s v="BIEN"/>
    <x v="164"/>
    <n v="109923.2"/>
    <x v="1"/>
    <x v="1168"/>
    <x v="119"/>
    <x v="65"/>
    <x v="0"/>
    <x v="12"/>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2"/>
    <s v="Pernos de 5/8&quot; X 3&quot; G-8 "/>
    <s v="Pzas."/>
    <n v="256"/>
    <n v="8.82"/>
    <n v="2257.92"/>
    <m/>
    <m/>
    <n v="0"/>
    <n v="0"/>
    <n v="1.267241379310345"/>
    <n v="0"/>
    <n v="0"/>
    <n v="0"/>
    <d v="2024-01-04T00:00:00"/>
    <s v="SEPTIEMBRE"/>
    <s v="09/05/2555"/>
    <n v="125"/>
    <n v="2555"/>
    <n v="110"/>
    <d v="2024-11-13T00:00:00"/>
    <n v="194069"/>
    <n v="0"/>
    <n v="0"/>
    <n v="0"/>
    <m/>
    <m/>
    <m/>
    <m/>
    <m/>
    <m/>
    <m/>
    <m/>
    <m/>
    <m/>
    <m/>
    <m/>
    <m/>
    <m/>
    <m/>
    <m/>
    <m/>
  </r>
  <r>
    <x v="1"/>
    <x v="45"/>
    <m/>
    <s v="COTIZACION"/>
    <s v="SEPTIEMBRE"/>
    <d v="2023-09-29T00:00:00"/>
    <s v="C-3-EDDY FAZ PACHECO"/>
    <n v="39800"/>
    <s v="OTROS REPUESTOS Y ACCESORIOS"/>
    <s v="PLANTA CONCENTRADORA"/>
    <s v="JHOVAN HUMBERTO USNAYO USNAYO"/>
    <s v="EMC-PCPL-139/2023"/>
    <d v="2023-10-03T00:00:00"/>
    <m/>
    <n v="953"/>
    <s v="BIEN"/>
    <x v="164"/>
    <n v="109923.2"/>
    <x v="2"/>
    <x v="1169"/>
    <x v="119"/>
    <x v="65"/>
    <x v="0"/>
    <x v="12"/>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3"/>
    <s v="Pernos de 5/8&quot;  G-8 "/>
    <s v="Pzas."/>
    <n v="256"/>
    <n v="8.82"/>
    <n v="2257.92"/>
    <m/>
    <m/>
    <n v="0"/>
    <n v="0"/>
    <n v="1.267241379310345"/>
    <n v="0"/>
    <n v="0"/>
    <n v="0"/>
    <d v="2024-01-04T00:00:00"/>
    <s v="SEPTIEMBRE"/>
    <s v="09/05/2555"/>
    <n v="125"/>
    <n v="2555"/>
    <n v="110"/>
    <d v="2024-11-13T00:00:00"/>
    <n v="194069"/>
    <n v="0"/>
    <n v="0"/>
    <n v="0"/>
    <m/>
    <m/>
    <m/>
    <m/>
    <m/>
    <m/>
    <m/>
    <m/>
    <m/>
    <m/>
    <m/>
    <m/>
    <m/>
    <m/>
    <m/>
    <m/>
    <m/>
  </r>
  <r>
    <x v="1"/>
    <x v="45"/>
    <m/>
    <s v="COTIZACION"/>
    <s v="SEPTIEMBRE"/>
    <d v="2023-09-29T00:00:00"/>
    <s v="C-3-EDDY FAZ PACHECO"/>
    <n v="39800"/>
    <s v="OTROS REPUESTOS Y ACCESORIOS"/>
    <s v="PLANTA CONCENTRADORA"/>
    <s v="JHOVAN HUMBERTO USNAYO USNAYO"/>
    <s v="EMC-PCPL-139/2023"/>
    <d v="2023-10-03T00:00:00"/>
    <m/>
    <n v="953"/>
    <s v="BIEN"/>
    <x v="164"/>
    <n v="109923.2"/>
    <x v="3"/>
    <x v="1170"/>
    <x v="119"/>
    <x v="65"/>
    <x v="0"/>
    <x v="12"/>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4"/>
    <s v="Volanda plana de 5/8&quot;   "/>
    <s v="Pzas."/>
    <n v="256"/>
    <n v="0.4"/>
    <n v="102.4"/>
    <m/>
    <m/>
    <n v="0"/>
    <n v="0"/>
    <n v="5.7471264367816098E-2"/>
    <n v="0"/>
    <n v="0"/>
    <n v="0"/>
    <d v="2024-01-04T00:00:00"/>
    <s v="SEPTIEMBRE"/>
    <s v="09/05/2555"/>
    <n v="125"/>
    <n v="2555"/>
    <n v="110"/>
    <d v="2024-11-13T00:00:00"/>
    <n v="194069"/>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0"/>
    <x v="1171"/>
    <x v="16"/>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1"/>
    <s v="ACEITE EP 220 (DE 205 LTRS.)_x000a_YPF/ARGENTINA "/>
    <s v="Tamb."/>
    <n v="1"/>
    <n v="6188.5"/>
    <n v="6188.5"/>
    <m/>
    <m/>
    <n v="0"/>
    <n v="0"/>
    <n v="889.15229885057477"/>
    <n v="0"/>
    <n v="0"/>
    <n v="0"/>
    <d v="2023-10-20T00:00:00"/>
    <s v="SEPTIEMBRE"/>
    <s v="09/05/2555"/>
    <n v="125"/>
    <n v="2555"/>
    <n v="110"/>
    <d v="2024-11-13T00:00:00"/>
    <n v="194145"/>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1"/>
    <x v="1172"/>
    <x v="16"/>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2"/>
    <s v="ACEITE EP 320 (DE 205 LTRS.)_x000a_YPF/ARGENTINA "/>
    <s v="Tamb."/>
    <n v="1"/>
    <n v="6325"/>
    <n v="6325"/>
    <m/>
    <m/>
    <n v="0"/>
    <n v="0"/>
    <n v="908.76436781609198"/>
    <n v="0"/>
    <n v="0"/>
    <n v="0"/>
    <d v="2023-10-20T00:00:00"/>
    <s v="SEPTIEMBRE"/>
    <s v="09/05/2555"/>
    <n v="125"/>
    <n v="2555"/>
    <n v="110"/>
    <d v="2024-11-13T00:00:00"/>
    <n v="194145"/>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2"/>
    <x v="1173"/>
    <x v="16"/>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3"/>
    <s v="ACEITE TURBINA EP 68 (DE 205 LTRS.)_x000a_YPF/ARGENTINA "/>
    <s v="Tamb."/>
    <n v="1"/>
    <n v="6391.6"/>
    <n v="6391.6"/>
    <m/>
    <m/>
    <n v="0"/>
    <n v="0"/>
    <n v="918.33333333333337"/>
    <n v="0"/>
    <n v="0"/>
    <n v="0"/>
    <d v="2023-10-20T00:00:00"/>
    <s v="SEPTIEMBRE"/>
    <s v="09/05/2555"/>
    <n v="125"/>
    <n v="2555"/>
    <n v="110"/>
    <d v="2024-11-13T00:00:00"/>
    <n v="194145"/>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3"/>
    <x v="1174"/>
    <x v="7"/>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4"/>
    <s v="GRASA ASFALTICA FLUIDA 650 (180 KG)_x000a_YPF/ARGENTINA "/>
    <s v="Tamb."/>
    <n v="2"/>
    <n v="5852.5"/>
    <n v="11705"/>
    <m/>
    <m/>
    <n v="0"/>
    <n v="0"/>
    <n v="840.87643678160919"/>
    <n v="0"/>
    <n v="0"/>
    <n v="0"/>
    <d v="2023-10-20T00:00:00"/>
    <s v="SEPTIEMBRE"/>
    <s v="09/05/2555"/>
    <n v="125"/>
    <n v="2555"/>
    <n v="110"/>
    <d v="2024-11-13T00:00:00"/>
    <n v="194145"/>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4"/>
    <x v="1175"/>
    <x v="16"/>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5"/>
    <s v="GRASA 62 EP 180 KG._x000a_YPF/ARGENTINA "/>
    <s v="Tamb."/>
    <n v="1"/>
    <n v="11905"/>
    <n v="11905"/>
    <m/>
    <m/>
    <n v="0"/>
    <n v="0"/>
    <n v="1710.4885057471265"/>
    <n v="0"/>
    <n v="0"/>
    <n v="0"/>
    <d v="2023-10-20T00:00:00"/>
    <s v="SEPTIEMBRE"/>
    <s v="09/05/2555"/>
    <n v="125"/>
    <n v="2555"/>
    <n v="110"/>
    <d v="2024-11-13T00:00:00"/>
    <n v="194145"/>
    <n v="0"/>
    <n v="0"/>
    <n v="0"/>
    <m/>
    <m/>
    <m/>
    <m/>
    <m/>
    <m/>
    <m/>
    <m/>
    <m/>
    <m/>
    <m/>
    <m/>
    <m/>
    <m/>
    <m/>
    <m/>
    <m/>
  </r>
  <r>
    <x v="1"/>
    <x v="45"/>
    <m/>
    <s v="COTIZACION"/>
    <s v="SEPTIEMBRE"/>
    <d v="2023-09-29T00:00:00"/>
    <s v="C-3-EDDY FAZ PACHECO"/>
    <n v="34110"/>
    <s v="COMBUSTIBLES, LUBRICANTES Y DERIVADOS PARA CONSUMO"/>
    <s v="PLANTA CONCENTRADORA"/>
    <s v="JHOVAN HUMBERTO USNAYO USNAYO"/>
    <s v="EMC-PCPL-140/2023"/>
    <d v="2023-10-03T00:00:00"/>
    <m/>
    <n v="952"/>
    <s v="BIEN"/>
    <x v="165"/>
    <n v="108569.82"/>
    <x v="5"/>
    <x v="1176"/>
    <x v="16"/>
    <x v="50"/>
    <x v="0"/>
    <x v="11"/>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6"/>
    <s v="TRANSMISION EP 150 _x000a_YPF/ARGENTINA "/>
    <s v="Tamb."/>
    <n v="1"/>
    <n v="6052.1"/>
    <n v="6052.1"/>
    <m/>
    <m/>
    <n v="0"/>
    <n v="0"/>
    <n v="869.55459770114953"/>
    <n v="0"/>
    <n v="0"/>
    <n v="0"/>
    <d v="2023-10-20T00:00:00"/>
    <s v="SEPTIEMBRE"/>
    <s v="09/05/2555"/>
    <n v="125"/>
    <n v="2555"/>
    <n v="110"/>
    <d v="2024-11-13T00:00:00"/>
    <n v="194145"/>
    <n v="0"/>
    <n v="0"/>
    <n v="0"/>
    <m/>
    <m/>
    <m/>
    <m/>
    <m/>
    <m/>
    <m/>
    <m/>
    <m/>
    <m/>
    <m/>
    <m/>
    <m/>
    <m/>
    <m/>
    <m/>
    <m/>
  </r>
  <r>
    <x v="1"/>
    <x v="45"/>
    <m/>
    <s v="COTIZACION"/>
    <s v="SEPTIEMBRE"/>
    <d v="2023-09-29T00:00:00"/>
    <s v="C-3-EDDY FAZ PACHECO"/>
    <n v="24120"/>
    <s v="MANTENIMIENTO Y REPARACION DE MAQUINARIA Y EQUIPOS"/>
    <s v="MANTENIMIENTO Y SERVICIOS"/>
    <s v="PERCY BORIS ROJAS BILBAO"/>
    <s v="ADQ.MANTTO Y SERV. 213/2023"/>
    <d v="2023-10-03T00:00:00"/>
    <m/>
    <n v="960"/>
    <s v="SERVICIO"/>
    <x v="166"/>
    <n v="203105.69"/>
    <x v="0"/>
    <x v="1177"/>
    <x v="16"/>
    <x v="61"/>
    <x v="76"/>
    <x v="5"/>
    <x v="1"/>
    <s v="12/10/2023"/>
    <s v="12/10/2023"/>
    <s v="14:30"/>
    <s v="15:00"/>
    <s v="FRANZ LOZANO MARZA"/>
    <s v="FREDDY VILLARROEL FERNANDEZ "/>
    <s v="FRANZ LOZANO MARZA"/>
    <d v="2023-10-20T00:00:00"/>
    <s v="IT-MANTTO Y SERV/213-2023"/>
    <d v="2023-11-06T00:00:00"/>
    <s v="CD-486"/>
    <s v="CD-486"/>
    <s v="CD-486"/>
    <n v="203105.69"/>
    <s v="CD-486"/>
    <s v="EMC-UAL-385-CD-486/2023"/>
    <s v="EPIROC BOLIVIA S.A. EQUIPOS Y SERVICIOS"/>
    <m/>
    <n v="30"/>
    <n v="80"/>
    <m/>
    <d v="2023-10-11T00:00:00"/>
    <d v="2023-11-16T00:00:00"/>
    <s v="COLQUIRI"/>
    <m/>
    <m/>
    <s v="CLQ-23-CD-486/2023 SERVICIO DE RIGSCAN Y REPARACION DE CILINDROS HIDRAULICOS DE SCOOPTRAM ST2G DE LA EMPRESA MINERA COLQUIRI (MODALIDAD DE CONTRATACION DIRECTA)"/>
    <s v="ADQ.MANTTO Y SERV. 213/2023"/>
    <n v="24120"/>
    <n v="1"/>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SERVICIO"/>
    <n v="1"/>
    <n v="153397.71"/>
    <n v="153397.71"/>
    <m/>
    <m/>
    <n v="0"/>
    <n v="0"/>
    <n v="22039.900862068964"/>
    <n v="0"/>
    <n v="0"/>
    <n v="0"/>
    <d v="2024-02-04T00:00:00"/>
    <s v="SEPTIEMBRE"/>
    <s v="09/05/2555"/>
    <n v="125"/>
    <n v="2555"/>
    <n v="110"/>
    <d v="2024-11-13T00:00:00"/>
    <n v="194038"/>
    <n v="0"/>
    <n v="0"/>
    <n v="0"/>
    <m/>
    <m/>
    <m/>
    <m/>
    <m/>
    <m/>
    <m/>
    <m/>
    <m/>
    <m/>
    <m/>
    <m/>
    <m/>
    <m/>
    <m/>
    <m/>
    <m/>
  </r>
  <r>
    <x v="1"/>
    <x v="45"/>
    <m/>
    <s v="COTIZACION"/>
    <s v="SEPTIEMBRE"/>
    <d v="2023-09-29T00:00:00"/>
    <s v="C-3-EDDY FAZ PACHECO"/>
    <n v="24120"/>
    <s v="MANTENIMIENTO Y REPARACION DE MAQUINARIA Y EQUIPOS"/>
    <s v="MANTENIMIENTO Y SERVICIOS"/>
    <s v="PERCY BORIS ROJAS BILBAO"/>
    <s v="ADQ.MANTTO Y SERV. 213/2023"/>
    <d v="2023-10-03T00:00:00"/>
    <m/>
    <n v="960"/>
    <s v="SERVICIO"/>
    <x v="166"/>
    <n v="203105.69"/>
    <x v="1"/>
    <x v="1178"/>
    <x v="16"/>
    <x v="61"/>
    <x v="0"/>
    <x v="5"/>
    <x v="1"/>
    <s v="12/10/2023"/>
    <s v="12/10/2023"/>
    <s v="14:30"/>
    <s v="15:00"/>
    <s v="FRANZ LOZANO MARZA"/>
    <s v="FREDDY VILLARROEL FERNANDEZ "/>
    <s v="FRANZ LOZANO MARZA"/>
    <d v="2023-10-20T00:00:00"/>
    <s v="IT-MANTTO Y SERV/213-2023"/>
    <d v="2023-11-06T00:00:00"/>
    <s v="CD-486"/>
    <s v="CD-486"/>
    <s v="CD-486"/>
    <n v="203105.69"/>
    <s v="CD-486"/>
    <s v="EMC-UAL-385-CD-486/2023"/>
    <s v="EPIROC BOLIVIA S.A. EQUIPOS Y SERVICIOS"/>
    <m/>
    <n v="30"/>
    <n v="80"/>
    <m/>
    <d v="2023-10-11T00:00:00"/>
    <d v="2023-11-16T00:00:00"/>
    <s v="COLQUIRI"/>
    <m/>
    <m/>
    <s v="CLQ-23-CD-486/2023 SERVICIO DE RIGSCAN Y REPARACION DE CILINDROS HIDRAULICOS DE SCOOPTRAM ST2G DE LA EMPRESA MINERA COLQUIRI (MODALIDAD DE CONTRATACION DIRECTA)"/>
    <s v="ADQ.MANTTO Y SERV. 213/2023"/>
    <n v="24120"/>
    <n v="2"/>
    <s v="REPARACION DE CILINDROS HIDRAULICOS DE SCOOPTRAM ST2G, INCLUYE CYLINDER STEERING (DIRECCION N° PARTE 5728202237)_x000a_EL SERVICIO INCLUYE:_x000a_REPUESTOS GENUINOS EPIROC_x000a_SERVICIO DE AUDITORIA DE LA MAQUINA (RIG SCAN)_x000a_EPIROC/SE "/>
    <s v="SERVICIO"/>
    <n v="1"/>
    <n v="49707.98"/>
    <n v="49707.98"/>
    <m/>
    <m/>
    <n v="0"/>
    <n v="0"/>
    <n v="7141.9511494252874"/>
    <n v="0"/>
    <n v="0"/>
    <n v="0"/>
    <d v="2024-02-04T00:00:00"/>
    <s v="SEPTIEMBRE"/>
    <s v="09/05/2555"/>
    <n v="125"/>
    <n v="2555"/>
    <n v="110"/>
    <d v="2024-11-13T00:00:00"/>
    <n v="194038"/>
    <n v="0"/>
    <n v="0"/>
    <n v="0"/>
    <m/>
    <m/>
    <m/>
    <m/>
    <m/>
    <m/>
    <m/>
    <m/>
    <m/>
    <m/>
    <m/>
    <m/>
    <m/>
    <m/>
    <m/>
    <m/>
    <m/>
  </r>
  <r>
    <x v="1"/>
    <x v="45"/>
    <m/>
    <s v="COTIZACION"/>
    <s v="SEPTIEMBRE"/>
    <d v="2023-09-29T00:00:00"/>
    <s v="C-3-EDDY FAZ PACHECO"/>
    <n v="24120"/>
    <s v="MANTENIMIENTO Y REPARACION DE MAQUINARIA Y EQUIPOS"/>
    <s v="MANTENIMIENTO Y SERVICIOS"/>
    <s v="PERCY BORIS ROJAS BILBAO"/>
    <s v="ADQ.MANTTO Y SERV. 179/2023"/>
    <d v="2023-10-11T00:00:00"/>
    <m/>
    <n v="939"/>
    <s v="SERVICIO"/>
    <x v="167"/>
    <n v="93500"/>
    <x v="0"/>
    <x v="1179"/>
    <x v="16"/>
    <x v="61"/>
    <x v="77"/>
    <x v="5"/>
    <x v="0"/>
    <s v="20/10/2023"/>
    <s v="20/10/2023"/>
    <s v="14:30"/>
    <s v="15:00"/>
    <s v="RUBEN SALAZAR VILLCA"/>
    <s v="MARIA JAQUELINE DURAN COSSIO"/>
    <s v="RUBEN SALAZAR VILLCA"/>
    <m/>
    <m/>
    <m/>
    <m/>
    <m/>
    <m/>
    <m/>
    <n v="0"/>
    <m/>
    <m/>
    <m/>
    <m/>
    <m/>
    <m/>
    <m/>
    <m/>
    <s v="COLQUIRI"/>
    <m/>
    <m/>
    <s v="CLQ-23-CD-403/2023 SERVICIO DE REPARACION DE REDUCTORES DE VELOCIDAD DE LA LOCOMOTORA RUSA DE 7TN (NIV/-405) DE LA EMPRESA MINERA COLQUIRI (MODALIDAD DE CONTRATACION DIRECTA)"/>
    <s v="ADQ.MANTTO Y SERV. 179/2023"/>
    <n v="24120"/>
    <n v="1"/>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SERVICIO"/>
    <n v="1"/>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0"/>
    <x v="1180"/>
    <x v="75"/>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1"/>
    <s v="NEUMATICOS 12.00 R22,5 (TUBULAR)_x000a_AUFINE SMART DE 20 LONAS TECNOLOGIA GERMANY CON MERCADO EUROPEO HUELLA PANTERA 2022_x000a_AUFINE/CHINA "/>
    <s v="PZA"/>
    <n v="14"/>
    <n v="2400"/>
    <n v="33600"/>
    <m/>
    <m/>
    <n v="0"/>
    <n v="0"/>
    <n v="344.82758620689657"/>
    <n v="0"/>
    <n v="0"/>
    <n v="0"/>
    <d v="1900-01-09T00:00:00"/>
    <s v="SEPTIEMBRE"/>
    <s v="09/05/2555"/>
    <n v="125"/>
    <n v="2555"/>
    <n v="110"/>
    <d v="2024-11-13T00:00:00"/>
    <n v="239354"/>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1"/>
    <x v="1181"/>
    <x v="75"/>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2"/>
    <s v="NEUMATICOS 7.50-16 _x000a_MICHELIN XZL/FRANCIA "/>
    <s v="PZA"/>
    <n v="14"/>
    <n v="1300"/>
    <n v="18200"/>
    <m/>
    <m/>
    <n v="0"/>
    <n v="0"/>
    <n v="186.7816091954023"/>
    <n v="0"/>
    <n v="0"/>
    <n v="0"/>
    <d v="1900-01-04T00:00:00"/>
    <s v="SEPTIEMBRE"/>
    <s v="09/05/2555"/>
    <n v="125"/>
    <n v="2555"/>
    <n v="110"/>
    <d v="2024-11-13T00:00:00"/>
    <n v="239359"/>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2"/>
    <x v="1182"/>
    <x v="3"/>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3"/>
    <s v="CAMARA y PONCHILLO 7.50-16 _x000a_ATLAS/INDIA "/>
    <s v="PZA"/>
    <n v="12"/>
    <n v="175"/>
    <n v="2100"/>
    <m/>
    <m/>
    <n v="0"/>
    <n v="0"/>
    <n v="25.143678160919542"/>
    <n v="0"/>
    <n v="0"/>
    <n v="0"/>
    <d v="1900-01-04T00:00:00"/>
    <s v="SEPTIEMBRE"/>
    <s v="09/05/2555"/>
    <n v="125"/>
    <n v="2555"/>
    <n v="110"/>
    <d v="2024-11-13T00:00:00"/>
    <n v="239359"/>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3"/>
    <x v="1183"/>
    <x v="107"/>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4"/>
    <s v="NEUMATICOS 225/70 R17 D697 DUELER A/T_x000a_LLANTA TODO TERRENO AT5 PARA ASFALTO Y TIERRA TUBULAR 2022_x000a_DUNLOP/THAILANDIA "/>
    <s v="PZA"/>
    <n v="24"/>
    <n v="1500"/>
    <n v="36000"/>
    <m/>
    <m/>
    <n v="0"/>
    <n v="0"/>
    <n v="215.51724137931035"/>
    <n v="0"/>
    <n v="0"/>
    <n v="0"/>
    <d v="1900-01-09T00:00:00"/>
    <s v="SEPTIEMBRE"/>
    <s v="09/05/2555"/>
    <n v="125"/>
    <n v="2555"/>
    <n v="110"/>
    <d v="2024-11-13T00:00:00"/>
    <n v="239354"/>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4"/>
    <x v="1184"/>
    <x v="58"/>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5"/>
    <s v="NEUMATICOS 265/65 R17 D694 DUELER A/T   _x000a_LLANTA TODO TERRENO PARA ASFALTO Y TIERRA AT50 TUBULAR 2022_x000a_CONTINENTAL/ECUADOR "/>
    <s v="PZA"/>
    <n v="28"/>
    <n v="1300"/>
    <n v="36400"/>
    <m/>
    <m/>
    <n v="0"/>
    <n v="0"/>
    <n v="186.7816091954023"/>
    <n v="0"/>
    <n v="0"/>
    <n v="0"/>
    <d v="1900-01-09T00:00:00"/>
    <s v="SEPTIEMBRE"/>
    <s v="09/05/2555"/>
    <n v="125"/>
    <n v="2555"/>
    <n v="110"/>
    <d v="2024-11-13T00:00:00"/>
    <n v="239354"/>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5"/>
    <x v="1185"/>
    <x v="4"/>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6"/>
    <s v="NEUMATICOS 185/65 R14 _x000a_BFGOODRICH ADVANTAGE/CHINA "/>
    <s v="PZA"/>
    <n v="8"/>
    <n v="460"/>
    <n v="3680"/>
    <m/>
    <m/>
    <n v="0"/>
    <n v="0"/>
    <n v="66.091954022988503"/>
    <n v="0"/>
    <n v="0"/>
    <n v="0"/>
    <d v="1900-01-04T00:00:00"/>
    <s v="SEPTIEMBRE"/>
    <s v="09/05/2555"/>
    <n v="125"/>
    <n v="2555"/>
    <n v="110"/>
    <d v="2024-11-13T00:00:00"/>
    <n v="239359"/>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6"/>
    <x v="1186"/>
    <x v="29"/>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7"/>
    <s v="NEUMATICOS 195/70 R15 _x000a_CONTINENTAL VANCONTACT/ECUADOR "/>
    <s v="PZA"/>
    <n v="4"/>
    <n v="850"/>
    <n v="3400"/>
    <m/>
    <m/>
    <n v="0"/>
    <n v="0"/>
    <n v="122.1264367816092"/>
    <n v="0"/>
    <n v="0"/>
    <n v="0"/>
    <d v="1900-01-04T00:00:00"/>
    <s v="SEPTIEMBRE"/>
    <s v="09/05/2555"/>
    <n v="125"/>
    <n v="2555"/>
    <n v="110"/>
    <d v="2024-11-13T00:00:00"/>
    <n v="239359"/>
    <n v="0"/>
    <n v="0"/>
    <n v="0"/>
    <m/>
    <m/>
    <m/>
    <m/>
    <m/>
    <m/>
    <m/>
    <m/>
    <m/>
    <m/>
    <m/>
    <m/>
    <m/>
    <m/>
    <m/>
    <m/>
    <m/>
  </r>
  <r>
    <x v="1"/>
    <x v="45"/>
    <m/>
    <s v="COTIZACION"/>
    <s v="SEPTIEMBRE"/>
    <d v="2023-09-29T00:00:00"/>
    <s v="C-3-EDDY FAZ PACHECO"/>
    <n v="34300"/>
    <s v="LLANTAS Y NEUMÁTICOS"/>
    <s v="MANTENIMIENTO Y SERVICIOS"/>
    <s v="PERCY BORIS ROJAS BILBAO"/>
    <s v="ADQ.MANTTO Y SERV. 168/2023"/>
    <d v="2023-10-11T00:00:00"/>
    <m/>
    <n v="940"/>
    <s v="BIEN"/>
    <x v="168"/>
    <n v="179836"/>
    <x v="7"/>
    <x v="1187"/>
    <x v="3"/>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8"/>
    <s v="NEUMATICOS 205 R16 D694 DUELER A/T_x000a_BRIDGESTON AT PARA ASFALTO Y TIERRA TUBULAR AÑO 2022_x000a_BRIDGESTONE/JAPON "/>
    <s v="PZA"/>
    <n v="12"/>
    <n v="1300"/>
    <n v="15600"/>
    <m/>
    <m/>
    <n v="0"/>
    <n v="0"/>
    <n v="186.7816091954023"/>
    <n v="0"/>
    <n v="0"/>
    <n v="0"/>
    <d v="1900-01-09T00:00:00"/>
    <s v="SEPTIEMBRE"/>
    <s v="09/05/2555"/>
    <n v="125"/>
    <n v="2555"/>
    <n v="110"/>
    <d v="2024-11-13T00:00:00"/>
    <n v="239354"/>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0"/>
    <x v="1188"/>
    <x v="59"/>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1"/>
    <s v="CÁMARA IP BALA_x000a_  -  Material plástico con partes metálicas_x000a_  -  Resolución 4MP_x000a_  -  Lente 2.8mm, 1/3'' CMOS_x000a_  -  Visión infrarroja 30 mtrs._x000a_  -  Grado de protección IP67_x000a_MARCA: DAHUA_x000a_MOD: DH-IPC-HFW1431S1-S4_x000a_China "/>
    <s v="PZA"/>
    <n v="15"/>
    <n v="690"/>
    <n v="10350"/>
    <m/>
    <m/>
    <n v="0"/>
    <n v="0"/>
    <n v="99.137931034482762"/>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1"/>
    <x v="1189"/>
    <x v="9"/>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2"/>
    <s v="CÁMARA IP DOMO ANTIVANDÁLICA_x000a_  -  Material metálico_x000a_  -  Resolución 4MP_x000a_  -  Lente 2.8mm, 1/3'' CMOS_x000a_  -  Visión infrarroja 30 mtrs._x000a_  -  Grado de protección IP67 e IK10_x000a_MARCA: DAHUA_x000a_MOD: DH-IPC-HDBW1431E_x000a_China "/>
    <s v="PZA"/>
    <n v="10"/>
    <n v="770"/>
    <n v="7700"/>
    <m/>
    <m/>
    <n v="0"/>
    <n v="0"/>
    <n v="110.63218390804597"/>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2"/>
    <x v="1190"/>
    <x v="16"/>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3"/>
    <s v="CÁMARA PROFESIONAL_x000a_  -  24.2 MP efectivos_x000a_  -  Pantalla TFT LCD con amplio ángulo de visión_x000a_  -  Batería recargable de ion de litio_x000a_  -  Incluye lente 18-55mm y 70-300mm_x000a_MARCA: NIKON_x000a_MODELO: D3500_x000a_China "/>
    <s v="PZA"/>
    <n v="1"/>
    <n v="7500"/>
    <n v="7500"/>
    <m/>
    <m/>
    <n v="0"/>
    <n v="0"/>
    <n v="1077.5862068965516"/>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3"/>
    <x v="1191"/>
    <x v="27"/>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4"/>
    <s v="MEMORIA MICRO SD PARA GRABACIÓN_x000a_  -  64GB compatible con cámara, VDP, tablet_x000a_     celular, cámara fotográfica_x000a_MARCA: DAHUA_x000a_MOD: DHI-TF-P100/64GB_x000a_China "/>
    <s v="PZA"/>
    <n v="5"/>
    <n v="100"/>
    <n v="500"/>
    <m/>
    <m/>
    <n v="0"/>
    <n v="0"/>
    <n v="14.367816091954023"/>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4"/>
    <x v="1192"/>
    <x v="8"/>
    <x v="73"/>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5"/>
    <s v="CÁMARA IP ANTIVANDÁLICA PTZ_x000a_  -  Resolución 2MP_x000a_  -  Zoom óptico 4X_x000a_  -  Lente 2.8 mm–12 mm_x000a_  -  Soporta Micro SD (hasta 512 GB)_x000a_  -  Grado de protección IP66 e IK10_x000a_MARCA: DAHUA_x000a_MODELO: SD22204DB-GNY_x000a_China "/>
    <s v="PZA "/>
    <n v="6"/>
    <n v="1450"/>
    <n v="8700"/>
    <m/>
    <m/>
    <n v="0"/>
    <n v="0"/>
    <n v="208.33333333333334"/>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5"/>
    <x v="1193"/>
    <x v="27"/>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6"/>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PZA"/>
    <n v="5"/>
    <n v="800"/>
    <n v="4000"/>
    <m/>
    <m/>
    <n v="0"/>
    <n v="0"/>
    <n v="114.94252873563218"/>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6"/>
    <x v="1194"/>
    <x v="8"/>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7"/>
    <s v="SWITCH PoE NO ADMINISTRABLE_x000a_  -  4 × 10/100 Mbps PoE ports, _x000a_      and 1 × 10/100 Mbps RJ45 port_x000a_  -  IEEE 802.3af, IEEE 802.3at_x000a_  -  IEEE 802.3, IEEE 802.3u, IEEE 802.3x_x000a_MARCA: HIKVISION_x000a_MODELO: DS-3E0105P-E/M_x000a_China "/>
    <s v="PZA"/>
    <n v="6"/>
    <n v="410"/>
    <n v="2460"/>
    <m/>
    <m/>
    <n v="0"/>
    <n v="0"/>
    <n v="58.908045977011497"/>
    <n v="0"/>
    <n v="0"/>
    <n v="0"/>
    <d v="1900-01-04T00:00:00"/>
    <s v="SEPTIEMBRE"/>
    <s v="09/05/2555"/>
    <n v="125"/>
    <n v="2555"/>
    <n v="110"/>
    <d v="2024-11-13T00:00:00"/>
    <n v="239359"/>
    <n v="0"/>
    <n v="0"/>
    <n v="0"/>
    <m/>
    <m/>
    <m/>
    <m/>
    <m/>
    <m/>
    <m/>
    <m/>
    <m/>
    <m/>
    <m/>
    <m/>
    <m/>
    <m/>
    <m/>
    <m/>
    <m/>
  </r>
  <r>
    <x v="1"/>
    <x v="45"/>
    <m/>
    <s v="COTIZACION"/>
    <s v="SEPTIEMBRE"/>
    <d v="2023-09-29T00:00:00"/>
    <s v="C-3-EDDY FAZ PACHECO"/>
    <n v="43700"/>
    <s v="OTRAS MAQUINARIAS Y EQUIPO"/>
    <s v="SISTEMAS"/>
    <s v="JUAN CARLOS SALAZAR ARANIBAR"/>
    <s v="SIS-065/2023"/>
    <d v="2023-10-11T00:00:00"/>
    <m/>
    <n v="924"/>
    <s v="BIEN"/>
    <x v="169"/>
    <n v="44810"/>
    <x v="7"/>
    <x v="1195"/>
    <x v="26"/>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8"/>
    <s v="FUENTE DE PODER PARA CÁMARA_x000a_  -  Fuente de 12Vdc, 1Amp_x000a_  -  Protección contra sobre voltage_x000a_MARCA: DAHUA_x000a_MODELO: DH-PFM321D-US_x000a_China "/>
    <s v="PZA"/>
    <n v="20"/>
    <n v="50"/>
    <n v="1000"/>
    <m/>
    <m/>
    <n v="0"/>
    <n v="0"/>
    <n v="7.1839080459770113"/>
    <n v="0"/>
    <n v="0"/>
    <n v="0"/>
    <d v="1900-01-04T00:00:00"/>
    <s v="SEPTIEMBRE"/>
    <s v="09/05/2555"/>
    <n v="125"/>
    <n v="2555"/>
    <n v="110"/>
    <d v="2024-11-13T00:00:00"/>
    <n v="239359"/>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0"/>
    <x v="1196"/>
    <x v="108"/>
    <x v="5"/>
    <x v="78"/>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1"/>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PZA"/>
    <n v="25"/>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1"/>
    <x v="1197"/>
    <x v="117"/>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2"/>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PZA"/>
    <n v="75"/>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2"/>
    <x v="1198"/>
    <x v="108"/>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3"/>
    <s v="KIT TAPA PARA BANDEJAS PORTACABLES EN TRAMOS RECTOS (material acero galv. ASTM A653 inluye: 1 tapa fabricada en seccion &quot;U&quot; de chapa de Ao. Go de e=2mm para ancho de bandeja W=200mm 4 clips de sujecion de tapa fabricacion de chapa de Ao. Go de e=2mm  "/>
    <s v="KIT"/>
    <n v="25"/>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3"/>
    <x v="1199"/>
    <x v="117"/>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4"/>
    <s v="KIT TAPA PARA BANDEJAS PORTACABLES EN TRAMOS RECTOS, inluye: 1 tapa fabricada en seccion &quot;U&quot; de chapa de Ao. Go de e=2mm para ancho de bandeja W=200mm 4 clips de sujecion de tapa fabricacion de chapa de Ao. Go de e=2mm  "/>
    <s v="KIT"/>
    <n v="75"/>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4"/>
    <x v="1200"/>
    <x v="23"/>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5"/>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KIT"/>
    <n v="2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5"/>
    <x v="1201"/>
    <x v="16"/>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6"/>
    <s v="TRANSFORMADOR DE AISLACION 220/400VAC 10KVA, TRIFASICO "/>
    <s v="PZA"/>
    <n v="1"/>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6"/>
    <x v="1202"/>
    <x v="29"/>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7"/>
    <s v="TRANSFORMADOR DE BAJA TENSION 220/110VAC 400W "/>
    <s v="PZA"/>
    <n v="4"/>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7"/>
    <x v="1203"/>
    <x v="8"/>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8"/>
    <s v="ZUMBADOR INDUSTRIAL DE 220V, 85db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196/2023"/>
    <d v="2023-10-11T00:00:00"/>
    <m/>
    <n v="934"/>
    <s v="BIEN"/>
    <x v="170"/>
    <n v="79888.539999999994"/>
    <x v="8"/>
    <x v="1204"/>
    <x v="9"/>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9"/>
    <s v="ZUMBADOR INDUSTRIAL DE 220V, 110db "/>
    <s v="PZA"/>
    <n v="1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0"/>
    <x v="1205"/>
    <x v="9"/>
    <x v="5"/>
    <x v="79"/>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PZA"/>
    <n v="1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
    <x v="1206"/>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2"/>
    <s v="BARRA CORRUGADA A615 G60 Ø 1/4&quot;x6m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2"/>
    <x v="1207"/>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3"/>
    <s v="BARRA CORRUGADA A615 G62 Ø 3/8&quot;x6m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3"/>
    <x v="1208"/>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4"/>
    <s v="BARRA CORRUGADA A615 G62 Ø5/8&quot;x6m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4"/>
    <x v="1209"/>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5"/>
    <s v="BARRA INOXIDABLE A316 Ø2&quot; L=2m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5"/>
    <x v="1210"/>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6"/>
    <s v="BARRA AC. CROMADO 1045 Ø80mmx2mt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6"/>
    <x v="1211"/>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7"/>
    <s v="BARRA LISA DE BRONCE SAE64 105mm x L=0.30cm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7"/>
    <x v="1212"/>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8"/>
    <s v="BARRA LISA DE BRONCE SAE64 130mm x L=0.30cm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8"/>
    <x v="1213"/>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9"/>
    <s v="BARRA LISA DE BRONCE SAE64 25mm x L=0.30cm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9"/>
    <x v="1214"/>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0"/>
    <s v="BARRA LISA DE BRONCE SAE64 65mm x L=0.30cm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0"/>
    <x v="1215"/>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1"/>
    <s v="BARRA LISA DE BRONCE SAE64 75mm x L=0.30cm "/>
    <s v="PZA"/>
    <n v="6"/>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1"/>
    <x v="1216"/>
    <x v="9"/>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2"/>
    <s v="BARRA LISA DE BRONCE SAE64 85mm x L=0.30cm "/>
    <s v="PZA"/>
    <n v="1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2"/>
    <x v="1217"/>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3"/>
    <s v="FIERRO LISO A36 Ø1/2&quot; x 6mt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3"/>
    <x v="1218"/>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4"/>
    <s v="FIERRO LISO A36 Ø1/4&quot; x 6mt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4"/>
    <x v="1219"/>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5"/>
    <s v="FIERRO LISO A36 Ø3/4&quot; x 6mt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5"/>
    <x v="1220"/>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6"/>
    <s v="FIERRO LISO A36 Ø5/8&quot; x 6mt "/>
    <s v="PZA"/>
    <n v="2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6"/>
    <x v="1221"/>
    <x v="9"/>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7"/>
    <s v="FIERRO LISO A36 Ø1&quot; x 6mt "/>
    <s v="PZA"/>
    <n v="1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4600"/>
    <s v="PRODUCTOS METÁLICOS"/>
    <s v="MANTENIMIENTO Y SERVICIOS"/>
    <s v="PERCY BORIS ROJAS BILBAO"/>
    <s v="ADQ.MANTTO Y SERV. 211/2023"/>
    <d v="2023-10-11T00:00:00"/>
    <m/>
    <n v="936"/>
    <s v="BIEN"/>
    <x v="171"/>
    <n v="252864"/>
    <x v="17"/>
    <x v="1222"/>
    <x v="10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8"/>
    <s v="BARRA INOXIDABLE A316 Ø5/8&quot; L=2m "/>
    <s v="PZA"/>
    <n v="25"/>
    <m/>
    <n v="0"/>
    <m/>
    <m/>
    <n v="552"/>
    <n v="0"/>
    <n v="0"/>
    <n v="0"/>
    <n v="0"/>
    <n v="0"/>
    <d v="1899-12-30T00:00:00"/>
    <s v="SEPTIEMBRE"/>
    <s v="09/05/2555"/>
    <n v="125"/>
    <n v="2555"/>
    <n v="110"/>
    <d v="2024-11-13T00:00:00"/>
    <n v="239364"/>
    <n v="0"/>
    <n v="0"/>
    <n v="0"/>
    <m/>
    <m/>
    <m/>
    <m/>
    <m/>
    <m/>
    <m/>
    <m/>
    <m/>
    <m/>
    <m/>
    <m/>
    <m/>
    <m/>
    <m/>
    <m/>
    <m/>
  </r>
  <r>
    <x v="1"/>
    <x v="45"/>
    <m/>
    <s v="COTIZACION"/>
    <s v="SEPTIEMBRE"/>
    <d v="2023-09-29T00:00:00"/>
    <s v="C-3-EDDY FAZ PACHECO"/>
    <n v="24120"/>
    <s v="MANTENIMIENTO Y REPARACION DE MAQUINARIA Y EQUIPOS"/>
    <s v="MANTENIMIENTO Y SERVICIOS"/>
    <s v="PERCY BORIS ROJAS BILBAO"/>
    <s v="ADQ.MANTTO Y SERV. 209/2023"/>
    <d v="2023-10-11T00:00:00"/>
    <m/>
    <n v="938"/>
    <s v="SERVICIO"/>
    <x v="172"/>
    <n v="39900"/>
    <x v="0"/>
    <x v="1223"/>
    <x v="16"/>
    <x v="61"/>
    <x v="0"/>
    <x v="5"/>
    <x v="0"/>
    <s v="20/10/2023"/>
    <s v="20/10/2023"/>
    <s v="14:30"/>
    <s v="15:00"/>
    <s v="RUBEN SALAZAR VILLCA"/>
    <s v="MARIA JAQUELINE DURAN COSSIO"/>
    <s v="RUBEN SALAZAR VILLCA"/>
    <d v="2023-10-31T00:00:00"/>
    <s v="I.T. ADQ. MANTTO Y SERV. 209/2023"/>
    <d v="2023-11-20T00:00:00"/>
    <s v="CD-465"/>
    <s v="CD-465"/>
    <s v="CD-465"/>
    <n v="31000"/>
    <s v="CD-465"/>
    <m/>
    <s v="ROMEDSER SERVICIO ELECTRICO TECNICO INDUSTRIAL - QUENTA ROMERO EDWIN EDGAR"/>
    <m/>
    <n v="30"/>
    <n v="10"/>
    <m/>
    <d v="2023-10-20T00:00:00"/>
    <m/>
    <s v="COLQUIRI"/>
    <m/>
    <m/>
    <s v="CLQ-23-CD-465/2023 SERVICIO DE REBOBINADO Y MANTENIMIENTO MECANICO BOMBA SUMERGIBLE FLYGT 2151 DE LA EMPRESA MINERA COLQUIRI (MODALIDAD DE CONTRATACION DIRECTA)"/>
    <s v="ADQ.MANTTO Y SERV. 209/2023"/>
    <n v="24120"/>
    <n v="1"/>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SERVICIO"/>
    <n v="1"/>
    <n v="31000"/>
    <n v="31000"/>
    <m/>
    <m/>
    <n v="0"/>
    <n v="0"/>
    <n v="4454.022988505747"/>
    <n v="0"/>
    <n v="0"/>
    <n v="0"/>
    <d v="1900-01-09T00:00:00"/>
    <s v="SEPTIEMBRE"/>
    <s v="09/05/2555"/>
    <n v="125"/>
    <n v="2555"/>
    <n v="110"/>
    <d v="2024-11-13T00:00:00"/>
    <n v="23935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0"/>
    <x v="1224"/>
    <x v="9"/>
    <x v="15"/>
    <x v="8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
    <s v="TUBO CORRUGADO, DN 32 1&quot; X 25 M CONDICIONES TECNICAS_x000a_Plazo de entrega: 45 días calendario  _x000a_Ficha técnica: adjuntar _x000a_Lugar de entrega: Almacenes de la Empresa Minera Colquiri._x000a_Garantía mínima de 1 año."/>
    <s v="Rollo"/>
    <n v="1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
    <x v="1225"/>
    <x v="3"/>
    <x v="1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2"/>
    <s v="TUBO CORRUGADO, DN 25 3/4&quot; X 50 M "/>
    <s v="Rollo"/>
    <n v="12"/>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2"/>
    <x v="1226"/>
    <x v="3"/>
    <x v="1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3"/>
    <s v="TUBO CORRUGADO, DN 20 1/2&quot; X 50 M "/>
    <s v="Rollo"/>
    <n v="12"/>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3"/>
    <x v="1227"/>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4"/>
    <s v="CONECTOR BORNE DIN 2.5 MM2, 24A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4"/>
    <x v="1228"/>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5"/>
    <s v="CONECTOR BORNE DIN 4 MM2, 32A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5"/>
    <x v="1229"/>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6"/>
    <s v="CONECTOR BORNE DIN 6 MM2, 41A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6"/>
    <x v="1230"/>
    <x v="2"/>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7"/>
    <s v="CONECTOR REGLETA HJA 10MM2, 20A "/>
    <s v="Pza"/>
    <n v="6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7"/>
    <x v="1231"/>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8"/>
    <s v="CONECTOR GRAPA AL PARALELA C/1 PERNO 8-10AWG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8"/>
    <x v="1232"/>
    <x v="3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9"/>
    <s v="BARNIZ SM-206/AR 1 LITRO "/>
    <s v="Pza"/>
    <n v="3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9"/>
    <x v="1233"/>
    <x v="1"/>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0"/>
    <s v="CABLECANAL (BxA) 40X40MM 2MTS. RANURADO "/>
    <s v="Pza"/>
    <n v="8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0"/>
    <x v="1234"/>
    <x v="2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1"/>
    <s v="RIEL DIN PERFORADO WNK 35 X 7.5 X 1 MM "/>
    <s v="Pza"/>
    <n v="4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1"/>
    <x v="1235"/>
    <x v="59"/>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2"/>
    <s v="CAJA MODULAR 400X400X200, IP-65 "/>
    <s v="Pza"/>
    <n v="15"/>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2"/>
    <x v="1236"/>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3"/>
    <s v="CAJA PLASTICA RECTANGULAR 4 X 2 P/EMPOTRAR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3"/>
    <x v="1237"/>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4"/>
    <s v="ENCHUFE CLAVIJA 20A, 250V. 4mm "/>
    <s v="Pza"/>
    <n v="10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4"/>
    <x v="1238"/>
    <x v="74"/>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5"/>
    <s v="REGULADOR DE VOLTAJE DE 24 V ALTERNADORES DE EQUIPO PESADO "/>
    <s v="Pza"/>
    <n v="50"/>
    <m/>
    <n v="0"/>
    <m/>
    <m/>
    <n v="552"/>
    <n v="0"/>
    <n v="0"/>
    <n v="0"/>
    <n v="0"/>
    <n v="0"/>
    <d v="1899-12-30T00:00:00"/>
    <s v="SEPTIEMBRE"/>
    <s v="09/05/2555"/>
    <n v="125"/>
    <n v="2555"/>
    <n v="110"/>
    <d v="2024-11-13T00:00:00"/>
    <n v="239364"/>
    <n v="0"/>
    <n v="0"/>
    <n v="0"/>
    <m/>
    <m/>
    <m/>
    <m/>
    <m/>
    <m/>
    <m/>
    <m/>
    <m/>
    <m/>
    <m/>
    <m/>
    <m/>
    <m/>
    <m/>
    <m/>
    <m/>
  </r>
  <r>
    <x v="1"/>
    <x v="45"/>
    <m/>
    <s v="COTIZACION"/>
    <s v="SEPTIEMBRE"/>
    <d v="2023-09-29T00:00:00"/>
    <s v="C-3-EDDY FAZ PACHECO"/>
    <n v="39700"/>
    <s v="UTILES Y MATERIAL ELECTRICO"/>
    <s v="MANTENIMIENTO Y SERVICIOS"/>
    <s v="PERCY BORIS ROJAS BILBAO"/>
    <s v="ADQ.MANTTO Y SERV. 214/2023"/>
    <d v="2023-10-11T00:00:00"/>
    <m/>
    <n v="941"/>
    <s v="BIEN"/>
    <x v="173"/>
    <n v="74779.27"/>
    <x v="15"/>
    <x v="1239"/>
    <x v="74"/>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6"/>
    <s v="REGULADOR DE VOLTAJE DE 12 V ALTERNADORES DE EQUIPO PESADO "/>
    <s v="Pza"/>
    <n v="50"/>
    <m/>
    <n v="0"/>
    <m/>
    <m/>
    <n v="552"/>
    <n v="0"/>
    <n v="0"/>
    <n v="0"/>
    <n v="0"/>
    <n v="0"/>
    <d v="1899-12-30T00:00:00"/>
    <s v="SEPTIEMBRE"/>
    <s v="09/05/2555"/>
    <n v="125"/>
    <n v="2555"/>
    <n v="110"/>
    <d v="2024-11-13T00:00:00"/>
    <n v="239364"/>
    <n v="0"/>
    <n v="0"/>
    <n v="0"/>
    <m/>
    <m/>
    <m/>
    <m/>
    <m/>
    <m/>
    <m/>
    <m/>
    <m/>
    <m/>
    <m/>
    <m/>
    <m/>
    <m/>
    <m/>
    <m/>
    <m/>
  </r>
  <r>
    <x v="1"/>
    <x v="45"/>
    <m/>
    <s v="COTIZACION"/>
    <s v="SEPTIEMBRE"/>
    <d v="2023-09-29T00:00:00"/>
    <s v="C-3-EDDY FAZ PACHECO"/>
    <n v="24120"/>
    <s v="MANTENIMIENTO Y REPARACION DE MAQUINARIA Y EQUIPOS"/>
    <s v="LABORATORIO QUIMICO"/>
    <s v="MANUELA NATIVIDAD QUISPE CHINO"/>
    <s v="LAB--090/2023"/>
    <d v="2023-10-11T00:00:00"/>
    <m/>
    <n v="962"/>
    <s v="SERVICIO"/>
    <x v="174"/>
    <n v="4525"/>
    <x v="0"/>
    <x v="1240"/>
    <x v="16"/>
    <x v="61"/>
    <x v="81"/>
    <x v="13"/>
    <x v="1"/>
    <s v="20/10/2023"/>
    <s v="20/10/2023"/>
    <s v="14:30"/>
    <s v="15:00"/>
    <s v="MANUELA NATIVIDAD QUISPE CHINO"/>
    <s v="MARIA JAQUELINE DURAN COSSIO"/>
    <s v="MANUELA NATIVIDAD QUISPE CHINO"/>
    <d v="2023-10-25T00:00:00"/>
    <s v="LAB-INF-033/2023"/>
    <d v="2023-11-13T00:00:00"/>
    <s v="CM-45"/>
    <s v="CM-45"/>
    <s v="CM-45"/>
    <n v="4525"/>
    <s v="CM-45"/>
    <m/>
    <s v="METRICA LTDA"/>
    <m/>
    <n v="30"/>
    <n v="20"/>
    <m/>
    <m/>
    <m/>
    <s v="COLQUIRI"/>
    <m/>
    <m/>
    <s v="CLQ-23-CM-45/2023 SERVICIO DE CALIBRACION DE BALANZAS ANALITICA Y DE PRECISION (MODALIDAD DE CONTRATACION DIRECTA)"/>
    <s v="LAB--090/2023"/>
    <n v="24120"/>
    <n v="1"/>
    <s v="Marca Metler Toledo Max =220 g x d=0,0001 g_x000a_Servicio de calibración acreditado, pegado de sticker de calibración en el instrumento y envió de certificado digital de calibración. TIEMPO DE ENTREGA: 45 DIAS CALENDARIO"/>
    <s v="SERVICIO"/>
    <n v="1"/>
    <n v="905"/>
    <n v="905"/>
    <m/>
    <m/>
    <n v="0"/>
    <n v="0"/>
    <n v="130.0287356321839"/>
    <n v="0"/>
    <n v="0"/>
    <n v="0"/>
    <d v="1900-01-19T00:00:00"/>
    <s v="SEPTIEMBRE"/>
    <s v="09/05/2555"/>
    <n v="125"/>
    <n v="2555"/>
    <n v="110"/>
    <d v="2024-11-13T00:00:00"/>
    <n v="239344"/>
    <n v="0"/>
    <n v="0"/>
    <n v="0"/>
    <m/>
    <m/>
    <m/>
    <m/>
    <m/>
    <m/>
    <m/>
    <m/>
    <m/>
    <m/>
    <m/>
    <m/>
    <m/>
    <m/>
    <m/>
    <m/>
    <m/>
  </r>
  <r>
    <x v="1"/>
    <x v="45"/>
    <m/>
    <s v="COTIZACION"/>
    <s v="SEPTIEMBRE"/>
    <d v="2023-09-29T00:00:00"/>
    <s v="C-3-EDDY FAZ PACHECO"/>
    <n v="24120"/>
    <s v="MANTENIMIENTO Y REPARACION DE MAQUINARIA Y EQUIPOS"/>
    <s v="LABORATORIO QUIMICO"/>
    <s v="MANUELA NATIVIDAD QUISPE CHINO"/>
    <s v="LAB--090/2023"/>
    <d v="2023-10-11T00:00:00"/>
    <m/>
    <n v="962"/>
    <s v="SERVICIO"/>
    <x v="174"/>
    <n v="4525"/>
    <x v="1"/>
    <x v="1241"/>
    <x v="16"/>
    <x v="61"/>
    <x v="0"/>
    <x v="13"/>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2"/>
    <s v="Marca: Acculab, Max 60 g x d=0,0001 g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45"/>
    <m/>
    <s v="COTIZACION"/>
    <s v="SEPTIEMBRE"/>
    <d v="2023-09-29T00:00:00"/>
    <s v="C-3-EDDY FAZ PACHECO"/>
    <n v="24120"/>
    <s v="MANTENIMIENTO Y REPARACION DE MAQUINARIA Y EQUIPOS"/>
    <s v="LABORATORIO QUIMICO"/>
    <s v="MANUELA NATIVIDAD QUISPE CHINO"/>
    <s v="LAB--090/2023"/>
    <d v="2023-10-11T00:00:00"/>
    <m/>
    <n v="962"/>
    <s v="SERVICIO"/>
    <x v="174"/>
    <n v="4525"/>
    <x v="2"/>
    <x v="1240"/>
    <x v="16"/>
    <x v="61"/>
    <x v="0"/>
    <x v="13"/>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3"/>
    <s v="Marca Metler Toledo Max =220 g x d=0,0001 g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45"/>
    <m/>
    <s v="COTIZACION"/>
    <s v="SEPTIEMBRE"/>
    <d v="2023-09-29T00:00:00"/>
    <s v="C-3-EDDY FAZ PACHECO"/>
    <n v="24120"/>
    <s v="MANTENIMIENTO Y REPARACION DE MAQUINARIA Y EQUIPOS"/>
    <s v="LABORATORIO QUIMICO"/>
    <s v="MANUELA NATIVIDAD QUISPE CHINO"/>
    <s v="LAB--090/2023"/>
    <d v="2023-10-11T00:00:00"/>
    <m/>
    <n v="962"/>
    <s v="SERVICIO"/>
    <x v="174"/>
    <n v="4525"/>
    <x v="3"/>
    <x v="1242"/>
    <x v="16"/>
    <x v="61"/>
    <x v="0"/>
    <x v="13"/>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4"/>
    <s v="Marca: AND Max = 4100 g 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45"/>
    <m/>
    <s v="COTIZACION"/>
    <s v="SEPTIEMBRE"/>
    <d v="2023-09-29T00:00:00"/>
    <s v="C-3-EDDY FAZ PACHECO"/>
    <n v="24120"/>
    <s v="MANTENIMIENTO Y REPARACION DE MAQUINARIA Y EQUIPOS"/>
    <s v="LABORATORIO QUIMICO"/>
    <s v="MANUELA NATIVIDAD QUISPE CHINO"/>
    <s v="LAB--090/2023"/>
    <d v="2023-10-11T00:00:00"/>
    <m/>
    <n v="962"/>
    <s v="SERVICIO"/>
    <x v="174"/>
    <n v="4525"/>
    <x v="4"/>
    <x v="1243"/>
    <x v="16"/>
    <x v="61"/>
    <x v="0"/>
    <x v="13"/>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5"/>
    <s v="Marca: OHAUS   Max = 4200 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0"/>
    <x v="1244"/>
    <x v="29"/>
    <x v="74"/>
    <x v="82"/>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1"/>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Q."/>
    <n v="4"/>
    <m/>
    <n v="0"/>
    <m/>
    <m/>
    <n v="552"/>
    <n v="0"/>
    <n v="0"/>
    <n v="0"/>
    <n v="0"/>
    <n v="0"/>
    <d v="1899-12-30T00:00:00"/>
    <s v="SEPTIEMBRE"/>
    <s v="09/05/2555"/>
    <n v="125"/>
    <n v="2555"/>
    <n v="110"/>
    <d v="2024-11-13T00:00:00"/>
    <n v="23936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1"/>
    <x v="1245"/>
    <x v="7"/>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2"/>
    <s v="Alcoholímetro LIFELOC Serie FC "/>
    <s v="EQ."/>
    <n v="2"/>
    <m/>
    <n v="0"/>
    <m/>
    <m/>
    <n v="552"/>
    <n v="0"/>
    <n v="0"/>
    <n v="0"/>
    <n v="0"/>
    <n v="0"/>
    <d v="1899-12-30T00:00:00"/>
    <s v="SEPTIEMBRE"/>
    <s v="09/05/2555"/>
    <n v="125"/>
    <n v="2555"/>
    <n v="110"/>
    <d v="2024-11-13T00:00:00"/>
    <n v="23936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2"/>
    <x v="1246"/>
    <x v="7"/>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3"/>
    <s v="Calibraciones de equipos detector de Multigas Altair 4XR MSA "/>
    <s v="EQ."/>
    <n v="2"/>
    <m/>
    <n v="0"/>
    <m/>
    <m/>
    <n v="552"/>
    <n v="0"/>
    <n v="0"/>
    <n v="0"/>
    <n v="0"/>
    <n v="0"/>
    <d v="1899-12-30T00:00:00"/>
    <s v="SEPTIEMBRE"/>
    <s v="09/05/2555"/>
    <n v="125"/>
    <n v="2555"/>
    <n v="110"/>
    <d v="2024-11-13T00:00:00"/>
    <n v="23936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3"/>
    <x v="1247"/>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4"/>
    <s v="Cambio de sensor de equipo detector de Multigas Altair 4XR MSA. "/>
    <s v="EQ."/>
    <n v="1"/>
    <m/>
    <n v="0"/>
    <m/>
    <m/>
    <n v="552"/>
    <n v="0"/>
    <n v="0"/>
    <n v="0"/>
    <n v="0"/>
    <n v="0"/>
    <d v="1899-12-30T00:00:00"/>
    <s v="SEPTIEMBRE"/>
    <s v="09/05/2555"/>
    <n v="125"/>
    <n v="2555"/>
    <n v="110"/>
    <d v="2024-11-13T00:00:00"/>
    <n v="23936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4"/>
    <x v="1248"/>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5"/>
    <s v="Cambio de filtros y otros de equipo detector de Multigas Altair 4XR MSA. "/>
    <s v="EQ."/>
    <n v="1"/>
    <m/>
    <n v="0"/>
    <m/>
    <m/>
    <n v="552"/>
    <n v="0"/>
    <n v="0"/>
    <n v="0"/>
    <n v="0"/>
    <n v="0"/>
    <d v="1899-12-30T00:00:00"/>
    <s v="SEPTIEMBRE"/>
    <s v="09/05/2555"/>
    <n v="125"/>
    <n v="2555"/>
    <n v="110"/>
    <d v="2024-11-13T00:00:00"/>
    <n v="239364"/>
    <n v="0"/>
    <n v="0"/>
    <n v="0"/>
    <m/>
    <m/>
    <m/>
    <m/>
    <m/>
    <m/>
    <m/>
    <m/>
    <m/>
    <m/>
    <m/>
    <m/>
    <m/>
    <m/>
    <m/>
    <m/>
    <m/>
  </r>
  <r>
    <x v="1"/>
    <x v="45"/>
    <m/>
    <s v="COTIZACION"/>
    <s v="OCTUBRE"/>
    <d v="2023-10-09T00:00:00"/>
    <s v="C-3-EDDY FAZ PACHECO"/>
    <n v="26700"/>
    <s v="SERVICIOS DE LABORATORIOS ESPECIALIZADOS"/>
    <s v="SEGURIDAD INDUSTRIAL Y MEDIO AMBIENTE"/>
    <s v="DAVID BAGNER ZAMBRANA PINTO"/>
    <s v="SIMA-074/2023"/>
    <d v="2023-10-17T00:00:00"/>
    <m/>
    <n v="967"/>
    <s v="SERVICIO"/>
    <x v="175"/>
    <n v="25875.599999999999"/>
    <x v="5"/>
    <x v="1249"/>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6"/>
    <s v="Cambio de tarjeta electrónica equipo detector de Multigas Altair 4XR MSA. "/>
    <s v="EQ."/>
    <n v="1"/>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0"/>
    <x v="1250"/>
    <x v="7"/>
    <x v="15"/>
    <x v="83"/>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1"/>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n v="2"/>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1"/>
    <x v="1251"/>
    <x v="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2"/>
    <s v="Rollo film de corte electrónico 24”x45.7 color rojo "/>
    <s v="Rollo"/>
    <n v="2"/>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2"/>
    <x v="1252"/>
    <x v="2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3"/>
    <s v="Rollo film de corte electrónico 24”x45.7 color verde "/>
    <s v="Rollo"/>
    <n v="5"/>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3"/>
    <x v="1253"/>
    <x v="2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4"/>
    <s v="Rollo film de corte electrónico 24”x45.7 color azul "/>
    <s v="Rollo"/>
    <n v="5"/>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4"/>
    <x v="1254"/>
    <x v="27"/>
    <x v="7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5"/>
    <s v="Lamina reflectiva 48”x50Y prism blanco "/>
    <s v="Lamina"/>
    <n v="5"/>
    <m/>
    <n v="0"/>
    <m/>
    <m/>
    <n v="552"/>
    <n v="0"/>
    <n v="0"/>
    <n v="0"/>
    <n v="0"/>
    <n v="0"/>
    <d v="1899-12-30T00:00:00"/>
    <s v="SEPTIEMBRE"/>
    <s v="09/05/2555"/>
    <n v="125"/>
    <n v="2555"/>
    <n v="110"/>
    <d v="2024-11-13T00:00:00"/>
    <n v="239364"/>
    <n v="0"/>
    <n v="0"/>
    <n v="0"/>
    <m/>
    <m/>
    <m/>
    <m/>
    <m/>
    <m/>
    <m/>
    <m/>
    <m/>
    <m/>
    <m/>
    <m/>
    <m/>
    <m/>
    <m/>
    <m/>
    <m/>
  </r>
  <r>
    <x v="1"/>
    <x v="45"/>
    <m/>
    <s v="COTIZACION"/>
    <s v="OCTUBRE"/>
    <d v="2023-10-09T00:00:00"/>
    <s v="C-3-EDDY FAZ PACHECO"/>
    <n v="34500"/>
    <s v="PRODUCTOS NO METALICOS Y PLASTICOS"/>
    <s v="SEGURIDAD INDUSTRIAL Y MEDIO AMBIENTE"/>
    <s v="DAVID BAGNER ZAMBRANA PINTO"/>
    <s v="SIMA-068/2023"/>
    <d v="2023-10-17T00:00:00"/>
    <m/>
    <n v="964"/>
    <s v="BIEN"/>
    <x v="176"/>
    <n v="264500"/>
    <x v="5"/>
    <x v="1255"/>
    <x v="29"/>
    <x v="7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6"/>
    <s v="Lamina reflectiva 48”x45.7 mtrs. Alta int. Prismática Amarillo "/>
    <s v="Lamina"/>
    <n v="4"/>
    <m/>
    <n v="0"/>
    <m/>
    <m/>
    <n v="552"/>
    <n v="0"/>
    <n v="0"/>
    <n v="0"/>
    <n v="0"/>
    <n v="0"/>
    <d v="1899-12-30T00:00:00"/>
    <s v="SEPTIEMBRE"/>
    <s v="09/05/2555"/>
    <n v="125"/>
    <n v="2555"/>
    <n v="110"/>
    <d v="2024-11-13T00:00:00"/>
    <n v="239364"/>
    <n v="0"/>
    <n v="0"/>
    <n v="0"/>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n v="0"/>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n v="0"/>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45"/>
    <m/>
    <s v="COTIZACION"/>
    <s v="MAYO"/>
    <d v="2023-11-18T00:00:00"/>
    <s v="C-3-EDDY FAZ PACHECO"/>
    <n v="34593"/>
    <e v="#N/A"/>
    <s v="INGENIERIA Y PLANIFICACION"/>
    <s v="HILARION PEÑARANDA COLQUE"/>
    <s v="CMB/EMC/O CIV-ADQ/044/2116"/>
    <d v="2023-11-24T00:00:00"/>
    <m/>
    <n v="864"/>
    <s v="BIEN"/>
    <x v="125"/>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2"/>
    <x v="45"/>
    <m/>
    <m/>
    <m/>
    <m/>
    <m/>
    <m/>
    <m/>
    <m/>
    <m/>
    <m/>
    <m/>
    <m/>
    <m/>
    <m/>
    <x v="146"/>
    <m/>
    <x v="73"/>
    <x v="38"/>
    <x v="46"/>
    <x v="20"/>
    <x v="0"/>
    <x v="10"/>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590CEA-8575-4501-83CB-42B65924CAE0}" name="Tabla dinámica1" cacheId="9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09">
        <item x="4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6"/>
        <item m="1" x="47"/>
        <item m="1" x="48"/>
        <item m="1" x="49"/>
        <item m="1" x="50"/>
        <item m="1" x="51"/>
        <item m="1" x="52"/>
        <item m="1" x="53"/>
        <item m="1" x="55"/>
        <item m="1" x="56"/>
        <item m="1" x="58"/>
        <item m="1" x="59"/>
        <item m="1" x="60"/>
        <item m="1" x="61"/>
        <item m="1" x="62"/>
        <item m="1" x="63"/>
        <item m="1" x="64"/>
        <item m="1" x="65"/>
        <item m="1" x="66"/>
        <item m="1" x="67"/>
        <item m="1" x="68"/>
        <item m="1" x="69"/>
        <item m="1" x="70"/>
        <item m="1" x="71"/>
        <item m="1" x="72"/>
        <item m="1" x="73"/>
        <item m="1" x="74"/>
        <item m="1" x="75"/>
        <item m="1" x="76"/>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2"/>
        <item m="1" x="113"/>
        <item m="1" x="114"/>
        <item m="1" x="118"/>
        <item m="1" x="115"/>
        <item m="1" x="116"/>
        <item m="1" x="117"/>
        <item m="1" x="119"/>
        <item m="1" x="120"/>
        <item m="1" x="121"/>
        <item m="1" x="122"/>
        <item m="1" x="123"/>
        <item m="1" x="128"/>
        <item m="1" x="124"/>
        <item m="1" x="129"/>
        <item m="1" x="77"/>
        <item m="1" x="54"/>
        <item m="1" x="110"/>
        <item m="1" x="111"/>
        <item m="1" x="57"/>
        <item m="1" x="125"/>
        <item m="1" x="126"/>
        <item m="1" x="127"/>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98"/>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9"/>
        <item m="1" x="200"/>
        <item m="1" x="201"/>
        <item m="1" x="202"/>
        <item m="1" x="203"/>
        <item m="1" x="204"/>
        <item m="1" x="175"/>
        <item m="1" x="205"/>
        <item m="1" x="206"/>
        <item m="1" x="207"/>
        <item x="38"/>
        <item x="39"/>
        <item x="40"/>
        <item x="41"/>
        <item x="42"/>
        <item x="43"/>
        <item x="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3">
        <item x="14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12"/>
        <item m="1" x="211"/>
        <item m="1" x="210"/>
        <item m="1" x="206"/>
        <item m="1" x="207"/>
        <item m="1" x="208"/>
        <item m="1" x="182"/>
        <item m="1" x="209"/>
        <item m="1" x="183"/>
        <item m="1" x="184"/>
        <item m="1" x="186"/>
        <item m="1" x="187"/>
        <item m="1" x="188"/>
        <item m="1" x="189"/>
        <item m="1" x="191"/>
        <item m="1" x="192"/>
        <item m="1" x="193"/>
        <item m="1" x="194"/>
        <item m="1" x="195"/>
        <item m="1" x="197"/>
        <item m="1" x="198"/>
        <item m="1" x="199"/>
        <item m="1" x="200"/>
        <item m="1" x="201"/>
        <item m="1" x="203"/>
        <item m="1" x="178"/>
        <item m="1" x="179"/>
        <item m="1" x="180"/>
        <item x="49"/>
        <item x="50"/>
        <item x="52"/>
        <item x="53"/>
        <item x="54"/>
        <item x="55"/>
        <item x="57"/>
        <item x="59"/>
        <item x="60"/>
        <item x="62"/>
        <item m="1" x="204"/>
        <item x="63"/>
        <item x="64"/>
        <item x="65"/>
        <item x="66"/>
        <item x="67"/>
        <item x="68"/>
        <item x="69"/>
        <item x="70"/>
        <item x="71"/>
        <item x="72"/>
        <item x="73"/>
        <item x="74"/>
        <item sd="0" x="75"/>
        <item m="1" x="205"/>
        <item x="76"/>
        <item x="77"/>
        <item x="61"/>
        <item m="1" x="181"/>
        <item x="78"/>
        <item x="79"/>
        <item x="80"/>
        <item x="81"/>
        <item m="1" x="202"/>
        <item x="82"/>
        <item x="83"/>
        <item x="85"/>
        <item x="86"/>
        <item x="87"/>
        <item x="51"/>
        <item x="88"/>
        <item x="89"/>
        <item x="90"/>
        <item x="91"/>
        <item x="92"/>
        <item x="93"/>
        <item x="94"/>
        <item x="95"/>
        <item x="96"/>
        <item x="97"/>
        <item m="1" x="190"/>
        <item x="56"/>
        <item x="98"/>
        <item x="99"/>
        <item x="100"/>
        <item x="101"/>
        <item x="102"/>
        <item x="104"/>
        <item x="105"/>
        <item x="106"/>
        <item x="107"/>
        <item x="108"/>
        <item x="109"/>
        <item x="110"/>
        <item x="111"/>
        <item x="112"/>
        <item x="113"/>
        <item x="114"/>
        <item x="115"/>
        <item m="1" x="185"/>
        <item x="116"/>
        <item x="117"/>
        <item x="118"/>
        <item x="119"/>
        <item x="120"/>
        <item x="121"/>
        <item x="122"/>
        <item x="123"/>
        <item x="124"/>
        <item x="125"/>
        <item x="126"/>
        <item x="127"/>
        <item x="128"/>
        <item x="129"/>
        <item x="130"/>
        <item x="133"/>
        <item x="134"/>
        <item x="135"/>
        <item x="136"/>
        <item x="137"/>
        <item x="138"/>
        <item x="139"/>
        <item x="140"/>
        <item x="141"/>
        <item x="142"/>
        <item x="143"/>
        <item x="144"/>
        <item x="145"/>
        <item x="148"/>
        <item x="149"/>
        <item x="150"/>
        <item x="151"/>
        <item x="84"/>
        <item x="152"/>
        <item x="153"/>
        <item x="154"/>
        <item x="155"/>
        <item x="156"/>
        <item x="157"/>
        <item m="1" x="196"/>
        <item x="158"/>
        <item x="58"/>
        <item x="159"/>
        <item x="160"/>
        <item x="161"/>
        <item x="162"/>
        <item x="131"/>
        <item x="132"/>
        <item x="163"/>
        <item x="164"/>
        <item x="165"/>
        <item x="166"/>
        <item x="167"/>
        <item x="168"/>
        <item x="169"/>
        <item x="170"/>
        <item x="171"/>
        <item x="172"/>
        <item x="173"/>
        <item x="174"/>
        <item x="175"/>
        <item x="176"/>
        <item x="103"/>
        <item x="147"/>
        <item x="37"/>
        <item x="38"/>
        <item x="39"/>
        <item x="40"/>
        <item x="41"/>
        <item x="42"/>
        <item x="43"/>
        <item x="44"/>
        <item x="45"/>
        <item x="46"/>
        <item m="1" x="177"/>
        <item x="47"/>
        <item x="48"/>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3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19"/>
        <item m="1" x="1520"/>
        <item m="1" x="1461"/>
        <item m="1" x="1483"/>
        <item m="1" x="1484"/>
        <item m="1" x="1485"/>
        <item m="1" x="1487"/>
        <item m="1" x="1511"/>
        <item m="1" x="1512"/>
        <item m="1" x="1513"/>
        <item m="1" x="1515"/>
        <item m="1" x="1516"/>
        <item m="1" x="1517"/>
        <item m="1" x="1337"/>
        <item m="1" x="1338"/>
        <item m="1" x="1339"/>
        <item m="1" x="1340"/>
        <item m="1" x="1341"/>
        <item m="1" x="1342"/>
        <item m="1" x="1361"/>
        <item m="1" x="1372"/>
        <item m="1" x="1377"/>
        <item m="1" x="1518"/>
        <item m="1" x="1333"/>
        <item m="1" x="1334"/>
        <item m="1" x="1335"/>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309"/>
        <item m="1" x="1310"/>
        <item m="1" x="1311"/>
        <item m="1" x="1312"/>
        <item m="1" x="1313"/>
        <item m="1" x="1314"/>
        <item m="1" x="1315"/>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90"/>
        <item m="1" x="1492"/>
        <item m="1" x="1493"/>
        <item m="1" x="1494"/>
        <item m="1" x="1495"/>
        <item m="1" x="1496"/>
        <item m="1" x="1497"/>
        <item m="1" x="1498"/>
        <item m="1" x="1336"/>
        <item m="1" x="1368"/>
        <item m="1" x="1369"/>
        <item m="1" x="1370"/>
        <item m="1" x="1371"/>
        <item m="1" x="1506"/>
        <item m="1" x="1507"/>
        <item m="1" x="1508"/>
        <item m="1" x="1509"/>
        <item m="1" x="1510"/>
        <item m="1" x="1455"/>
        <item m="1" x="1456"/>
        <item m="1" x="1457"/>
        <item m="1" x="1458"/>
        <item m="1" x="1459"/>
        <item x="320"/>
        <item m="1" x="1362"/>
        <item m="1" x="1363"/>
        <item m="1" x="1378"/>
        <item m="1" x="1379"/>
        <item x="746"/>
        <item x="747"/>
        <item x="366"/>
        <item x="748"/>
        <item x="367"/>
        <item x="368"/>
        <item x="369"/>
        <item x="370"/>
        <item x="375"/>
        <item x="376"/>
        <item x="377"/>
        <item x="378"/>
        <item x="379"/>
        <item x="380"/>
        <item x="382"/>
        <item x="384"/>
        <item x="385"/>
        <item x="386"/>
        <item x="387"/>
        <item x="388"/>
        <item x="389"/>
        <item m="1" x="1488"/>
        <item m="1" x="1489"/>
        <item m="1" x="1486"/>
        <item m="1" x="1366"/>
        <item m="1" x="1419"/>
        <item m="1" x="1420"/>
        <item m="1" x="1421"/>
        <item m="1" x="1491"/>
        <item m="1" x="1499"/>
        <item m="1" x="1500"/>
        <item m="1" x="1501"/>
        <item m="1" x="1502"/>
        <item m="1" x="1503"/>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52"/>
        <item m="1" x="1453"/>
        <item m="1" x="1454"/>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512"/>
        <item x="517"/>
        <item m="1" x="1364"/>
        <item m="1" x="1365"/>
        <item m="1" x="1316"/>
        <item x="421"/>
        <item x="422"/>
        <item x="423"/>
        <item x="424"/>
        <item x="425"/>
        <item x="426"/>
        <item x="427"/>
        <item x="428"/>
        <item x="429"/>
        <item x="430"/>
        <item x="431"/>
        <item x="432"/>
        <item x="433"/>
        <item x="434"/>
        <item x="435"/>
        <item m="1" x="1373"/>
        <item m="1" x="1374"/>
        <item m="1" x="1375"/>
        <item m="1" x="1376"/>
        <item x="371"/>
        <item x="372"/>
        <item x="373"/>
        <item x="374"/>
        <item x="381"/>
        <item x="383"/>
        <item x="520"/>
        <item x="521"/>
        <item x="522"/>
        <item x="523"/>
        <item x="524"/>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8"/>
        <item x="479"/>
        <item x="480"/>
        <item x="481"/>
        <item x="482"/>
        <item x="483"/>
        <item x="484"/>
        <item x="485"/>
        <item x="486"/>
        <item x="487"/>
        <item x="488"/>
        <item x="489"/>
        <item x="490"/>
        <item x="491"/>
        <item x="492"/>
        <item x="493"/>
        <item x="494"/>
        <item x="495"/>
        <item x="496"/>
        <item x="497"/>
        <item x="498"/>
        <item x="499"/>
        <item x="500"/>
        <item x="501"/>
        <item x="502"/>
        <item x="503"/>
        <item x="504"/>
        <item x="525"/>
        <item x="526"/>
        <item x="527"/>
        <item x="528"/>
        <item x="529"/>
        <item x="530"/>
        <item x="531"/>
        <item x="532"/>
        <item x="533"/>
        <item x="534"/>
        <item x="535"/>
        <item x="536"/>
        <item x="537"/>
        <item x="538"/>
        <item x="539"/>
        <item m="1" x="1317"/>
        <item m="1" x="1318"/>
        <item m="1" x="1319"/>
        <item m="1" x="1320"/>
        <item m="1" x="1321"/>
        <item m="1" x="1322"/>
        <item m="1" x="1327"/>
        <item m="1" x="1328"/>
        <item m="1" x="1329"/>
        <item m="1" x="1330"/>
        <item x="475"/>
        <item x="541"/>
        <item x="542"/>
        <item x="547"/>
        <item x="548"/>
        <item x="549"/>
        <item x="550"/>
        <item x="551"/>
        <item x="552"/>
        <item x="553"/>
        <item x="554"/>
        <item x="555"/>
        <item x="556"/>
        <item x="557"/>
        <item x="558"/>
        <item x="559"/>
        <item x="560"/>
        <item x="561"/>
        <item x="562"/>
        <item x="563"/>
        <item x="564"/>
        <item x="565"/>
        <item x="566"/>
        <item x="567"/>
        <item x="568"/>
        <item x="569"/>
        <item x="570"/>
        <item x="571"/>
        <item m="1" x="1324"/>
        <item m="1" x="1325"/>
        <item m="1" x="1326"/>
        <item m="1" x="1331"/>
        <item m="1" x="1332"/>
        <item x="321"/>
        <item m="1" x="1449"/>
        <item m="1" x="1450"/>
        <item m="1" x="1451"/>
        <item m="1" x="1323"/>
        <item x="579"/>
        <item x="580"/>
        <item x="581"/>
        <item x="1164"/>
        <item m="1" x="1504"/>
        <item m="1" x="1505"/>
        <item m="1" x="1367"/>
        <item x="476"/>
        <item x="477"/>
        <item x="505"/>
        <item x="506"/>
        <item x="507"/>
        <item x="508"/>
        <item x="509"/>
        <item x="510"/>
        <item x="511"/>
        <item x="514"/>
        <item x="515"/>
        <item x="516"/>
        <item x="518"/>
        <item x="519"/>
        <item x="575"/>
        <item x="576"/>
        <item x="610"/>
        <item x="617"/>
        <item x="618"/>
        <item x="619"/>
        <item x="620"/>
        <item x="621"/>
        <item x="699"/>
        <item x="700"/>
        <item x="704"/>
        <item x="705"/>
        <item x="706"/>
        <item x="707"/>
        <item x="709"/>
        <item x="711"/>
        <item x="712"/>
        <item x="715"/>
        <item x="716"/>
        <item x="722"/>
        <item x="723"/>
        <item x="724"/>
        <item x="725"/>
        <item x="726"/>
        <item x="728"/>
        <item x="729"/>
        <item x="730"/>
        <item x="731"/>
        <item x="732"/>
        <item x="733"/>
        <item x="734"/>
        <item x="735"/>
        <item x="736"/>
        <item x="737"/>
        <item x="738"/>
        <item x="739"/>
        <item m="1" x="1422"/>
        <item m="1" x="1514"/>
        <item x="540"/>
        <item x="543"/>
        <item x="544"/>
        <item x="572"/>
        <item x="573"/>
        <item x="574"/>
        <item x="577"/>
        <item x="578"/>
        <item x="749"/>
        <item x="759"/>
        <item x="783"/>
        <item x="825"/>
        <item x="857"/>
        <item x="858"/>
        <item x="859"/>
        <item x="895"/>
        <item x="896"/>
        <item x="897"/>
        <item x="898"/>
        <item x="899"/>
        <item x="900"/>
        <item x="901"/>
        <item x="902"/>
        <item x="903"/>
        <item x="904"/>
        <item x="905"/>
        <item x="906"/>
        <item x="907"/>
        <item x="908"/>
        <item x="909"/>
        <item x="910"/>
        <item x="911"/>
        <item x="912"/>
        <item x="913"/>
        <item x="915"/>
        <item x="916"/>
        <item x="917"/>
        <item x="918"/>
        <item x="919"/>
        <item x="920"/>
        <item x="921"/>
        <item x="922"/>
        <item x="923"/>
        <item x="924"/>
        <item x="925"/>
        <item x="926"/>
        <item x="927"/>
        <item x="928"/>
        <item x="929"/>
        <item x="930"/>
        <item x="931"/>
        <item x="932"/>
        <item x="933"/>
        <item x="934"/>
        <item x="935"/>
        <item x="936"/>
        <item m="1" x="1343"/>
        <item m="1" x="1344"/>
        <item m="1" x="1345"/>
        <item m="1" x="1346"/>
        <item m="1" x="1347"/>
        <item m="1" x="1348"/>
        <item m="1" x="1349"/>
        <item m="1" x="1350"/>
        <item m="1" x="1351"/>
        <item m="1" x="1352"/>
        <item m="1" x="1353"/>
        <item m="1" x="1354"/>
        <item m="1" x="1355"/>
        <item m="1" x="1356"/>
        <item m="1" x="1357"/>
        <item m="1" x="1358"/>
        <item m="1" x="1359"/>
        <item x="657"/>
        <item x="658"/>
        <item x="659"/>
        <item x="660"/>
        <item x="661"/>
        <item x="662"/>
        <item x="663"/>
        <item x="664"/>
        <item x="980"/>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x="611"/>
        <item x="612"/>
        <item x="613"/>
        <item x="614"/>
        <item x="615"/>
        <item x="616"/>
        <item x="655"/>
        <item x="656"/>
        <item x="665"/>
        <item x="666"/>
        <item x="667"/>
        <item x="668"/>
        <item x="669"/>
        <item x="670"/>
        <item x="671"/>
        <item x="672"/>
        <item x="673"/>
        <item x="674"/>
        <item x="675"/>
        <item x="1009"/>
        <item x="1010"/>
        <item x="1054"/>
        <item x="1055"/>
        <item x="1056"/>
        <item x="1070"/>
        <item x="1071"/>
        <item x="1072"/>
        <item x="597"/>
        <item x="598"/>
        <item x="599"/>
        <item x="600"/>
        <item x="601"/>
        <item x="602"/>
        <item x="603"/>
        <item x="604"/>
        <item x="605"/>
        <item x="685"/>
        <item x="686"/>
        <item x="687"/>
        <item x="688"/>
        <item x="689"/>
        <item x="690"/>
        <item x="691"/>
        <item x="692"/>
        <item x="693"/>
        <item x="694"/>
        <item x="695"/>
        <item x="696"/>
        <item x="697"/>
        <item x="698"/>
        <item x="740"/>
        <item x="750"/>
        <item x="751"/>
        <item x="752"/>
        <item x="753"/>
        <item x="754"/>
        <item x="755"/>
        <item x="756"/>
        <item x="757"/>
        <item x="758"/>
        <item x="914"/>
        <item x="937"/>
        <item x="1092"/>
        <item x="1095"/>
        <item x="1096"/>
        <item x="1097"/>
        <item x="1098"/>
        <item x="622"/>
        <item x="623"/>
        <item x="624"/>
        <item x="625"/>
        <item x="626"/>
        <item x="627"/>
        <item x="628"/>
        <item x="629"/>
        <item x="630"/>
        <item x="631"/>
        <item x="632"/>
        <item x="633"/>
        <item x="781"/>
        <item x="782"/>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1110"/>
        <item x="1111"/>
        <item x="1112"/>
        <item x="1113"/>
        <item x="1114"/>
        <item x="1115"/>
        <item x="1116"/>
        <item x="760"/>
        <item x="761"/>
        <item x="762"/>
        <item x="763"/>
        <item x="764"/>
        <item x="765"/>
        <item x="766"/>
        <item x="767"/>
        <item x="768"/>
        <item x="769"/>
        <item x="770"/>
        <item x="771"/>
        <item x="772"/>
        <item x="773"/>
        <item x="774"/>
        <item x="775"/>
        <item x="776"/>
        <item x="777"/>
        <item x="778"/>
        <item x="77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3"/>
        <item x="894"/>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5"/>
        <item x="1167"/>
        <item x="1168"/>
        <item x="1169"/>
        <item x="1170"/>
        <item x="545"/>
        <item x="546"/>
        <item x="593"/>
        <item x="594"/>
        <item x="595"/>
        <item x="596"/>
        <item x="606"/>
        <item x="607"/>
        <item x="608"/>
        <item x="609"/>
        <item x="780"/>
        <item x="1179"/>
        <item m="1" x="1522"/>
        <item m="1" x="1523"/>
        <item m="1" x="1524"/>
        <item m="1" x="1525"/>
        <item m="1" x="1526"/>
        <item m="1" x="1527"/>
        <item m="1" x="1528"/>
        <item m="1" x="1529"/>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m="1" x="1521"/>
        <item x="1224"/>
        <item x="1225"/>
        <item x="1226"/>
        <item x="1227"/>
        <item x="1228"/>
        <item x="1229"/>
        <item x="1230"/>
        <item x="1231"/>
        <item x="1232"/>
        <item x="1233"/>
        <item x="1234"/>
        <item x="1235"/>
        <item x="1236"/>
        <item x="1237"/>
        <item x="1238"/>
        <item x="1239"/>
        <item x="892"/>
        <item x="1244"/>
        <item x="1245"/>
        <item x="1246"/>
        <item x="1247"/>
        <item x="1248"/>
        <item x="1249"/>
        <item x="1007"/>
        <item x="1008"/>
        <item x="1011"/>
        <item x="1012"/>
        <item x="1060"/>
        <item x="1073"/>
        <item x="1074"/>
        <item x="1075"/>
        <item x="1076"/>
        <item x="1077"/>
        <item x="1078"/>
        <item x="1079"/>
        <item x="1080"/>
        <item x="1081"/>
        <item x="1082"/>
        <item x="1083"/>
        <item x="1084"/>
        <item x="1085"/>
        <item x="1086"/>
        <item x="1087"/>
        <item x="1088"/>
        <item x="1089"/>
        <item x="1090"/>
        <item x="1091"/>
        <item x="1093"/>
        <item x="1094"/>
        <item x="1250"/>
        <item x="1251"/>
        <item x="1252"/>
        <item x="1253"/>
        <item x="1254"/>
        <item x="1255"/>
        <item m="1" x="1360"/>
        <item x="513"/>
        <item x="582"/>
        <item x="583"/>
        <item x="584"/>
        <item x="585"/>
        <item x="586"/>
        <item x="587"/>
        <item x="588"/>
        <item x="589"/>
        <item x="590"/>
        <item x="591"/>
        <item x="592"/>
        <item x="634"/>
        <item x="635"/>
        <item x="636"/>
        <item x="637"/>
        <item x="638"/>
        <item x="639"/>
        <item x="640"/>
        <item x="641"/>
        <item x="642"/>
        <item x="643"/>
        <item x="644"/>
        <item x="645"/>
        <item x="646"/>
        <item x="647"/>
        <item x="648"/>
        <item x="649"/>
        <item x="650"/>
        <item x="651"/>
        <item x="652"/>
        <item x="653"/>
        <item x="654"/>
        <item x="676"/>
        <item x="677"/>
        <item x="678"/>
        <item x="679"/>
        <item x="680"/>
        <item x="681"/>
        <item x="682"/>
        <item x="683"/>
        <item x="684"/>
        <item x="701"/>
        <item x="702"/>
        <item x="703"/>
        <item x="708"/>
        <item x="710"/>
        <item x="713"/>
        <item x="714"/>
        <item x="717"/>
        <item x="718"/>
        <item x="719"/>
        <item x="720"/>
        <item x="721"/>
        <item x="727"/>
        <item x="741"/>
        <item x="742"/>
        <item x="743"/>
        <item x="744"/>
        <item x="745"/>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1"/>
        <item x="982"/>
        <item x="983"/>
        <item x="984"/>
        <item x="985"/>
        <item x="986"/>
        <item x="987"/>
        <item x="988"/>
        <item x="989"/>
        <item x="990"/>
        <item x="991"/>
        <item x="992"/>
        <item x="993"/>
        <item x="994"/>
        <item x="995"/>
        <item x="996"/>
        <item x="997"/>
        <item x="998"/>
        <item x="999"/>
        <item x="1000"/>
        <item x="1001"/>
        <item x="1002"/>
        <item x="1003"/>
        <item x="1004"/>
        <item x="1005"/>
        <item x="1006"/>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7"/>
        <item x="1058"/>
        <item x="1059"/>
        <item x="1061"/>
        <item x="1062"/>
        <item x="1063"/>
        <item x="1064"/>
        <item x="1065"/>
        <item x="1066"/>
        <item x="1067"/>
        <item x="1068"/>
        <item x="1069"/>
        <item x="1099"/>
        <item x="1100"/>
        <item x="1101"/>
        <item x="1102"/>
        <item x="1103"/>
        <item x="1104"/>
        <item x="1105"/>
        <item x="1106"/>
        <item x="1107"/>
        <item x="1108"/>
        <item x="1109"/>
        <item x="1117"/>
        <item x="1118"/>
        <item x="1166"/>
        <item x="1171"/>
        <item x="1172"/>
        <item x="1173"/>
        <item x="1174"/>
        <item x="1175"/>
        <item x="1176"/>
        <item x="1177"/>
        <item x="1178"/>
        <item x="1188"/>
        <item x="1189"/>
        <item x="1190"/>
        <item x="1191"/>
        <item x="1192"/>
        <item x="1193"/>
        <item x="1194"/>
        <item x="1195"/>
        <item x="1240"/>
        <item x="1241"/>
        <item x="1242"/>
        <item x="1243"/>
        <item x="1180"/>
        <item x="1181"/>
        <item x="1182"/>
        <item x="1183"/>
        <item x="1184"/>
        <item x="1185"/>
        <item x="1186"/>
        <item x="1187"/>
        <item x="1223"/>
        <item m="1" x="1259"/>
        <item m="1" x="1260"/>
        <item m="1" x="1278"/>
        <item m="1" x="1283"/>
        <item m="1" x="1284"/>
        <item m="1" x="1261"/>
        <item m="1" x="1262"/>
        <item m="1" x="1263"/>
        <item m="1" x="1264"/>
        <item m="1" x="1265"/>
        <item m="1" x="1266"/>
        <item m="1" x="1267"/>
        <item m="1" x="1268"/>
        <item m="1" x="1269"/>
        <item m="1" x="1270"/>
        <item m="1" x="1271"/>
        <item m="1" x="1272"/>
        <item m="1" x="1273"/>
        <item m="1" x="1274"/>
        <item m="1" x="1275"/>
        <item m="1" x="1276"/>
        <item m="1" x="1277"/>
        <item x="217"/>
        <item x="218"/>
        <item x="219"/>
        <item m="1" x="1460"/>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m="1" x="1282"/>
        <item m="1" x="1280"/>
        <item m="1" x="1281"/>
        <item m="1" x="1279"/>
        <item m="1" x="1256"/>
        <item m="1" x="1257"/>
        <item m="1" x="1258"/>
        <item x="196"/>
        <item x="197"/>
        <item x="198"/>
        <item x="199"/>
        <item x="200"/>
        <item x="201"/>
        <item x="202"/>
        <item x="203"/>
        <item x="204"/>
        <item x="205"/>
        <item x="206"/>
        <item x="207"/>
        <item x="208"/>
        <item x="209"/>
        <item x="210"/>
        <item x="211"/>
        <item x="212"/>
        <item x="213"/>
        <item x="214"/>
        <item x="215"/>
        <item x="216"/>
        <item x="194"/>
        <item x="195"/>
        <item x="314"/>
        <item x="315"/>
        <item x="316"/>
        <item x="317"/>
        <item x="318"/>
        <item x="319"/>
      </items>
    </pivotField>
    <pivotField axis="axisRow" compact="0" outline="0" showAll="0" defaultSubtotal="0">
      <items count="137">
        <item x="16"/>
        <item x="7"/>
        <item x="45"/>
        <item x="29"/>
        <item x="27"/>
        <item x="8"/>
        <item x="91"/>
        <item x="4"/>
        <item x="87"/>
        <item x="9"/>
        <item x="3"/>
        <item x="59"/>
        <item x="39"/>
        <item x="26"/>
        <item x="108"/>
        <item x="35"/>
        <item x="25"/>
        <item x="74"/>
        <item x="2"/>
        <item x="98"/>
        <item x="42"/>
        <item x="1"/>
        <item x="5"/>
        <item x="109"/>
        <item m="1" x="129"/>
        <item x="33"/>
        <item x="85"/>
        <item x="23"/>
        <item x="22"/>
        <item x="28"/>
        <item x="10"/>
        <item x="100"/>
        <item x="36"/>
        <item x="12"/>
        <item x="11"/>
        <item x="15"/>
        <item x="46"/>
        <item x="30"/>
        <item x="14"/>
        <item x="111"/>
        <item x="72"/>
        <item m="1" x="134"/>
        <item x="58"/>
        <item x="43"/>
        <item m="1" x="125"/>
        <item x="38"/>
        <item m="1" x="128"/>
        <item x="41"/>
        <item x="0"/>
        <item x="6"/>
        <item x="13"/>
        <item x="17"/>
        <item x="18"/>
        <item x="19"/>
        <item x="20"/>
        <item x="21"/>
        <item x="24"/>
        <item x="31"/>
        <item x="32"/>
        <item x="34"/>
        <item x="37"/>
        <item x="40"/>
        <item x="44"/>
        <item x="47"/>
        <item x="48"/>
        <item x="49"/>
        <item x="50"/>
        <item x="51"/>
        <item x="52"/>
        <item x="53"/>
        <item x="54"/>
        <item x="55"/>
        <item x="56"/>
        <item x="57"/>
        <item m="1" x="136"/>
        <item m="1" x="130"/>
        <item m="1" x="131"/>
        <item m="1" x="132"/>
        <item m="1" x="135"/>
        <item x="103"/>
        <item m="1" x="127"/>
        <item m="1" x="126"/>
        <item m="1" x="122"/>
        <item m="1" x="123"/>
        <item m="1" x="124"/>
        <item x="79"/>
        <item x="75"/>
        <item x="80"/>
        <item x="81"/>
        <item x="89"/>
        <item x="82"/>
        <item x="73"/>
        <item x="83"/>
        <item x="84"/>
        <item x="86"/>
        <item x="92"/>
        <item x="112"/>
        <item x="88"/>
        <item m="1" x="133"/>
        <item x="114"/>
        <item x="64"/>
        <item x="90"/>
        <item x="93"/>
        <item x="94"/>
        <item x="95"/>
        <item x="96"/>
        <item x="97"/>
        <item x="99"/>
        <item x="101"/>
        <item x="102"/>
        <item x="104"/>
        <item x="62"/>
        <item x="105"/>
        <item x="106"/>
        <item x="107"/>
        <item x="110"/>
        <item x="113"/>
        <item x="116"/>
        <item x="117"/>
        <item x="118"/>
        <item x="119"/>
        <item x="115"/>
        <item x="60"/>
        <item m="1" x="120"/>
        <item m="1" x="121"/>
        <item x="63"/>
        <item x="65"/>
        <item x="66"/>
        <item x="67"/>
        <item x="68"/>
        <item x="69"/>
        <item x="70"/>
        <item x="71"/>
        <item x="61"/>
        <item x="76"/>
        <item x="77"/>
        <item x="78"/>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5"/>
        <item x="59"/>
        <item x="64"/>
        <item x="67"/>
        <item x="70"/>
        <item x="52"/>
        <item x="63"/>
        <item x="66"/>
        <item x="69"/>
        <item x="71"/>
        <item x="72"/>
        <item x="68"/>
        <item x="73"/>
        <item x="74"/>
        <item x="75"/>
        <item x="51"/>
        <item x="53"/>
        <item x="54"/>
        <item x="55"/>
        <item x="56"/>
        <item x="57"/>
        <item x="58"/>
        <item x="62"/>
      </items>
    </pivotField>
    <pivotField axis="axisRow" compact="0" outline="0" showAll="0">
      <items count="114">
        <item x="0"/>
        <item x="1"/>
        <item x="2"/>
        <item x="3"/>
        <item x="4"/>
        <item x="5"/>
        <item x="6"/>
        <item x="7"/>
        <item x="8"/>
        <item x="9"/>
        <item x="10"/>
        <item x="11"/>
        <item x="12"/>
        <item x="13"/>
        <item x="14"/>
        <item x="15"/>
        <item x="16"/>
        <item x="17"/>
        <item x="18"/>
        <item x="19"/>
        <item x="20"/>
        <item x="21"/>
        <item x="22"/>
        <item x="23"/>
        <item x="24"/>
        <item m="1" x="109"/>
        <item m="1" x="110"/>
        <item m="1" x="98"/>
        <item m="1" x="100"/>
        <item m="1" x="101"/>
        <item m="1" x="102"/>
        <item x="27"/>
        <item m="1" x="103"/>
        <item m="1" x="104"/>
        <item x="41"/>
        <item m="1" x="105"/>
        <item m="1" x="106"/>
        <item m="1" x="107"/>
        <item m="1" x="108"/>
        <item m="1" x="91"/>
        <item m="1" x="92"/>
        <item x="62"/>
        <item m="1" x="93"/>
        <item m="1" x="94"/>
        <item m="1" x="95"/>
        <item m="1" x="96"/>
        <item m="1" x="97"/>
        <item x="32"/>
        <item x="33"/>
        <item x="34"/>
        <item x="35"/>
        <item x="36"/>
        <item x="37"/>
        <item x="38"/>
        <item m="1" x="111"/>
        <item x="39"/>
        <item x="40"/>
        <item m="1" x="99"/>
        <item x="42"/>
        <item x="43"/>
        <item x="44"/>
        <item x="45"/>
        <item x="46"/>
        <item x="47"/>
        <item x="48"/>
        <item x="49"/>
        <item x="50"/>
        <item x="51"/>
        <item x="52"/>
        <item x="53"/>
        <item x="54"/>
        <item x="55"/>
        <item x="56"/>
        <item x="57"/>
        <item x="58"/>
        <item x="59"/>
        <item x="60"/>
        <item x="61"/>
        <item x="63"/>
        <item x="64"/>
        <item x="65"/>
        <item x="66"/>
        <item x="67"/>
        <item x="68"/>
        <item x="69"/>
        <item x="70"/>
        <item x="71"/>
        <item x="72"/>
        <item x="73"/>
        <item x="74"/>
        <item x="75"/>
        <item x="76"/>
        <item x="77"/>
        <item x="78"/>
        <item x="79"/>
        <item m="1" x="112"/>
        <item x="80"/>
        <item x="81"/>
        <item x="82"/>
        <item x="83"/>
        <item m="1" x="86"/>
        <item m="1" x="87"/>
        <item x="25"/>
        <item m="1" x="90"/>
        <item x="28"/>
        <item x="29"/>
        <item m="1" x="88"/>
        <item m="1" x="89"/>
        <item x="26"/>
        <item m="1" x="85"/>
        <item x="30"/>
        <item m="1" x="84"/>
        <item x="31"/>
        <item t="default"/>
      </items>
    </pivotField>
    <pivotField axis="axisRow" compact="0" outline="0" showAll="0" defaultSubtotal="0">
      <items count="17">
        <item x="0"/>
        <item x="10"/>
        <item x="1"/>
        <item x="2"/>
        <item x="3"/>
        <item x="7"/>
        <item x="4"/>
        <item x="8"/>
        <item m="1" x="15"/>
        <item m="1" x="16"/>
        <item m="1" x="14"/>
        <item x="6"/>
        <item x="5"/>
        <item x="9"/>
        <item x="11"/>
        <item x="12"/>
        <item x="13"/>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12"/>
      <x v="1"/>
      <x v="34"/>
      <x v="75"/>
      <x v="1529"/>
      <x v="4"/>
      <x v="2"/>
      <x v="112"/>
    </i>
    <i t="grand">
      <x/>
    </i>
  </rowItems>
  <colItems count="1">
    <i/>
  </colItems>
  <pageFields count="2">
    <pageField fld="1" item="13"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0"/>
          </reference>
        </references>
      </pivotArea>
    </format>
    <format dxfId="13">
      <pivotArea dataOnly="0" labelOnly="1" grandRow="1" outline="0" fieldPosition="0"/>
    </format>
    <format dxfId="12">
      <pivotArea dataOnly="0" labelOnly="1" outline="0" fieldPosition="0">
        <references count="2">
          <reference field="16" count="1" selected="0">
            <x v="70"/>
          </reference>
          <reference field="18" count="3">
            <x v="1"/>
            <x v="2"/>
            <x v="3"/>
          </reference>
        </references>
      </pivotArea>
    </format>
    <format dxfId="11">
      <pivotArea dataOnly="0" labelOnly="1" outline="0" fieldPosition="0">
        <references count="3">
          <reference field="16" count="1" selected="0">
            <x v="70"/>
          </reference>
          <reference field="18" count="1" selected="0">
            <x v="1"/>
          </reference>
          <reference field="20" count="1">
            <x v="0"/>
          </reference>
        </references>
      </pivotArea>
    </format>
    <format dxfId="10">
      <pivotArea dataOnly="0" labelOnly="1" outline="0" fieldPosition="0">
        <references count="3">
          <reference field="16" count="1" selected="0">
            <x v="70"/>
          </reference>
          <reference field="18" count="1" selected="0">
            <x v="2"/>
          </reference>
          <reference field="20" count="1">
            <x v="1"/>
          </reference>
        </references>
      </pivotArea>
    </format>
    <format dxfId="9">
      <pivotArea dataOnly="0" labelOnly="1" outline="0" fieldPosition="0">
        <references count="3">
          <reference field="16" count="1" selected="0">
            <x v="70"/>
          </reference>
          <reference field="18" count="1" selected="0">
            <x v="3"/>
          </reference>
          <reference field="20" count="1">
            <x v="0"/>
          </reference>
        </references>
      </pivotArea>
    </format>
    <format dxfId="8">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7">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6">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5">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4">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3">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1">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D852-F57C-421F-8C30-69CA9096B34C}">
  <sheetPr codeName="Hoja27">
    <tabColor rgb="FF7030A0"/>
  </sheetPr>
  <dimension ref="B1:U157"/>
  <sheetViews>
    <sheetView tabSelected="1" zoomScale="80" zoomScaleNormal="80" zoomScaleSheetLayoutView="90" workbookViewId="0">
      <selection activeCell="F11" sqref="F11:H1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04" t="s">
        <v>0</v>
      </c>
      <c r="O1" t="s">
        <v>1</v>
      </c>
    </row>
    <row r="2" spans="2:21" ht="81" customHeight="1" x14ac:dyDescent="0.25">
      <c r="C2" s="1"/>
      <c r="D2" s="1"/>
      <c r="E2" s="187" t="s">
        <v>2</v>
      </c>
      <c r="F2" s="187"/>
      <c r="G2" s="187"/>
      <c r="H2" s="187"/>
      <c r="I2" s="187"/>
      <c r="J2" s="1"/>
      <c r="L2" s="1"/>
      <c r="N2" s="104" t="s">
        <v>3</v>
      </c>
      <c r="O2" s="105">
        <v>2024</v>
      </c>
    </row>
    <row r="3" spans="2:21" ht="13.5" customHeight="1" x14ac:dyDescent="0.25">
      <c r="B3" s="2"/>
      <c r="C3" s="2"/>
      <c r="D3" s="2"/>
      <c r="E3" s="187"/>
      <c r="F3" s="187"/>
      <c r="G3" s="187"/>
      <c r="H3" s="187"/>
      <c r="I3" s="187"/>
      <c r="J3" s="2"/>
      <c r="K3" s="3" t="s">
        <v>4</v>
      </c>
    </row>
    <row r="4" spans="2:21" ht="13.5" customHeight="1" x14ac:dyDescent="0.25">
      <c r="B4" s="2"/>
      <c r="C4" s="2"/>
      <c r="D4" s="2"/>
      <c r="E4" s="187"/>
      <c r="F4" s="187"/>
      <c r="G4" s="187"/>
      <c r="H4" s="187"/>
      <c r="I4" s="187"/>
      <c r="J4" s="2"/>
      <c r="K4" s="4" t="s">
        <v>5</v>
      </c>
      <c r="N4" s="104" t="s">
        <v>6</v>
      </c>
      <c r="O4" s="104" t="s">
        <v>7</v>
      </c>
      <c r="P4" s="104" t="s">
        <v>8</v>
      </c>
      <c r="Q4" s="104" t="s">
        <v>9</v>
      </c>
      <c r="R4" s="104" t="s">
        <v>10</v>
      </c>
      <c r="S4" s="104" t="s">
        <v>11</v>
      </c>
      <c r="T4" s="104" t="s">
        <v>12</v>
      </c>
      <c r="U4" s="104" t="s">
        <v>13</v>
      </c>
    </row>
    <row r="5" spans="2:21" ht="13.5" customHeight="1" x14ac:dyDescent="0.25">
      <c r="B5" s="2"/>
      <c r="C5" s="2"/>
      <c r="D5" s="2"/>
      <c r="E5" s="187"/>
      <c r="F5" s="187"/>
      <c r="G5" s="187"/>
      <c r="H5" s="187"/>
      <c r="I5" s="187"/>
      <c r="J5" s="2"/>
      <c r="K5" s="4" t="s">
        <v>14</v>
      </c>
      <c r="N5" t="s">
        <v>15</v>
      </c>
      <c r="O5">
        <v>1</v>
      </c>
      <c r="P5">
        <v>5000</v>
      </c>
      <c r="Q5" t="s">
        <v>16</v>
      </c>
      <c r="R5" t="s">
        <v>17</v>
      </c>
      <c r="S5" t="s">
        <v>18</v>
      </c>
      <c r="T5" t="s">
        <v>19</v>
      </c>
      <c r="U5" t="s">
        <v>82</v>
      </c>
    </row>
    <row r="6" spans="2:21" ht="35.25" customHeight="1" x14ac:dyDescent="0.25">
      <c r="C6" s="5"/>
      <c r="D6" s="6" t="str">
        <f>"N° "&amp;O1&amp;"/2024"</f>
        <v>N° CD-26/2024</v>
      </c>
      <c r="E6" s="7"/>
      <c r="F6" s="7"/>
      <c r="G6" s="7"/>
      <c r="N6" t="s">
        <v>20</v>
      </c>
    </row>
    <row r="7" spans="2:21" ht="90" customHeight="1" x14ac:dyDescent="0.25">
      <c r="B7" s="188" t="str">
        <f>N5</f>
        <v>CLQ-24-CD-26/2024 ADQUISICION DE 5000 Bolsas DE CEMENTO PORTLAND IP-40, PARA LA GESTION 2024 (REQUERIMIENTO DE ACUERO A SOLICITUD POR LOTES DE CEMENTO)</v>
      </c>
      <c r="C7" s="188"/>
      <c r="D7" s="188"/>
      <c r="E7" s="188"/>
      <c r="F7" s="188"/>
      <c r="G7" s="188"/>
      <c r="H7" s="188"/>
      <c r="I7" s="188"/>
      <c r="J7" s="188"/>
      <c r="K7" s="188"/>
      <c r="L7" s="188"/>
    </row>
    <row r="8" spans="2:21" ht="5.25" customHeight="1" x14ac:dyDescent="0.35">
      <c r="B8" s="8"/>
      <c r="C8" s="8"/>
      <c r="D8" s="8"/>
      <c r="E8" s="8"/>
      <c r="F8" s="8"/>
      <c r="G8" s="8"/>
      <c r="H8" s="8"/>
      <c r="I8" s="8"/>
      <c r="J8" s="8"/>
      <c r="K8" s="9"/>
      <c r="L8" s="9"/>
    </row>
    <row r="9" spans="2:21" s="5" customFormat="1" ht="28.5" customHeight="1" x14ac:dyDescent="0.25">
      <c r="B9" s="10"/>
      <c r="C9" s="189" t="s">
        <v>21</v>
      </c>
      <c r="D9" s="190"/>
      <c r="E9" s="191"/>
      <c r="F9" s="192" t="s">
        <v>84</v>
      </c>
      <c r="G9" s="193"/>
      <c r="H9" s="194"/>
      <c r="I9" s="11"/>
      <c r="J9" s="11"/>
      <c r="K9" s="12"/>
      <c r="L9" s="12"/>
      <c r="N9"/>
      <c r="O9"/>
      <c r="P9"/>
      <c r="Q9"/>
      <c r="R9"/>
      <c r="S9"/>
      <c r="T9"/>
      <c r="U9"/>
    </row>
    <row r="10" spans="2:21" s="5" customFormat="1" ht="6.75" customHeight="1" x14ac:dyDescent="0.25">
      <c r="B10" s="10"/>
      <c r="C10" s="13"/>
      <c r="D10" s="14"/>
      <c r="E10" s="14"/>
      <c r="F10" s="15"/>
      <c r="G10" s="15"/>
      <c r="H10" s="11"/>
      <c r="I10" s="11"/>
      <c r="J10" s="11"/>
      <c r="K10" s="16"/>
      <c r="L10" s="16"/>
      <c r="N10"/>
      <c r="O10"/>
      <c r="P10"/>
      <c r="Q10"/>
      <c r="R10"/>
      <c r="S10"/>
      <c r="T10"/>
      <c r="U10"/>
    </row>
    <row r="11" spans="2:21" s="5" customFormat="1" ht="31.5" customHeight="1" x14ac:dyDescent="0.25">
      <c r="B11" s="10"/>
      <c r="C11" s="189" t="s">
        <v>22</v>
      </c>
      <c r="D11" s="190"/>
      <c r="E11" s="191"/>
      <c r="F11" s="195" t="s">
        <v>23</v>
      </c>
      <c r="G11" s="196"/>
      <c r="H11" s="197"/>
      <c r="I11" s="17" t="s">
        <v>24</v>
      </c>
      <c r="J11" s="198" t="s">
        <v>25</v>
      </c>
      <c r="K11" s="199"/>
      <c r="L11" s="18"/>
      <c r="N11"/>
      <c r="O11"/>
      <c r="P11"/>
      <c r="Q11"/>
      <c r="R11"/>
      <c r="S11"/>
      <c r="T11"/>
      <c r="U11"/>
    </row>
    <row r="12" spans="2:21" ht="7.5" customHeight="1" x14ac:dyDescent="0.3">
      <c r="B12" s="19"/>
      <c r="C12" s="20"/>
      <c r="D12" s="20"/>
      <c r="E12" s="20"/>
      <c r="F12" s="20"/>
      <c r="G12" s="20"/>
      <c r="H12" s="21"/>
      <c r="I12" s="21"/>
      <c r="J12" s="21"/>
      <c r="K12" s="22"/>
      <c r="L12" s="22"/>
    </row>
    <row r="13" spans="2:21" ht="21.75" customHeight="1" x14ac:dyDescent="0.25">
      <c r="B13" s="181" t="s">
        <v>26</v>
      </c>
      <c r="C13" s="181"/>
      <c r="D13" s="181"/>
      <c r="E13" s="181"/>
      <c r="F13" s="181"/>
      <c r="G13" s="181"/>
      <c r="H13" s="181"/>
      <c r="I13" s="181"/>
      <c r="J13" s="181"/>
      <c r="K13" s="181"/>
      <c r="L13" s="181"/>
    </row>
    <row r="14" spans="2:21" ht="8.25" customHeight="1" x14ac:dyDescent="0.25">
      <c r="B14" s="11"/>
      <c r="C14" s="11"/>
      <c r="D14" s="11"/>
      <c r="E14" s="11"/>
      <c r="F14" s="11"/>
      <c r="G14" s="11"/>
      <c r="H14" s="11"/>
      <c r="I14" s="11"/>
      <c r="J14" s="11"/>
      <c r="K14" s="11"/>
      <c r="L14" s="11"/>
    </row>
    <row r="15" spans="2:21" ht="16.5" customHeight="1" x14ac:dyDescent="0.35">
      <c r="B15" s="23"/>
      <c r="C15" s="182" t="s">
        <v>27</v>
      </c>
      <c r="D15" s="183"/>
      <c r="E15" s="183"/>
      <c r="F15" s="183"/>
      <c r="G15" s="183"/>
      <c r="H15" s="184"/>
      <c r="I15" s="184"/>
      <c r="J15" s="184"/>
      <c r="K15" s="184"/>
    </row>
    <row r="16" spans="2:21" ht="9.75" customHeight="1" thickBot="1" x14ac:dyDescent="0.3">
      <c r="B16" s="23"/>
      <c r="C16" s="24"/>
      <c r="D16" s="25"/>
      <c r="E16" s="25"/>
      <c r="F16" s="25"/>
      <c r="G16" s="25"/>
      <c r="H16" s="26"/>
      <c r="I16" s="26"/>
      <c r="J16" s="26"/>
      <c r="K16" s="26"/>
    </row>
    <row r="17" spans="2:21" ht="35.25" customHeight="1" thickBot="1" x14ac:dyDescent="0.3">
      <c r="B17" s="23"/>
      <c r="C17" s="185" t="s">
        <v>28</v>
      </c>
      <c r="D17" s="186"/>
      <c r="E17" s="186"/>
      <c r="F17" s="27"/>
      <c r="G17" s="27"/>
      <c r="H17" s="28"/>
      <c r="I17" s="28"/>
      <c r="J17" s="28"/>
      <c r="K17" s="29"/>
    </row>
    <row r="18" spans="2:21" ht="8.25" customHeight="1" thickBot="1" x14ac:dyDescent="0.45">
      <c r="C18" s="30"/>
      <c r="D18" s="31"/>
      <c r="E18" s="32"/>
      <c r="F18" s="32"/>
      <c r="G18" s="32"/>
      <c r="H18" s="32"/>
      <c r="I18" s="31"/>
      <c r="J18" s="31"/>
      <c r="K18" s="33"/>
      <c r="L18" s="26"/>
    </row>
    <row r="19" spans="2:21" s="39" customFormat="1" ht="29.25" customHeight="1" thickBot="1" x14ac:dyDescent="0.5">
      <c r="B19" s="34"/>
      <c r="C19" s="35"/>
      <c r="D19" s="36" t="s">
        <v>29</v>
      </c>
      <c r="E19" s="37"/>
      <c r="F19" s="38"/>
      <c r="G19" s="38"/>
      <c r="H19" s="178"/>
      <c r="I19" s="179"/>
      <c r="J19" s="179"/>
      <c r="K19" s="180"/>
      <c r="N19"/>
      <c r="O19"/>
      <c r="P19"/>
      <c r="Q19"/>
      <c r="R19"/>
      <c r="S19"/>
      <c r="T19"/>
      <c r="U19"/>
    </row>
    <row r="20" spans="2:21" ht="9" customHeight="1" thickBot="1" x14ac:dyDescent="0.35">
      <c r="B20" s="24"/>
      <c r="C20" s="40"/>
      <c r="D20" s="25"/>
      <c r="E20" s="25"/>
      <c r="F20" s="25"/>
      <c r="G20" s="25"/>
      <c r="H20" s="41"/>
      <c r="K20" s="42"/>
    </row>
    <row r="21" spans="2:21" s="39" customFormat="1" ht="29.25" customHeight="1" thickBot="1" x14ac:dyDescent="0.5">
      <c r="B21" s="34"/>
      <c r="C21" s="35"/>
      <c r="D21" s="36" t="s">
        <v>30</v>
      </c>
      <c r="E21" s="37"/>
      <c r="F21" s="38"/>
      <c r="G21" s="38"/>
      <c r="H21" s="178"/>
      <c r="I21" s="179"/>
      <c r="J21" s="179"/>
      <c r="K21" s="180"/>
      <c r="N21"/>
      <c r="O21"/>
      <c r="P21"/>
      <c r="Q21"/>
      <c r="R21"/>
      <c r="S21"/>
      <c r="T21"/>
      <c r="U21"/>
    </row>
    <row r="22" spans="2:21" ht="7.5" customHeight="1" thickBot="1" x14ac:dyDescent="0.35">
      <c r="B22" s="24"/>
      <c r="C22" s="40"/>
      <c r="D22" s="25"/>
      <c r="E22" s="25"/>
      <c r="F22" s="25"/>
      <c r="G22" s="25"/>
      <c r="H22" s="41"/>
      <c r="K22" s="42"/>
    </row>
    <row r="23" spans="2:21" s="39" customFormat="1" ht="29.25" customHeight="1" thickBot="1" x14ac:dyDescent="0.5">
      <c r="B23" s="34"/>
      <c r="C23" s="35"/>
      <c r="D23" s="36" t="s">
        <v>31</v>
      </c>
      <c r="E23" s="37"/>
      <c r="F23" s="38"/>
      <c r="G23" s="38"/>
      <c r="H23" s="169"/>
      <c r="I23" s="170"/>
      <c r="J23" s="170"/>
      <c r="K23" s="171"/>
      <c r="N23"/>
      <c r="O23"/>
      <c r="P23"/>
      <c r="Q23"/>
      <c r="R23"/>
      <c r="S23"/>
      <c r="T23"/>
      <c r="U23"/>
    </row>
    <row r="24" spans="2:21" ht="9" customHeight="1" thickBot="1" x14ac:dyDescent="0.35">
      <c r="B24" s="24"/>
      <c r="C24" s="40"/>
      <c r="D24" s="25"/>
      <c r="E24" s="25"/>
      <c r="F24" s="25"/>
      <c r="G24" s="25"/>
      <c r="H24" s="41"/>
      <c r="K24" s="42"/>
    </row>
    <row r="25" spans="2:21" s="39" customFormat="1" ht="29.25" customHeight="1" thickBot="1" x14ac:dyDescent="0.5">
      <c r="B25" s="43"/>
      <c r="C25" s="35"/>
      <c r="D25" s="168" t="s">
        <v>32</v>
      </c>
      <c r="E25" s="168"/>
      <c r="F25" s="168"/>
      <c r="G25" s="44"/>
      <c r="H25" s="178"/>
      <c r="I25" s="179"/>
      <c r="J25" s="179"/>
      <c r="K25" s="180"/>
      <c r="N25"/>
      <c r="O25"/>
      <c r="P25"/>
      <c r="Q25"/>
      <c r="R25"/>
      <c r="S25"/>
      <c r="T25"/>
      <c r="U25"/>
    </row>
    <row r="26" spans="2:21" ht="9" customHeight="1" thickBot="1" x14ac:dyDescent="0.35">
      <c r="B26" s="24"/>
      <c r="C26" s="40"/>
      <c r="D26" s="24"/>
      <c r="E26" s="24"/>
      <c r="F26" s="24"/>
      <c r="G26" s="24"/>
      <c r="H26" s="41"/>
      <c r="K26" s="42"/>
    </row>
    <row r="27" spans="2:21" s="39" customFormat="1" ht="29.25" customHeight="1" thickBot="1" x14ac:dyDescent="0.5">
      <c r="B27" s="34"/>
      <c r="C27" s="35"/>
      <c r="D27" s="36" t="s">
        <v>33</v>
      </c>
      <c r="E27" s="37"/>
      <c r="F27" s="38"/>
      <c r="G27" s="38"/>
      <c r="H27" s="169"/>
      <c r="I27" s="170"/>
      <c r="J27" s="170"/>
      <c r="K27" s="171"/>
      <c r="N27"/>
      <c r="O27"/>
      <c r="P27"/>
      <c r="Q27"/>
      <c r="R27"/>
      <c r="S27"/>
      <c r="T27"/>
      <c r="U27"/>
    </row>
    <row r="28" spans="2:21" ht="9" customHeight="1" thickBot="1" x14ac:dyDescent="0.35">
      <c r="B28" s="24"/>
      <c r="C28" s="45"/>
      <c r="D28" s="46"/>
      <c r="E28" s="46"/>
      <c r="F28" s="24"/>
      <c r="G28" s="24"/>
      <c r="H28" s="41"/>
      <c r="K28" s="42"/>
    </row>
    <row r="29" spans="2:21" ht="29.1" customHeight="1" thickBot="1" x14ac:dyDescent="0.3">
      <c r="B29" s="24"/>
      <c r="C29" s="45"/>
      <c r="D29" s="47" t="s">
        <v>34</v>
      </c>
      <c r="E29" s="46"/>
      <c r="F29" s="24"/>
      <c r="G29" s="24"/>
      <c r="H29" s="169"/>
      <c r="I29" s="170"/>
      <c r="J29" s="170"/>
      <c r="K29" s="171"/>
    </row>
    <row r="30" spans="2:21" ht="9" customHeight="1" thickBot="1" x14ac:dyDescent="0.35">
      <c r="B30" s="24"/>
      <c r="C30" s="45"/>
      <c r="D30" s="46"/>
      <c r="E30" s="46"/>
      <c r="F30" s="24"/>
      <c r="G30" s="24"/>
      <c r="H30" s="41"/>
      <c r="K30" s="42"/>
    </row>
    <row r="31" spans="2:21" s="39" customFormat="1" ht="29.25" customHeight="1" thickBot="1" x14ac:dyDescent="0.5">
      <c r="B31" s="34"/>
      <c r="C31" s="35"/>
      <c r="D31" s="36" t="s">
        <v>35</v>
      </c>
      <c r="E31" s="37"/>
      <c r="F31" s="38"/>
      <c r="G31" s="38"/>
      <c r="H31" s="169"/>
      <c r="I31" s="170"/>
      <c r="J31" s="170"/>
      <c r="K31" s="171"/>
      <c r="N31"/>
      <c r="O31"/>
      <c r="P31"/>
      <c r="Q31"/>
      <c r="R31"/>
      <c r="S31"/>
      <c r="T31"/>
      <c r="U31"/>
    </row>
    <row r="32" spans="2:21" ht="9.75" customHeight="1" thickBot="1" x14ac:dyDescent="0.35">
      <c r="B32" s="24"/>
      <c r="C32" s="48"/>
      <c r="D32" s="49"/>
      <c r="E32" s="50"/>
      <c r="F32" s="51"/>
      <c r="G32" s="51"/>
      <c r="H32" s="41"/>
      <c r="K32" s="42"/>
    </row>
    <row r="33" spans="2:21" s="39" customFormat="1" ht="29.25" customHeight="1" thickBot="1" x14ac:dyDescent="0.5">
      <c r="B33" s="34"/>
      <c r="C33" s="35"/>
      <c r="D33" s="36" t="s">
        <v>36</v>
      </c>
      <c r="E33" s="37"/>
      <c r="F33" s="34"/>
      <c r="G33" s="34"/>
      <c r="H33" s="169"/>
      <c r="I33" s="170"/>
      <c r="J33" s="170"/>
      <c r="K33" s="171"/>
      <c r="N33"/>
      <c r="O33"/>
      <c r="P33"/>
      <c r="Q33"/>
      <c r="R33"/>
      <c r="S33"/>
      <c r="T33"/>
      <c r="U33"/>
    </row>
    <row r="34" spans="2:21" ht="7.5" customHeight="1" thickBot="1" x14ac:dyDescent="0.35">
      <c r="B34" s="24"/>
      <c r="C34" s="52"/>
      <c r="D34" s="53"/>
      <c r="E34" s="53"/>
      <c r="F34" s="54"/>
      <c r="G34" s="54"/>
      <c r="H34" s="41"/>
      <c r="K34" s="42"/>
    </row>
    <row r="35" spans="2:21" s="39" customFormat="1" ht="29.25" customHeight="1" thickBot="1" x14ac:dyDescent="0.5">
      <c r="B35" s="34"/>
      <c r="C35" s="35"/>
      <c r="D35" s="168" t="s">
        <v>37</v>
      </c>
      <c r="E35" s="168"/>
      <c r="F35" s="55"/>
      <c r="G35" s="55"/>
      <c r="H35" s="169"/>
      <c r="I35" s="170"/>
      <c r="J35" s="170"/>
      <c r="K35" s="171"/>
      <c r="N35"/>
      <c r="O35"/>
      <c r="P35"/>
      <c r="Q35"/>
      <c r="R35"/>
      <c r="S35"/>
      <c r="T35"/>
      <c r="U35"/>
    </row>
    <row r="36" spans="2:21" ht="10.5" customHeight="1" x14ac:dyDescent="0.25">
      <c r="B36" s="24"/>
      <c r="C36" s="56"/>
      <c r="D36" s="57"/>
      <c r="E36" s="57"/>
      <c r="F36" s="58"/>
      <c r="G36" s="58"/>
      <c r="H36" s="59"/>
      <c r="K36" s="42"/>
    </row>
    <row r="37" spans="2:21" ht="40.5" customHeight="1" x14ac:dyDescent="0.25">
      <c r="B37" s="24"/>
      <c r="C37" s="172" t="s">
        <v>38</v>
      </c>
      <c r="D37" s="173"/>
      <c r="E37" s="173"/>
      <c r="F37" s="173"/>
      <c r="G37" s="173"/>
      <c r="H37" s="173"/>
      <c r="I37" s="173"/>
      <c r="J37" s="173"/>
      <c r="K37" s="174"/>
    </row>
    <row r="38" spans="2:21" ht="21" customHeight="1" x14ac:dyDescent="0.25">
      <c r="B38" s="24"/>
      <c r="C38" s="175" t="s">
        <v>39</v>
      </c>
      <c r="D38" s="176"/>
      <c r="E38" s="176"/>
      <c r="F38" s="176"/>
      <c r="G38" s="176"/>
      <c r="H38" s="176"/>
      <c r="I38" s="176"/>
      <c r="J38" s="176"/>
      <c r="K38" s="177"/>
    </row>
    <row r="39" spans="2:21" ht="10.5" customHeight="1" x14ac:dyDescent="0.25">
      <c r="B39" s="24"/>
      <c r="C39" s="60"/>
      <c r="D39" s="61"/>
      <c r="E39" s="61"/>
      <c r="F39" s="61"/>
      <c r="G39" s="61"/>
      <c r="H39" s="61"/>
      <c r="I39" s="61"/>
      <c r="J39" s="61"/>
      <c r="K39" s="62"/>
    </row>
    <row r="40" spans="2:21" ht="27" customHeight="1" x14ac:dyDescent="0.35">
      <c r="B40" s="24"/>
      <c r="C40" s="63" t="s">
        <v>40</v>
      </c>
      <c r="D40" s="64"/>
      <c r="E40" s="64"/>
      <c r="F40" s="64"/>
      <c r="G40" s="64"/>
      <c r="H40" s="65"/>
      <c r="I40" s="66"/>
      <c r="J40" s="66"/>
      <c r="K40" s="67"/>
    </row>
    <row r="41" spans="2:21" ht="25.5" customHeight="1" x14ac:dyDescent="0.25">
      <c r="B41" s="24"/>
      <c r="C41" s="68" t="s">
        <v>41</v>
      </c>
      <c r="D41" s="50"/>
      <c r="E41" s="50"/>
      <c r="F41" s="50"/>
      <c r="G41" s="50"/>
      <c r="H41" s="69"/>
      <c r="I41" s="58"/>
      <c r="J41" s="58"/>
      <c r="K41" s="70"/>
    </row>
    <row r="42" spans="2:21" ht="25.5" customHeight="1" x14ac:dyDescent="0.25">
      <c r="B42" s="24"/>
      <c r="C42" s="166" t="s">
        <v>42</v>
      </c>
      <c r="D42" s="144"/>
      <c r="E42" s="144"/>
      <c r="F42" s="144"/>
      <c r="G42" s="144"/>
      <c r="H42" s="144"/>
      <c r="I42" s="144"/>
      <c r="J42" s="144"/>
      <c r="K42" s="167"/>
    </row>
    <row r="43" spans="2:21" ht="25.5" customHeight="1" x14ac:dyDescent="0.25">
      <c r="B43" s="24"/>
      <c r="C43" s="166" t="s">
        <v>43</v>
      </c>
      <c r="D43" s="144"/>
      <c r="E43" s="144"/>
      <c r="F43" s="144"/>
      <c r="G43" s="144"/>
      <c r="H43" s="144"/>
      <c r="I43" s="144"/>
      <c r="J43" s="144"/>
      <c r="K43" s="167"/>
    </row>
    <row r="44" spans="2:21" ht="25.5" customHeight="1" x14ac:dyDescent="0.25">
      <c r="B44" s="24"/>
      <c r="C44" s="166" t="s">
        <v>44</v>
      </c>
      <c r="D44" s="144"/>
      <c r="E44" s="144"/>
      <c r="F44" s="144"/>
      <c r="G44" s="144"/>
      <c r="H44" s="144"/>
      <c r="I44" s="144"/>
      <c r="J44" s="144"/>
      <c r="K44" s="167"/>
    </row>
    <row r="45" spans="2:21" ht="25.5" customHeight="1" x14ac:dyDescent="0.25">
      <c r="B45" s="24"/>
      <c r="C45" s="166" t="s">
        <v>45</v>
      </c>
      <c r="D45" s="144"/>
      <c r="E45" s="144"/>
      <c r="F45" s="144"/>
      <c r="G45" s="144"/>
      <c r="H45" s="144"/>
      <c r="I45" s="144"/>
      <c r="J45" s="144"/>
      <c r="K45" s="167"/>
    </row>
    <row r="46" spans="2:21" ht="25.5" customHeight="1" x14ac:dyDescent="0.25">
      <c r="B46" s="24"/>
      <c r="C46" s="166" t="s">
        <v>46</v>
      </c>
      <c r="D46" s="144"/>
      <c r="E46" s="144"/>
      <c r="F46" s="144"/>
      <c r="G46" s="144"/>
      <c r="H46" s="144"/>
      <c r="I46" s="144"/>
      <c r="J46" s="144"/>
      <c r="K46" s="167"/>
    </row>
    <row r="47" spans="2:21" ht="25.5" customHeight="1" x14ac:dyDescent="0.25">
      <c r="B47" s="24"/>
      <c r="C47" s="166" t="s">
        <v>47</v>
      </c>
      <c r="D47" s="144"/>
      <c r="E47" s="144"/>
      <c r="F47" s="144"/>
      <c r="G47" s="144"/>
      <c r="H47" s="144"/>
      <c r="I47" s="144"/>
      <c r="J47" s="144"/>
      <c r="K47" s="167"/>
    </row>
    <row r="48" spans="2:21" ht="25.5" customHeight="1" x14ac:dyDescent="0.25">
      <c r="B48" s="24"/>
      <c r="C48" s="166" t="s">
        <v>48</v>
      </c>
      <c r="D48" s="144"/>
      <c r="E48" s="144"/>
      <c r="F48" s="144"/>
      <c r="G48" s="144"/>
      <c r="H48" s="144"/>
      <c r="I48" s="144"/>
      <c r="J48" s="144"/>
      <c r="K48" s="167"/>
    </row>
    <row r="49" spans="2:21" ht="25.5" customHeight="1" x14ac:dyDescent="0.25">
      <c r="B49" s="24"/>
      <c r="C49" s="166" t="s">
        <v>49</v>
      </c>
      <c r="D49" s="144"/>
      <c r="E49" s="144"/>
      <c r="F49" s="144"/>
      <c r="G49" s="144"/>
      <c r="H49" s="144"/>
      <c r="I49" s="144"/>
      <c r="J49" s="144"/>
      <c r="K49" s="167"/>
    </row>
    <row r="50" spans="2:21" ht="25.5" customHeight="1" x14ac:dyDescent="0.25">
      <c r="C50" s="154" t="s">
        <v>50</v>
      </c>
      <c r="D50" s="155"/>
      <c r="E50" s="155"/>
      <c r="F50" s="155"/>
      <c r="G50" s="155"/>
      <c r="H50" s="155"/>
      <c r="I50" s="155"/>
      <c r="J50" s="155"/>
      <c r="K50" s="156"/>
    </row>
    <row r="51" spans="2:21" ht="86.25" customHeight="1" x14ac:dyDescent="0.25"/>
    <row r="52" spans="2:21" ht="39" customHeight="1" x14ac:dyDescent="0.3">
      <c r="B52" s="157" t="s">
        <v>51</v>
      </c>
      <c r="C52" s="157"/>
      <c r="D52" s="157"/>
      <c r="E52" s="157"/>
      <c r="F52" s="157"/>
      <c r="G52" s="157"/>
      <c r="H52" s="157"/>
      <c r="I52" s="157"/>
      <c r="J52" s="157"/>
      <c r="K52" s="157"/>
      <c r="L52" s="157"/>
    </row>
    <row r="55" spans="2:21" ht="23.25" x14ac:dyDescent="0.35">
      <c r="B55" s="158" t="s">
        <v>52</v>
      </c>
      <c r="C55" s="159"/>
      <c r="D55" s="159"/>
      <c r="E55" s="159"/>
      <c r="F55" s="159"/>
      <c r="G55" s="159"/>
      <c r="H55" s="159"/>
      <c r="I55" s="159"/>
      <c r="J55" s="159"/>
      <c r="K55" s="159"/>
    </row>
    <row r="56" spans="2:21" ht="23.25" x14ac:dyDescent="0.35">
      <c r="B56" s="160" t="s">
        <v>11</v>
      </c>
      <c r="C56" s="161"/>
      <c r="D56" s="161"/>
      <c r="E56" s="162"/>
      <c r="F56" s="163" t="str">
        <f>S5</f>
        <v>CALIDAD</v>
      </c>
      <c r="G56" s="164"/>
      <c r="H56" s="165"/>
      <c r="I56" s="72"/>
      <c r="J56" s="72"/>
      <c r="K56" s="72"/>
    </row>
    <row r="57" spans="2:21" ht="23.25" x14ac:dyDescent="0.35">
      <c r="B57" s="160" t="s">
        <v>12</v>
      </c>
      <c r="C57" s="161"/>
      <c r="D57" s="161"/>
      <c r="E57" s="162"/>
      <c r="F57" s="163" t="str">
        <f>+T5</f>
        <v>Por el Total</v>
      </c>
      <c r="G57" s="164"/>
      <c r="H57" s="165"/>
      <c r="I57" s="72"/>
      <c r="J57" s="72"/>
      <c r="K57" s="72"/>
    </row>
    <row r="58" spans="2:21" ht="16.5" customHeight="1" thickBot="1" x14ac:dyDescent="0.4">
      <c r="B58" s="71"/>
      <c r="C58" s="72"/>
      <c r="D58" s="72"/>
      <c r="E58" s="72"/>
      <c r="F58" s="72"/>
      <c r="G58" s="72"/>
      <c r="H58" s="72"/>
      <c r="I58" s="72"/>
      <c r="J58" s="72"/>
      <c r="K58" s="72"/>
    </row>
    <row r="59" spans="2:21" ht="39.75" customHeight="1" x14ac:dyDescent="0.25">
      <c r="B59" s="146" t="s">
        <v>53</v>
      </c>
      <c r="C59" s="147"/>
      <c r="D59" s="147"/>
      <c r="E59" s="147"/>
      <c r="F59" s="148"/>
      <c r="G59" s="149" t="s">
        <v>54</v>
      </c>
      <c r="H59" s="150"/>
      <c r="I59" s="150"/>
      <c r="J59" s="150"/>
      <c r="K59" s="150"/>
      <c r="L59" s="151"/>
    </row>
    <row r="60" spans="2:21" s="20" customFormat="1" x14ac:dyDescent="0.25">
      <c r="B60" s="73" t="s">
        <v>55</v>
      </c>
      <c r="C60" s="74" t="s">
        <v>56</v>
      </c>
      <c r="D60" s="75" t="s">
        <v>57</v>
      </c>
      <c r="E60" s="75" t="s">
        <v>58</v>
      </c>
      <c r="F60" s="75" t="s">
        <v>59</v>
      </c>
      <c r="G60" s="152" t="s">
        <v>60</v>
      </c>
      <c r="H60" s="153"/>
      <c r="I60" s="75" t="s">
        <v>61</v>
      </c>
      <c r="J60" s="75" t="s">
        <v>62</v>
      </c>
      <c r="K60" s="75" t="s">
        <v>63</v>
      </c>
      <c r="L60" s="76" t="s">
        <v>64</v>
      </c>
      <c r="N60"/>
      <c r="O60"/>
      <c r="P60"/>
      <c r="Q60"/>
      <c r="R60"/>
      <c r="S60"/>
      <c r="T60"/>
      <c r="U60"/>
    </row>
    <row r="61" spans="2:21" ht="409.5" customHeight="1" x14ac:dyDescent="0.25">
      <c r="B61" s="77">
        <f t="shared" ref="B61:E76" si="0">O5</f>
        <v>1</v>
      </c>
      <c r="C61" s="78">
        <f t="shared" si="0"/>
        <v>5000</v>
      </c>
      <c r="D61" s="79" t="str">
        <f t="shared" si="0"/>
        <v>Bolsa (50 kg.)</v>
      </c>
      <c r="E61" s="80" t="str">
        <f t="shared" si="0"/>
        <v xml:space="preserve">Cemento Viacha Especial Portland, Tipo IP-40 (NB 011). </v>
      </c>
      <c r="F61" s="80" t="str">
        <f>U5</f>
        <v>Especificaciones Técnicas/Términos de Referencia:
Adquisición de CEMENTO PORTLAND, Bolsas de 50 kg cada una.
Cemento Portland, Tipo IP-40:
5000 bolsas de Cemento Portland, Tipo IP-40 (NB 011). 
Características:
•	Elevadas resistencias mecánicas
•	Bajo calor de hidratación
•	Alta impermeabilidad en hormigones y morteros
•	Alta resistencia a ataques químicos y sulfatos
•	Mínima fisuración y retracción térmica
•	Excelente trabajabilidad y acabado de obra
•	Mayor durabilidad
•	Mínima reacción expansiva álcali/agregado
-	Cumplimiento Norma boliviana N13 011
                                       Norma americana ASTM C 595
-	Plazo máximo de Entrega Total, hasta el 30 de diciembre de 2024.
              Plazo máximo de entrega parcial (después del requerimiento): 5 días calendario.
- Lugar de Entrega: Almacén EMC (Colquiri).
- Cemento Fancesa, Viacha o similar.
CONDICIONES ADICONALES 
Presentación de Documentación de Control de Calidad de Cemento – Ensayo de Resistencia a la compresión Mpa.</v>
      </c>
      <c r="G61" s="136"/>
      <c r="H61" s="137"/>
      <c r="I61" s="81"/>
      <c r="J61" s="81"/>
      <c r="K61" s="81"/>
      <c r="L61" s="82">
        <f>C61*K61</f>
        <v>0</v>
      </c>
    </row>
    <row r="62" spans="2:21" ht="40.5" hidden="1" customHeight="1" x14ac:dyDescent="0.25">
      <c r="B62" s="77">
        <f t="shared" si="0"/>
        <v>0</v>
      </c>
      <c r="C62" s="78">
        <f t="shared" si="0"/>
        <v>0</v>
      </c>
      <c r="D62" s="79">
        <f t="shared" si="0"/>
        <v>0</v>
      </c>
      <c r="E62" s="80">
        <f t="shared" si="0"/>
        <v>0</v>
      </c>
      <c r="F62" s="80">
        <f t="shared" ref="F62:F124" si="1">U6</f>
        <v>0</v>
      </c>
      <c r="G62" s="136"/>
      <c r="H62" s="137"/>
      <c r="I62" s="81"/>
      <c r="J62" s="81"/>
      <c r="K62" s="81"/>
      <c r="L62" s="82">
        <f t="shared" ref="L62:L125" si="2">C62*K62</f>
        <v>0</v>
      </c>
    </row>
    <row r="63" spans="2:21" ht="40.5" hidden="1" customHeight="1" x14ac:dyDescent="0.25">
      <c r="B63" s="77">
        <f t="shared" si="0"/>
        <v>0</v>
      </c>
      <c r="C63" s="78">
        <f t="shared" si="0"/>
        <v>0</v>
      </c>
      <c r="D63" s="79">
        <f t="shared" si="0"/>
        <v>0</v>
      </c>
      <c r="E63" s="80">
        <f t="shared" si="0"/>
        <v>0</v>
      </c>
      <c r="F63" s="80">
        <f t="shared" si="1"/>
        <v>0</v>
      </c>
      <c r="G63" s="136"/>
      <c r="H63" s="137"/>
      <c r="I63" s="81"/>
      <c r="J63" s="81"/>
      <c r="K63" s="81"/>
      <c r="L63" s="82">
        <f t="shared" si="2"/>
        <v>0</v>
      </c>
    </row>
    <row r="64" spans="2:21" ht="40.5" hidden="1" customHeight="1" x14ac:dyDescent="0.25">
      <c r="B64" s="77">
        <f t="shared" si="0"/>
        <v>0</v>
      </c>
      <c r="C64" s="78">
        <f t="shared" si="0"/>
        <v>0</v>
      </c>
      <c r="D64" s="79">
        <f t="shared" si="0"/>
        <v>0</v>
      </c>
      <c r="E64" s="80">
        <f t="shared" si="0"/>
        <v>0</v>
      </c>
      <c r="F64" s="80">
        <f t="shared" si="1"/>
        <v>0</v>
      </c>
      <c r="G64" s="136"/>
      <c r="H64" s="137"/>
      <c r="I64" s="81"/>
      <c r="J64" s="81"/>
      <c r="K64" s="81"/>
      <c r="L64" s="82">
        <f t="shared" si="2"/>
        <v>0</v>
      </c>
    </row>
    <row r="65" spans="2:12" ht="40.5" hidden="1" customHeight="1" x14ac:dyDescent="0.25">
      <c r="B65" s="77">
        <f t="shared" si="0"/>
        <v>0</v>
      </c>
      <c r="C65" s="78">
        <f t="shared" si="0"/>
        <v>0</v>
      </c>
      <c r="D65" s="79">
        <f t="shared" si="0"/>
        <v>0</v>
      </c>
      <c r="E65" s="80">
        <f t="shared" si="0"/>
        <v>0</v>
      </c>
      <c r="F65" s="80">
        <f t="shared" si="1"/>
        <v>0</v>
      </c>
      <c r="G65" s="136"/>
      <c r="H65" s="137"/>
      <c r="I65" s="81"/>
      <c r="J65" s="81"/>
      <c r="K65" s="81"/>
      <c r="L65" s="82">
        <f t="shared" si="2"/>
        <v>0</v>
      </c>
    </row>
    <row r="66" spans="2:12" ht="40.5" hidden="1" customHeight="1" x14ac:dyDescent="0.25">
      <c r="B66" s="77">
        <f t="shared" si="0"/>
        <v>0</v>
      </c>
      <c r="C66" s="78">
        <f t="shared" si="0"/>
        <v>0</v>
      </c>
      <c r="D66" s="79">
        <f t="shared" si="0"/>
        <v>0</v>
      </c>
      <c r="E66" s="80">
        <f t="shared" si="0"/>
        <v>0</v>
      </c>
      <c r="F66" s="80">
        <f t="shared" si="1"/>
        <v>0</v>
      </c>
      <c r="G66" s="136"/>
      <c r="H66" s="137"/>
      <c r="I66" s="81"/>
      <c r="J66" s="81"/>
      <c r="K66" s="81"/>
      <c r="L66" s="82">
        <f t="shared" si="2"/>
        <v>0</v>
      </c>
    </row>
    <row r="67" spans="2:12" ht="40.5" hidden="1" customHeight="1" x14ac:dyDescent="0.25">
      <c r="B67" s="77">
        <f t="shared" si="0"/>
        <v>0</v>
      </c>
      <c r="C67" s="78">
        <f t="shared" si="0"/>
        <v>0</v>
      </c>
      <c r="D67" s="79">
        <f t="shared" si="0"/>
        <v>0</v>
      </c>
      <c r="E67" s="80">
        <f t="shared" si="0"/>
        <v>0</v>
      </c>
      <c r="F67" s="80">
        <f t="shared" si="1"/>
        <v>0</v>
      </c>
      <c r="G67" s="136"/>
      <c r="H67" s="137"/>
      <c r="I67" s="81"/>
      <c r="J67" s="81"/>
      <c r="K67" s="81"/>
      <c r="L67" s="82">
        <f t="shared" si="2"/>
        <v>0</v>
      </c>
    </row>
    <row r="68" spans="2:12" ht="40.5" hidden="1" customHeight="1" x14ac:dyDescent="0.25">
      <c r="B68" s="77">
        <f t="shared" si="0"/>
        <v>0</v>
      </c>
      <c r="C68" s="78">
        <f t="shared" si="0"/>
        <v>0</v>
      </c>
      <c r="D68" s="79">
        <f t="shared" si="0"/>
        <v>0</v>
      </c>
      <c r="E68" s="80">
        <f t="shared" si="0"/>
        <v>0</v>
      </c>
      <c r="F68" s="80">
        <f t="shared" si="1"/>
        <v>0</v>
      </c>
      <c r="G68" s="136"/>
      <c r="H68" s="137"/>
      <c r="I68" s="81"/>
      <c r="J68" s="81"/>
      <c r="K68" s="81"/>
      <c r="L68" s="82">
        <f t="shared" si="2"/>
        <v>0</v>
      </c>
    </row>
    <row r="69" spans="2:12" ht="40.5" hidden="1" customHeight="1" x14ac:dyDescent="0.25">
      <c r="B69" s="77">
        <f t="shared" si="0"/>
        <v>0</v>
      </c>
      <c r="C69" s="78">
        <f t="shared" si="0"/>
        <v>0</v>
      </c>
      <c r="D69" s="79">
        <f t="shared" si="0"/>
        <v>0</v>
      </c>
      <c r="E69" s="80">
        <f t="shared" si="0"/>
        <v>0</v>
      </c>
      <c r="F69" s="80">
        <f t="shared" si="1"/>
        <v>0</v>
      </c>
      <c r="G69" s="136"/>
      <c r="H69" s="137"/>
      <c r="I69" s="81"/>
      <c r="J69" s="81"/>
      <c r="K69" s="81"/>
      <c r="L69" s="82">
        <f t="shared" si="2"/>
        <v>0</v>
      </c>
    </row>
    <row r="70" spans="2:12" ht="40.5" hidden="1" customHeight="1" x14ac:dyDescent="0.25">
      <c r="B70" s="77">
        <f t="shared" si="0"/>
        <v>0</v>
      </c>
      <c r="C70" s="78">
        <f t="shared" si="0"/>
        <v>0</v>
      </c>
      <c r="D70" s="79">
        <f t="shared" si="0"/>
        <v>0</v>
      </c>
      <c r="E70" s="80">
        <f t="shared" si="0"/>
        <v>0</v>
      </c>
      <c r="F70" s="80">
        <f t="shared" si="1"/>
        <v>0</v>
      </c>
      <c r="G70" s="136"/>
      <c r="H70" s="137"/>
      <c r="I70" s="81"/>
      <c r="J70" s="81"/>
      <c r="K70" s="81"/>
      <c r="L70" s="82">
        <f t="shared" si="2"/>
        <v>0</v>
      </c>
    </row>
    <row r="71" spans="2:12" ht="40.5" hidden="1" customHeight="1" x14ac:dyDescent="0.25">
      <c r="B71" s="77">
        <f t="shared" si="0"/>
        <v>0</v>
      </c>
      <c r="C71" s="78">
        <f t="shared" si="0"/>
        <v>0</v>
      </c>
      <c r="D71" s="79">
        <f t="shared" si="0"/>
        <v>0</v>
      </c>
      <c r="E71" s="80">
        <f t="shared" si="0"/>
        <v>0</v>
      </c>
      <c r="F71" s="80">
        <f t="shared" si="1"/>
        <v>0</v>
      </c>
      <c r="G71" s="136"/>
      <c r="H71" s="137"/>
      <c r="I71" s="81"/>
      <c r="J71" s="81"/>
      <c r="K71" s="81"/>
      <c r="L71" s="82">
        <f t="shared" si="2"/>
        <v>0</v>
      </c>
    </row>
    <row r="72" spans="2:12" ht="40.5" hidden="1" customHeight="1" x14ac:dyDescent="0.25">
      <c r="B72" s="77">
        <f t="shared" si="0"/>
        <v>0</v>
      </c>
      <c r="C72" s="78">
        <f t="shared" si="0"/>
        <v>0</v>
      </c>
      <c r="D72" s="79">
        <f t="shared" si="0"/>
        <v>0</v>
      </c>
      <c r="E72" s="80">
        <f t="shared" si="0"/>
        <v>0</v>
      </c>
      <c r="F72" s="80">
        <f t="shared" si="1"/>
        <v>0</v>
      </c>
      <c r="G72" s="136"/>
      <c r="H72" s="137"/>
      <c r="I72" s="81"/>
      <c r="J72" s="81"/>
      <c r="K72" s="81"/>
      <c r="L72" s="82">
        <f t="shared" si="2"/>
        <v>0</v>
      </c>
    </row>
    <row r="73" spans="2:12" ht="40.5" hidden="1" customHeight="1" x14ac:dyDescent="0.25">
      <c r="B73" s="77">
        <f t="shared" si="0"/>
        <v>0</v>
      </c>
      <c r="C73" s="78">
        <f t="shared" si="0"/>
        <v>0</v>
      </c>
      <c r="D73" s="79">
        <f t="shared" si="0"/>
        <v>0</v>
      </c>
      <c r="E73" s="80">
        <f t="shared" si="0"/>
        <v>0</v>
      </c>
      <c r="F73" s="80">
        <f t="shared" si="1"/>
        <v>0</v>
      </c>
      <c r="G73" s="136"/>
      <c r="H73" s="137"/>
      <c r="I73" s="81"/>
      <c r="J73" s="81"/>
      <c r="K73" s="81"/>
      <c r="L73" s="82">
        <f t="shared" si="2"/>
        <v>0</v>
      </c>
    </row>
    <row r="74" spans="2:12" ht="40.5" hidden="1" customHeight="1" x14ac:dyDescent="0.25">
      <c r="B74" s="77">
        <f t="shared" si="0"/>
        <v>0</v>
      </c>
      <c r="C74" s="78">
        <f t="shared" si="0"/>
        <v>0</v>
      </c>
      <c r="D74" s="79">
        <f t="shared" si="0"/>
        <v>0</v>
      </c>
      <c r="E74" s="80">
        <f t="shared" si="0"/>
        <v>0</v>
      </c>
      <c r="F74" s="80">
        <f t="shared" si="1"/>
        <v>0</v>
      </c>
      <c r="G74" s="136"/>
      <c r="H74" s="137"/>
      <c r="I74" s="81"/>
      <c r="J74" s="81"/>
      <c r="K74" s="81"/>
      <c r="L74" s="82">
        <f t="shared" si="2"/>
        <v>0</v>
      </c>
    </row>
    <row r="75" spans="2:12" ht="40.5" hidden="1" customHeight="1" x14ac:dyDescent="0.25">
      <c r="B75" s="77">
        <f t="shared" si="0"/>
        <v>0</v>
      </c>
      <c r="C75" s="78">
        <f t="shared" si="0"/>
        <v>0</v>
      </c>
      <c r="D75" s="79">
        <f t="shared" si="0"/>
        <v>0</v>
      </c>
      <c r="E75" s="80">
        <f t="shared" si="0"/>
        <v>0</v>
      </c>
      <c r="F75" s="80">
        <f t="shared" si="1"/>
        <v>0</v>
      </c>
      <c r="G75" s="136"/>
      <c r="H75" s="137"/>
      <c r="I75" s="81"/>
      <c r="J75" s="81"/>
      <c r="K75" s="81"/>
      <c r="L75" s="82">
        <f t="shared" si="2"/>
        <v>0</v>
      </c>
    </row>
    <row r="76" spans="2:12" ht="40.5" hidden="1" customHeight="1" x14ac:dyDescent="0.25">
      <c r="B76" s="77">
        <f t="shared" si="0"/>
        <v>0</v>
      </c>
      <c r="C76" s="78">
        <f t="shared" si="0"/>
        <v>0</v>
      </c>
      <c r="D76" s="79">
        <f t="shared" si="0"/>
        <v>0</v>
      </c>
      <c r="E76" s="80">
        <f t="shared" si="0"/>
        <v>0</v>
      </c>
      <c r="F76" s="80">
        <f t="shared" si="1"/>
        <v>0</v>
      </c>
      <c r="G76" s="136"/>
      <c r="H76" s="137"/>
      <c r="I76" s="81"/>
      <c r="J76" s="81"/>
      <c r="K76" s="81"/>
      <c r="L76" s="82">
        <f t="shared" si="2"/>
        <v>0</v>
      </c>
    </row>
    <row r="77" spans="2:12" ht="40.5" hidden="1" customHeight="1" x14ac:dyDescent="0.25">
      <c r="B77" s="77">
        <f t="shared" ref="B77:E137" si="3">O21</f>
        <v>0</v>
      </c>
      <c r="C77" s="78">
        <f t="shared" si="3"/>
        <v>0</v>
      </c>
      <c r="D77" s="79">
        <f t="shared" si="3"/>
        <v>0</v>
      </c>
      <c r="E77" s="80">
        <f t="shared" si="3"/>
        <v>0</v>
      </c>
      <c r="F77" s="80">
        <f t="shared" si="1"/>
        <v>0</v>
      </c>
      <c r="G77" s="136"/>
      <c r="H77" s="137"/>
      <c r="I77" s="81"/>
      <c r="J77" s="81"/>
      <c r="K77" s="81"/>
      <c r="L77" s="82">
        <f t="shared" si="2"/>
        <v>0</v>
      </c>
    </row>
    <row r="78" spans="2:12" ht="40.5" hidden="1" customHeight="1" x14ac:dyDescent="0.25">
      <c r="B78" s="77">
        <f t="shared" si="3"/>
        <v>0</v>
      </c>
      <c r="C78" s="78">
        <f t="shared" si="3"/>
        <v>0</v>
      </c>
      <c r="D78" s="79">
        <f t="shared" si="3"/>
        <v>0</v>
      </c>
      <c r="E78" s="80">
        <f t="shared" si="3"/>
        <v>0</v>
      </c>
      <c r="F78" s="80">
        <f t="shared" si="1"/>
        <v>0</v>
      </c>
      <c r="G78" s="136"/>
      <c r="H78" s="137"/>
      <c r="I78" s="81"/>
      <c r="J78" s="81"/>
      <c r="K78" s="81"/>
      <c r="L78" s="82">
        <f t="shared" si="2"/>
        <v>0</v>
      </c>
    </row>
    <row r="79" spans="2:12" ht="40.5" hidden="1" customHeight="1" x14ac:dyDescent="0.25">
      <c r="B79" s="77">
        <f t="shared" si="3"/>
        <v>0</v>
      </c>
      <c r="C79" s="78">
        <f t="shared" si="3"/>
        <v>0</v>
      </c>
      <c r="D79" s="79">
        <f t="shared" si="3"/>
        <v>0</v>
      </c>
      <c r="E79" s="80">
        <f t="shared" si="3"/>
        <v>0</v>
      </c>
      <c r="F79" s="80">
        <f t="shared" si="1"/>
        <v>0</v>
      </c>
      <c r="G79" s="136"/>
      <c r="H79" s="137"/>
      <c r="I79" s="81"/>
      <c r="J79" s="81"/>
      <c r="K79" s="81"/>
      <c r="L79" s="82">
        <f t="shared" si="2"/>
        <v>0</v>
      </c>
    </row>
    <row r="80" spans="2:12" ht="40.5" hidden="1" customHeight="1" x14ac:dyDescent="0.25">
      <c r="B80" s="77">
        <f t="shared" si="3"/>
        <v>0</v>
      </c>
      <c r="C80" s="78">
        <f t="shared" si="3"/>
        <v>0</v>
      </c>
      <c r="D80" s="79">
        <f t="shared" si="3"/>
        <v>0</v>
      </c>
      <c r="E80" s="80">
        <f t="shared" si="3"/>
        <v>0</v>
      </c>
      <c r="F80" s="80">
        <f t="shared" si="1"/>
        <v>0</v>
      </c>
      <c r="G80" s="136"/>
      <c r="H80" s="137"/>
      <c r="I80" s="81"/>
      <c r="J80" s="81"/>
      <c r="K80" s="81"/>
      <c r="L80" s="82">
        <f t="shared" si="2"/>
        <v>0</v>
      </c>
    </row>
    <row r="81" spans="2:12" ht="40.5" hidden="1" customHeight="1" x14ac:dyDescent="0.25">
      <c r="B81" s="77">
        <f t="shared" si="3"/>
        <v>0</v>
      </c>
      <c r="C81" s="78">
        <f t="shared" si="3"/>
        <v>0</v>
      </c>
      <c r="D81" s="79">
        <f t="shared" si="3"/>
        <v>0</v>
      </c>
      <c r="E81" s="80">
        <f t="shared" si="3"/>
        <v>0</v>
      </c>
      <c r="F81" s="80">
        <f t="shared" si="1"/>
        <v>0</v>
      </c>
      <c r="G81" s="136"/>
      <c r="H81" s="137"/>
      <c r="I81" s="81"/>
      <c r="J81" s="81"/>
      <c r="K81" s="81"/>
      <c r="L81" s="82">
        <f t="shared" si="2"/>
        <v>0</v>
      </c>
    </row>
    <row r="82" spans="2:12" ht="40.5" hidden="1" customHeight="1" x14ac:dyDescent="0.25">
      <c r="B82" s="77">
        <f t="shared" si="3"/>
        <v>0</v>
      </c>
      <c r="C82" s="78">
        <f t="shared" si="3"/>
        <v>0</v>
      </c>
      <c r="D82" s="79">
        <f t="shared" si="3"/>
        <v>0</v>
      </c>
      <c r="E82" s="80">
        <f t="shared" si="3"/>
        <v>0</v>
      </c>
      <c r="F82" s="80">
        <f t="shared" si="1"/>
        <v>0</v>
      </c>
      <c r="G82" s="136"/>
      <c r="H82" s="137"/>
      <c r="I82" s="81"/>
      <c r="J82" s="81"/>
      <c r="K82" s="81"/>
      <c r="L82" s="82">
        <f t="shared" si="2"/>
        <v>0</v>
      </c>
    </row>
    <row r="83" spans="2:12" ht="40.5" hidden="1" customHeight="1" x14ac:dyDescent="0.25">
      <c r="B83" s="77">
        <f t="shared" si="3"/>
        <v>0</v>
      </c>
      <c r="C83" s="78">
        <f t="shared" si="3"/>
        <v>0</v>
      </c>
      <c r="D83" s="79">
        <f t="shared" si="3"/>
        <v>0</v>
      </c>
      <c r="E83" s="80">
        <f t="shared" si="3"/>
        <v>0</v>
      </c>
      <c r="F83" s="80">
        <f t="shared" si="1"/>
        <v>0</v>
      </c>
      <c r="G83" s="136"/>
      <c r="H83" s="137"/>
      <c r="I83" s="81"/>
      <c r="J83" s="81"/>
      <c r="K83" s="81"/>
      <c r="L83" s="82">
        <f t="shared" si="2"/>
        <v>0</v>
      </c>
    </row>
    <row r="84" spans="2:12" ht="40.5" hidden="1" customHeight="1" x14ac:dyDescent="0.25">
      <c r="B84" s="77">
        <f t="shared" si="3"/>
        <v>0</v>
      </c>
      <c r="C84" s="78">
        <f t="shared" si="3"/>
        <v>0</v>
      </c>
      <c r="D84" s="79">
        <f t="shared" si="3"/>
        <v>0</v>
      </c>
      <c r="E84" s="80">
        <f t="shared" si="3"/>
        <v>0</v>
      </c>
      <c r="F84" s="80">
        <f t="shared" si="1"/>
        <v>0</v>
      </c>
      <c r="G84" s="136"/>
      <c r="H84" s="137"/>
      <c r="I84" s="81"/>
      <c r="J84" s="81"/>
      <c r="K84" s="81"/>
      <c r="L84" s="82">
        <f t="shared" si="2"/>
        <v>0</v>
      </c>
    </row>
    <row r="85" spans="2:12" ht="40.5" hidden="1" customHeight="1" x14ac:dyDescent="0.25">
      <c r="B85" s="77">
        <f t="shared" si="3"/>
        <v>0</v>
      </c>
      <c r="C85" s="78">
        <f t="shared" si="3"/>
        <v>0</v>
      </c>
      <c r="D85" s="79">
        <f t="shared" si="3"/>
        <v>0</v>
      </c>
      <c r="E85" s="80">
        <f t="shared" si="3"/>
        <v>0</v>
      </c>
      <c r="F85" s="80">
        <f t="shared" si="1"/>
        <v>0</v>
      </c>
      <c r="G85" s="136"/>
      <c r="H85" s="137"/>
      <c r="I85" s="81"/>
      <c r="J85" s="81"/>
      <c r="K85" s="81"/>
      <c r="L85" s="82">
        <f t="shared" si="2"/>
        <v>0</v>
      </c>
    </row>
    <row r="86" spans="2:12" ht="40.5" hidden="1" customHeight="1" x14ac:dyDescent="0.25">
      <c r="B86" s="77">
        <f t="shared" si="3"/>
        <v>0</v>
      </c>
      <c r="C86" s="78">
        <f t="shared" si="3"/>
        <v>0</v>
      </c>
      <c r="D86" s="79">
        <f t="shared" si="3"/>
        <v>0</v>
      </c>
      <c r="E86" s="80">
        <f t="shared" si="3"/>
        <v>0</v>
      </c>
      <c r="F86" s="80">
        <f t="shared" si="1"/>
        <v>0</v>
      </c>
      <c r="G86" s="136"/>
      <c r="H86" s="137"/>
      <c r="I86" s="81"/>
      <c r="J86" s="81"/>
      <c r="K86" s="81"/>
      <c r="L86" s="82">
        <f t="shared" si="2"/>
        <v>0</v>
      </c>
    </row>
    <row r="87" spans="2:12" ht="40.5" hidden="1" customHeight="1" x14ac:dyDescent="0.25">
      <c r="B87" s="77">
        <f t="shared" si="3"/>
        <v>0</v>
      </c>
      <c r="C87" s="78">
        <f t="shared" si="3"/>
        <v>0</v>
      </c>
      <c r="D87" s="79">
        <f t="shared" si="3"/>
        <v>0</v>
      </c>
      <c r="E87" s="80">
        <f t="shared" si="3"/>
        <v>0</v>
      </c>
      <c r="F87" s="80">
        <f t="shared" si="1"/>
        <v>0</v>
      </c>
      <c r="G87" s="136"/>
      <c r="H87" s="137"/>
      <c r="I87" s="81"/>
      <c r="J87" s="81"/>
      <c r="K87" s="81"/>
      <c r="L87" s="82">
        <f t="shared" si="2"/>
        <v>0</v>
      </c>
    </row>
    <row r="88" spans="2:12" ht="40.5" hidden="1" customHeight="1" x14ac:dyDescent="0.25">
      <c r="B88" s="77">
        <f t="shared" si="3"/>
        <v>0</v>
      </c>
      <c r="C88" s="78">
        <f t="shared" si="3"/>
        <v>0</v>
      </c>
      <c r="D88" s="79">
        <f t="shared" si="3"/>
        <v>0</v>
      </c>
      <c r="E88" s="80">
        <f t="shared" si="3"/>
        <v>0</v>
      </c>
      <c r="F88" s="80">
        <f t="shared" si="1"/>
        <v>0</v>
      </c>
      <c r="G88" s="136"/>
      <c r="H88" s="137"/>
      <c r="I88" s="81"/>
      <c r="J88" s="81"/>
      <c r="K88" s="81"/>
      <c r="L88" s="82">
        <f t="shared" si="2"/>
        <v>0</v>
      </c>
    </row>
    <row r="89" spans="2:12" ht="40.5" hidden="1" customHeight="1" x14ac:dyDescent="0.25">
      <c r="B89" s="77">
        <f t="shared" si="3"/>
        <v>0</v>
      </c>
      <c r="C89" s="78">
        <f t="shared" si="3"/>
        <v>0</v>
      </c>
      <c r="D89" s="79">
        <f t="shared" si="3"/>
        <v>0</v>
      </c>
      <c r="E89" s="80">
        <f t="shared" si="3"/>
        <v>0</v>
      </c>
      <c r="F89" s="80">
        <f t="shared" si="1"/>
        <v>0</v>
      </c>
      <c r="G89" s="136"/>
      <c r="H89" s="137"/>
      <c r="I89" s="81"/>
      <c r="J89" s="81"/>
      <c r="K89" s="81"/>
      <c r="L89" s="82">
        <f t="shared" si="2"/>
        <v>0</v>
      </c>
    </row>
    <row r="90" spans="2:12" ht="40.5" hidden="1" customHeight="1" x14ac:dyDescent="0.25">
      <c r="B90" s="77">
        <f t="shared" si="3"/>
        <v>0</v>
      </c>
      <c r="C90" s="78">
        <f t="shared" si="3"/>
        <v>0</v>
      </c>
      <c r="D90" s="79">
        <f t="shared" si="3"/>
        <v>0</v>
      </c>
      <c r="E90" s="80">
        <f t="shared" si="3"/>
        <v>0</v>
      </c>
      <c r="F90" s="80">
        <f t="shared" si="1"/>
        <v>0</v>
      </c>
      <c r="G90" s="136"/>
      <c r="H90" s="137"/>
      <c r="I90" s="81"/>
      <c r="J90" s="81"/>
      <c r="K90" s="81"/>
      <c r="L90" s="82">
        <f t="shared" si="2"/>
        <v>0</v>
      </c>
    </row>
    <row r="91" spans="2:12" ht="40.5" hidden="1" customHeight="1" x14ac:dyDescent="0.25">
      <c r="B91" s="77">
        <f t="shared" si="3"/>
        <v>0</v>
      </c>
      <c r="C91" s="78">
        <f t="shared" si="3"/>
        <v>0</v>
      </c>
      <c r="D91" s="79">
        <f t="shared" si="3"/>
        <v>0</v>
      </c>
      <c r="E91" s="80">
        <f t="shared" si="3"/>
        <v>0</v>
      </c>
      <c r="F91" s="80">
        <f t="shared" si="1"/>
        <v>0</v>
      </c>
      <c r="G91" s="136"/>
      <c r="H91" s="137"/>
      <c r="I91" s="81"/>
      <c r="J91" s="81"/>
      <c r="K91" s="81"/>
      <c r="L91" s="82">
        <f t="shared" si="2"/>
        <v>0</v>
      </c>
    </row>
    <row r="92" spans="2:12" ht="40.5" hidden="1" customHeight="1" x14ac:dyDescent="0.25">
      <c r="B92" s="77">
        <f t="shared" si="3"/>
        <v>0</v>
      </c>
      <c r="C92" s="78">
        <f t="shared" si="3"/>
        <v>0</v>
      </c>
      <c r="D92" s="79">
        <f t="shared" si="3"/>
        <v>0</v>
      </c>
      <c r="E92" s="80">
        <f t="shared" si="3"/>
        <v>0</v>
      </c>
      <c r="F92" s="80">
        <f t="shared" si="1"/>
        <v>0</v>
      </c>
      <c r="G92" s="136"/>
      <c r="H92" s="137"/>
      <c r="I92" s="81"/>
      <c r="J92" s="81"/>
      <c r="K92" s="81"/>
      <c r="L92" s="82">
        <f t="shared" si="2"/>
        <v>0</v>
      </c>
    </row>
    <row r="93" spans="2:12" ht="40.5" hidden="1" customHeight="1" x14ac:dyDescent="0.25">
      <c r="B93" s="77">
        <f t="shared" si="3"/>
        <v>0</v>
      </c>
      <c r="C93" s="78">
        <f t="shared" si="3"/>
        <v>0</v>
      </c>
      <c r="D93" s="79">
        <f t="shared" si="3"/>
        <v>0</v>
      </c>
      <c r="E93" s="80">
        <f t="shared" si="3"/>
        <v>0</v>
      </c>
      <c r="F93" s="80">
        <f t="shared" si="1"/>
        <v>0</v>
      </c>
      <c r="G93" s="136"/>
      <c r="H93" s="137"/>
      <c r="I93" s="81"/>
      <c r="J93" s="81"/>
      <c r="K93" s="81"/>
      <c r="L93" s="82">
        <f t="shared" si="2"/>
        <v>0</v>
      </c>
    </row>
    <row r="94" spans="2:12" ht="40.5" hidden="1" customHeight="1" x14ac:dyDescent="0.25">
      <c r="B94" s="77">
        <f t="shared" si="3"/>
        <v>0</v>
      </c>
      <c r="C94" s="78">
        <f t="shared" si="3"/>
        <v>0</v>
      </c>
      <c r="D94" s="79">
        <f t="shared" si="3"/>
        <v>0</v>
      </c>
      <c r="E94" s="80">
        <f t="shared" si="3"/>
        <v>0</v>
      </c>
      <c r="F94" s="80">
        <f t="shared" si="1"/>
        <v>0</v>
      </c>
      <c r="G94" s="136"/>
      <c r="H94" s="137"/>
      <c r="I94" s="81"/>
      <c r="J94" s="81"/>
      <c r="K94" s="81"/>
      <c r="L94" s="82">
        <f t="shared" si="2"/>
        <v>0</v>
      </c>
    </row>
    <row r="95" spans="2:12" ht="40.5" hidden="1" customHeight="1" x14ac:dyDescent="0.25">
      <c r="B95" s="77">
        <f t="shared" si="3"/>
        <v>0</v>
      </c>
      <c r="C95" s="78">
        <f t="shared" si="3"/>
        <v>0</v>
      </c>
      <c r="D95" s="79">
        <f t="shared" si="3"/>
        <v>0</v>
      </c>
      <c r="E95" s="80">
        <f t="shared" si="3"/>
        <v>0</v>
      </c>
      <c r="F95" s="80">
        <f t="shared" si="1"/>
        <v>0</v>
      </c>
      <c r="G95" s="136"/>
      <c r="H95" s="137"/>
      <c r="I95" s="81"/>
      <c r="J95" s="81"/>
      <c r="K95" s="81"/>
      <c r="L95" s="82">
        <f t="shared" si="2"/>
        <v>0</v>
      </c>
    </row>
    <row r="96" spans="2:12" ht="40.5" hidden="1" customHeight="1" x14ac:dyDescent="0.25">
      <c r="B96" s="77">
        <f t="shared" si="3"/>
        <v>0</v>
      </c>
      <c r="C96" s="78">
        <f t="shared" si="3"/>
        <v>0</v>
      </c>
      <c r="D96" s="79">
        <f t="shared" si="3"/>
        <v>0</v>
      </c>
      <c r="E96" s="80">
        <f t="shared" si="3"/>
        <v>0</v>
      </c>
      <c r="F96" s="80">
        <f t="shared" si="1"/>
        <v>0</v>
      </c>
      <c r="G96" s="136"/>
      <c r="H96" s="137"/>
      <c r="I96" s="81"/>
      <c r="J96" s="81"/>
      <c r="K96" s="81"/>
      <c r="L96" s="82">
        <f t="shared" si="2"/>
        <v>0</v>
      </c>
    </row>
    <row r="97" spans="2:12" ht="40.5" hidden="1" customHeight="1" x14ac:dyDescent="0.25">
      <c r="B97" s="77">
        <f t="shared" si="3"/>
        <v>0</v>
      </c>
      <c r="C97" s="78">
        <f t="shared" si="3"/>
        <v>0</v>
      </c>
      <c r="D97" s="79">
        <f t="shared" si="3"/>
        <v>0</v>
      </c>
      <c r="E97" s="80">
        <f t="shared" si="3"/>
        <v>0</v>
      </c>
      <c r="F97" s="80">
        <f t="shared" si="1"/>
        <v>0</v>
      </c>
      <c r="G97" s="136"/>
      <c r="H97" s="137"/>
      <c r="I97" s="81"/>
      <c r="J97" s="81"/>
      <c r="K97" s="81"/>
      <c r="L97" s="82">
        <f t="shared" si="2"/>
        <v>0</v>
      </c>
    </row>
    <row r="98" spans="2:12" ht="40.5" hidden="1" customHeight="1" x14ac:dyDescent="0.25">
      <c r="B98" s="77">
        <f t="shared" si="3"/>
        <v>0</v>
      </c>
      <c r="C98" s="78">
        <f t="shared" si="3"/>
        <v>0</v>
      </c>
      <c r="D98" s="79">
        <f t="shared" si="3"/>
        <v>0</v>
      </c>
      <c r="E98" s="80">
        <f t="shared" si="3"/>
        <v>0</v>
      </c>
      <c r="F98" s="80">
        <f t="shared" si="1"/>
        <v>0</v>
      </c>
      <c r="G98" s="136"/>
      <c r="H98" s="137"/>
      <c r="I98" s="81"/>
      <c r="J98" s="81"/>
      <c r="K98" s="81"/>
      <c r="L98" s="82">
        <f t="shared" si="2"/>
        <v>0</v>
      </c>
    </row>
    <row r="99" spans="2:12" ht="40.5" hidden="1" customHeight="1" x14ac:dyDescent="0.25">
      <c r="B99" s="77">
        <f t="shared" si="3"/>
        <v>0</v>
      </c>
      <c r="C99" s="78">
        <f t="shared" si="3"/>
        <v>0</v>
      </c>
      <c r="D99" s="79">
        <f t="shared" si="3"/>
        <v>0</v>
      </c>
      <c r="E99" s="80">
        <f t="shared" si="3"/>
        <v>0</v>
      </c>
      <c r="F99" s="80">
        <f t="shared" si="1"/>
        <v>0</v>
      </c>
      <c r="G99" s="136"/>
      <c r="H99" s="137"/>
      <c r="I99" s="81"/>
      <c r="J99" s="81"/>
      <c r="K99" s="81"/>
      <c r="L99" s="82">
        <f t="shared" si="2"/>
        <v>0</v>
      </c>
    </row>
    <row r="100" spans="2:12" ht="40.5" hidden="1" customHeight="1" x14ac:dyDescent="0.25">
      <c r="B100" s="77">
        <f t="shared" si="3"/>
        <v>0</v>
      </c>
      <c r="C100" s="78">
        <f t="shared" si="3"/>
        <v>0</v>
      </c>
      <c r="D100" s="79">
        <f t="shared" si="3"/>
        <v>0</v>
      </c>
      <c r="E100" s="80">
        <f t="shared" si="3"/>
        <v>0</v>
      </c>
      <c r="F100" s="80">
        <f t="shared" si="1"/>
        <v>0</v>
      </c>
      <c r="G100" s="136"/>
      <c r="H100" s="137"/>
      <c r="I100" s="81"/>
      <c r="J100" s="81"/>
      <c r="K100" s="81"/>
      <c r="L100" s="82">
        <f t="shared" si="2"/>
        <v>0</v>
      </c>
    </row>
    <row r="101" spans="2:12" ht="40.5" hidden="1" customHeight="1" x14ac:dyDescent="0.25">
      <c r="B101" s="77">
        <f t="shared" si="3"/>
        <v>0</v>
      </c>
      <c r="C101" s="78">
        <f t="shared" si="3"/>
        <v>0</v>
      </c>
      <c r="D101" s="79">
        <f t="shared" si="3"/>
        <v>0</v>
      </c>
      <c r="E101" s="80">
        <f t="shared" si="3"/>
        <v>0</v>
      </c>
      <c r="F101" s="80">
        <f t="shared" si="1"/>
        <v>0</v>
      </c>
      <c r="G101" s="136"/>
      <c r="H101" s="137"/>
      <c r="I101" s="81"/>
      <c r="J101" s="81"/>
      <c r="K101" s="81"/>
      <c r="L101" s="82">
        <f t="shared" si="2"/>
        <v>0</v>
      </c>
    </row>
    <row r="102" spans="2:12" ht="40.5" hidden="1" customHeight="1" x14ac:dyDescent="0.25">
      <c r="B102" s="77">
        <f t="shared" si="3"/>
        <v>0</v>
      </c>
      <c r="C102" s="78">
        <f t="shared" si="3"/>
        <v>0</v>
      </c>
      <c r="D102" s="79">
        <f t="shared" si="3"/>
        <v>0</v>
      </c>
      <c r="E102" s="80">
        <f t="shared" si="3"/>
        <v>0</v>
      </c>
      <c r="F102" s="80">
        <f t="shared" si="1"/>
        <v>0</v>
      </c>
      <c r="G102" s="136"/>
      <c r="H102" s="137"/>
      <c r="I102" s="81"/>
      <c r="J102" s="81"/>
      <c r="K102" s="81"/>
      <c r="L102" s="82">
        <f t="shared" si="2"/>
        <v>0</v>
      </c>
    </row>
    <row r="103" spans="2:12" ht="40.5" hidden="1" customHeight="1" x14ac:dyDescent="0.25">
      <c r="B103" s="77">
        <f t="shared" si="3"/>
        <v>0</v>
      </c>
      <c r="C103" s="78">
        <f t="shared" si="3"/>
        <v>0</v>
      </c>
      <c r="D103" s="79">
        <f t="shared" si="3"/>
        <v>0</v>
      </c>
      <c r="E103" s="80">
        <f t="shared" si="3"/>
        <v>0</v>
      </c>
      <c r="F103" s="80">
        <f t="shared" si="1"/>
        <v>0</v>
      </c>
      <c r="G103" s="136"/>
      <c r="H103" s="137"/>
      <c r="I103" s="81"/>
      <c r="J103" s="81"/>
      <c r="K103" s="81"/>
      <c r="L103" s="82">
        <f t="shared" si="2"/>
        <v>0</v>
      </c>
    </row>
    <row r="104" spans="2:12" ht="40.5" hidden="1" customHeight="1" x14ac:dyDescent="0.25">
      <c r="B104" s="77">
        <f t="shared" si="3"/>
        <v>0</v>
      </c>
      <c r="C104" s="78">
        <f t="shared" si="3"/>
        <v>0</v>
      </c>
      <c r="D104" s="79">
        <f t="shared" si="3"/>
        <v>0</v>
      </c>
      <c r="E104" s="80">
        <f t="shared" si="3"/>
        <v>0</v>
      </c>
      <c r="F104" s="80">
        <f t="shared" si="1"/>
        <v>0</v>
      </c>
      <c r="G104" s="136"/>
      <c r="H104" s="137"/>
      <c r="I104" s="81"/>
      <c r="J104" s="81"/>
      <c r="K104" s="81"/>
      <c r="L104" s="82">
        <f t="shared" si="2"/>
        <v>0</v>
      </c>
    </row>
    <row r="105" spans="2:12" ht="40.5" hidden="1" customHeight="1" x14ac:dyDescent="0.25">
      <c r="B105" s="77">
        <f t="shared" si="3"/>
        <v>0</v>
      </c>
      <c r="C105" s="78">
        <f t="shared" si="3"/>
        <v>0</v>
      </c>
      <c r="D105" s="79">
        <f t="shared" si="3"/>
        <v>0</v>
      </c>
      <c r="E105" s="80">
        <f t="shared" si="3"/>
        <v>0</v>
      </c>
      <c r="F105" s="80">
        <f t="shared" si="1"/>
        <v>0</v>
      </c>
      <c r="G105" s="136"/>
      <c r="H105" s="137"/>
      <c r="I105" s="81"/>
      <c r="J105" s="81"/>
      <c r="K105" s="81"/>
      <c r="L105" s="82">
        <f t="shared" si="2"/>
        <v>0</v>
      </c>
    </row>
    <row r="106" spans="2:12" ht="40.5" hidden="1" customHeight="1" x14ac:dyDescent="0.25">
      <c r="B106" s="77">
        <f t="shared" si="3"/>
        <v>0</v>
      </c>
      <c r="C106" s="78">
        <f t="shared" si="3"/>
        <v>0</v>
      </c>
      <c r="D106" s="79">
        <f t="shared" si="3"/>
        <v>0</v>
      </c>
      <c r="E106" s="80">
        <f t="shared" si="3"/>
        <v>0</v>
      </c>
      <c r="F106" s="80">
        <f t="shared" si="1"/>
        <v>0</v>
      </c>
      <c r="G106" s="136"/>
      <c r="H106" s="137"/>
      <c r="I106" s="81"/>
      <c r="J106" s="81"/>
      <c r="K106" s="81"/>
      <c r="L106" s="82">
        <f t="shared" si="2"/>
        <v>0</v>
      </c>
    </row>
    <row r="107" spans="2:12" ht="40.5" hidden="1" customHeight="1" x14ac:dyDescent="0.25">
      <c r="B107" s="77">
        <f t="shared" si="3"/>
        <v>0</v>
      </c>
      <c r="C107" s="78">
        <f t="shared" si="3"/>
        <v>0</v>
      </c>
      <c r="D107" s="79">
        <f t="shared" si="3"/>
        <v>0</v>
      </c>
      <c r="E107" s="80">
        <f t="shared" si="3"/>
        <v>0</v>
      </c>
      <c r="F107" s="80">
        <f t="shared" si="1"/>
        <v>0</v>
      </c>
      <c r="G107" s="136"/>
      <c r="H107" s="137"/>
      <c r="I107" s="81"/>
      <c r="J107" s="81"/>
      <c r="K107" s="81"/>
      <c r="L107" s="82">
        <f t="shared" si="2"/>
        <v>0</v>
      </c>
    </row>
    <row r="108" spans="2:12" ht="40.5" hidden="1" customHeight="1" x14ac:dyDescent="0.25">
      <c r="B108" s="77">
        <f t="shared" si="3"/>
        <v>0</v>
      </c>
      <c r="C108" s="78">
        <f t="shared" si="3"/>
        <v>0</v>
      </c>
      <c r="D108" s="79">
        <f t="shared" si="3"/>
        <v>0</v>
      </c>
      <c r="E108" s="80">
        <f t="shared" si="3"/>
        <v>0</v>
      </c>
      <c r="F108" s="80">
        <f t="shared" si="1"/>
        <v>0</v>
      </c>
      <c r="G108" s="136"/>
      <c r="H108" s="137"/>
      <c r="I108" s="81"/>
      <c r="J108" s="81"/>
      <c r="K108" s="81"/>
      <c r="L108" s="82">
        <f t="shared" si="2"/>
        <v>0</v>
      </c>
    </row>
    <row r="109" spans="2:12" ht="40.5" hidden="1" customHeight="1" x14ac:dyDescent="0.25">
      <c r="B109" s="77">
        <f t="shared" si="3"/>
        <v>0</v>
      </c>
      <c r="C109" s="78">
        <f t="shared" si="3"/>
        <v>0</v>
      </c>
      <c r="D109" s="79">
        <f t="shared" si="3"/>
        <v>0</v>
      </c>
      <c r="E109" s="80">
        <f t="shared" si="3"/>
        <v>0</v>
      </c>
      <c r="F109" s="80">
        <f t="shared" si="1"/>
        <v>0</v>
      </c>
      <c r="G109" s="136"/>
      <c r="H109" s="137"/>
      <c r="I109" s="81"/>
      <c r="J109" s="81"/>
      <c r="K109" s="81"/>
      <c r="L109" s="82">
        <f t="shared" si="2"/>
        <v>0</v>
      </c>
    </row>
    <row r="110" spans="2:12" ht="40.5" hidden="1" customHeight="1" x14ac:dyDescent="0.25">
      <c r="B110" s="77">
        <f t="shared" si="3"/>
        <v>0</v>
      </c>
      <c r="C110" s="78">
        <f t="shared" si="3"/>
        <v>0</v>
      </c>
      <c r="D110" s="79">
        <f t="shared" si="3"/>
        <v>0</v>
      </c>
      <c r="E110" s="80">
        <f t="shared" si="3"/>
        <v>0</v>
      </c>
      <c r="F110" s="80">
        <f t="shared" si="1"/>
        <v>0</v>
      </c>
      <c r="G110" s="136"/>
      <c r="H110" s="137"/>
      <c r="I110" s="81"/>
      <c r="J110" s="81"/>
      <c r="K110" s="81"/>
      <c r="L110" s="82">
        <f t="shared" si="2"/>
        <v>0</v>
      </c>
    </row>
    <row r="111" spans="2:12" ht="40.5" hidden="1" customHeight="1" x14ac:dyDescent="0.25">
      <c r="B111" s="77">
        <f t="shared" si="3"/>
        <v>0</v>
      </c>
      <c r="C111" s="78">
        <f t="shared" si="3"/>
        <v>0</v>
      </c>
      <c r="D111" s="79">
        <f t="shared" si="3"/>
        <v>0</v>
      </c>
      <c r="E111" s="80">
        <f t="shared" si="3"/>
        <v>0</v>
      </c>
      <c r="F111" s="80">
        <f t="shared" si="1"/>
        <v>0</v>
      </c>
      <c r="G111" s="136"/>
      <c r="H111" s="137"/>
      <c r="I111" s="81"/>
      <c r="J111" s="81"/>
      <c r="K111" s="81"/>
      <c r="L111" s="82">
        <f t="shared" si="2"/>
        <v>0</v>
      </c>
    </row>
    <row r="112" spans="2:12" ht="40.5" hidden="1" customHeight="1" x14ac:dyDescent="0.25">
      <c r="B112" s="77">
        <f t="shared" si="3"/>
        <v>0</v>
      </c>
      <c r="C112" s="78">
        <f t="shared" si="3"/>
        <v>0</v>
      </c>
      <c r="D112" s="79">
        <f t="shared" si="3"/>
        <v>0</v>
      </c>
      <c r="E112" s="80">
        <f t="shared" si="3"/>
        <v>0</v>
      </c>
      <c r="F112" s="80">
        <f t="shared" si="1"/>
        <v>0</v>
      </c>
      <c r="G112" s="136"/>
      <c r="H112" s="137"/>
      <c r="I112" s="81"/>
      <c r="J112" s="81"/>
      <c r="K112" s="81"/>
      <c r="L112" s="82">
        <f t="shared" si="2"/>
        <v>0</v>
      </c>
    </row>
    <row r="113" spans="2:12" ht="40.5" hidden="1" customHeight="1" x14ac:dyDescent="0.25">
      <c r="B113" s="77">
        <f t="shared" si="3"/>
        <v>0</v>
      </c>
      <c r="C113" s="78">
        <f t="shared" si="3"/>
        <v>0</v>
      </c>
      <c r="D113" s="79">
        <f t="shared" si="3"/>
        <v>0</v>
      </c>
      <c r="E113" s="80">
        <f t="shared" si="3"/>
        <v>0</v>
      </c>
      <c r="F113" s="80">
        <f t="shared" si="1"/>
        <v>0</v>
      </c>
      <c r="G113" s="136"/>
      <c r="H113" s="137"/>
      <c r="I113" s="81"/>
      <c r="J113" s="81"/>
      <c r="K113" s="81"/>
      <c r="L113" s="82">
        <f t="shared" si="2"/>
        <v>0</v>
      </c>
    </row>
    <row r="114" spans="2:12" ht="40.5" hidden="1" customHeight="1" x14ac:dyDescent="0.25">
      <c r="B114" s="77">
        <f t="shared" si="3"/>
        <v>0</v>
      </c>
      <c r="C114" s="78">
        <f t="shared" si="3"/>
        <v>0</v>
      </c>
      <c r="D114" s="79">
        <f t="shared" si="3"/>
        <v>0</v>
      </c>
      <c r="E114" s="80">
        <f t="shared" si="3"/>
        <v>0</v>
      </c>
      <c r="F114" s="80">
        <f t="shared" si="1"/>
        <v>0</v>
      </c>
      <c r="G114" s="136"/>
      <c r="H114" s="137"/>
      <c r="I114" s="81"/>
      <c r="J114" s="81"/>
      <c r="K114" s="81"/>
      <c r="L114" s="82">
        <f t="shared" si="2"/>
        <v>0</v>
      </c>
    </row>
    <row r="115" spans="2:12" ht="40.5" hidden="1" customHeight="1" x14ac:dyDescent="0.25">
      <c r="B115" s="77">
        <f t="shared" si="3"/>
        <v>0</v>
      </c>
      <c r="C115" s="78">
        <f t="shared" si="3"/>
        <v>0</v>
      </c>
      <c r="D115" s="79">
        <f t="shared" si="3"/>
        <v>0</v>
      </c>
      <c r="E115" s="80">
        <f t="shared" si="3"/>
        <v>0</v>
      </c>
      <c r="F115" s="80">
        <f t="shared" si="1"/>
        <v>0</v>
      </c>
      <c r="G115" s="136"/>
      <c r="H115" s="137"/>
      <c r="I115" s="81"/>
      <c r="J115" s="81"/>
      <c r="K115" s="81"/>
      <c r="L115" s="82">
        <f t="shared" si="2"/>
        <v>0</v>
      </c>
    </row>
    <row r="116" spans="2:12" ht="40.5" hidden="1" customHeight="1" x14ac:dyDescent="0.25">
      <c r="B116" s="77">
        <f t="shared" si="3"/>
        <v>0</v>
      </c>
      <c r="C116" s="78">
        <f t="shared" si="3"/>
        <v>0</v>
      </c>
      <c r="D116" s="79">
        <f t="shared" si="3"/>
        <v>0</v>
      </c>
      <c r="E116" s="80">
        <f t="shared" si="3"/>
        <v>0</v>
      </c>
      <c r="F116" s="80">
        <f t="shared" si="1"/>
        <v>0</v>
      </c>
      <c r="G116" s="136"/>
      <c r="H116" s="137"/>
      <c r="I116" s="81"/>
      <c r="J116" s="81"/>
      <c r="K116" s="81"/>
      <c r="L116" s="82">
        <f t="shared" si="2"/>
        <v>0</v>
      </c>
    </row>
    <row r="117" spans="2:12" ht="40.5" hidden="1" customHeight="1" x14ac:dyDescent="0.25">
      <c r="B117" s="77">
        <f t="shared" si="3"/>
        <v>0</v>
      </c>
      <c r="C117" s="78">
        <f t="shared" si="3"/>
        <v>0</v>
      </c>
      <c r="D117" s="79">
        <f t="shared" si="3"/>
        <v>0</v>
      </c>
      <c r="E117" s="80">
        <f t="shared" si="3"/>
        <v>0</v>
      </c>
      <c r="F117" s="80">
        <f t="shared" si="1"/>
        <v>0</v>
      </c>
      <c r="G117" s="136"/>
      <c r="H117" s="137"/>
      <c r="I117" s="81"/>
      <c r="J117" s="81"/>
      <c r="K117" s="81"/>
      <c r="L117" s="82">
        <f t="shared" si="2"/>
        <v>0</v>
      </c>
    </row>
    <row r="118" spans="2:12" ht="40.5" hidden="1" customHeight="1" x14ac:dyDescent="0.25">
      <c r="B118" s="77">
        <f t="shared" si="3"/>
        <v>0</v>
      </c>
      <c r="C118" s="78">
        <f t="shared" si="3"/>
        <v>0</v>
      </c>
      <c r="D118" s="79">
        <f t="shared" si="3"/>
        <v>0</v>
      </c>
      <c r="E118" s="80">
        <f t="shared" si="3"/>
        <v>0</v>
      </c>
      <c r="F118" s="80">
        <f t="shared" si="1"/>
        <v>0</v>
      </c>
      <c r="G118" s="136"/>
      <c r="H118" s="137"/>
      <c r="I118" s="81"/>
      <c r="J118" s="81"/>
      <c r="K118" s="81"/>
      <c r="L118" s="82">
        <f t="shared" si="2"/>
        <v>0</v>
      </c>
    </row>
    <row r="119" spans="2:12" ht="40.5" hidden="1" customHeight="1" x14ac:dyDescent="0.25">
      <c r="B119" s="77">
        <f t="shared" si="3"/>
        <v>0</v>
      </c>
      <c r="C119" s="78">
        <f t="shared" si="3"/>
        <v>0</v>
      </c>
      <c r="D119" s="79">
        <f t="shared" si="3"/>
        <v>0</v>
      </c>
      <c r="E119" s="80">
        <f t="shared" si="3"/>
        <v>0</v>
      </c>
      <c r="F119" s="80">
        <f t="shared" si="1"/>
        <v>0</v>
      </c>
      <c r="G119" s="136"/>
      <c r="H119" s="137"/>
      <c r="I119" s="81"/>
      <c r="J119" s="81"/>
      <c r="K119" s="81"/>
      <c r="L119" s="82">
        <f t="shared" si="2"/>
        <v>0</v>
      </c>
    </row>
    <row r="120" spans="2:12" ht="40.5" hidden="1" customHeight="1" x14ac:dyDescent="0.25">
      <c r="B120" s="77">
        <f t="shared" si="3"/>
        <v>0</v>
      </c>
      <c r="C120" s="78">
        <f t="shared" si="3"/>
        <v>0</v>
      </c>
      <c r="D120" s="79">
        <f t="shared" si="3"/>
        <v>0</v>
      </c>
      <c r="E120" s="80">
        <f t="shared" si="3"/>
        <v>0</v>
      </c>
      <c r="F120" s="80">
        <f t="shared" si="1"/>
        <v>0</v>
      </c>
      <c r="G120" s="136"/>
      <c r="H120" s="137"/>
      <c r="I120" s="81"/>
      <c r="J120" s="81"/>
      <c r="K120" s="81"/>
      <c r="L120" s="82">
        <f t="shared" si="2"/>
        <v>0</v>
      </c>
    </row>
    <row r="121" spans="2:12" ht="40.5" hidden="1" customHeight="1" x14ac:dyDescent="0.25">
      <c r="B121" s="77">
        <f t="shared" si="3"/>
        <v>0</v>
      </c>
      <c r="C121" s="78">
        <f t="shared" si="3"/>
        <v>0</v>
      </c>
      <c r="D121" s="79">
        <f t="shared" si="3"/>
        <v>0</v>
      </c>
      <c r="E121" s="80">
        <f t="shared" si="3"/>
        <v>0</v>
      </c>
      <c r="F121" s="80">
        <f t="shared" si="1"/>
        <v>0</v>
      </c>
      <c r="G121" s="136"/>
      <c r="H121" s="137"/>
      <c r="I121" s="81"/>
      <c r="J121" s="81"/>
      <c r="K121" s="81"/>
      <c r="L121" s="82">
        <f t="shared" si="2"/>
        <v>0</v>
      </c>
    </row>
    <row r="122" spans="2:12" ht="40.5" hidden="1" customHeight="1" x14ac:dyDescent="0.25">
      <c r="B122" s="77">
        <f t="shared" si="3"/>
        <v>0</v>
      </c>
      <c r="C122" s="78">
        <f t="shared" si="3"/>
        <v>0</v>
      </c>
      <c r="D122" s="79">
        <f t="shared" si="3"/>
        <v>0</v>
      </c>
      <c r="E122" s="80">
        <f t="shared" si="3"/>
        <v>0</v>
      </c>
      <c r="F122" s="80">
        <f t="shared" si="1"/>
        <v>0</v>
      </c>
      <c r="G122" s="136"/>
      <c r="H122" s="137"/>
      <c r="I122" s="81"/>
      <c r="J122" s="81"/>
      <c r="K122" s="81"/>
      <c r="L122" s="82">
        <f t="shared" si="2"/>
        <v>0</v>
      </c>
    </row>
    <row r="123" spans="2:12" ht="40.5" hidden="1" customHeight="1" x14ac:dyDescent="0.25">
      <c r="B123" s="77">
        <f t="shared" si="3"/>
        <v>0</v>
      </c>
      <c r="C123" s="78">
        <f t="shared" si="3"/>
        <v>0</v>
      </c>
      <c r="D123" s="79">
        <f t="shared" si="3"/>
        <v>0</v>
      </c>
      <c r="E123" s="80">
        <f t="shared" si="3"/>
        <v>0</v>
      </c>
      <c r="F123" s="80">
        <f t="shared" si="1"/>
        <v>0</v>
      </c>
      <c r="G123" s="136"/>
      <c r="H123" s="137"/>
      <c r="I123" s="81"/>
      <c r="J123" s="81"/>
      <c r="K123" s="81"/>
      <c r="L123" s="82">
        <f t="shared" si="2"/>
        <v>0</v>
      </c>
    </row>
    <row r="124" spans="2:12" ht="40.5" hidden="1" customHeight="1" x14ac:dyDescent="0.25">
      <c r="B124" s="77">
        <f t="shared" si="3"/>
        <v>0</v>
      </c>
      <c r="C124" s="78">
        <f t="shared" si="3"/>
        <v>0</v>
      </c>
      <c r="D124" s="79">
        <f t="shared" si="3"/>
        <v>0</v>
      </c>
      <c r="E124" s="80">
        <f t="shared" si="3"/>
        <v>0</v>
      </c>
      <c r="F124" s="80">
        <f t="shared" si="1"/>
        <v>0</v>
      </c>
      <c r="G124" s="136"/>
      <c r="H124" s="137"/>
      <c r="I124" s="81"/>
      <c r="J124" s="81"/>
      <c r="K124" s="81"/>
      <c r="L124" s="82">
        <f t="shared" si="2"/>
        <v>0</v>
      </c>
    </row>
    <row r="125" spans="2:12" ht="40.5" hidden="1" customHeight="1" x14ac:dyDescent="0.25">
      <c r="B125" s="77">
        <f t="shared" si="3"/>
        <v>0</v>
      </c>
      <c r="C125" s="78">
        <f t="shared" si="3"/>
        <v>0</v>
      </c>
      <c r="D125" s="79">
        <f t="shared" si="3"/>
        <v>0</v>
      </c>
      <c r="E125" s="80">
        <f t="shared" si="3"/>
        <v>0</v>
      </c>
      <c r="F125" s="80">
        <f t="shared" ref="F125:F137" si="4">U69</f>
        <v>0</v>
      </c>
      <c r="G125" s="136"/>
      <c r="H125" s="137"/>
      <c r="I125" s="81"/>
      <c r="J125" s="81"/>
      <c r="K125" s="81"/>
      <c r="L125" s="82">
        <f t="shared" si="2"/>
        <v>0</v>
      </c>
    </row>
    <row r="126" spans="2:12" ht="40.5" hidden="1" customHeight="1" x14ac:dyDescent="0.25">
      <c r="B126" s="77">
        <f t="shared" si="3"/>
        <v>0</v>
      </c>
      <c r="C126" s="78">
        <f t="shared" si="3"/>
        <v>0</v>
      </c>
      <c r="D126" s="79">
        <f t="shared" si="3"/>
        <v>0</v>
      </c>
      <c r="E126" s="80">
        <f t="shared" si="3"/>
        <v>0</v>
      </c>
      <c r="F126" s="80">
        <f t="shared" si="4"/>
        <v>0</v>
      </c>
      <c r="G126" s="136"/>
      <c r="H126" s="137"/>
      <c r="I126" s="81"/>
      <c r="J126" s="81"/>
      <c r="K126" s="81"/>
      <c r="L126" s="82">
        <f t="shared" ref="L126:L137" si="5">C126*K126</f>
        <v>0</v>
      </c>
    </row>
    <row r="127" spans="2:12" ht="40.5" hidden="1" customHeight="1" x14ac:dyDescent="0.25">
      <c r="B127" s="77">
        <f t="shared" si="3"/>
        <v>0</v>
      </c>
      <c r="C127" s="78">
        <f t="shared" si="3"/>
        <v>0</v>
      </c>
      <c r="D127" s="79">
        <f t="shared" si="3"/>
        <v>0</v>
      </c>
      <c r="E127" s="80">
        <f t="shared" si="3"/>
        <v>0</v>
      </c>
      <c r="F127" s="80">
        <f t="shared" si="4"/>
        <v>0</v>
      </c>
      <c r="G127" s="136"/>
      <c r="H127" s="137"/>
      <c r="I127" s="81"/>
      <c r="J127" s="81"/>
      <c r="K127" s="81"/>
      <c r="L127" s="82">
        <f t="shared" si="5"/>
        <v>0</v>
      </c>
    </row>
    <row r="128" spans="2:12" ht="40.5" hidden="1" customHeight="1" x14ac:dyDescent="0.25">
      <c r="B128" s="77">
        <f t="shared" si="3"/>
        <v>0</v>
      </c>
      <c r="C128" s="78">
        <f t="shared" si="3"/>
        <v>0</v>
      </c>
      <c r="D128" s="79">
        <f t="shared" si="3"/>
        <v>0</v>
      </c>
      <c r="E128" s="80">
        <f t="shared" si="3"/>
        <v>0</v>
      </c>
      <c r="F128" s="80">
        <f t="shared" si="4"/>
        <v>0</v>
      </c>
      <c r="G128" s="136"/>
      <c r="H128" s="137"/>
      <c r="I128" s="81"/>
      <c r="J128" s="81"/>
      <c r="K128" s="81"/>
      <c r="L128" s="82">
        <f t="shared" si="5"/>
        <v>0</v>
      </c>
    </row>
    <row r="129" spans="2:12" ht="40.5" hidden="1" customHeight="1" x14ac:dyDescent="0.25">
      <c r="B129" s="77">
        <f t="shared" si="3"/>
        <v>0</v>
      </c>
      <c r="C129" s="78">
        <f t="shared" si="3"/>
        <v>0</v>
      </c>
      <c r="D129" s="79">
        <f t="shared" si="3"/>
        <v>0</v>
      </c>
      <c r="E129" s="80">
        <f t="shared" si="3"/>
        <v>0</v>
      </c>
      <c r="F129" s="80">
        <f t="shared" si="4"/>
        <v>0</v>
      </c>
      <c r="G129" s="136"/>
      <c r="H129" s="137"/>
      <c r="I129" s="81"/>
      <c r="J129" s="81"/>
      <c r="K129" s="81"/>
      <c r="L129" s="82">
        <f t="shared" si="5"/>
        <v>0</v>
      </c>
    </row>
    <row r="130" spans="2:12" ht="40.5" hidden="1" customHeight="1" x14ac:dyDescent="0.25">
      <c r="B130" s="77">
        <f t="shared" si="3"/>
        <v>0</v>
      </c>
      <c r="C130" s="78">
        <f t="shared" si="3"/>
        <v>0</v>
      </c>
      <c r="D130" s="79">
        <f t="shared" si="3"/>
        <v>0</v>
      </c>
      <c r="E130" s="80">
        <f t="shared" si="3"/>
        <v>0</v>
      </c>
      <c r="F130" s="80">
        <f t="shared" si="4"/>
        <v>0</v>
      </c>
      <c r="G130" s="136"/>
      <c r="H130" s="137"/>
      <c r="I130" s="81"/>
      <c r="J130" s="81"/>
      <c r="K130" s="81"/>
      <c r="L130" s="82">
        <f t="shared" si="5"/>
        <v>0</v>
      </c>
    </row>
    <row r="131" spans="2:12" ht="40.5" hidden="1" customHeight="1" x14ac:dyDescent="0.25">
      <c r="B131" s="77">
        <f t="shared" si="3"/>
        <v>0</v>
      </c>
      <c r="C131" s="78">
        <f t="shared" si="3"/>
        <v>0</v>
      </c>
      <c r="D131" s="79">
        <f t="shared" si="3"/>
        <v>0</v>
      </c>
      <c r="E131" s="80">
        <f t="shared" si="3"/>
        <v>0</v>
      </c>
      <c r="F131" s="80">
        <f t="shared" si="4"/>
        <v>0</v>
      </c>
      <c r="G131" s="136"/>
      <c r="H131" s="137"/>
      <c r="I131" s="81"/>
      <c r="J131" s="81"/>
      <c r="K131" s="81"/>
      <c r="L131" s="82">
        <f t="shared" si="5"/>
        <v>0</v>
      </c>
    </row>
    <row r="132" spans="2:12" ht="40.5" hidden="1" customHeight="1" x14ac:dyDescent="0.25">
      <c r="B132" s="77">
        <f t="shared" si="3"/>
        <v>0</v>
      </c>
      <c r="C132" s="78">
        <f t="shared" si="3"/>
        <v>0</v>
      </c>
      <c r="D132" s="79">
        <f t="shared" si="3"/>
        <v>0</v>
      </c>
      <c r="E132" s="80">
        <f t="shared" si="3"/>
        <v>0</v>
      </c>
      <c r="F132" s="80">
        <f t="shared" si="4"/>
        <v>0</v>
      </c>
      <c r="G132" s="136"/>
      <c r="H132" s="137"/>
      <c r="I132" s="81"/>
      <c r="J132" s="81"/>
      <c r="K132" s="81"/>
      <c r="L132" s="82">
        <f t="shared" si="5"/>
        <v>0</v>
      </c>
    </row>
    <row r="133" spans="2:12" ht="40.5" hidden="1" customHeight="1" x14ac:dyDescent="0.25">
      <c r="B133" s="77">
        <f t="shared" si="3"/>
        <v>0</v>
      </c>
      <c r="C133" s="78">
        <f t="shared" si="3"/>
        <v>0</v>
      </c>
      <c r="D133" s="79">
        <f t="shared" si="3"/>
        <v>0</v>
      </c>
      <c r="E133" s="80">
        <f t="shared" si="3"/>
        <v>0</v>
      </c>
      <c r="F133" s="80">
        <f t="shared" si="4"/>
        <v>0</v>
      </c>
      <c r="G133" s="136"/>
      <c r="H133" s="137"/>
      <c r="I133" s="81"/>
      <c r="J133" s="81"/>
      <c r="K133" s="81"/>
      <c r="L133" s="82">
        <f t="shared" si="5"/>
        <v>0</v>
      </c>
    </row>
    <row r="134" spans="2:12" ht="40.5" hidden="1" customHeight="1" x14ac:dyDescent="0.25">
      <c r="B134" s="77">
        <f t="shared" si="3"/>
        <v>0</v>
      </c>
      <c r="C134" s="78">
        <f t="shared" si="3"/>
        <v>0</v>
      </c>
      <c r="D134" s="79">
        <f t="shared" si="3"/>
        <v>0</v>
      </c>
      <c r="E134" s="80">
        <f t="shared" si="3"/>
        <v>0</v>
      </c>
      <c r="F134" s="80">
        <f t="shared" si="4"/>
        <v>0</v>
      </c>
      <c r="G134" s="136"/>
      <c r="H134" s="137"/>
      <c r="I134" s="81"/>
      <c r="J134" s="81"/>
      <c r="K134" s="81"/>
      <c r="L134" s="82">
        <f t="shared" si="5"/>
        <v>0</v>
      </c>
    </row>
    <row r="135" spans="2:12" ht="40.5" hidden="1" customHeight="1" x14ac:dyDescent="0.25">
      <c r="B135" s="77">
        <f t="shared" si="3"/>
        <v>0</v>
      </c>
      <c r="C135" s="78">
        <f t="shared" si="3"/>
        <v>0</v>
      </c>
      <c r="D135" s="79">
        <f t="shared" si="3"/>
        <v>0</v>
      </c>
      <c r="E135" s="80">
        <f t="shared" si="3"/>
        <v>0</v>
      </c>
      <c r="F135" s="80">
        <f t="shared" si="4"/>
        <v>0</v>
      </c>
      <c r="G135" s="136"/>
      <c r="H135" s="137"/>
      <c r="I135" s="81"/>
      <c r="J135" s="81"/>
      <c r="K135" s="81"/>
      <c r="L135" s="82">
        <f t="shared" si="5"/>
        <v>0</v>
      </c>
    </row>
    <row r="136" spans="2:12" ht="40.5" hidden="1" customHeight="1" x14ac:dyDescent="0.25">
      <c r="B136" s="77">
        <f t="shared" si="3"/>
        <v>0</v>
      </c>
      <c r="C136" s="78">
        <f t="shared" si="3"/>
        <v>0</v>
      </c>
      <c r="D136" s="79">
        <f t="shared" si="3"/>
        <v>0</v>
      </c>
      <c r="E136" s="80">
        <f t="shared" si="3"/>
        <v>0</v>
      </c>
      <c r="F136" s="80">
        <f t="shared" si="4"/>
        <v>0</v>
      </c>
      <c r="G136" s="136"/>
      <c r="H136" s="137"/>
      <c r="I136" s="81"/>
      <c r="J136" s="81"/>
      <c r="K136" s="81"/>
      <c r="L136" s="82">
        <f t="shared" si="5"/>
        <v>0</v>
      </c>
    </row>
    <row r="137" spans="2:12" ht="40.5" hidden="1" customHeight="1" x14ac:dyDescent="0.25">
      <c r="B137" s="77">
        <f t="shared" si="3"/>
        <v>0</v>
      </c>
      <c r="C137" s="78">
        <f t="shared" si="3"/>
        <v>0</v>
      </c>
      <c r="D137" s="79">
        <f t="shared" si="3"/>
        <v>0</v>
      </c>
      <c r="E137" s="80">
        <f t="shared" si="3"/>
        <v>0</v>
      </c>
      <c r="F137" s="80">
        <f t="shared" si="4"/>
        <v>0</v>
      </c>
      <c r="G137" s="136"/>
      <c r="H137" s="137"/>
      <c r="I137" s="81"/>
      <c r="J137" s="81"/>
      <c r="K137" s="81"/>
      <c r="L137" s="82">
        <f t="shared" si="5"/>
        <v>0</v>
      </c>
    </row>
    <row r="138" spans="2:12" x14ac:dyDescent="0.25">
      <c r="B138" s="138" t="s">
        <v>65</v>
      </c>
      <c r="C138" s="139"/>
      <c r="D138" s="139"/>
      <c r="E138" s="139"/>
      <c r="F138" s="139"/>
      <c r="G138" s="139"/>
      <c r="H138" s="139"/>
      <c r="I138" s="139"/>
      <c r="J138" s="139"/>
      <c r="K138" s="140"/>
      <c r="L138" s="83">
        <f>SUM(L61:L137)</f>
        <v>0</v>
      </c>
    </row>
    <row r="139" spans="2:12" ht="15.75" thickBot="1" x14ac:dyDescent="0.3">
      <c r="B139" s="141" t="s">
        <v>66</v>
      </c>
      <c r="C139" s="142"/>
      <c r="D139" s="142"/>
      <c r="E139" s="142"/>
      <c r="F139" s="142"/>
      <c r="G139" s="142"/>
      <c r="H139" s="142"/>
      <c r="I139" s="142"/>
      <c r="J139" s="142"/>
      <c r="K139" s="142"/>
      <c r="L139" s="143"/>
    </row>
    <row r="140" spans="2:12" ht="18.75" x14ac:dyDescent="0.3">
      <c r="B140" s="144" t="s">
        <v>67</v>
      </c>
      <c r="C140" s="145"/>
      <c r="D140" s="145"/>
      <c r="E140" s="145"/>
      <c r="F140" s="145"/>
      <c r="G140" s="145"/>
      <c r="H140" s="145"/>
      <c r="I140" s="145"/>
      <c r="J140" s="145"/>
      <c r="K140" s="145"/>
    </row>
    <row r="141" spans="2:12" ht="18.75" x14ac:dyDescent="0.25">
      <c r="B141" s="144" t="s">
        <v>68</v>
      </c>
      <c r="C141" s="144"/>
      <c r="D141" s="144"/>
      <c r="E141" s="144"/>
      <c r="F141" s="144"/>
      <c r="G141" s="144"/>
      <c r="H141" s="144"/>
      <c r="I141" s="144"/>
      <c r="J141" s="144"/>
      <c r="K141" s="144"/>
      <c r="L141" s="144"/>
    </row>
    <row r="142" spans="2:12" ht="21" x14ac:dyDescent="0.25">
      <c r="B142" s="121" t="s">
        <v>69</v>
      </c>
      <c r="C142" s="121"/>
      <c r="D142" s="121"/>
      <c r="E142" s="121"/>
      <c r="F142" s="84"/>
      <c r="G142" s="84"/>
      <c r="H142" s="122"/>
      <c r="I142" s="123"/>
      <c r="J142" s="123"/>
      <c r="K142" s="123"/>
      <c r="L142" s="123"/>
    </row>
    <row r="143" spans="2:12" ht="80.25" customHeight="1" x14ac:dyDescent="0.25">
      <c r="B143" s="124" t="s">
        <v>83</v>
      </c>
      <c r="C143" s="125"/>
      <c r="D143" s="125"/>
      <c r="E143" s="125"/>
      <c r="F143" s="125"/>
      <c r="G143" s="125"/>
      <c r="H143" s="125"/>
      <c r="I143" s="125"/>
      <c r="J143" s="125"/>
      <c r="K143" s="125"/>
      <c r="L143" s="126"/>
    </row>
    <row r="144" spans="2:12" ht="18.75" x14ac:dyDescent="0.25">
      <c r="B144" s="127" t="s">
        <v>70</v>
      </c>
      <c r="C144" s="128"/>
      <c r="D144" s="128"/>
      <c r="E144" s="128"/>
      <c r="F144" s="129"/>
      <c r="G144" s="130"/>
      <c r="H144" s="131"/>
      <c r="I144" s="131"/>
      <c r="J144" s="131"/>
      <c r="K144" s="131"/>
      <c r="L144" s="132"/>
    </row>
    <row r="145" spans="2:12" ht="18.75" customHeight="1" x14ac:dyDescent="0.25">
      <c r="B145" s="107" t="s">
        <v>71</v>
      </c>
      <c r="C145" s="108"/>
      <c r="D145" s="108"/>
      <c r="E145" s="108"/>
      <c r="F145" s="109"/>
      <c r="G145" s="133" t="s">
        <v>72</v>
      </c>
      <c r="H145" s="134"/>
      <c r="I145" s="134"/>
      <c r="J145" s="134"/>
      <c r="K145" s="134"/>
      <c r="L145" s="135"/>
    </row>
    <row r="146" spans="2:12" ht="18.75" x14ac:dyDescent="0.25">
      <c r="B146" s="107" t="s">
        <v>73</v>
      </c>
      <c r="C146" s="108"/>
      <c r="D146" s="108"/>
      <c r="E146" s="108"/>
      <c r="F146" s="109"/>
      <c r="G146" s="85"/>
      <c r="H146" s="86" t="s">
        <v>74</v>
      </c>
      <c r="I146" s="87"/>
      <c r="J146" s="87"/>
      <c r="K146" s="87"/>
      <c r="L146" s="88"/>
    </row>
    <row r="147" spans="2:12" ht="24.75" customHeight="1" x14ac:dyDescent="0.25">
      <c r="B147" s="110" t="s">
        <v>75</v>
      </c>
      <c r="C147" s="111"/>
      <c r="D147" s="111"/>
      <c r="E147" s="111"/>
      <c r="F147" s="111"/>
      <c r="G147" s="111"/>
      <c r="H147" s="111"/>
      <c r="I147" s="111"/>
      <c r="J147" s="111"/>
      <c r="K147" s="111"/>
      <c r="L147" s="112"/>
    </row>
    <row r="148" spans="2:12" ht="19.5" customHeight="1" thickBot="1" x14ac:dyDescent="0.3">
      <c r="B148" s="113" t="s">
        <v>76</v>
      </c>
      <c r="C148" s="114"/>
      <c r="D148" s="114"/>
      <c r="E148" s="114"/>
      <c r="F148" s="114"/>
      <c r="G148" s="114"/>
      <c r="H148" s="114"/>
      <c r="I148" s="114"/>
      <c r="J148" s="114"/>
      <c r="K148" s="114"/>
      <c r="L148" s="115"/>
    </row>
    <row r="149" spans="2:12" ht="21" x14ac:dyDescent="0.35">
      <c r="B149" s="89" t="s">
        <v>40</v>
      </c>
      <c r="C149" s="31"/>
      <c r="D149" s="31"/>
      <c r="E149" s="31"/>
      <c r="F149" s="90"/>
      <c r="G149" s="90"/>
      <c r="H149" s="91"/>
      <c r="I149" s="91"/>
      <c r="J149" s="91"/>
      <c r="K149" s="92"/>
      <c r="L149" s="93"/>
    </row>
    <row r="150" spans="2:12" ht="18.75" x14ac:dyDescent="0.3">
      <c r="B150" s="116" t="s">
        <v>77</v>
      </c>
      <c r="C150" s="117"/>
      <c r="D150" s="117"/>
      <c r="E150" s="117"/>
      <c r="F150" s="117"/>
      <c r="G150" s="117"/>
      <c r="H150" s="117"/>
      <c r="I150" s="117"/>
      <c r="J150" s="117"/>
      <c r="K150" s="117"/>
      <c r="L150" s="118"/>
    </row>
    <row r="151" spans="2:12" ht="18.75" x14ac:dyDescent="0.3">
      <c r="B151" s="116" t="s">
        <v>78</v>
      </c>
      <c r="C151" s="117"/>
      <c r="D151" s="117"/>
      <c r="E151" s="117"/>
      <c r="F151" s="117"/>
      <c r="G151" s="117"/>
      <c r="H151" s="117"/>
      <c r="I151" s="117"/>
      <c r="J151" s="117"/>
      <c r="K151" s="117"/>
      <c r="L151" s="118"/>
    </row>
    <row r="152" spans="2:12" ht="19.5" thickBot="1" x14ac:dyDescent="0.35">
      <c r="B152" s="94"/>
      <c r="C152" s="95"/>
      <c r="D152" s="95"/>
      <c r="E152" s="95"/>
      <c r="F152" s="96"/>
      <c r="G152" s="96"/>
      <c r="H152" s="97"/>
      <c r="I152" s="97"/>
      <c r="J152" s="97"/>
      <c r="K152" s="97"/>
      <c r="L152" s="98"/>
    </row>
    <row r="153" spans="2:12" ht="19.5" thickBot="1" x14ac:dyDescent="0.3">
      <c r="B153" s="119" t="s">
        <v>79</v>
      </c>
      <c r="C153" s="120"/>
      <c r="D153" s="120"/>
      <c r="E153" s="120"/>
      <c r="F153" s="120"/>
      <c r="G153" s="99"/>
      <c r="H153" s="100"/>
      <c r="I153" s="100"/>
      <c r="J153" s="100"/>
      <c r="K153" s="100"/>
      <c r="L153" s="101"/>
    </row>
    <row r="154" spans="2:12" x14ac:dyDescent="0.25">
      <c r="B154" s="102"/>
      <c r="C154" s="102"/>
      <c r="D154" s="102"/>
      <c r="E154" s="102"/>
      <c r="F154" s="102"/>
      <c r="G154" s="102"/>
      <c r="H154" s="102"/>
      <c r="I154" s="102"/>
      <c r="J154" s="102"/>
      <c r="K154" s="102"/>
      <c r="L154" s="102"/>
    </row>
    <row r="155" spans="2:12" ht="21" x14ac:dyDescent="0.35">
      <c r="B155" s="103" t="s">
        <v>80</v>
      </c>
      <c r="C155" s="102"/>
      <c r="D155" s="102"/>
      <c r="E155" s="102"/>
      <c r="F155" s="102"/>
      <c r="G155" s="102"/>
      <c r="H155" s="102"/>
      <c r="I155" s="102"/>
      <c r="J155" s="102"/>
      <c r="K155" s="102"/>
      <c r="L155" s="102"/>
    </row>
    <row r="156" spans="2:12" ht="45" customHeight="1" x14ac:dyDescent="0.25">
      <c r="B156" s="102"/>
      <c r="C156" s="102"/>
      <c r="D156" s="102"/>
      <c r="E156" s="102"/>
      <c r="F156" s="102"/>
      <c r="G156" s="102"/>
      <c r="H156" s="102"/>
      <c r="I156" s="102"/>
      <c r="J156" s="102"/>
      <c r="K156" s="102"/>
      <c r="L156" s="102"/>
    </row>
    <row r="157" spans="2:12" ht="68.25" customHeight="1" x14ac:dyDescent="0.35">
      <c r="B157" s="106" t="s">
        <v>81</v>
      </c>
      <c r="C157" s="106"/>
      <c r="D157" s="106"/>
      <c r="E157" s="106"/>
      <c r="F157" s="106"/>
      <c r="G157" s="106"/>
      <c r="H157" s="106"/>
      <c r="I157" s="106"/>
      <c r="J157" s="106"/>
      <c r="K157" s="106"/>
      <c r="L157" s="106"/>
    </row>
  </sheetData>
  <mergeCells count="136">
    <mergeCell ref="B13:L13"/>
    <mergeCell ref="C15:K15"/>
    <mergeCell ref="C17:E17"/>
    <mergeCell ref="H19:K19"/>
    <mergeCell ref="H21:K21"/>
    <mergeCell ref="H23:K23"/>
    <mergeCell ref="E2:I5"/>
    <mergeCell ref="B7:L7"/>
    <mergeCell ref="C9:E9"/>
    <mergeCell ref="F9:H9"/>
    <mergeCell ref="C11:E11"/>
    <mergeCell ref="F11:H11"/>
    <mergeCell ref="J11:K11"/>
    <mergeCell ref="D35:E35"/>
    <mergeCell ref="H35:K35"/>
    <mergeCell ref="C37:K37"/>
    <mergeCell ref="C38:K38"/>
    <mergeCell ref="C42:K42"/>
    <mergeCell ref="C43:K43"/>
    <mergeCell ref="D25:F25"/>
    <mergeCell ref="H25:K25"/>
    <mergeCell ref="H27:K27"/>
    <mergeCell ref="H29:K29"/>
    <mergeCell ref="H31:K31"/>
    <mergeCell ref="H33:K33"/>
    <mergeCell ref="C50:K50"/>
    <mergeCell ref="B52:L52"/>
    <mergeCell ref="B55:K55"/>
    <mergeCell ref="B56:E56"/>
    <mergeCell ref="F56:H56"/>
    <mergeCell ref="B57:E57"/>
    <mergeCell ref="F57:H57"/>
    <mergeCell ref="C44:K44"/>
    <mergeCell ref="C45:K45"/>
    <mergeCell ref="C46:K46"/>
    <mergeCell ref="C47:K47"/>
    <mergeCell ref="C48:K48"/>
    <mergeCell ref="C49:K49"/>
    <mergeCell ref="G64:H64"/>
    <mergeCell ref="G65:H65"/>
    <mergeCell ref="G66:H66"/>
    <mergeCell ref="G67:H67"/>
    <mergeCell ref="G68:H68"/>
    <mergeCell ref="G69:H69"/>
    <mergeCell ref="B59:F59"/>
    <mergeCell ref="G59:L59"/>
    <mergeCell ref="G60:H60"/>
    <mergeCell ref="G61:H61"/>
    <mergeCell ref="G62:H62"/>
    <mergeCell ref="G63:H63"/>
    <mergeCell ref="G76:H76"/>
    <mergeCell ref="G77:H77"/>
    <mergeCell ref="G78:H78"/>
    <mergeCell ref="G79:H79"/>
    <mergeCell ref="G80:H80"/>
    <mergeCell ref="G81:H81"/>
    <mergeCell ref="G70:H70"/>
    <mergeCell ref="G71:H71"/>
    <mergeCell ref="G72:H72"/>
    <mergeCell ref="G73:H73"/>
    <mergeCell ref="G74:H74"/>
    <mergeCell ref="G75:H75"/>
    <mergeCell ref="G88:H88"/>
    <mergeCell ref="G89:H89"/>
    <mergeCell ref="G90:H90"/>
    <mergeCell ref="G91:H91"/>
    <mergeCell ref="G92:H92"/>
    <mergeCell ref="G93:H93"/>
    <mergeCell ref="G82:H82"/>
    <mergeCell ref="G83:H83"/>
    <mergeCell ref="G84:H84"/>
    <mergeCell ref="G85:H85"/>
    <mergeCell ref="G86:H86"/>
    <mergeCell ref="G87:H87"/>
    <mergeCell ref="G100:H100"/>
    <mergeCell ref="G101:H101"/>
    <mergeCell ref="G102:H102"/>
    <mergeCell ref="G103:H103"/>
    <mergeCell ref="G104:H104"/>
    <mergeCell ref="G105:H105"/>
    <mergeCell ref="G94:H94"/>
    <mergeCell ref="G95:H95"/>
    <mergeCell ref="G96:H96"/>
    <mergeCell ref="G97:H97"/>
    <mergeCell ref="G98:H98"/>
    <mergeCell ref="G99:H99"/>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36:H136"/>
    <mergeCell ref="G137:H137"/>
    <mergeCell ref="B138:K138"/>
    <mergeCell ref="B139:L139"/>
    <mergeCell ref="B140:K140"/>
    <mergeCell ref="B141:L141"/>
    <mergeCell ref="G130:H130"/>
    <mergeCell ref="G131:H131"/>
    <mergeCell ref="G132:H132"/>
    <mergeCell ref="G133:H133"/>
    <mergeCell ref="G134:H134"/>
    <mergeCell ref="G135:H135"/>
    <mergeCell ref="B157:L157"/>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s>
  <hyperlinks>
    <hyperlink ref="J11" r:id="rId2" xr:uid="{8CC54B7B-2AB4-4290-8E38-AC6F44686648}"/>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2024-01-17T00:13:56Z</cp:lastPrinted>
  <dcterms:created xsi:type="dcterms:W3CDTF">2024-01-17T00:06:56Z</dcterms:created>
  <dcterms:modified xsi:type="dcterms:W3CDTF">2024-01-17T00:14:03Z</dcterms:modified>
</cp:coreProperties>
</file>