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10.4.1.18\adquisiciones\GESTION 2024\cristhian\COTIZACIONES PARA ENVIAR A PROVEEDORES\"/>
    </mc:Choice>
  </mc:AlternateContent>
  <xr:revisionPtr revIDLastSave="0" documentId="13_ncr:1_{7031BC3D-DE4B-4632-B7E6-3821742F9B54}" xr6:coauthVersionLast="47" xr6:coauthVersionMax="47" xr10:uidLastSave="{00000000-0000-0000-0000-000000000000}"/>
  <bookViews>
    <workbookView xWindow="-120" yWindow="-120" windowWidth="29040" windowHeight="16080" xr2:uid="{FC58BF94-3953-4093-9B9E-12108EBD8D60}"/>
  </bookViews>
  <sheets>
    <sheet name="Hoja1" sheetId="1" r:id="rId1"/>
  </sheets>
  <calcPr calcId="191029"/>
  <pivotCaches>
    <pivotCache cacheId="83"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1" i="1" l="1"/>
  <c r="C61" i="1"/>
  <c r="L61" i="1" s="1"/>
  <c r="B61" i="1"/>
  <c r="F57" i="1"/>
  <c r="F56" i="1"/>
  <c r="B7" i="1"/>
  <c r="D6" i="1"/>
  <c r="L62" i="1" l="1"/>
</calcChain>
</file>

<file path=xl/sharedStrings.xml><?xml version="1.0" encoding="utf-8"?>
<sst xmlns="http://schemas.openxmlformats.org/spreadsheetml/2006/main" count="90" uniqueCount="87">
  <si>
    <t xml:space="preserve">Nº </t>
  </si>
  <si>
    <t>CD-111</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</si>
  <si>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</si>
  <si>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</si>
  <si>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</si>
  <si>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</si>
  <si>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</si>
  <si>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</si>
  <si>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</si>
  <si>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</si>
  <si>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</si>
  <si>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</si>
  <si>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</si>
  <si>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</si>
  <si>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</si>
  <si>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CLQ-24-CD-111/2024 ADQUISICION DE BROCAS TE-CX 1x10 2206735 PARA ROTOMARTILLO HILTI TE 6-A36</t>
  </si>
  <si>
    <t>PZA</t>
  </si>
  <si>
    <t>BROCAS TE-CX 1x10 2206735 PARA ROTOMARTILLO HILTI TE 6-A36</t>
  </si>
  <si>
    <t>CALIDAD</t>
  </si>
  <si>
    <t>Por el Total</t>
  </si>
  <si>
    <t>(en blanco)</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</si>
  <si>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</si>
  <si>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</si>
  <si>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</si>
  <si>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</si>
  <si>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</si>
  <si>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</si>
  <si>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</si>
  <si>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</si>
  <si>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</si>
  <si>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</si>
  <si>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</si>
  <si>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</si>
  <si>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</si>
  <si>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</si>
  <si>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</si>
  <si>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</si>
  <si>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</si>
  <si>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</si>
  <si>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</si>
  <si>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</si>
  <si>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</si>
  <si>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</si>
  <si>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</si>
  <si>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</si>
  <si>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</si>
  <si>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</si>
  <si>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</si>
  <si>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</si>
  <si>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</si>
  <si>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</si>
  <si>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</si>
  <si>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</si>
  <si>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</si>
  <si>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</si>
  <si>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</si>
  <si>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</si>
  <si>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</si>
  <si>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</si>
  <si>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</si>
  <si>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</si>
  <si>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</si>
  <si>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</si>
  <si>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</si>
  <si>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</si>
  <si>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</si>
  <si>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</si>
  <si>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</si>
  <si>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</si>
  <si>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</si>
  <si>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</si>
  <si>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</si>
  <si>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</si>
  <si>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</si>
  <si>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</si>
  <si>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</si>
  <si>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</si>
  <si>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</si>
  <si>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</si>
  <si>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</si>
  <si>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</si>
  <si>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</si>
  <si>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</si>
  <si>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</si>
  <si>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BROCAS PARA PERFORADORA HILTI</t>
  </si>
  <si>
    <r>
      <t xml:space="preserve">BROCAS TE-CX 1x10 2206735 PARA ROTOMARTILLO HILTI TE 6-A36
</t>
    </r>
    <r>
      <rPr>
        <b/>
        <sz val="12"/>
        <color theme="1"/>
        <rFont val="Calibri"/>
        <family val="2"/>
        <scheme val="minor"/>
      </rPr>
      <t xml:space="preserve">CODIGO: </t>
    </r>
    <r>
      <rPr>
        <sz val="12"/>
        <color theme="1"/>
        <rFont val="Calibri"/>
        <family val="2"/>
        <scheme val="minor"/>
      </rPr>
      <t xml:space="preserve">TE-CX 26/27,1"-10"
</t>
    </r>
    <r>
      <rPr>
        <b/>
        <sz val="12"/>
        <color theme="1"/>
        <rFont val="Calibri"/>
        <family val="2"/>
        <scheme val="minor"/>
      </rPr>
      <t xml:space="preserve">DIAMETRO: </t>
    </r>
    <r>
      <rPr>
        <sz val="12"/>
        <color theme="1"/>
        <rFont val="Calibri"/>
        <family val="2"/>
        <scheme val="minor"/>
      </rPr>
      <t xml:space="preserve">1 in
</t>
    </r>
    <r>
      <rPr>
        <b/>
        <sz val="12"/>
        <color theme="1"/>
        <rFont val="Calibri"/>
        <family val="2"/>
        <scheme val="minor"/>
      </rPr>
      <t xml:space="preserve">LONGITUD: </t>
    </r>
    <r>
      <rPr>
        <sz val="12"/>
        <color theme="1"/>
        <rFont val="Calibri"/>
        <family val="2"/>
        <scheme val="minor"/>
      </rPr>
      <t xml:space="preserve">10 in
</t>
    </r>
    <r>
      <rPr>
        <b/>
        <sz val="12"/>
        <color theme="1"/>
        <rFont val="Calibri"/>
        <family val="2"/>
        <scheme val="minor"/>
      </rPr>
      <t xml:space="preserve">LONGITUD DE TRABAJO: </t>
    </r>
    <r>
      <rPr>
        <sz val="12"/>
        <color theme="1"/>
        <rFont val="Calibri"/>
        <family val="2"/>
        <scheme val="minor"/>
      </rPr>
      <t>200 mm</t>
    </r>
  </si>
  <si>
    <t xml:space="preserve">8 de Abril de 2024, Horas: 14:30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</si>
</sst>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200">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center" vertical="center"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 xfId="0" applyBorder="1"/>
    <xf numFmtId="43" fontId="0" fillId="0" borderId="27" xfId="1" applyFont="1" applyBorder="1"/>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0" fillId="0" borderId="0" xfId="0" pivotButton="1"/>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24</xdr:col>
      <xdr:colOff>304800</xdr:colOff>
      <xdr:row>64</xdr:row>
      <xdr:rowOff>10237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9197BB14-93A0-4CF7-816A-BBB9FF7CDF3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F2FED43E-6958-4175-9684-B15EB1F8EA7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4D4DA698-0E60-4935-8D0D-6FB1926A6147}"/>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2FD7B63-49BE-46BE-9420-888D7B162AE4}"/>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C4D3520-5E5D-498F-A2C4-3C12BE494D5D}"/>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A75DC27A-2D66-4F77-9324-33B38AB9DDEA}"/>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7C70D97-DF3B-4858-8A69-DD2D3F4091B8}"/>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63D97F65-8DD3-47E1-B02B-B9CE3D7ED61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D326A30D-E805-43E7-BE6B-29928826876E}"/>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49627DBA-4463-45CC-95FC-8AF19A71C829}"/>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12478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11CD4AFB-7C4A-48F7-A731-CB397097E43A}"/>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6FB22325-1712-4F38-A1CF-E030044C771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96B87D12-CF70-40A0-BE40-F253466BCAF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E85F8DB-48F4-44FE-8297-AA5648694725}"/>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7A3CDF7E-C336-4639-9694-5C59D4EE06F4}"/>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10237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189AE32-DA86-494C-A923-089B3B119E7F}"/>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10798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324C599-B1D4-4221-BDB1-617CC0978550}"/>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6315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7F8EFE1C-7EEB-4E1B-95B3-FC760310F62D}"/>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6315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E7E6522-EB9A-4C6E-9298-2E773D129A1A}"/>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6315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1ED2BFD-F887-4C67-B0BD-CA1B133D9FD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6315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6821501-10BE-4DCB-A381-8D52DAC4CB9D}"/>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6315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E4EEE4DB-0934-4331-AA58-C3AF53BCCCCD}"/>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6315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9F895B8-1BE8-4057-833D-6C2C800393EB}"/>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6315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86ABEBBB-2EA2-4F45-B31A-06F680ACFD04}"/>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6315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B41D24FB-ADE8-435D-955C-5565888AF548}"/>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7995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CC09C746-61C3-4442-A5D6-C57DE34D048A}"/>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24</xdr:col>
      <xdr:colOff>304800</xdr:colOff>
      <xdr:row>64</xdr:row>
      <xdr:rowOff>6315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1AD97629-F28D-4E82-9484-1442E8265E15}"/>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1992665</xdr:colOff>
      <xdr:row>1</xdr:row>
      <xdr:rowOff>202388</xdr:rowOff>
    </xdr:from>
    <xdr:to>
      <xdr:col>7</xdr:col>
      <xdr:colOff>3012281</xdr:colOff>
      <xdr:row>5</xdr:row>
      <xdr:rowOff>192881</xdr:rowOff>
    </xdr:to>
    <xdr:pic>
      <xdr:nvPicPr>
        <xdr:cNvPr id="29" name="28 Imagen" descr="LOGOTIPO OFICIAL">
          <a:extLst>
            <a:ext uri="{FF2B5EF4-FFF2-40B4-BE49-F238E27FC236}">
              <a16:creationId xmlns:a16="http://schemas.microsoft.com/office/drawing/2014/main" id="{DC125372-2FE5-4DEA-9F12-C29E89B12A8F}"/>
            </a:ext>
          </a:extLst>
        </xdr:cNvPr>
        <xdr:cNvPicPr/>
      </xdr:nvPicPr>
      <xdr:blipFill>
        <a:blip xmlns:r="http://schemas.openxmlformats.org/officeDocument/2006/relationships" r:embed="rId2" cstate="print"/>
        <a:srcRect/>
        <a:stretch>
          <a:fillRect/>
        </a:stretch>
      </xdr:blipFill>
      <xdr:spPr bwMode="auto">
        <a:xfrm>
          <a:off x="12479690" y="392888"/>
          <a:ext cx="1019616" cy="153354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B47E5ADB-C698-4344-B10C-47CA8A373A0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1" name="30 Rectángulo">
          <a:extLst>
            <a:ext uri="{FF2B5EF4-FFF2-40B4-BE49-F238E27FC236}">
              <a16:creationId xmlns:a16="http://schemas.microsoft.com/office/drawing/2014/main" id="{0D574D6B-F737-45C1-B92D-E3ADF64F1F37}"/>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801727FC-7F3B-427C-81B4-8CBA87B402AF}"/>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2A441F6A-101B-4A38-9B67-110E64D37186}"/>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B94B768A-09A2-40C8-B612-4A6FD0174A1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D9FA630C-4EB9-4F60-B4FC-0AC1A8079D2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2974B44B-8B75-4D30-A8CF-7A051AE2E58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C76D425-9847-486B-97DF-8DF96D8D0F59}"/>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A08AB1E5-1E3B-440E-96CD-113F1937AD62}"/>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AD977D60-97D6-45F6-A009-D73F51A59BB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1FD82B80-BD42-4191-8E62-53D2FD7867B6}"/>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BA2C01B4-8F3D-447E-9988-C0B734310D24}"/>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14629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6BBEF069-EE67-4D0D-B2FD-E0FCA33E9DF1}"/>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78C76818-B54D-4CDB-A075-B124A603A66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E1147A5F-CB18-4061-9FD3-4BFA9CA5DC99}"/>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E150B23D-E24D-4662-B912-2A35EA519BD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E7D77F02-87CA-47CC-8B23-808582E2BA3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24</xdr:col>
      <xdr:colOff>304800</xdr:colOff>
      <xdr:row>82</xdr:row>
      <xdr:rowOff>12388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47000FC4-CF23-49A0-925D-66943509537C}"/>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3821906</xdr:colOff>
      <xdr:row>1</xdr:row>
      <xdr:rowOff>730747</xdr:rowOff>
    </xdr:from>
    <xdr:to>
      <xdr:col>9</xdr:col>
      <xdr:colOff>65350</xdr:colOff>
      <xdr:row>5</xdr:row>
      <xdr:rowOff>40482</xdr:rowOff>
    </xdr:to>
    <xdr:pic>
      <xdr:nvPicPr>
        <xdr:cNvPr id="48" name="Imagen 1">
          <a:extLst>
            <a:ext uri="{FF2B5EF4-FFF2-40B4-BE49-F238E27FC236}">
              <a16:creationId xmlns:a16="http://schemas.microsoft.com/office/drawing/2014/main" id="{28B00457-FFF0-4CB4-81A1-D9B5255F05A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08931" y="921247"/>
          <a:ext cx="1482194" cy="85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GESTION%202024/cristhian/SEGUIM-ORIGEN%20%20BASE%20DE%20DATOS%202024%20Faz%20(1).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383.430633912038" createdVersion="8" refreshedVersion="7" minRefreshableVersion="3" recordCount="9381" xr:uid="{319E9A7F-F309-4497-9593-9DB4FE3C76CB}">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22">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s v="CM-6"/>
        <s v="CD-55"/>
        <s v="CD-58"/>
        <s v="CD-64"/>
        <s v="CM-8"/>
        <s v="CD-91"/>
        <s v="CD-92"/>
        <s v="CD-89"/>
        <s v="CD-90"/>
        <s v="CD-245"/>
        <s v="CD-348"/>
        <s v="CD-346"/>
        <s v="CD-153"/>
        <s v="CD-398"/>
        <s v="CD-111"/>
        <m/>
        <s v="CD-130" u="1"/>
        <s v="CD-371" u="1"/>
        <s v="CD-435" u="1"/>
        <s v="CD-415" u="1"/>
        <s v="CM-15" u="1"/>
        <s v="CD-400" u="1"/>
        <s v="CD-326" u="1"/>
        <s v="CM-13" u="1"/>
        <s v="CD-311" u="1"/>
        <s v="CD-483" u="1"/>
        <s v="CD-306" u="1"/>
        <s v="CM-11" u="1"/>
        <s v="CD-463" u="1"/>
        <s v="CD-148" u="1"/>
        <s v="CD-217" u="1"/>
        <s v="CD-133" u="1"/>
        <s v="CD-290" u="1"/>
        <s v="CD-313.2" u="1"/>
        <s v="CD-285" u="1"/>
        <s v="CD-354" u="1"/>
        <s v="CD-423" u="1"/>
        <s v="CD-418" u="1"/>
        <s v="CD-334" u="1"/>
        <s v="CD-403" u="1"/>
        <s v="CD-181" u="1"/>
        <s v="CD-486" u="1"/>
        <s v="CD-225" u="1"/>
        <s v="CD-397" u="1"/>
        <s v="CD-466" u="1"/>
        <s v="CD-210" u="1"/>
        <s v="CD-136" u="1"/>
        <s v="CD-288" u="1"/>
        <s v="CD-67" u="1"/>
        <s v="CD-273" u="1"/>
        <s v="CD-268" u="1"/>
        <s v="CD-337" u="1"/>
        <s v="CD-65" u="1"/>
        <s v="CD-184" u="1"/>
        <s v="CD-248" u="1"/>
        <s v="CD-164" u="1"/>
        <s v="CD-228" u="1"/>
        <s v="CD-469" u="1"/>
        <s v="CD-390" u="1"/>
        <s v="ANPE-08" u="1"/>
        <s v="CD-213" u="1"/>
        <s v="CD-139" u="1"/>
        <s v="CD-370" u="1"/>
        <s v="CD-365" u="1"/>
        <s v="CD-434" u="1"/>
        <s v="CD-119" u="1"/>
        <s v="CD-104" u="1"/>
        <s v="CD-409" u="1"/>
        <s v="CD-261" u="1"/>
        <s v="CD-215.2" u="1"/>
        <s v="CD-325" u="1"/>
        <s v="ANPE-35" u="1"/>
        <s v="CD-167" u="1"/>
        <s v="CD-393" u="1"/>
        <s v="CD 313" u="1"/>
        <s v="CM-02" u="1"/>
        <s v="CD-132" u="1"/>
        <s v="CD-201" u="1"/>
        <s v="CD-373" u="1"/>
        <s v="CD-299" u="1"/>
        <s v="CD-312.2" u="1"/>
        <s v="CD-284" u="1"/>
        <s v="CD-417" u="1"/>
        <s v="CD-223.2" u="1"/>
        <s v="CD-73" u="1"/>
        <s v="CD-333" u="1"/>
        <s v="CD-244" u="1"/>
        <s v="CD-308" u="1"/>
        <s v="CD-66.2" u="1"/>
        <s v="CD-470" u="1"/>
        <s v="CD-155" u="1"/>
        <s v="CD-109.2" u="1"/>
        <s v="CD-396" u="1"/>
        <s v="CD-465" u="1"/>
        <s v="CD-381" u="1"/>
        <s v="CD-120" u="1"/>
        <s v="CD-287" u="1"/>
        <s v="CD-356" u="1"/>
        <s v="CD-410" u="1"/>
        <s v="CD-198" u="1"/>
        <s v="CD-267" u="1"/>
        <s v="CM-45" u="1"/>
        <s v="CD-316" u="1"/>
        <s v="CD-56" u="1"/>
        <s v="CD-227" u="1"/>
        <s v="CM-10" u="1"/>
        <s v="CD-143" u="1"/>
        <s v="CD-212" u="1"/>
        <s v="CD-207" u="1"/>
        <s v="CD-123" u="1"/>
        <s v="CD-364" u="1"/>
        <s v="CD-118" u="1"/>
        <s v="CD-81" u="1"/>
        <s v="CD-408" u="1"/>
        <s v="CD-191" u="1"/>
        <s v="CD-260" u="1"/>
        <s v="CD-324" u="1"/>
        <s v="CD-74.2" u="1"/>
        <s v="CD-171" u="1"/>
        <s v="CD-74.3" u="1"/>
        <s v="CD-151" u="1"/>
        <s v="CD-220" u="1"/>
        <s v="CD-392" u="1"/>
        <s v="CD-215" u="1"/>
        <s v="CD-131" u="1"/>
        <s v="CD-200" u="1"/>
        <s v="CD-441" u="1"/>
        <s v="CD-298" u="1"/>
        <s v="CD-311.2" u="1"/>
        <s v="CD-68" u="1"/>
        <s v="CD-283" u="1"/>
        <s v="CD-421" u="1"/>
        <s v="CD-416" u="1"/>
        <s v="CD-66" u="1"/>
        <s v="CD-332" u="1"/>
        <s v="CD-243" u="1"/>
        <s v="CD-312" u="1"/>
        <s v="CD-169" u="1"/>
        <s v="CD-290.2" u="1"/>
        <s v="CD-479" u="1"/>
        <s v="CD-403,2" u="1"/>
        <s v="CD-223" u="1"/>
        <s v="CD-149" u="1"/>
        <s v="CD-203" u="1"/>
        <s v="CD-439" u="1"/>
        <s v="CD-360" u="1"/>
        <s v="CD-109" u="1"/>
        <s v="CD-225.2" u="1"/>
        <s v="CD-197" u="1"/>
        <s v="CD-266" u="1"/>
        <s v="CM-07" u="1"/>
        <s v="CM-05" u="1"/>
        <s v="CD-300" u="1"/>
        <s v="CD-472" u="1"/>
        <s v="CD-211" u="1"/>
        <s v="CD-137" u="1"/>
        <s v="CD-378" u="1"/>
        <s v="CD-447" u="1"/>
        <s v="CD-363" u="1"/>
        <s v="CD-117" u="1"/>
        <s v="CD-74" u="1"/>
        <s v="CD-274" u="1"/>
        <s v="CD-343" u="1"/>
        <s v="CD-412" u="1"/>
        <s v="CD-338" u="1"/>
        <s v="CD-190" u="1"/>
        <s v="CD-190.3" u="1"/>
        <s v="CD-72" u="1"/>
        <s v="CD-249" u="1"/>
        <s v="CD-318" u="1"/>
        <s v="CD-229" u="1"/>
        <s v="CD-65.2" u="1"/>
        <s v="CD-391" u="1"/>
        <s v="CD-214" u="1"/>
        <s v="CD-386" u="1"/>
        <s v="CD-455"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3-28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n v="34700"/>
        <n v="25900"/>
        <n v="43200"/>
        <n v="24110"/>
        <n v="34800"/>
        <n v="39700"/>
        <n v="43330"/>
        <n v="24120"/>
        <n v="34300"/>
        <n v="42230"/>
        <m/>
        <n v="26700"/>
        <n v="34593"/>
        <n v="24200" u="1"/>
        <n v="24300" u="1"/>
        <n v="2521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5">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MARCELINO VASQUEZ GUZMAN"/>
        <s v="JHOVAN USNAYO USNAYO"/>
        <s v="GLADYS ESCOBAR TORREZ"/>
        <s v="NESTOR SADOTT ROMAY CANAZA"/>
        <s v="EDMY LYDIA MAGNE GUTIERREZ"/>
        <m/>
        <s v="JUAN CARLOS SALAZAR ARANIBAR"/>
        <s v="DAVID BAGNER ZAMBRANA PINTO"/>
        <s v="ISAAC ARMANDO ARISPE GONZALES " u="1"/>
      </sharedItems>
    </cacheField>
    <cacheField name="N°SOLICITUD" numFmtId="0">
      <sharedItems containsBlank="1" count="222">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CMB/EMC/O CIV-ADQ/003/2024"/>
        <s v="CMB/EMC/O CIV-ADQ/005/2024"/>
        <s v="RS/CL-002/2024"/>
        <s v="ADQ/MINA-009/2024"/>
        <s v="ADQ/MINA-011/2024"/>
        <s v="LAB-006/2024"/>
        <s v="ADQ.MANTTO Y SERV.10/2024"/>
        <s v="ADM/CL/08-/2024"/>
        <s v="CMB/EMC/O.CIV-ADQ/009/2024"/>
        <s v="CMB/EMC/O.CIV-ADQ/008/2024"/>
        <s v="ADQ.MANTTO Y SERV.13/2024"/>
        <s v="ADQ.MANTTO Y SERV.12/2024"/>
        <s v="ADQ/MINA-026/2024"/>
        <s v="EMC-PCPL-040/2024"/>
        <s v="EMC-PCPL-037/2024"/>
        <s v="ADQ.MANTTO Y SERV. 22/2024"/>
        <s v="CMB/EMC/ING-PLA/0077/2023"/>
        <s v="CMB/EMC/ING-PLA/0017/2024"/>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Q.MANTTO Y SERV. 38/2023" u="1"/>
        <s v="SIMA-024/2023" u="1"/>
        <s v="CMB/EMC/O.CIV-ADQ/020/2023" u="1"/>
        <s v="SIMA-017/2023" u="1"/>
        <s v="ADQ.MANTTO Y SERV. 94/2023" u="1"/>
        <s v="CMB/EMC/ING-PLA/0055/2023" u="1"/>
        <s v="CMB/EMC/ING-PLA/0051/2023" u="1"/>
        <s v="CMB/EMC/O.CIV-ADQ/018/2023" u="1"/>
        <s v="ADQ.MANTTO Y SERV. 025/2023" u="1"/>
        <s v="ADQ.MANTTO Y SERV. 37/2023" u="1"/>
        <s v="CMB/EMC/O.CIV-ADQ/026/2023" u="1"/>
        <s v="ADQ.MANTTO Y SERV. 05/2023" u="1"/>
        <s v="CMB/EMC/O.CIV-ADQ/009/2023" u="1"/>
        <s v="ADQ.MANTTO Y SERV. 087/2023" u="1"/>
        <s v="CMB/EMC/O.CIV-ADQ/017/2023" u="1"/>
        <s v="ADQ/MINA-026/2023" u="1"/>
        <s v="ADQ.MANTTO Y SERV. 61/2023" u="1"/>
        <s v="CMB/EMC/O.CIV-ADQ/025/2023" u="1"/>
        <s v="CMB/EMC/ING-PLA/0050/2023" u="1"/>
        <s v="ADQ.MANTTO Y SERV. 19/2023" u="1"/>
        <s v="CMB/EMC/O.CIV-ADQ/008/2023" u="1"/>
        <s v="SIMA-042/2023" u="1"/>
        <s v="CMB/EMC/O.CIV-ADQ/016/2023" u="1"/>
        <s v="EMC-SIMA-020-2023" u="1"/>
        <s v="ADQ.MANTTO Y SERV. 35/2023" u="1"/>
        <s v="EMC-PCPL-030-2023" u="1"/>
        <s v="EMC-SIMA-016/2023" u="1"/>
        <s v="LAB-022/2023" u="1"/>
        <s v="CMB/EMC/ING-PLA/0078/2023" u="1"/>
        <s v="ADM-004/2023" u="1"/>
        <s v="ADQ/MINA-032/2023" u="1"/>
        <s v="CMB/EMC/ING-PLA/0053/2023" u="1"/>
        <s v="ADQ.MANTTO Y SERV. 49/2023" u="1"/>
        <s v="SIMA-51/2023" u="1"/>
        <s v="EMC-SIMA-039-2023" u="1"/>
        <s v="ADQ.MANTTO Y SERV. 57/2023" u="1"/>
        <s v="ADQ.MANTTO Y SERV. 17/2023" u="1"/>
        <s v="ADQ/MINA-038/2023" u="1"/>
        <s v="ADQ.MANTTO Y SERV. 50/2023" u="1"/>
        <s v="ADQ.MANTTO Y SERV. 88/2023" u="1"/>
        <s v="ADQ/BISO-P-010/2023" u="1"/>
        <s v="LAB-010/2023" u="1"/>
        <s v="ADQ.MANTTO Y SERV. 08/2023" u="1"/>
        <s v="EMC-SIMA-015-2023" u="1"/>
        <s v="ADQ.MANTTO Y SERV. 39/2023" u="1"/>
        <s v="ADQ.MANTTO Y SERV. 24/2023" u="1"/>
        <s v="ADQ.MANTTO Y SERV. 39/2024" u="1"/>
        <s v="CMB/EMC/O.CIV-ADQ/013/2023" u="1"/>
        <s v="EMC-SIMA-018-2023" u="1"/>
        <s v="CMB/EMC/O.CIV-ADQ/021/2023" u="1"/>
        <s v="EMC-SIMA-028-2023" u="1"/>
        <s v="ADQ.MANTTO Y SERV. 15/2023" u="1"/>
        <s v="ADQ.MANTTO Y SERV. 032/2023" u="1"/>
        <s v="ADQ/MINA-037/2023" u="1"/>
      </sharedItems>
    </cacheField>
    <cacheField name="RECIBIDO ADQUISICIONES" numFmtId="0">
      <sharedItems containsNonDate="0" containsDate="1" containsString="0" containsBlank="1" minDate="2022-10-15T00:00:00" maxDate="2024-04-02T00:00:00"/>
    </cacheField>
    <cacheField name="MES-REC" numFmtId="0">
      <sharedItems containsNonDate="0" containsString="0" containsBlank="1"/>
    </cacheField>
    <cacheField name="CERTF presup" numFmtId="0">
      <sharedItems containsString="0" containsBlank="1" containsNumber="1" containsInteger="1" minValue="2" maxValue="967"/>
    </cacheField>
    <cacheField name="SERV/BIEN/OBRA" numFmtId="0">
      <sharedItems containsBlank="1"/>
    </cacheField>
    <cacheField name="CONCEPTO" numFmtId="0">
      <sharedItems containsBlank="1" count="23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4-CD-92/2024 SERVICIO DE FABRICACION DE CARPINTERIA METALICA"/>
        <s v="CLQ-24-CD-89/2024 ADQUISICION DE LUBRICANTES PARA GARAJES DE LA EMPRESA MINERA COLQUIRI (MODALIDAD DE CONTRATACION DIRECTA)"/>
        <s v="CLQ-24-CD-90/2024 ADQUISICION DE REPUESTOS DE MAQUINAS PERFORADORAS MINA (JACKLEG) DE LA EMPRESA MINERA COLQUIRI (MODALIDAD DE CONTRATACION DIRECTA)"/>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D-169/2023 ADQUISICION DE DIFERENTES HERRAMIENTAS MANUALES" u="1"/>
        <s v="CLQ-23-CD-211/2023 PROVISION CARPINTERIA METALICA - PATIO DE CONCENTRADOS" u="1"/>
        <s v="CLQ-23-CD-56/2023 COMPRA DE KIT ANTIDERRAME " u="1"/>
        <s v="CLQ-23-CD-155/2023 INSTALACION TINGLADO (DEPOSITO DE CORES) - Segunda Convocatoria" u="1"/>
        <s v="CLQ-23-CD-74/2023 ADQUISICION DE DIFERENTES GUANTES DE SEGURIDAD PARA PROTECCION DE MANOS (MODALIDAD DE CONTRATACION DIRECTA)" u="1"/>
        <s v="CLQ-23-CD-81/2023 ADQUISICION DE PORTACABLE Y PORTALAMPARA PARA CASCO MINERO (MODALIDAD DE CONTRATACION DIRECTA)" u="1"/>
        <s v="CLQ-23-CD-131/2023 ADQUISICION DE LUMINARIAS LED (FAROLES) PARA SCOOPTRAM, VOLQUETE Y LOCOMOTORAS DE LA EMPRESA MINERA COLQUIRI (MODALIDAD DE CONTRATACION DIRECTA)" u="1"/>
        <s v="CLQ-23-CD-191/2023 CONSTRUCCION DUCHAS N-325 linea 44 (Solo mano de Obra)" u="1"/>
        <s v="CLQ-23-CD-119/2023 ADQUISICION DE &quot;ESMERILADORA DOBLE&quot; DE LA EMPRESA MINERA COLQUIRI (MODALIDAD DE CONTRATACION DIRECTA)" u="1"/>
        <s v="CLQ-23-CD-118/2023 ADQUISICION DE &quot;HERRAMIENTAS MENORES&quot; DE LA EMPRESA MINERA COLQUIRI (MODALIDAD DE CONTRATACION DIRECTA)" u="1"/>
        <s v="CLQ-23-CD-198/2023 ADQUISICION DE ESLINGAS" u="1"/>
        <s v="CLQ-23-CD-184/2023 ADQUISICION DE BANDEJAS CABLECANAL PARA INTERIOR MINA DE LA EMPRESA MINERA COLQUIRI (MODALIDAD DE CONTRATACION DIRECTA)" u="1"/>
        <s v="CLQ-23-CD-148/2023 ADQUISICION DE MOTOR DEUTZ BF4M1013C PARA VOLQUETE DUX DE LA EMPRESA MINERA COLQUIRI (MODALIDAD DE CONTRATACION DIRECTA)" u="1"/>
        <s v="CLQ-23-CD-130/2023 ADQUISICION DE EQUIPO DE OXICORTE DE MANTENIMIENTO DE LA EMPRESA MINERA COLQUIRI, TERCERA CONVOCATORIA (MODALIDAD DE CONTRATACION DIRECTA)" u="1"/>
        <s v="CLQ-23-CD-139/2023 ADQUISICION DE CELDAS DE PROTECCION DE MEDIA TENSION PARA LA SUBESTACION DE LA EMPRESA MINERA COLQUIRI (MODALIDAD DE CONTRATACION DIRECTA)" u="1"/>
        <s v="CLQ-23-CD-67/2023 ADQUISICION DE DISPOSITIVOS DE PROTECCION ELECTRICO PARA COMPRESORES MINA DE LA EMPRESA MINERA COLQUIRI (MODALIDAD DE CONTRATACION DIRECTA)" u="1"/>
        <s v="CLQ-23-CD-197/2023 ADQUISICION MOTOR ELECTRICO, INDUCIDO DE 250VDC Y CONTROL PARA LOCOMOTORAS MINA DE LA EMPRESA MINERA COLQUIRI, SEGUNDA CONVOCATORIA (MODALIDAD DE CONTRATACION DIRECTA)" u="1"/>
        <s v="CLQ-23-CM-13/2023 ADQUISICION DE PINTURAS VARIOS" u="1"/>
        <s v="CLQ-23-CD-132/2023 ADQUISICION DE &quot;BROCAS TE-CX 1x10 2206735 para ROTOMARTILLO HILTI TE 6-A36&quot; DE LA EMPRESA MINERA COLQUIRI (MODALIDAD DE CONTRATACION DIRECTA)" u="1"/>
        <s v="CLQ-23-CD-120/2023 ADQUISICION DE CONTACTORES TRIFASICOS EN VACIO DE MEDIA TENSION PARA EL SISTEMA ELECTRICO DE LOS WINCHES CUADRO VICTORIA Y SAN JOSE DE LA EMPRESA MINERA COLQUIRI (MODALIDAD DE CONTRATACION DIRECTA)" u="1"/>
        <s v="CLQ-23-CD-151/2023 ADQUISICION DE ACCESORIOS DE BREAKER BASTIDOR ABIERTO ABB DEL TABLERO ELECTRICO DE COMPRESOR DE LA EMPRESA MINERA COLQUIRI (MODALIDAD DE CONTRATACION DIRECTA)" u="1"/>
        <s v="CLQ-23-CD-203/2023 ADQUISICION DE &quot;ESCALERAS DE ALUMINIO TIPO TIJERA&quot; DE LA EMPRESA MINERA COLQUIRI (MODALIDAD DE CONTRATACION DIRECTA)" u="1"/>
        <s v="CLQ-23-CD-66/2023 ADQUISICION DE MATERIALES METALICOS PARA MAESTRANZA DE LA EMPRESA MINERA COLQUIRI (MODALIDAD DE CONTRATACION DIRECTA)" u="1"/>
        <s v="CLQ-23-CM-05/2023 ADQUISICION DE PAPEL PH MODALIDAD DE CONTRATACION MENOR " u="1"/>
        <s v="CLQ-23-CD-200/2023 CONSTRUCCION CONTRAPISO BROCAL (N-535, N-600) - INTERIOR MINA (Solo Mano de Obra)" u="1"/>
        <s v="CLQ-23-CD-164/2023 ADQUISICION DE PINTURA ACRILICA (MODALIDAD DE CONTRATACION DIRECTA) segunda convocatoria " u="1"/>
        <s v="CLQ-23-CD-212/2023 SERVICIO DE REPARACION DE BOMBAS SUMERGIBLES GRINDEX DE INTERIOR MINA DE LA EMPRESA MINERA COLQUIRI (MODALIDAD DE CONTRATACION DIRECTA)" u="1"/>
        <s v="CLQ-23-CD-149/2023 ADQUISICION DE MOTOR DEUTZ BF4M1013EC PARA SCOOPTRAM ST2G DE LA EMPRESA MINERA COLQUIRI, SEGUNDA CONVOCATORIA (MODALIDAD DE CONTRATACION DIRECTA)" u="1"/>
        <s v="CLQ-23-CM-11/2023 SERVICIO DE CONSULTORIA EN LINEA: TRAMITES ADMINISTRATIVOS ADUANA NACIONAL, AUXILIAR ADMINISTRATIVO (MODALIDAD DE CONTRATACION MENOR) " u="1"/>
        <s v="CLQ-23-CD-123/2023 ADQUISICION DE TALADRO RADIAL PARA MAESTRANZA DE LA EMPRESA MINERA COLQUIRI, SEGUNDA CONVOCATORIA (MODALIDAD DE CONTRATACION DIRECTA)" u="1"/>
        <s v="CLQ-23-CD-72/2023 ADQUISICION DE OVEROL TIPO PILOTO - BATA DE LABORATORIO (MODALIDAD DE CONTRATACION DIRECTA)" u="1"/>
        <s v="CLQ-23-CD-210/2023 ADQUISICION DE &quot;PRODUCTOS METALICOS&quot; " u="1"/>
        <s v="CLQ-23-CD-214/2023 ADQUISICION DE BANCOS PARA VESTUARIO (ESTRUCTURA EN ACERO Y/O ALUMINIO - VESTUARIOS NIV-405) (Mantenimiento)" u="1"/>
        <s v="CLQ-23-CM-15/2023 SERVICIO DE BALANCEO DINAMICO DE VENTILADOR DE LA EMPRESA MINERA COLQUIRI (MODALIDAD DE CONTRATACION MENOR) " u="1"/>
        <s v="CLQ-23-CD-68/2023 ADQUISICION DE HIDROXIDO DE CALCIO " u="1"/>
        <s v="CLQ-23-CD-109/2023 ADQUISICION DE BOMBAS HIDRAULICAS PARA EQUIPOS DE BAJO PERFIL DE LA EMPRESA MINERA COLQUIRI (MODALIDAD DE CONTRATACION DIRECTA)" u="1"/>
        <s v="CLQ-23-CD-167/2023 ADQUISICION DE CUERDA NYLON DE DIFERENTES MEDIDAS " u="1"/>
        <s v="CLQ-23-CD-73/2023 CONSTRUCCION MURO PERIMETRAL - Planta Concentradora (Solo Mano de obra)" u="1"/>
        <s v="CLQ-23-CD-117/2023 ADQUISICION DE LUMINARIAS LED Y ENCHUFES SCHUKO" u="1"/>
        <s v="CLQ-23-CD-65/2023 ADQUISICION DE ACEITE PARA COMPRESORES DE AIRE DE LA EMPRESA MINERA COLQUIRI (MODALIDAD DE CONTRATACION DIRECTA)" u="1"/>
        <s v="CLQ-23-CD-133/2023 ADQUISICION DE &quot;PINTURA LATEX MONOPOL, PINTURA AEROSOL BLANCO Y ROJO, TINTE PARA PINTURA&quot; DE LA EMPRESA MINERA COLQUIRI (MODALIDAD DE CONTRATACION DIRECTA)" u="1"/>
        <s v="CLQ-23-CD-228/2023 CONSTRUCCION TANQUE DE ALMACENAMIENTO DE AGUA (Interior Mina NIV-535, linea 56) - Solo Mano de obra" u="1"/>
        <s v="CLQ-23-CM-10/2023 SERVICIO &quot;AUDITORIA EXTERNA (EVALUACION INTERNA) DEL SISTEMA DE GESTION Y EL DESEMPEÑO DEL LABORATORIO QUIMICO&quot; (MODALIDAD DE CONTRATACION MENOR) " u="1"/>
        <s v="CLQ-23-CD-104/2023 ADQUISICION DE CONTACTORES DEL SISTEMA ELECTRICO DE WINCHES MINA DE LA EMPRESA MINERA COLQUIRI (MODALIDAD DE CONTRATACION DIRECTA)" u="1"/>
        <s v="CLQ-23-CD-190/2023 ADQUISICION DE REPUESTOS PARA CAMIONETA TOYOTA LAND CRUISER DE LA EMPRESA MINERA COLQUIRI, SEGUNDA CONVOCATORIA (MODALIDAD DE CONTRATACION DIRECTA)" u="1"/>
        <s v="CLQ-23-CD-171/2023 ADQUISICION DE DIFERENTES HERRAMIENTAS " u="1"/>
        <s v="CLQ-23-CM-07/2023 ADQUISICION DE BOLSAS BIODEGRADABLES MODALIDAD DE CONTRATACION MENOR " u="1"/>
        <s v="CLQ-23-CD-207/2023 ADQUISICION DE LLANTAS DE GOMA" u="1"/>
        <s v="CLQ-23-CD-181/2023 SERVICIO DE REPOTENCIADO DE INDUCIDOS PARA LOCOMOTORA MINA DE LA EMPRESA MINERA COLQUIRI (MODALIDAD DE CONTRATACION DIRECTA) " u="1"/>
        <s v="CLQ-24-CM-3/2024 SERVICIO DE CONSULTORIA EN LINEA: AUXILIAR ADMINISTRATIVO ADQUISICIONES (MODALIDAD DE CONTRATACION MENOR)" u="1"/>
        <s v="CLQ-23-CD-74.2/2023 ADQUISICION DE DIFERENTES GUANTES DE SEGURIDAD PARA PROTECCION DE MANOS (MODALIDAD DE CONTRATACION DIRECTA) segunda convocatoria" u="1"/>
        <s v="CLQ-23-CD-137/2023 ADQUISICION DE HIDROLAVADORA INDUSTRIAL DE ALTA PRESION" u="1"/>
        <s v="CLQ-23-ANPE-8/2023 ADQUISICION DE REPUESTOS PARA EQUIPOS ESPECTROFOTOMETROS DE ABSORCION ATOMICA (MODALIDAD DE CONTRATACION ANPE) SEGUNDA CONVOCATORIA" u="1"/>
        <s v="CLQ-24-CD-398/2024 ADQUISICION DE ESCALERAS DE MADERA, TABLAS DE MADERA Y 2 TIPOS DE TARUGO" u="1"/>
        <s v="CLQ-23-CD-143/2023 ADQUISICION DE PLANCHAS DE ACERO ANTIDESGASTE PARA MAESTRANZA MINA DE LA EMPRESA MINERA COLQUIRI (MODALIDAD DE CONTRATACION DIRECTA)" u="1"/>
        <s v="CLQ-23-CD-109-2/2023 ADQUISICION DE BOMBAS HIDRAULICAS PARA EQUIPOS DE BAJO PERFIL DE LA EMPRESA MINERA COLQUIRI, SEGUNDA CONVOCATORIA (MODALIDAD DE CONTRATACION DIRECTA)" u="1"/>
        <s v="CLQ-23-CD-227/2023 MANTENIMIENTO ESTABILIZACION DE TALUDES - AREA DESMONTE (PIA PIA)" u="1"/>
        <s v="CLQ-23-CD-201/2023 CONSTRUCCION BAÑOS - Planta Concentradora (Sector Molino SAG) Solo mano de Obra - SEGUNDA CONVOCATORIA " u="1"/>
        <s v="CLQ-23-CD-229/2023 MANTENIMIENTO CAMINO PATIO DE CONCENTRADOS - DIQUE DE COLAS " u="1"/>
      </sharedItems>
    </cacheField>
    <cacheField name="PRECIO REF. en Bs." numFmtId="0">
      <sharedItems containsString="0" containsBlank="1" containsNumber="1" minValue="2.5"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n v="0" u="1"/>
      </sharedItems>
    </cacheField>
    <cacheField name="D E S C R I P C I O N " numFmtId="0">
      <sharedItems containsBlank="1" count="1670"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 _x000a_"/>
        <s v="ACETILENO INDUSTRIAL Y ACETILENO ANALITICO  _x000a_"/>
        <s v="ARGON GAS INDUSTRIAL "/>
        <s v="NITROGENO GAS INDUSTRIA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s v="MALETA METÁLICA_x000a_1000 X 460 X 400 MM_x000a_-PLANCHA EN ACERO A36 _x000a_ -1,5 MM DE ESPESOR_x000a_-PINTADO COLOR AZUL ANTICORROSIVO_x000a_-REFORZADO"/>
        <s v="Matraz erlenmeyer boca ancha de 500 ml, origen USA, Alemania y/o nacional"/>
        <s v="Enbudo de vidrio diametro 75 mm de vastago largo y corto origen USA, Alemania y/o nacional"/>
        <s v="TURBO CHARGER, HE 221W_x000a_EQUIPO: MOTOR CUMMINS QSB 4.5"/>
        <s v="SERVICIO DE CONSULTORÍA EN LINEA: AUXILIAR AYUDANTE MECANICO"/>
        <s v="SERVICIO &quot;CAMBIO DE CUBIERTA DE CALAMINA GALVANIZADA, REVESTIMIENTO DE POLICARBONATO ONDULADO TRASLUCIDO&quot; (Area Industrial, Campamento)"/>
        <s v="Puerta Metálica de Ingreso Batiente hacia adentro, una hoja, con abertura 180°, tipo rejilla vertical (diámetro 1”, separación entre barras 2”). Medidas:  h=3.00m, a= 0,965 m. + Marco + Quincallería._x000a_Fabricación en acero, pintura ignífuga._x000a_Puertas montadas sobre goznes que permitan la apertura a 180°. El chasis será de acero y provisto de refuerzos_x000a_Chapa interior de acero, cerradura de alta seguridad._x000a_El espesor de todos los perfiles metálicos será mínimo de 2mm., el acabado será en acero inoxidable al cromo-niquel 18/8 o tratamiento similar."/>
        <s v="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_x000a_Marco en perfil de Acero, calidad ASTM. _x000a_Estructura marco metálico en perfil 40x80x2mm. Los travesaños del marco (superior e inferior) serán diseñados para empotrar en muro._x000a_Cierre preciso, hermético._x000a_OPCION: La estructura externa puede ser aluminio de alta resistencia mecánica."/>
        <s v="Puerta Metálica de Ingreso Batiente hacia adentro, dos hojas, con abertura 180°, tipo rejilla vertical (diámetro 1”, separación entre barras 2”). Medidas:  hi=1,90, hs=2,35m, a= 3,44 m. + Marco (parantes) + Quincallería._x000a_Fabricación en acero, pintura ignífuga._x000a_Puertas montadas sobre goznes que permitan la apertura a 180°. El chasis será de acero y provisto de refuerzos_x000a_El espesor de todos los perfiles metálicos será mínimo de 2mm., el acabado será en acero inoxidable al cromo-níquel 18/8 o tratamiento similar."/>
        <s v="Ventana de Acero corredera 4 hojas. Dimensiones a=2,00mxh=1,38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0mxh=1,40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6mxh=1,39m. + Marco_x000a_Color: Plata anodizado mate_x000a_Deberá contar obligatoriamente con la quincallería necesaria: Cerradura de ventana, jalador y carriles. ALTO TRAFICO_x000a_Materiales: Perfil 1,5mm, color aluminio natural. Vidrio de 6mm. De espesor. Incluye burletes"/>
        <s v="Ventana de Acero corredera 4 hojas. Dimensiones a=2,075mxh=1,35m. + Marco_x000a_Color: Plata anodizado mate_x000a_Deberá contar obligatoriamente con la quincallería necesaria: Cerradura de ventana, jalador y carriles. ALTO TRAFICO_x000a_Materiales: Perfil 1,5mm, color aluminio natural. Vidrio de 6mm. De espesor. Incluye burletes"/>
        <s v="Ventana de Acero pivotante 4 hojas. Dimensiones 1,975x 0,41m._x000a_Color: Plata anodizado mate_x000a_Deberá contar obligatoriamente con la quincallería necesaria: Cerradura de Ventana, jalador y bisagras. ALTO TRAFICO_x000a_Materiales: Perfil 1,5mm, color aluminio natural. Vidrio Esmerilado de 6mm. De espesor."/>
        <s v="Ventana de Acero pivotante 4 hojas. Dimensiones 2,03x 0,42m._x000a_Color: Plata anodizado mate_x000a_Deberá contar obligatoriamente con la quincallería necesaria: Cerradura de Ventana, jalador y bisagras. ALTO TRAFICO_x000a_Materiales: Perfil 1,5mm, color aluminio natural. Vidrio Esmerilado de 6mm. De espesor."/>
        <s v="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_x000a_Marco en perfil de Acero, calidad ASTM. _x000a_Estructura marco metálico en perfil 40x80x2mm. _x000a_Cierre preciso, hermético._x000a_OPCION: La estructura externa puede ser aluminio de alta resistencia mecánica."/>
        <s v="Puerta de Acero para Baño (Calibre 16 (1.5 mm)), con paño vidriado. Abatible Interior una hoja. Medidas del Vano h=2.12m, a=0.80m.+ Marco +Jambas. Puerta Doble cara._x000a_Color: Plata anodizado mate_x000a_Apertura Lateral Derecha_x000a_Pintura Electrostática_x000a_Deberá contar obligatoriamente con la quincallería necesaria: chapa de embutir, jalador y bisagras. ALTO TRAFICO"/>
        <s v="Tragaluces de acero, Vidrio entero Dimensiones l=1,305m, a=0,74m. + Marco, vidrio catedral."/>
        <s v="Tragaluces de acero, Vidrio entero Dimensiones l=0,76m, a=0,66m. + Marco, vidrio catedral."/>
        <s v="Tragaluces de acero, Vidrio entero Dimensiones l=1,93m, a=0,74m. + Marco, vidrio catedral."/>
        <s v="Tragaluces de acero, Vidrio entero Dimensiones l=0,77m, a=0,57m. + Marco, vidrio catedral."/>
        <s v="Tragaluces de acero, Vidrio entero Dimensiones l=0,765m, a=0,68m. + Marco, vidrio catedral."/>
        <s v="Tragaluces de acero, Vidrio entero Dimensiones l=0,80m, a=0,615m. + Marco, vidrio catedral."/>
        <s v="Tragaluces de acero, Vidrio entero Dimensiones l=0,795m, a=0,565m. + Marco, vidrio catedral."/>
        <s v="Tragaluces de acero, Vidrio entero Dimensiones l=0,80m, a=0,675m. + Marco, vidrio catedral."/>
        <s v="Pasamanos en cromo duro. d=2"/>
        <s v="Barandado Metálico Cromado   h=0.85m. d=2&quot; + parantes."/>
        <s v="Cajonería Inferior de aluminio para farmacia de empotrar, 2 (dos) gaveteros. Dimensiones L= 1,54m., h=0.758m., ancho=0.542m. Toda la cara interior deberá ir forrada con aluminio._x000a_Color: Plata anodizado mate._x000a_Debe incluir obligatoriamente la quincallería de buena calidad correspondiente (jalador, chapa, etc.)."/>
        <s v="ACEITE DE MOTOR GASOLINA 5W-30 "/>
        <s v="ACEITE DE MOTOR GASOLINA 10W-40 "/>
        <s v="ACEITE CAJA DE CAMBIOS 75W-90 "/>
        <s v="ACEITE DE TRANSMISION 80W-90"/>
        <s v="ACEITE DE MOTOR DIESEL 15W-40 R4L"/>
        <s v="ACEITE DE MOTOR GASOLINA 15W-40 "/>
        <s v="ACEITE PARA TRANSMISION 85W140"/>
        <s v="SEAL WATER TUBE Nº DE PARTE D1675"/>
        <s v="HANDLE, THROTLE Nº DE PARTE C1509"/>
        <s v="VALVE THROTLE Nº DE PARTE B1176"/>
        <s v="ORING Nº DE PARTE 164-5704"/>
        <s v="ORING Nº DE PARTE 164-8114"/>
        <s v="PAWL RATCHET (REVERSIBLE) Nº DE PARTE D6177"/>
        <s v="PLUNGER PAWL Nº DE PARTE S21-34P"/>
        <s v="SPRING PAWL Nº DE PARTE D1611C"/>
        <s v="RIFLE BAR Nº DE PARTE B5053"/>
        <s v="RATCHET RING (35 TOOTH) Nº DE PARTE B1170"/>
        <s v="NUT SPINDLE Nº DE PARTE D1684"/>
        <s v="GRIP TWIST Nº DE PARTE C1570"/>
        <s v="GRIP TWIST Nº DE PARTE C1518"/>
        <s v="BODY CONTROL TAPERED Nº DE PARTE B1180B"/>
        <s v="SPINDLE HANDLE Nº DE PARTE B1183B"/>
        <s v="ADAPTER HANDLE (TAPER FIT) Nº DE PARTE A697B"/>
        <s v="VALVE ASEMBLY RETRACT Nº DE PARTE C1514/C1515"/>
        <s v="NUT WATER STEM Nº DE PARTE S21-41"/>
        <s v="WATER STEM THREADED Nº DE PARTE C1809"/>
        <s v="SCREEN WATER INLET Nº DE PARTE C1272"/>
        <s v="SPINDLE CLEVIS Nº DE PARTE B1182A"/>
        <s v="RIFLE NUT Nº DE PARTE C1508"/>
        <s v="PISTON Nº DE PARTE B2334"/>
        <s v="LINER FRONT CYLINDER Nº DE PARTE C1517"/>
        <s v="CHUCK   Nº DE PARTE B1178"/>
        <s v="CHUCK INSERT Nº DE PARTE C1418A"/>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LLANTA DE GOMA CON HUELLA PANTANERA 7,5 R 16 CON CAMARA Y PONCHILLO DE 10 LONAS, AÑO 2022_x000a_LIMA GAUCHO / MEXICO" u="1"/>
        <s v="Hilo cordel N° 18   _x000a_ARQUERITO/PERU                                                          " u="1"/>
        <s v="RUEDA DISCO (COMPLETO) Nº DE PARTE 42610-60320 _x000a_MARCA: TOYOTA" u="1"/>
        <s v="Pintura en Aerosol Multi USO  color Rojo Fluorescente 400ml" u="1"/>
        <s v="CABEZAL DE QUEMADOR DE UNA RANURA PARA OXIDO NITROSO SINGLE-SLOT NITROUS OXIDE-ACETYLENE 5 CM. (N0400100) COMPATIBLE CON EQUIPO ESPECTROFOTOMETRO DE ABSORCION ATOMICA AANALYST 200 Y PIN AACLE 900 F_x000a_PERKIN ELMER/ESTADOS UNIDOS - SINGAPUR" u="1"/>
        <s v="PERFIL C: 3&quot; x 1 1/2&quot; x 1 1/2&quot;, e=1/4&quot; x6 m_x000a_WIN METALS STEEL/CHINA" u="1"/>
        <s v="GEAR PUMP  No. PARTE 5580003156_x000a_REXROTH/GERMANY" u="1"/>
        <s v="Tinte para pintura latex universal color verde 50ml" u="1"/>
        <s v="PERFIL C: 4&quot; x 2&quot; x 2&quot;, e=3/8&quot;x6 m (100x50x3/8x6m)_x000a_WIN METALS STEEL/CHINA" u="1"/>
        <s v="BARRA REDONDA LISA ASTM A36 Ø = 1 1/2&quot; x L = 6 m_x000a_ABM STEEL/TURQUIA" u="1"/>
        <s v="BARRA REDONDA LISA SAE 1045 Ø = 115 mm x L = 2 m_x000a_ABM STEEL/TURQUIA" u="1"/>
        <s v="Hilo cordel N° 42           _x000a_ARQUERITO/PERU                                                                                                           " u="1"/>
        <s v="Llave inglesa de 8” _x000a_TRUPER/ASIA" u="1"/>
        <s v="ACETILENO INDUSTRIAL  " u="1"/>
        <s v="Solución estándar Hierro (frasco de  1000 ml o dos frascos de  500 ml) DESCRIPCION  Solución estándar hierro" u="1"/>
        <s v="CAMARA y PONCHILLO 7.50-16 TR177A" u="1"/>
        <s v="Pintura en Aerosol Multi USO  color Verde Fluorescente 400ml" u="1"/>
        <s v="Metal Blanco Babbit XXXX NOQUEL para trabajo pesado en barras de 2 kg_x000a_BABBIT/NACIONAL" u="1"/>
        <s v="Conformación del TALUD (Preparación Relleno, Colocación y Tendido del Material)_x000a_De acuerdo a los términos de referencia " u="1"/>
        <s v="Pintura latex tradicional Monopol color Blanco  de 18 lts." u="1"/>
        <s v="Pintura latex tradicional Monopol color Marfil  de 18 lts."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añería galvanizada Ø = 1/2&quot; X 6 m_x000a_ASIA" u="1"/>
        <s v="Cañería galvanizada Ø = 3/4&quot; X 6 m_x000a_ASIA" u="1"/>
        <s v="PERFILADO Y CONFORMACION DE CORONA_x000a_Longitud: 1300m" u="1"/>
        <s v="SUBCONJUNTO EXTREMO IZQUIERDO, BARRA RELE DIRECCION Nº DE PARTE 45045-69075 _x000a_MARCA: TOYOTA" u="1"/>
        <s v="CONSULTOR EN LIENEA PARA EL SERVICIO DE TRAMITES CON LA ADUANA NACIONAL Y APOYO COMO AUXILIAR ADMINISTRATIVO EN LA CIUDAD DE LA PAZ" u="1"/>
        <s v="Pintura Sintetica brillo Monopol  de 3,5 lts. Color café" u="1"/>
        <s v="ANGULAR ASTM A36 3&quot; x 3&quot; x 3/8&quot; x 6 m_x000a_ACINDAR/ARGENTINA " u="1"/>
        <s v="BLOQUE DE CONTACTO AUX SIEMENS LATERAL 1NA+1NC S6 - S12 3RH1921-1DA11_x000a_SIEMENS/ALEMAN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Solución Amoniacal. Formula química NH3 Concentración 20 a 25 % de una densidad d= 0,904 g/mol x 25 lt , al 25% (turril o bidón de 25 litros) DESCRIPCION  Solución Amoniacal "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BUJE (PARA MUNON DIRECCION) Nº DE PARTE 90381-35001 _x000a_MARCA: TOYOTA" u="1"/>
        <s v="CONTACTOR SIEMENS SIRIUS AC-3, 132KW/400V/330A, 2NA + 2NC BOBINA 220VAC, TAMAÑO S10 3RT1065-6_x000a_SIEMENS/ALEMANIA" u="1"/>
        <s v="Juego de alicates de 3 pzas.  (electricista 8&quot;; corte diagonal 6&quot;; punta y corte 6”)_x000a_TRUPER PRETUL/ASIA" u="1"/>
        <s v="LLANTA DE GOMA 2,15/75R17,5 PANTANERA DE 16 LONAS AÑO 2022_x000a_MILLESTONE /KOREA" u="1"/>
        <s v="Carpicola  de 10 lts." u="1"/>
        <s v="PORTA CABLE PARA CASCO MINERO_x000a_- De cuero _x000a_- Broche metálico_x000a_- Sujeción metálica_x000a_MSA/MEXICO" u="1"/>
        <s v="Barniz Acrilico  al Solvente para Piedra y Ceramica de 3,5 lts."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ARANDELA, CIERRE AJUSTE RUEDA FR., IZQ. DER. Nº DE PARTE 90215-42025 _x000a_MARCA: TOYOTA" u="1"/>
        <s v="Barra sólida cuadrada de acero ASTM A36 dimensiones: 1/2&quot;X 1/2&quot; X 6 m_x000a_AREQUIPA/PERU" u="1"/>
        <s v="ANGULAR ASTM A36 1.1/2&quot; x 1.1/2&quot; x 1/4&quot; x 6 m _x000a_MARCA: ARCELOR MITTAL/BRASIL" u="1"/>
        <s v="ANGULAR ASTM A36 2 1/2&quot; X 2 1/2&quot; X 3/8&quot; x 6 m _x000a_MARCA: ARCELOR MITTAL/BRASIL" u="1"/>
        <s v="SENSOR DE VIBRACION DE MONITOREO CONTINUO MOD. MC5HD O SIMILAR " u="1"/>
        <s v="PLETINA ASTM A36 1&quot; x 1/4&quot; x 6 m _x000a_MARCA: ARCELOR MITTAL/BRASIL" u="1"/>
        <s v="Cañería galvanizada Ø = 2&quot; X 6 m_x000a_ASIA" u="1"/>
        <s v="Cañería galvanizada Ø = 3&quot; X 6 m_x000a_ASIA" u="1"/>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u="1"/>
        <s v="SUBCONJUNTO EXTREMO DERECHO, BARRA RELE DIRECCION Nº DE PARTE 45044-69145 _x000a_MARCA: TOYOTA" u="1"/>
        <s v="Candado de 70 mm   _x000a_HERMEX/MEXICO                    " u="1"/>
        <s v="Ácido Clorhidrico Formula Química HCI  ( 32-34% )x25 kg y/ o según envase del proveedor DESCRIPCION  Acido Clorhidrico "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UERDA DE NYLON  DE 1”_x000a_- Longitud aproximada por cada kilo (mm/kg) 2 mt- capacidad de ruptura (kg) 1967 – color verde _x000a_BUFALO/BOLIVIA" u="1"/>
        <s v="ACETILENO ANALITICO P/EQUIPO DE ABSORCION  " u="1"/>
        <s v="BARRAS DE ACERO PARA MOLINO Ø 3&quot;X3 MTRS." u="1"/>
        <s v="Masilla Para Madera de 3,5 lts." u="1"/>
        <s v="PUMP CHARGE No. PARTE 5541743200_x000a_ATLAS COPCO/EEUU" u="1"/>
        <s v="Candado de 50 mm _x000a_HERMEX/MEXICO                    "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Pintura Sintetica brillo Monopol  de 3,5 lts. Color rojo" u="1"/>
        <s v="OXIGENO INDUSTRIAL " u="1"/>
        <s v="Sustancia de Comprobación SmartCal para Equipo Analizador Halógeno de Humedad (marca Metler Toledo) Cada caja contiene 12 unidades DESCRIPCION  Sustancia de comprobación" u="1"/>
        <s v="Pintura Sintetica brillo Monopol  de 3,5 lts. Color azul" u="1"/>
        <s v="ANGULAR ASTM A36 1.1/2&quot; x 1.1/2&quot; x 3/16&quot; x 6 m _x000a_MARCA: ARCELOR MITTAL/BRASIL" u="1"/>
        <s v="ANGULAR ASTM A36 2 1/4&quot; X 2 1/4&quot; X 5/16&quot; x 6 m _x000a_MARCA: ARCELOR MITTAL/BRASIL" u="1"/>
        <s v="Rodillo de lana de 4&quot; (9cm)_x000a_INCA/NACIONAL" u="1"/>
        <s v="Pintura en Aerosol Multi USO  color Amarillo Fluorescente 400ml" u="1"/>
        <s v="Acido Glacial Acético. Formula química CH3COOH, Concentración 100 %, peso molecular M=60,05 g/mol densidad d= 1,0499 x 2,5 lt (frasco de 2,5 litros) DESCRIPCION  Acido Glacial acético"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GUANTES NEOPRENO RUGOSO_x000a_- Totalmente revestido de neopreno_x000a_- Forro de algodón_x000a_- Agarre rugoso_x000a_- Protección por todos lados contra peligros físicos tales como abrasión y cortes_x000a_SHOWA/6784 R/AMERICANO" u="1"/>
        <s v="Candado con llave de 12mm x 1mt_x000a_HERMEX/TAIWAN                   " u="1"/>
        <s v="Combo octagonal con mango de madera con absolvedor de impactos de 10 Lb._x000a_TRUPER/ASIA" u="1"/>
        <s v="Tijera Ojalatera de 10”_x000a_TRUPER/ASIA" u="1"/>
        <s v="PLETINA ASTM A36 2.1/2&quot; x 1/2&quot; x 6 m _x000a_MARCA: ARCELOR MITTAL/BRASIL" u="1"/>
        <s v="INSTALACION TINGLADO (DEPOSITO DE CORES)" u="1"/>
        <s v="LUMINIARIAS LED TIPO FAROL DE 48 W, 5”"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Yodo Resublimado Formula química I2, Concentración 99,8 a 100,5 %, peso molecular M=253,81g/mol x 500 g (frasco de 500 kg) DESCRIPCION  Yodo Resublimado " u="1"/>
        <s v="Acero corrugado de Construcción ¼” (6mm)_x000a_ARCELOR/BRASIL" u="1"/>
        <s v="Tinte para pintura latex universal color negro 50ml"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Tinte para pintura latex universal color rojo ocre 50ml" u="1"/>
        <s v="PAPEL PH EN TIRAS_x000a_-_x0009_Cajas de 100 tiras_x000a_MACHEREY NAGEL/ALEMANIA  " u="1"/>
        <s v="NEBULIZADOR COMPATIBLE A ESPECTROFOMETRO DE ABSORCION ATOMICA, MODELO AANALYST 200_x000a_NEBULIZADOR – NEBULIZER KIT AA200/400_x000a_PERKIN ELMER/ESTADOS UNIDOS - SINGAPUR" u="1"/>
        <s v="ACETILENO INDUSTRIAL Y ACETILENO ANALITICO (KG) "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Martillo de uña con mango de madera 27mm_x000a_TRAMONTINA/BRASIL" u="1"/>
        <s v="Llave inglesa de 12” _x000a_TRUPER/ASIA" u="1"/>
        <s v="CONSTRUCCION CONTRAPISO BROCAL (N-535, N-600) - INTERIOR MINA (Solo Mano de Obra)" u="1"/>
        <s v="Kit Antiderrames_x000a__x000a_Capacidad de 200 litros con el siguiente contenido mínimo: _x000a_Material Absorbente_x000a_Paños Absorbentes_x000a_Chorizos Absorbentes_x000a_Bolsas plásticas, contenedor y material para sellado, EPP`s y otros" u="1"/>
        <s v="CONSTRUCCION TANQUE DE ALMACENAMIENTO DE AGUA (Interior Mina NIV-535, linea 56) - Solo Mano de obra"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GUANTES NEOPRENO LIZO_x000a_-_x0009_Totalmente revestido de neopreno_x000a_-_x0009_Forro de algodón_x000a_-_x0009_Agarre suave_x000a_-_x0009_Protección por todos lados contra peligros físicos tales como abrasión y cortes_x000a_-_x0009_De preferencia SHOWA 6784" u="1"/>
        <s v="SERVICIO DE REBOBINADO BOMBA SUMERGIBLE FLYGT 2151 (ESTATOR) Y MANTENIMIENTO MECANICO (DEBE INCLUIR KIT DE REPUESTOS)" u="1"/>
        <s v="BALANCEO DINÁMICO VENTILADOR DE 315 KW (8 ALABES)" u="1"/>
        <s v="Barra sólida cuadrada de acero ASTM A36; dimensiones: 2&quot; X 2&quot; X 6 m_x000a_AREQUIPA/PERU" u="1"/>
        <s v="Extracción Material de Relleno con Transporte (dist. = 639 m.)_x000a_De acuerdo a los términos de referencia" u="1"/>
        <s v="ENCHUFE SCHUKO CLAVIJA TIPO AJ-012 IP44_x000a_Corriente Nominal: 16A _x000a_Número de Polos: 2P+T _x000a_Tensión Nominal: 220/250VAC _x000a_Frecuencia: 50/60Hz_x000a_HJA/TAIWAN"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intura Sintetica brillo Monopol  de 3,5 lts. Color blanco" u="1"/>
        <s v="NEUMATICOS 205 R16 D694 DUELER A/T" u="1"/>
        <s v="Solución Estándar Plata (frasco de  1000 ml o dos frascos de  500 ml) DESCRIPCION  Solución Estándar plata" u="1"/>
        <s v="Cañería ASTM A-106 2” SCH. 80 S/c_x000a_OTERO/CHINA" u="1"/>
        <s v="Cañería ASTM A-106 3” SCH. 80 S/c_x000a_OTERO/CHINA" u="1"/>
        <s v="Cañería ASTM A-106 4” SCH. 80 S/c_x000a_OTERO/CHINA" u="1"/>
        <s v="Barra redonda lisa de acero SAE 1045 Ø= 3&quot;X2 m._x000a_AREQUIPA/PERU" u="1"/>
        <s v="Barra redonda lisa de acero SAE 1045 Ø= 5&quot;X2 m._x000a_AREQUIPA/PERU" u="1"/>
        <s v="Pintura en Aerosol Multi USO  color Rojo Vivo 400ml" u="1"/>
        <s v="CONTACTOR SIEMENS AC-3, 200KW/400V/430A, 2NA + 2NC BOBINA 220VAC, TAMAÑO S12 3RT1075-6AP36_x000a_SIEMENS/ALEMANIA" u="1"/>
        <s v="TANDEM PUMP Nº DE PARTE 5580101859_x000a_EPIROC/SE" u="1"/>
        <s v="ANGULAR ASTM A36 3&quot; x 3&quot; x 1/4&quot; x 6 m_x000a_ACEROS AREQUIPA/PERU" u="1"/>
        <s v="Plancha de acero antidesgaste 500 HB, 2000 X 1000 X 32 mm (1 1/4&quot;)" u="1"/>
        <s v="Rodillo de lana de 9&quot;_x000a_INCA/NACIONAL"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Transporte Diésel " u="1"/>
        <s v="Barniz copal  brilloso de 3,5 lts." u="1"/>
        <s v="Brocha de 1&quot;" u="1"/>
        <s v="PINTURA EN AEROSOL COLOR NEGRO BRILLOSO"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Pintura en Aerosol Multi USO  color Amarillo Vivo 400ml" u="1"/>
        <s v="Brocha de 2&quot;" u="1"/>
        <s v="HYDRAULIC PUMP No. PARTE 5541849600_x000a_CASAPPA/ITALY" u="1"/>
        <s v="Brocha de 4&quot;" u="1"/>
        <s v="BUSH STABILIZE Nº DE PARTE 90385-11021 _x000a_MARCA: TOYOTA" u="1"/>
        <s v="CONSTRUCCION MURO PERIMETRAL - Planta Concentradora (Solo Mano de obr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u="1"/>
        <s v="Brocha ½”  _x000a_PRETUL/MEXICO" u="1"/>
        <s v="Solución de cloruro de potasio ClK 4 M frasco  de 250 o  500 ml() DESCRIPCION  Solución de cloruro" u="1"/>
        <s v="Juego de destornilladores de 8 piezas cushiongrip_x000a_MILWAUKEE/ASIA" u="1"/>
        <s v="Níquel metálico 99,96% de pureza en trozos para reducción de muestras de estaño  DESCRIPCION Níquel metálico " u="1"/>
        <s v="Barra redonda lisa de acero SAE 1045 Ø = 2 1/4&quot;X6 m._x000a_AREQUIPA/PERU"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Solución estándar cadmio Cd (frasco de 1000 ml o dos frascos de 500 ml) DESCRIPCION  Solución estándar cadmio" u="1"/>
        <s v="ACEITE ROTO INJECT, N° PARTE 1630091800 (ATLAS COPCO)" u="1"/>
        <s v="Cepillo de acero con mango de madera 11”_x000a_UYUSTOOL/ASIA" u="1"/>
        <s v="Pintura latex tradicional Monopol color Arena  de 18 lts." u="1"/>
        <s v="Pintura latex tradicional Monopol color Crema  de 18 lts." u="1"/>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u="1"/>
        <s v="GAS ARGON y/o NITROGENO" u="1"/>
        <s v="ANGULAR ASTM A36 2&quot; x 2&quot; x 3/8&quot; x 6 m_x000a_AREQUIPA/PERU" u="1"/>
        <s v="Filtro cartuchos para vapores orgánicos y gases" u="1"/>
        <s v="Mármol industrial color blanco troceado de aproximadamente 1&quot; DESCRIPCION Mármol industrial " u="1"/>
        <s v="MOTOR PARA LA RECARGA DE RESORTES P/EMAX2 1.2 220-250VAC/DC ABB 1SDA073711R1_x000a_ABB/SUECIA"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urvina 24″_x000a_TRUPER/ASIA" u="1"/>
        <s v="PERFIL I - IPE200x100x12mt 18.0kg/m_x000a_ARCELOR MITTAL/ESPAÑA" u="1"/>
        <s v="PERFIL C: 5&quot; x 2&quot; x 2&quot;, espesor 5/16&quot;x6 m (120x50x5/16&quot;x6m)_x000a_WIN METALS STEEL/CHINA" u="1"/>
        <s v="Tinte para pintura latex universal color naranja 50ml" u="1"/>
        <s v="Lijas en diferentes medidas para madera (ROLLO)_x000a_3M/NORTON/BRASIL" u="1"/>
        <s v="ARANDELA, (CUBO EJE FRONTAL DER. IZQ-) Nº DE PARTE 90214-42030 _x000a_MARCA: TOYOTA" u="1"/>
        <s v="Disco de desbaste y Corte de 9”_x000a_NORTON/BRASIL"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ENCHUFE SCHUKO 3 TOMAS DE GOMA C/TAPA 16A 250V IP44 REF 253622-S_x000a_Corriente Nominal: 16A _x000a_Número de polos: 2P+T SCHUKO_x000a_Número de Tomas: 3 CON TAPA_x000a_Tensión Nominal: 220-250VAC_x000a_Frecuencia: 50/60Hz_x000a_PCE/AUSTRIA" u="1"/>
        <s v="BUJE, BARRA ESTABILIZADORA FR., NO. 1 Nº DE PARTE 48815-60170 _x000a_MARCA: TOYOTA" u="1"/>
        <s v="ANGULAR ASTM A36 3&quot; x 3&quot; x 5/16&quot; x 6 m_x000a_AREQUIPA/PERU" u="1"/>
        <s v="CONJ.CILINDRO, FRENOS RUEDA TR. (DER. IZQ.FR.O SUP.) Nº DE PARTE 47550-60120 _x000a_MARCA: TOYOTA" u="1"/>
        <s v="CONTACTOR ABB AF-305-30-11 BOBINA 100-250VAC-DC 400V/160KW_x000a_ABB/SUECIA" u="1"/>
        <s v="Juego de Pinceles de 24 pzas. _x000a_PENTEL/ASIA" u="1"/>
        <s v="Barra redonda lisa de acero SAE 1045 Ø= 3.1/2&quot;X2 m._x000a_AREQUIPA/PERU" u="1"/>
        <s v="BUJE, ESTABILIZADOR (POSTERIOR) Nº DE PARTE 48815-26020 _x000a_MARCA: TOYOTA" u="1"/>
        <s v="NEUMATICOS 7.50-16 CXG (10PR)" u="1"/>
        <s v="Flexo metro de 5 m _x000a_TRUPER/MEXICO" u="1"/>
        <s v="CORREA TRAPEZOIDAL (VENTILADOR Y ALTERNADOR) Nº DE PARTE 90916-02452 _x000a_MARCA: TOYOTA" u="1"/>
        <s v="Acido Clorhidrico p.a. (ácido muriático) Formula Química HCI pureza de 37 % p.a.  Densidad d=1,19 g/mol. x 25 lt (equivale 29,75 kg) 37% (1500 litros equivalen a 1785 kilogramos) DESCRIPCION  Acido Clorhidrico  " u="1"/>
        <s v="BROCA TE-CX 1X10, 26/27 2206735 PARA ROTOMARTILLO HILTI TE 6-A36      _x000a_CODIGO: TE-CX 26/27,  _x000a_DIAMETRO: 1 IN _x000a_LONGITUD: 10 IN  _x000a_LONGITUD DE TRABAJO: 200 mm _x000a_HILTI/ALEMANIA" u="1"/>
        <s v="SUBCONJUNTO BUJE, BARRA CONTROL LATERAL Nº DE PARTE 48706-60070 _x000a_MARCA: TOYOTA" u="1"/>
        <s v="Cinta Métrica en fibra de vidrio (Trupper 50 mts)       _x000a_TRUPER/ASIA" u="1"/>
        <s v="Brocha de 1&quot; _x000a_TIGRE/BRASIL" u="1"/>
        <s v="Brocha de 2&quot; _x000a_TIGRE/BRASIL" u="1"/>
        <s v="Brocha de 3&quot; _x000a_TIGRE/BRASIL" u="1"/>
        <s v="Brocha de 4&quot; _x000a_TIGRE/BRASIL" u="1"/>
        <s v="LLANTA DE GOMA PANTANERA, 265/70R19,5; DE 16 LONAS, AÑO 2022_x000a_ROAD SHINE /CHINA" u="1"/>
        <s v="ESLINGA PLANA _x000a_6&quot; * 4M * 6TON          _x000a_- FABRICADO BAJO NORMA ASME B30,9_x000a_- FABRICADO DE POLIESTER DE ALTA TENACIDAD_x000a_- PROCESO DE FABRICACION CERTIFICADO BAJO LA NORMA ISO9001-2008_x000a_COEFICIENTE DE SEGURIDAD DE 7 A 1" u="1"/>
        <s v="Tinte para pintura latex universal color azul 50ml" u="1"/>
        <s v="Clavos de herrar 50 mm _x000a_NACIONAL" u="1"/>
        <s v="BOBINA DE CIERRE ABB P/EMAX2 YC E1.2..E6.2 120..127 VAC/DC, 1SDA073685R1_x000a_ABB/ITALIA" u="1"/>
        <s v="PLETINA ASTM A36 1.1/2&quot; x 3/16&quot; x 6 m_x000a_AREQUIPA/PERU" u="1"/>
        <s v="PLETINA ASTM A36 4&quot; x 1&quot; x 6 m_x000a_ACEROS AREQUIPA/PERU" u="1"/>
        <s v="Alicate universal _x000a_TRUPER/MEXICO" u="1"/>
        <s v="GUANTES NITRILO 727_x000a_- 100% nitrilo_x000a_- No admitido_x000a_- Sin forro_x000a_- Agarre de superficie mate_x000a_- Ergonómico_x000a_SHOWA 727/GUATEMALA" u="1"/>
        <s v="LAMPARA LUMINA HCL-ESTAÑO COMPATIBLE A ESPECTROFOMETRO DE ABSORCION ATOMICA, MODELO AANALYST 200_x000a_Lumina Hollow Cathode 2 Lamp – SN (N3050175)_x000a_PERKIN ELMER/ESTADOS UNIDOS - SINGAPUR" u="1"/>
        <s v="CONSTRUCCION BAÑOS - Planta Concentradora (Sector Molino SAG) Solo mano de Obra" u="1"/>
        <s v="CONJUNTO DISCO EMBRAGUE Nº DE PARTE 31250-60431 _x000a_MARCA: TOYOTA" u="1"/>
        <s v="Filtros de alta eficiencia para partículas" u="1"/>
        <s v="BARRA REDONDA LISA 1045 Ø = 85 mm x L = 2 m._x000a_ABM STEEL/TURQUIA" u="1"/>
        <s v="CUERDA DE NYLON  DE ¾”_x000a_- Longitud aproximada por cada kilo (mm/kg) 5.50 mt-capacidad de ruptura (kg) 1767 color azul._x000a_EXTRUPLAST/BOLIVIA" u="1"/>
        <s v="GAS ARGON y/o NITROGENO_x000a_3 H INDUSTRIALES S.R.L." u="1"/>
        <s v="CONSTRUCCION DUCHAS N-325 linea 44 (Solo mano de Obra)" u="1"/>
        <s v="Hierro&gt;=97%, M=55.85 g/mol" u="1"/>
        <s v="Pala redonda T-2000, puño &quot;Y&quot; (espesor 1.3 mm; ancho 10.5”; largo18-1/4”; largo total 39-1/2”)_x000a_TRUPER/ASIA" u="1"/>
        <s v="Combo octagonal con mango de madera con absolvedor de impactos de 16 Lb. _x000a_TRUPER/ASIA" u="1"/>
        <s v="Cepillo para madera (Garlopas 5C de 2” ancho, 14” de largo)_x000a_TRUPER/ASIA" u="1"/>
        <s v="JUEGO CRUCETAS, JUNTA UNIVERSAL ARBOL CARDAN FR. Nº DE PARTE 04371-60070 _x000a_MARCA: TOYOTA" u="1"/>
        <s v="GEAR PUMP Nº DE PARTE 5580101908_x000a_EPIROC/SE" u="1"/>
        <s v="COJINETE (EXT.CUBO EJE FR., IZQ. DER.) Nº DE PARTE 90368-45087 _x000a_MARCA: TOYOTA" u="1"/>
        <s v="COJINETE (INT.CUBO EJE FR., IZQ. DER.) Nº DE PARTE 90368-49084 _x000a_MARCA: TOYOTA" u="1"/>
        <s v="BUSH (FOR FRONT STABILIZER BAR) Nº DE PARTE 90385-13009 _x000a_MARCA: TOYOTA" u="1"/>
        <s v="BARRA REDONDA LISA SAE 1045 Ø = 130 mm x L = 2 m_x000a_WIN METALS STEEL/CHINA" u="1"/>
        <s v="BARRA REDONDA LISA SAE 1045 Ø = 90 mm x L = 2 m._x000a_WIN METALS STEEL/CHINA" u="1"/>
        <s v="BOLSAS BIODEGRADABLES_x000a_-_x0009_Paquete de 20 unidades_x000a_-_x0009_Dimension de bolsas: 90 cm. x 110 cm. x 80 micras_x000a_-_x0009_Color negro_x000a_INNOVAPLAST/BOLIVIA" u="1"/>
        <s v="Juego de Llaves combinadas métricas de 15 piezas (M6-7-8-10-11-12-13-14-17-19-22-24-27-30-32)_x000a_TRAMONTINA-PRO/BRASIL" u="1"/>
        <s v="Cañería galvanizada  Ø = 1&quot; X 6 m_x000a_ASIA" u="1"/>
        <s v="NEBULIZADOR-NEBULLIZER ADJUSTABLE PLASTIC COMPATIBLE A ESPECTROFOTOMETRO DE ABSORCION ATOMICA MODELO PINAACLE 900F (N3160144)_x000a_PERKIN ELMER/ESTADOS UNIDOS - SINGAPUR" u="1"/>
        <s v="Juego de destornilladores aluminio 15 piezas_x000a_HERMEX/MEXICO                    " u="1"/>
        <s v="Tinte para pintura latex universal color amarillo ocre 50ml" u="1"/>
        <s v="PINTURA EN AEROSOL COLOR AMARILLO VIVO" u="1"/>
        <s v="CONJ. CILINDRO, FRENOS RUEDA TR. (DER. IZQ.FR.O SUP.) Nº DE PARTE 47550-60120 _x000a_MARCA: TOYOTA" u="1"/>
        <s v="Filtros con carbón activado y tapa para partículas" u="1"/>
        <s v="Tubería FG ½”_x000a_TUPER/BRASIL"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Cañería ASTM A-106 3/4” SCH. 80 S/c_x000a_OTERO/CHINA" u="1"/>
        <s v="Clavo Acero p/construcción 1 ½” _x000a_ARCELORMITTAL/BRASIL" u="1"/>
        <s v="JUEGO ZAPATA FRENO POSTERIOR Nº DE PARTE 04495-60070 _x000a_MARCA: TOYOTA" u="1"/>
        <s v="Pintura en Aerosol Multi USO  color Negro Brilloso 400ml" u="1"/>
        <s v="Pintura en Aerosol Multi USO  color Blanco Brilloso 400ml" u="1"/>
        <s v="CUERDA DE NYLON  DE 1/2”_x000a_- Longitud aproximada por cada kilo (mm/kg) 11.0 mt- capacidad de ruptura (kg) 687 – color azul_x000a_EXTRUPLAST/BOLIVIA" u="1"/>
        <s v="Pintura en Aerosol Multi USO  color Oro Metalico 400ml"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arniz copal  mate de 3,5 lts." u="1"/>
        <s v="ACETILENO P/LABORATORIO  " u="1"/>
        <s v="Contactor trifasico en vacío para media tensión de 7.2KV/400A/50Hz, voltaje de bobina 220VAC, debe contar mínimo con 4NC+4NO." u="1"/>
        <s v="Solución estándar Arsénico As (frasco de 1000 ml o dos frascos de  500 ml) DESCRIPCION  Solución estándar arsénico" u="1"/>
        <s v="Clavo Acero p/construcción 2 ½” x 10_x000a_ARCELORMITTAL/BRASIL" u="1"/>
        <s v="Clavo Acero p/construcción 2 ½” x 12_x000a_ARCELORMITTAL/BRASIL" u="1"/>
        <s v="Peróxido de Sodio p.a. Fórmula química Na202, rango de concentración 99 % a 100 % peso molecular M=77,98 g/mol (frasco de 1 kilogramo o turril de 10 kg o 50kg) DESCRIPCION  Peróxido de sodio" u="1"/>
        <s v="Pintura en Aerosol Multi USO  color Plata Metalico 400ml" u="1"/>
        <s v="GUANTES NITRILO TEJIDO CON PALMA CUVIERTA DE NITRILO  SHOWA 377_x000a_- Revestimiento de nitrilo_x000a_- Agarre de espuma_x000a_- Puño elástico_x000a_SHOWA 377/VIETNAM" u="1"/>
        <s v="INDUCIDO DE MOTOR ELECTRICO PARA LOCOMOTORA IMIM LTC 10TN " u="1"/>
        <s v="MOTOR ELECTRICO PARA LOCOMOTORA RUSA DE 7TN " u="1"/>
        <s v="NEUMATICOS 225/70 R17 D697 DUELER A/T" u="1"/>
        <s v="Rodillo Polilana " u="1"/>
        <s v="ANGULAR ASTM A36 1&quot; x 1&quot; x 1/4&quot; x 6 m_x000a_GERDAU/BRASIL" u="1"/>
        <s v="ARGON GAS INDUSTRIAL (M3)" u="1"/>
        <s v="PINTURA EN AEROSOL COLOR BLANCO" u="1"/>
        <s v="CONJUNTO COJINETE, DESEMBRAGUE Nº DE PARTE 31230-60201 _x000a_MARCA: TOYOTA" u="1"/>
        <s v="Combo de 4 Lb _x000a_TRAMONTINA/BRASIL" u="1"/>
        <s v="PANTANERA, TUBULAR 12R22.5; DE 20 LONAS AÑO 2022_x000a_AUFINE SMART / GERMANI" u="1"/>
        <s v="CONJUNTO PRECALENTADOR (12V) Nº DE PARTE 19850-17020 _x000a_MARCA: TOYOT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intura Sintetica brillo Monopol  de 3,5 lts. Color negro"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Acero corrugado de Construcción 1/2” (12mm)_x000a_ARCELOR/BRASIL" u="1"/>
        <s v="ACETILENO INDUSTRIAL Y ACETILENO ANALITICO  " u="1"/>
        <s v="BEARING NEEDLE Nº DE PARTE 90364-33011 _x000a_MARCA: TOYOTA" u="1"/>
        <s v="ACEITE CPI-9301-46 PARA COMPRESOR (LUBRIZOL)" u="1"/>
        <s v="PINTURA EN AEROSOL COLOR ROJO VIVO" u="1"/>
        <s v="Hoja para sierra mecánica 18”x11/2”-10T _x000a_STARRET /BRASIL" u="1"/>
        <s v="NEUMATICOS 185/65 R14 POTENZA G111" u="1"/>
        <s v="OIL RIF NDURANCE, N° PARTE 1630091900 " u="1"/>
        <s v="Segueta para metal Medida 12”, ajustable y con agarre suave PRETUL/ASIA                                       "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LUMINARIA CAMPANA LED _x000a_Modelo: BY698P LED300/CW PSD OHILIPS 911401512831_x000a_Potencia Nominal: 230W _x000a_Tensión Nominal: 220-240VAC _x000a_Frecuencia: 50/60Hz_x000a_Color: 6500K_x000a_Angulo de Apertura: 120° _x000a_Grado de Protección: IP65_x000a_PHILIPS/CHINA" u="1"/>
        <s v="BOBINA DE APERTURA ABB P/EMAX2 YO E1.2..E6.2 120-127 VAC/DC, 1SDA073672R1_x000a_ABB/ITALIA" u="1"/>
        <s v="GEAR MOTOR No. PARTE 5580029713_x000a_CASAPPA/ITALY" u="1"/>
        <s v="Hoja Sierra mecánica 18T X 12” _x000a_NICHOLSON/GERMANY" u="1"/>
        <s v="Transporte Gasolina " u="1"/>
        <s v="NEUMATICOS 265/65 R17 D694 DUELER A/T   "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apel Filtro Disco 12,5 cm, Lenta grado 390 y 391 Cada caja de 100 unidades DESCRIPCION  Papel filtro " u="1"/>
        <s v="Pintura en Aerosol Multi USO  color Naranja Fluorescente 400ml" u="1"/>
        <s v="ACETILENO ANALITICO P/EQUIPO DE ABSORCION  _x000a_3 H INDUSTRIALES S.R.L." u="1"/>
        <s v="Flexo metro de 10 m _x000a_TRUPER/TAIWAN" u="1"/>
        <s v="PLETINA ASTM A36 2&quot; x 1/4&quot; x 6 m MARCA: ARCELOR MITTAL/BRASIL" u="1"/>
        <s v="Pintura latex tradicional Monopol color Durasno  de 18 lts." u="1"/>
        <s v="Pintura latex tradicional Monopol color Girasol  de 18 lts." u="1"/>
        <s v="OXIGENO INDUSTRIAL_x000a_3 H INDUSTRIALES S.R.L." u="1"/>
        <s v="Ácido Nítrico p.a. Formula química HNO3 Concentración 67 % Densidad d= 1,39 x 25 lt (10 turril o bidón) .  DESCRIPCION  Ácido Nítrico " u="1"/>
        <s v="Pintura Sintetica brillo Monopol  de 3,5 lts. Color amarillo" u="1"/>
        <s v="CONTACTO AUXILIAR ABB SERIE AF CAL 19-11 AF116- AF370_x000a_ABB/SUECIA" u="1"/>
        <s v="ACETILENO INDUSTRIAL Y ACETILENO ANALITICO  _x000a_3 H INDUSTRIALES S.R.L." u="1"/>
        <s v="Pala cuadrada T-2000, puño &quot;Y&quot; (espesor 1,8 mm; ancho 8-1/2”; largo 20-1/4”; largo total 41”)_x000a_TRUPER/ASIA" u="1"/>
        <s v="SURGE ARRESTER MWD 8 (ABB) 8KV" u="1"/>
        <s v="ANGULAR ASTM A36 1.1/4&quot; x 1.1/4&quot; x 1/8&quot; x 6 m_x000a_ACINDAR/ARGENTIN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Crisoles de hierro capacidad (volumen) de 30 ml (diseño según muestra de la unidad solicitante), de buena calidad el uso para fusión de muestras de estaño. Resistente a altas temperaturas mayor 750 oC. DESCRIPCION Crisoles de hierro " u="1"/>
        <s v="Solución estándar Zinc (frasco de 1000 ml o dos frascos de  500 ml) DESCRIPCION  Solución estándar zinc"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Soplete (de 30 A 50 PSI Alta presión)_x000a_TRUPER/ASIA" u="1"/>
        <s v="TANDEM PUMP No. PARTE 5537340500_x000a_ATLAS COPCO/EEUU" u="1"/>
        <s v="Barniz Acrilico filtro UV brilloso transparente de 3,5 lts." u="1"/>
        <s v="INDUCIDO DE MOTOR ELECTRICO PARA LOCOMOTORA SERMINSA DE 10TN " u="1"/>
        <s v="NEUMATICOS 12.00 R22,5 (TUBULAR)" u="1"/>
        <s v="Juego de llaves hexagonales largas 9 pzas. (1,5-2-2,5-3-4-5-6-8-10)_x000a_TRAMONTINA-PRO/BRASIL" u="1"/>
        <s v="NEUMATICOS 195 R15 CV500" u="1"/>
        <s v="PORTA LAMPARA PARA CASCO MINERO_x000a_- De plástico_x000a_- De soporte metálico inoxidable galvanizado_x000a_- Con tornillos de encastre inoxidable galvanizado_x000a_MSA/MEXICO" u="1"/>
        <s v="Bronce colada continua SAE 64 49-102 m. x 300mm._x000a_OTERO/CHINA" u="1"/>
        <s v="Hierro Reducido p.a. Formula química Fe, rango de concentración ≥ 99 % a 99,99 %, Peso molecular M=55,85 g/mol (frasco de 1 kg) DESCRIPCION  Hierro Reducido " u="1"/>
        <s v="PINTURA LATEX MONOPOL BLANCO (Balde de 18 Lt.)" u="1"/>
        <s v="Fierro liso, acero ASTM A36 Ø = 5/8&quot; X 6 m_x000a_AREQUIPA/PERU" u="1"/>
        <s v="Bronce colada continua SAE 64 49-66 mm x 300mm_x000a_OTERO/CHINA" u="1"/>
        <s v="Bronce colada continua SAE 64 49-91 mm x 300mm_x000a_OTERO/CHINA" u="1"/>
        <s v="Llave Stilson largo 10”, Apertura 25mm.   _x000a_TRUPER/MEXICO                      " u="1"/>
        <s v="CORREA, TRAPEZ. (COMPR. ENFRIADOR A POLEA CIGUENAL, NO.1) Nº DE PARTE 99332-11260 _x000a_MARCA: TOYOTA" u="1"/>
        <s v="TUERCA, AJUSTE RUEDA FR., DER. IZQ. Nº DE PARTE 43521-60011 _x000a_MARCA: TOYOTA" u="1"/>
        <s v="Barra redonda lisa de acero ASTM A36 Ø= 2 1/2&quot;X6 m._x000a_ACEROS AREQUIPA/PERU" u="1"/>
        <s v="Pintura latex tradicional Monopol color Vainilla  de 18 lts." u="1"/>
        <s v="Carbonato de Sodio, formula química Na2CO3 p.a. y/  anhidro (frasco de 1 kg) DESCRIPCION  Carbonato de sodio"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TINTE DE PINTURA COLOR ROJO" u="1"/>
        <s v="Plancha de acero antidesgaste 500 HB, 2000 X 1000 X 8 mm (5/16&quot;)" u="1"/>
        <s v="Plancha de acero antidesgaste 450 HB, 2000 X 1000 X 4 mm (5/32&quot;)" u="1"/>
      </sharedItems>
    </cacheField>
    <cacheField name="CANT" numFmtId="0">
      <sharedItems containsBlank="1" containsMixedTypes="1" containsNumber="1" minValue="0" maxValue="120000" count="16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94"/>
        <n v="3.1"/>
        <n v="272"/>
        <n v="159"/>
        <n v="220"/>
        <n v="208"/>
        <n v="636"/>
        <n v="151"/>
        <n v="17"/>
        <n v="52"/>
        <n v="360"/>
        <n v="163"/>
        <n v="22"/>
        <n v="57"/>
        <n v="306"/>
        <n v="240"/>
        <n v="105"/>
        <n v="190"/>
        <n v="380"/>
        <n v="160"/>
        <n v="9"/>
        <n v="23"/>
        <n v="350"/>
        <n v="110"/>
        <n v="7"/>
        <n v="320"/>
        <n v="54"/>
        <n v="171"/>
        <n v="1664"/>
        <n v="7072"/>
        <n v="1980"/>
        <n v="70"/>
        <n v="600"/>
        <n v="118"/>
        <n v="45"/>
        <n v="55"/>
        <n v="13"/>
        <n v="59"/>
        <n v="24"/>
        <n v="25"/>
        <n v="120"/>
        <n v="1800"/>
        <n v="366"/>
        <n v="210"/>
        <n v="1083"/>
        <n v="20.5"/>
        <n v="38"/>
        <n v="75"/>
        <n v="32"/>
        <n v="256"/>
        <n v="0" u="1"/>
        <n v="33" u="1"/>
        <n v="875" u="1"/>
        <n v="1248" u="1"/>
        <n v="140" u="1"/>
        <n v="166" u="1"/>
        <n v="3250" u="1"/>
        <n v="65" u="1"/>
        <n v="133" u="1"/>
        <n v="627" u="1"/>
        <n v="7199.44" u="1"/>
        <n v="6500" u="1"/>
        <n v="2000" u="1"/>
        <n v="650" u="1"/>
        <n v="205" u="1"/>
        <n v="5759.55" u="1"/>
        <n v="149" u="1"/>
        <n v="97" u="1"/>
      </sharedItems>
    </cacheField>
    <cacheField name="UN" numFmtId="0">
      <sharedItems containsBlank="1" containsMixedTypes="1" containsNumber="1" minValue="1" maxValue="1131.7" count="78">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PIEZA"/>
        <s v="Lt."/>
        <s v="m"/>
        <s v="SERVICIOS"/>
        <s v="M2"/>
        <s v="JGO."/>
        <s v="pza. (10 metros)"/>
        <s v="pomo"/>
        <s v="Barra"/>
        <s v="SERV"/>
        <s v="KIT"/>
        <s v="PZA "/>
        <s v="EQ."/>
        <s v="Lamina"/>
      </sharedItems>
    </cacheField>
    <cacheField name="TEXTO ADICIONAL" numFmtId="0">
      <sharedItems containsBlank="1" count="12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 6 M3 ARGON GAS INDUSTRIAL para uso y trabajos con equipos pesados en operación. _x000a_-6 M3 NITROGENO GAS INDUSTRIAL para uso y trabajos con equipos pesados en operación. _x000a__x000a_El ofertante debe presentar obligatoriamente:_x000a_1._x0009_EMPRESA:_x000a__x0009_-Registro SEPREC (Fotocopia)_x0009__x000a__x0009_-Número de Identificación tributaria NIT (fotocopia)&quot;_x000a__x000a__x000a_CONDICIONES ADICIONALES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CONDICIONES ADICIONALES_x000a_TIEMPO DE ENTREGA: 30 DIAS CALENDARIO_x000a__x000a_En caso de que exista un solo proponente se evaluara cumple no cumple  "/>
        <s v="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Tiempo de Ejecución: 70 días calendario_x000a_Lugar: Área Industrial, Campamento_x000a_CONDICIONES ADICIONALES:_x000a_Experiencia Especifica en Cambio de Cubiertas_x000a_Trabajo en altura: H &gt;4m."/>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6 M3 ARGON GAS INDUSTRIAL para uso y trabajos con equipos pesados en operación._x000a_- 6 M3 NITROGENO GAS INDUSTRIAL para uso y trabajos con equipos pesados en operación. _x000a__x000a_El ofertante debe presentar obligatoriamente:_x000a_1._x0009_EMPRESA:_x000a__x0009_-Registro SEPREC (Fotocopia)_x0009__x000a__x0009_-Número de Identificación tributaria NIT (fotocopia)_x000a_     _x0009_-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quot;"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SE ADJUNTA CONDICIONES TECNICAS Y PLANO ELECTRICO (PDF)"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PLAZO DEL SERVICIO_x000a_De acuerdo a requerimiento de la unidad solicitante_x000a__x000a_Se anexa las condiciones adicionales_x000a_"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SE ADJUNTO CONDICIONES TECNICAS Y CONDICIONES ADICIONALES (PDF)"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CONDICIONES ADICIONALES _x000a_Los productos deberán contar con documento que acredite la calidad del producto."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Tiempo de Ejecución: 20 días Calendario._x000a_Lugar: Miner’s – Dique de Colas._x000a_Longitud: 1300m_x000a_CONDICIONES ADICIONALES_x000a_Experiencia General y Experiencia Especifica del proponente"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A ESPECIFICACIONES TECNICAS Y/O TERMINOS DE REFERENCIA"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ADICIONALES_x000a_-_x0009_Plazo de entrega: 20 días calendario_x000a_-_x0009_Lugar de entrega: almacenes Empresa Minera Colquiri_x000a_-_x0009_Garantía mínima: 1 año" u="1"/>
      </sharedItems>
    </cacheField>
    <cacheField name="Método de Selección y Adjudicación:" numFmtId="0">
      <sharedItems containsBlank="1" count="20">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30%, PROPUESTA TECNICA 35% Y COSTO 35%)"/>
        <s v="CALIDAD, PROPUESTA TECNICA Y COSTO"/>
        <s v="CALIDAD PROPUESTA TECNICA Y COSTO (CALIDAD 30%, PROPUESTA TECNICA 30% Y COSTO 40%)"/>
        <s v="CALIDAD PROPUESTA TECNICA Y COSTO (CALIDAD 40%, PROPUESTA TECNICA 35% Y COSTO 25%)"/>
        <s v="CALIDAD PROPUESTA TECNICA Y COSTO (CALIDAD 40%, PROPUESTA TECNICA 30% Y COSTO 30%)"/>
        <m/>
        <s v="CALIDAD PROPUESTA TECNICA Y COSTO (CALIDAD 30%, PROPUESTA TECNICA 40% Y COSTO 30%)"/>
        <s v="Precio evaluado mas bajo "/>
        <s v="CALIDAD PROPUESTA TECNICA Y COSTO (CALIDAD 60 Puntos, PROPUESTA TECNICA 25 Puntos Y COSTO 15Puntos)" u="1"/>
        <s v="CALIDAD PROPUESTA TECNICA Y COSTO (CALIDAD 60 Puntos, PROPUESTA TECNICA 25 Puntos Y COSTO 15 Puntos)" u="1"/>
        <s v="CALIDAD "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77">
        <s v="25/01/2023"/>
        <s v="30/11/2022"/>
        <s v="17/01/2023"/>
        <s v="31/01/2023"/>
        <s v="08/02/2023"/>
        <s v="12/12/2022"/>
        <s v="15/02/2023"/>
        <s v="27/02/2023"/>
        <s v="28/02/2023"/>
        <s v="06/12/2023"/>
        <s v="15/01/2024"/>
        <s v="24/01/2024"/>
        <s v="15/2/2024"/>
        <s v="28/2/2024"/>
        <s v="1/3/2024"/>
        <s v="5/3/2024"/>
        <s v="28/03/2024"/>
        <s v="01/04/2024"/>
        <s v="03/04/2024"/>
        <s v="04/04/2024"/>
        <s v="08/04/2024"/>
        <s v="22/05/2023"/>
        <s v="24/05/2023"/>
        <s v="01/06/2023"/>
        <s v="05/06/2023"/>
        <s v="15/06/2023"/>
        <s v="29/09/2023"/>
        <s v="22/06/2023"/>
        <s v="26/06/2023"/>
        <s v="03/07/2023"/>
        <s v="05/07/2023"/>
        <s v="06/07/2023"/>
        <s v="11/07/2023"/>
        <s v="19/07/2023"/>
        <s v="21/07/2023"/>
        <s v="11/08/2023"/>
        <s v="14/08/2023"/>
        <s v="16/08/2023"/>
        <s v="21/08/2023"/>
        <s v="31/08/2023"/>
        <s v="21/09/2023"/>
        <s v="05/09/2023"/>
        <s v="14/09/2023"/>
        <s v="12/10/2023"/>
        <s v="15/09/2023"/>
        <s v="27/09/2023"/>
        <m/>
        <s v="04/10/2023"/>
        <s v="19/10/2023"/>
        <s v="06/10/2023"/>
        <s v="25/10/2023"/>
        <s v="16/10/2023"/>
        <s v="20/10/2023"/>
        <s v="30/10/2023"/>
        <s v="06/06/2023" u="1"/>
        <s v="17/05/2023" u="1"/>
        <s v="05/04/2023" u="1"/>
        <s v="5/2/2024" u="1"/>
        <s v="29/2/2024" u="1"/>
        <s v="04/04/2023" u="1"/>
        <s v="12/06/2023" u="1"/>
        <s v="27/04/2023" u="1"/>
        <s v="15/03/2023" u="1"/>
        <s v="03/04/2023" u="1"/>
        <s v="23/03/2023" u="1"/>
        <s v="11/04/2023" u="1"/>
        <s v="29/03/2023" u="1"/>
        <s v="14/03/2023" u="1"/>
        <s v="30/05/2023" u="1"/>
        <s v="30/03/2023" u="1"/>
        <s v="28/03/2023" u="1"/>
        <s v="21/03/2023" u="1"/>
        <s v="04/05/2023" u="1"/>
        <s v="12/07/2023" u="1"/>
        <s v="20/03/2023" u="1"/>
        <s v="18/05/2023" u="1"/>
        <s v="03/05/2023" u="1"/>
      </sharedItems>
    </cacheField>
    <cacheField name="FECHA APERTURA DE PROPUESTAS" numFmtId="0">
      <sharedItems containsBlank="1"/>
    </cacheField>
    <cacheField name="HORA PRESENTACION PROPUESTAS" numFmtId="0">
      <sharedItems containsBlank="1" count="5">
        <s v="14:30"/>
        <s v="09:00"/>
        <s v="12:00"/>
        <m/>
        <s v="14:25" u="1"/>
      </sharedItems>
    </cacheField>
    <cacheField name="HORA APERTUARA DE PROPUESTAS" numFmtId="0">
      <sharedItems containsBlank="1"/>
    </cacheField>
    <cacheField name="MCALIFICACION" numFmtId="0">
      <sharedItems containsBlank="1"/>
    </cacheField>
    <cacheField name="ADM" numFmtId="0">
      <sharedItems containsBlank="1" count="14">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DAVID MARTIN TALLACAGUA PALOMINO"/>
        <s v="PAMELA OLIVIA CAYO MAMANI"/>
        <m/>
        <s v="ISAAC ARMANDO ARISPE GONZALES " u="1"/>
      </sharedItems>
    </cacheField>
    <cacheField name="OTRO" numFmtId="0">
      <sharedItems containsBlank="1" count="36">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JOSE ALFREDO MIRANDA TICONA "/>
        <s v="FRANZ LOZANO MARZA"/>
        <s v="PERCY BORIS ROJAS BILBAO"/>
        <s v="WALDO BELLOT VILLARROEL "/>
        <s v="GLADYS ESCOBAR TORREZ"/>
        <s v="JOAQUIN ANDRES ZAPATA LAFUENTE"/>
        <s v="RUBEN SALAZAR VILLCA"/>
        <s v="CLOVIS VELASCO HINOJOZA"/>
        <s v="CLOVIS VELASCO HINOJOSA"/>
        <s v="JUAN CARLOS SALAZAR ARANIBAR"/>
        <s v="MANUELA NATIVIDAD QUISPE CHINO"/>
        <s v="EUFREDO GILBERTO ZANGA MATIAS " u="1"/>
        <s v="HILARION PEÑARANDA COLQUE " u="1"/>
        <s v="FRANZ RICHARD HUAYTA APAZA" u="1"/>
        <s v="JHOVAN HUMBERTO USNAYO USNAYO" u="1"/>
        <s v="ISAAC ARMANDO ARISPE GONZALES " u="1"/>
        <s v="FRANZ RICHARD HUAYTA APAZA " u="1"/>
      </sharedItems>
    </cacheField>
    <cacheField name="FECHA INFORME TECNICO" numFmtId="0">
      <sharedItems containsDate="1" containsBlank="1" containsMixedTypes="1" minDate="2003-04-04T00:00:00" maxDate="2024-01-31T00:00:00"/>
    </cacheField>
    <cacheField name="CITE IT" numFmtId="0">
      <sharedItems containsDate="1" containsBlank="1" containsMixedTypes="1" minDate="2023-04-14T00:00:00" maxDate="2023-04-15T00:00:00" count="146">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RS/CL-02/2024"/>
        <s v="CMB/EMC/O.CIV-ADQ/INF-002/2024"/>
        <s v="IT/MINA-032/2023"/>
        <s v="EMC-SIMA-IT-050/2023"/>
        <s v="SIMA-IT-041/2023"/>
        <s v="SIMA-IT-042/2023"/>
        <s v="I.T.ADQ.MANTTO Y SERV.35/2023"/>
        <s v="I.T.ADQ.MANTTO Y SERV.28/2023"/>
        <s v="I.T. ADQ. MANTTO Y SERV. 57/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CMB/EMC/O.CIV-ADQ/INF-020/2023" u="1"/>
        <s v="CMB/EMC/O.CIV-ADQ/INF-018/2023" u="1"/>
        <d v="2023-04-14T00:00:00" u="1"/>
        <s v="CMB/EMC/O.CIV-ADQ/INF-017/2023" u="1"/>
        <s v="CMB/EMC/ING-PLA/0090/2023" u="1"/>
        <s v="CMB/EMC/O CIV-ADQ/021/IT-021/2023" u="1"/>
        <s v="I.T.ADQ.MANTTO Y SERV.01/2023" u="1"/>
        <s v="CMB/EMC/O.CIV-ADQ/INF-033/2023" u="1"/>
        <s v="CMB/EMC/O.CIV-ADQ/INF-013/2023" u="1"/>
        <s v="I.T.ADQ.MANTTO Y SERV.15/2023" u="1"/>
      </sharedItems>
    </cacheField>
    <cacheField name="FECHA RES ADM" numFmtId="0">
      <sharedItems containsDate="1" containsBlank="1" containsMixedTypes="1" minDate="2022-12-28T00:00:00" maxDate="2024-02-24T00:00:00" count="82">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4-01-24T00:00:00"/>
        <d v="2024-02-23T00:00:00"/>
        <d v="2023-08-08T00:00:00"/>
        <d v="2023-06-06T00:00:00"/>
        <d v="2023-06-29T00:00:00"/>
        <d v="2023-06-05T00:00:00"/>
        <d v="2023-09-15T00:00:00"/>
        <d v="2023-06-19T00:00:00"/>
        <d v="2023-07-03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3">
        <m/>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27"/>
        <s v="CD-167"/>
        <s v="CD-164"/>
        <s v="CD-169"/>
        <s v="CD-171"/>
        <s v="CD-181"/>
        <s v="CD-184"/>
        <s v="CD-190"/>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10-C" u="1"/>
        <s v="CD-210-B" u="1"/>
        <s v="CD-201" u="1"/>
        <s v="CD-65-A" u="1"/>
        <s v="CD-65-B" u="1"/>
        <s v="CD-410" u="1"/>
        <s v="CD-191" u="1"/>
        <s v="CD-200" u="1"/>
        <s v="CD-66" u="1"/>
        <s v="CD-203" u="1"/>
        <s v="CD-211" u="1"/>
        <s v="CD-66-A" u="1"/>
        <s v="CD-66-B" u="1"/>
        <s v="CD-66-C" u="1"/>
        <s v="CD-210-A" u="1"/>
        <s v="CD-214" u="1"/>
      </sharedItems>
    </cacheField>
    <cacheField name="MRECEPCION" numFmtId="0">
      <sharedItems containsBlank="1" containsMixedTypes="1" containsNumber="1" containsInteger="1" minValue="4820" maxValue="4820" count="144">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M-3"/>
        <s v="CD-27"/>
        <s v="CD-167"/>
        <s v="CD-164"/>
        <s v="CD-169"/>
        <s v="CD-171"/>
        <s v="CD-181"/>
        <s v="CD-184"/>
        <s v="CD-190"/>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199">
        <n v="0"/>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27"/>
        <s v="CD-167"/>
        <s v="CD-164"/>
        <s v="CD-169"/>
        <s v="CD-171"/>
        <s v="CD-181"/>
        <s v="CD-184"/>
        <s v="CD-190"/>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Date="1" containsBlank="1" containsMixedTypes="1" minDate="2024-02-14T00:00:00" maxDate="2024-02-15T00:00:00" count="199">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21-CD-05/2024"/>
        <s v="EMC-UAL-007-CD-10/2024"/>
        <s v="CD-10-B/2024"/>
        <s v="EMC-UAL-008-CD-10/2024"/>
        <s v="EMC-UAL-002-CD-11/2024"/>
        <s v="EMC-UAL-003-CD-11/2024"/>
        <s v="CD-11-C/2024"/>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029-CD-19/2024"/>
        <s v="EMC-UAL-030-CD-19/2024"/>
        <s v="EMC-UAL-027-CM-03/2024"/>
        <s v="EMC-UAL-123-CD-167/2023"/>
        <s v="CD-164/2023"/>
        <s v="CD-169/2023"/>
        <s v="CD-171/2023"/>
        <s v="EMC-UAL-177-CD-181/2023"/>
        <s v="CD-184/2023"/>
        <s v="CD-190/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d v="2024-02-14T00:00:00" u="1"/>
        <s v="SUMINISTROS TECNICOS INDUSTRIALES Y SOLDADURA S.R.L." u="1"/>
        <s v="EMC-UAL-069-CD-66/2023" u="1"/>
        <s v="EMC-UAL-047-CD-65/2023" u="1"/>
        <s v="EMC-UAL-048-CD-65/2023" u="1"/>
        <s v="CD-66-A/2023" u="1"/>
        <s v="EMC-UAL-143-CD-191/2023 y contrato modificatorio EMC-UAL-CM-CD-191/2023" u="1"/>
        <s v="EMC-UAL-068-CD-66/2023 y contrato modificatorrio EMC-UAL-CM-CD-66/2023"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PAMELA VANESSA FLORES ALTAMIRANO"/>
        <s v="ROBERTO CARLOS PADILLA SOLARES"/>
        <s v="VERONICA SINDIA FLORES MAMANI - FERRO MIX"/>
        <s v="TECSERMIN - TATIANA CAMARA MARCA"/>
        <s v="TOYOSA EQUIPOS LTD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9" longText="1">
        <m/>
        <n v="280"/>
        <n v="260"/>
        <n v="300"/>
        <n v="327"/>
        <n v="45"/>
        <n v="15"/>
        <n v="180"/>
        <n v="30"/>
        <n v="5"/>
        <n v="247"/>
        <n v="100"/>
        <n v="25"/>
        <n v="10"/>
        <n v="6"/>
        <n v="92"/>
        <n v="90"/>
        <n v="70"/>
        <n v="35"/>
        <n v="150"/>
        <n v="20"/>
        <n v="14"/>
        <n v="7"/>
        <n v="120"/>
        <n v="3"/>
        <n v="155"/>
        <n v="80"/>
        <n v="200"/>
        <n v="12"/>
        <n v="350"/>
        <n v="225"/>
        <n v="18"/>
        <n v="40"/>
        <n v="75"/>
        <n v="60"/>
        <n v="50"/>
        <n v="65"/>
        <n v="29"/>
        <d v="2023-07-03T00:00:00"/>
        <n v="85"/>
        <n v="8"/>
        <n v="109"/>
        <n v="21"/>
        <n v="79"/>
        <n v="2"/>
        <s v="                                                                                                                                                                                                                                                                                                                                                                                                                                                                                                                                                                                                                                                                                                                                                                                         "/>
        <n v="4"/>
        <s v="02/05/2023" u="1"/>
        <s v="B "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4-01-24T00:00:00" count="78">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4-01-15T00:00:00"/>
        <d v="2024-01-23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9">
        <m/>
        <s v="27/01/2023"/>
        <s v="26/01/2023"/>
        <n v="44951"/>
        <s v="17/01/2023"/>
        <s v="25/01/2023"/>
        <s v="8/2/2024"/>
        <s v="25/1/2024"/>
        <s v="31/1/2024"/>
        <s v="17/1/2024"/>
        <s v="18/1/2024"/>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4/2/2024"/>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05/04/2023" u="1"/>
        <s v="EMC-UAL-029-CD-19/2024" u="1"/>
        <s v="EMC-UAL-030-CD-19/2024"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3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4-CD-92/2024 SERVICIO DE FABRICACION DE CARPINTERIA METALICA"/>
        <s v="CLQ-24-CD-89/2024 ADQUISICION DE LUBRICANTES PARA GARAJES DE LA EMPRESA MINERA COLQUIRI (MODALIDAD DE CONTRATACION DIRECTA)"/>
        <s v="CLQ-24-CD-90/2024 ADQUISICION DE REPUESTOS DE MAQUINAS PERFORADORAS MINA (JACKLEG) DE LA EMPRESA MINERA COLQUIRI (MODALIDAD DE CONTRATACION DIRECTA)"/>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D-169/2023 ADQUISICION DE DIFERENTES HERRAMIENTAS MANUALES" u="1"/>
        <s v="CLQ-23-CD-211/2023 PROVISION CARPINTERIA METALICA - PATIO DE CONCENTRADOS" u="1"/>
        <s v="CLQ-23-CD-56/2023 COMPRA DE KIT ANTIDERRAME " u="1"/>
        <s v="CLQ-23-CD-155/2023 INSTALACION TINGLADO (DEPOSITO DE CORES) - Segunda Convocatoria" u="1"/>
        <s v="CLQ-23-CD-74/2023 ADQUISICION DE DIFERENTES GUANTES DE SEGURIDAD PARA PROTECCION DE MANOS (MODALIDAD DE CONTRATACION DIRECTA)" u="1"/>
        <s v="CLQ-23-CD-81/2023 ADQUISICION DE PORTACABLE Y PORTALAMPARA PARA CASCO MINERO (MODALIDAD DE CONTRATACION DIRECTA)" u="1"/>
        <s v="CLQ-23-CD-131/2023 ADQUISICION DE LUMINARIAS LED (FAROLES) PARA SCOOPTRAM, VOLQUETE Y LOCOMOTORAS DE LA EMPRESA MINERA COLQUIRI (MODALIDAD DE CONTRATACION DIRECTA)" u="1"/>
        <s v="CLQ-23-CD-191/2023 CONSTRUCCION DUCHAS N-325 linea 44 (Solo mano de Obra)" u="1"/>
        <s v="CLQ-23-CD-119/2023 ADQUISICION DE &quot;ESMERILADORA DOBLE&quot; DE LA EMPRESA MINERA COLQUIRI (MODALIDAD DE CONTRATACION DIRECTA)" u="1"/>
        <s v="CLQ-23-CD-118/2023 ADQUISICION DE &quot;HERRAMIENTAS MENORES&quot; DE LA EMPRESA MINERA COLQUIRI (MODALIDAD DE CONTRATACION DIRECTA)" u="1"/>
        <s v="CLQ-23-CD-198/2023 ADQUISICION DE ESLINGAS" u="1"/>
        <s v="CLQ-23-CD-184/2023 ADQUISICION DE BANDEJAS CABLECANAL PARA INTERIOR MINA DE LA EMPRESA MINERA COLQUIRI (MODALIDAD DE CONTRATACION DIRECTA)" u="1"/>
        <s v="CLQ-23-CD-148/2023 ADQUISICION DE MOTOR DEUTZ BF4M1013C PARA VOLQUETE DUX DE LA EMPRESA MINERA COLQUIRI (MODALIDAD DE CONTRATACION DIRECTA)" u="1"/>
        <s v="CLQ-23-CD-130/2023 ADQUISICION DE EQUIPO DE OXICORTE DE MANTENIMIENTO DE LA EMPRESA MINERA COLQUIRI, TERCERA CONVOCATORIA (MODALIDAD DE CONTRATACION DIRECTA)" u="1"/>
        <s v="CLQ-23-CD-139/2023 ADQUISICION DE CELDAS DE PROTECCION DE MEDIA TENSION PARA LA SUBESTACION DE LA EMPRESA MINERA COLQUIRI (MODALIDAD DE CONTRATACION DIRECTA)" u="1"/>
        <s v="CLQ-23-CD-67/2023 ADQUISICION DE DISPOSITIVOS DE PROTECCION ELECTRICO PARA COMPRESORES MINA DE LA EMPRESA MINERA COLQUIRI (MODALIDAD DE CONTRATACION DIRECTA)" u="1"/>
        <s v="KG" u="1"/>
        <s v="CLQ-23-CD-197/2023 ADQUISICION MOTOR ELECTRICO, INDUCIDO DE 250VDC Y CONTROL PARA LOCOMOTORAS MINA DE LA EMPRESA MINERA COLQUIRI, SEGUNDA CONVOCATORIA (MODALIDAD DE CONTRATACION DIRECTA)" u="1"/>
        <s v="CLQ-23-CM-13/2023 ADQUISICION DE PINTURAS VARIOS" u="1"/>
        <s v="CLQ-23-CD-132/2023 ADQUISICION DE &quot;BROCAS TE-CX 1x10 2206735 para ROTOMARTILLO HILTI TE 6-A36&quot; DE LA EMPRESA MINERA COLQUIRI (MODALIDAD DE CONTRATACION DIRECTA)" u="1"/>
        <s v="CLQ-23-CD-120/2023 ADQUISICION DE CONTACTORES TRIFASICOS EN VACIO DE MEDIA TENSION PARA EL SISTEMA ELECTRICO DE LOS WINCHES CUADRO VICTORIA Y SAN JOSE DE LA EMPRESA MINERA COLQUIRI (MODALIDAD DE CONTRATACION DIRECTA)" u="1"/>
        <s v="CLQ-23-CD-151/2023 ADQUISICION DE ACCESORIOS DE BREAKER BASTIDOR ABIERTO ABB DEL TABLERO ELECTRICO DE COMPRESOR DE LA EMPRESA MINERA COLQUIRI (MODALIDAD DE CONTRATACION DIRECTA)" u="1"/>
        <s v="CLQ-23-CD-203/2023 ADQUISICION DE &quot;ESCALERAS DE ALUMINIO TIPO TIJERA&quot; DE LA EMPRESA MINERA COLQUIRI (MODALIDAD DE CONTRATACION DIRECTA)" u="1"/>
        <s v="CLQ-23-CD-66/2023 ADQUISICION DE MATERIALES METALICOS PARA MAESTRANZA DE LA EMPRESA MINERA COLQUIRI (MODALIDAD DE CONTRATACION DIRECTA)" u="1"/>
        <s v="CLQ-23-CM-05/2023 ADQUISICION DE PAPEL PH MODALIDAD DE CONTRATACION MENOR " u="1"/>
        <s v="CLQ-23-CD-200/2023 CONSTRUCCION CONTRAPISO BROCAL (N-535, N-600) - INTERIOR MINA (Solo Mano de Obra)" u="1"/>
        <s v="CLQ-23-CD-164/2023 ADQUISICION DE PINTURA ACRILICA (MODALIDAD DE CONTRATACION DIRECTA) segunda convocatoria " u="1"/>
        <s v="CLQ-23-CD-212/2023 SERVICIO DE REPARACION DE BOMBAS SUMERGIBLES GRINDEX DE INTERIOR MINA DE LA EMPRESA MINERA COLQUIRI (MODALIDAD DE CONTRATACION DIRECTA)" u="1"/>
        <s v="CLQ-23-CD-149/2023 ADQUISICION DE MOTOR DEUTZ BF4M1013EC PARA SCOOPTRAM ST2G DE LA EMPRESA MINERA COLQUIRI, SEGUNDA CONVOCATORIA (MODALIDAD DE CONTRATACION DIRECTA)" u="1"/>
        <s v="CLQ-23-CM-11/2023 SERVICIO DE CONSULTORIA EN LINEA: TRAMITES ADMINISTRATIVOS ADUANA NACIONAL, AUXILIAR ADMINISTRATIVO (MODALIDAD DE CONTRATACION MENOR) " u="1"/>
        <s v="CLQ-23-CD-123/2023 ADQUISICION DE TALADRO RADIAL PARA MAESTRANZA DE LA EMPRESA MINERA COLQUIRI, SEGUNDA CONVOCATORIA (MODALIDAD DE CONTRATACION DIRECTA)" u="1"/>
        <s v="CLQ-23-CD-72/2023 ADQUISICION DE OVEROL TIPO PILOTO - BATA DE LABORATORIO (MODALIDAD DE CONTRATACION DIRECTA)" u="1"/>
        <s v="CLQ-23-CD-210/2023 ADQUISICION DE &quot;PRODUCTOS METALICOS&quot; " u="1"/>
        <s v="CLQ-23-CD-214/2023 ADQUISICION DE BANCOS PARA VESTUARIO (ESTRUCTURA EN ACERO Y/O ALUMINIO - VESTUARIOS NIV-405) (Mantenimiento)" u="1"/>
        <s v="CLQ-23-CM-15/2023 SERVICIO DE BALANCEO DINAMICO DE VENTILADOR DE LA EMPRESA MINERA COLQUIRI (MODALIDAD DE CONTRATACION MENOR) " u="1"/>
        <s v="CLQ-23-CD-68/2023 ADQUISICION DE HIDROXIDO DE CALCIO " u="1"/>
        <s v="CLQ-23-CD-109/2023 ADQUISICION DE BOMBAS HIDRAULICAS PARA EQUIPOS DE BAJO PERFIL DE LA EMPRESA MINERA COLQUIRI (MODALIDAD DE CONTRATACION DIRECTA)" u="1"/>
        <s v="CLQ-23-CD-167/2023 ADQUISICION DE CUERDA NYLON DE DIFERENTES MEDIDAS " u="1"/>
        <s v="CLQ-23-CD-73/2023 CONSTRUCCION MURO PERIMETRAL - Planta Concentradora (Solo Mano de obra)" u="1"/>
        <s v="CLQ-23-CD-117/2023 ADQUISICION DE LUMINARIAS LED Y ENCHUFES SCHUKO" u="1"/>
        <s v="CLQ-23-CD-65/2023 ADQUISICION DE ACEITE PARA COMPRESORES DE AIRE DE LA EMPRESA MINERA COLQUIRI (MODALIDAD DE CONTRATACION DIRECTA)" u="1"/>
        <s v="CLQ-23-CD-133/2023 ADQUISICION DE &quot;PINTURA LATEX MONOPOL, PINTURA AEROSOL BLANCO Y ROJO, TINTE PARA PINTURA&quot; DE LA EMPRESA MINERA COLQUIRI (MODALIDAD DE CONTRATACION DIRECTA)" u="1"/>
        <s v="CLQ-23-CD-228/2023 CONSTRUCCION TANQUE DE ALMACENAMIENTO DE AGUA (Interior Mina NIV-535, linea 56) - Solo Mano de obra" u="1"/>
        <s v="CLQ-23-CM-10/2023 SERVICIO &quot;AUDITORIA EXTERNA (EVALUACION INTERNA) DEL SISTEMA DE GESTION Y EL DESEMPEÑO DEL LABORATORIO QUIMICO&quot; (MODALIDAD DE CONTRATACION MENOR) " u="1"/>
        <s v="CLQ-23-CD-104/2023 ADQUISICION DE CONTACTORES DEL SISTEMA ELECTRICO DE WINCHES MINA DE LA EMPRESA MINERA COLQUIRI (MODALIDAD DE CONTRATACION DIRECTA)" u="1"/>
        <s v="CLQ-23-CD-190/2023 ADQUISICION DE REPUESTOS PARA CAMIONETA TOYOTA LAND CRUISER DE LA EMPRESA MINERA COLQUIRI, SEGUNDA CONVOCATORIA (MODALIDAD DE CONTRATACION DIRECTA)" u="1"/>
        <s v="CLQ-23-CD-171/2023 ADQUISICION DE DIFERENTES HERRAMIENTAS " u="1"/>
        <s v="CLQ-23-CM-07/2023 ADQUISICION DE BOLSAS BIODEGRADABLES MODALIDAD DE CONTRATACION MENOR " u="1"/>
        <s v="CLQ-23-CD-207/2023 ADQUISICION DE LLANTAS DE GOMA" u="1"/>
        <s v="CLQ-23-CD-181/2023 SERVICIO DE REPOTENCIADO DE INDUCIDOS PARA LOCOMOTORA MINA DE LA EMPRESA MINERA COLQUIRI (MODALIDAD DE CONTRATACION DIRECTA) " u="1"/>
        <s v="CLQ-24-CM-3/2024 SERVICIO DE CONSULTORIA EN LINEA: AUXILIAR ADMINISTRATIVO ADQUISICIONES (MODALIDAD DE CONTRATACION MENOR)" u="1"/>
        <s v="CLQ-23-CD-74.2/2023 ADQUISICION DE DIFERENTES GUANTES DE SEGURIDAD PARA PROTECCION DE MANOS (MODALIDAD DE CONTRATACION DIRECTA) segunda convocatoria" u="1"/>
        <s v="CLQ-23-CD-137/2023 ADQUISICION DE HIDROLAVADORA INDUSTRIAL DE ALTA PRESION" u="1"/>
        <s v="CLQ-23-ANPE-8/2023 ADQUISICION DE REPUESTOS PARA EQUIPOS ESPECTROFOTOMETROS DE ABSORCION ATOMICA (MODALIDAD DE CONTRATACION ANPE) SEGUNDA CONVOCATORIA" u="1"/>
        <s v="CLQ-24-CD-398/2024 ADQUISICION DE ESCALERAS DE MADERA, TABLAS DE MADERA Y 2 TIPOS DE TARUGO" u="1"/>
        <s v="CLQ-23-CD-143/2023 ADQUISICION DE PLANCHAS DE ACERO ANTIDESGASTE PARA MAESTRANZA MINA DE LA EMPRESA MINERA COLQUIRI (MODALIDAD DE CONTRATACION DIRECTA)" u="1"/>
        <s v="CLQ-23-CD-109-2/2023 ADQUISICION DE BOMBAS HIDRAULICAS PARA EQUIPOS DE BAJO PERFIL DE LA EMPRESA MINERA COLQUIRI, SEGUNDA CONVOCATORIA (MODALIDAD DE CONTRATACION DIRECTA)" u="1"/>
        <s v="CLQ-23-CD-227/2023 MANTENIMIENTO ESTABILIZACION DE TALUDES - AREA DESMONTE (PIA PIA)" u="1"/>
        <s v="CLQ-23-CD-201/2023 CONSTRUCCION BAÑOS - Planta Concentradora (Sector Molino SAG) Solo mano de Obra - SEGUNDA CONVOCATORIA " u="1"/>
        <s v="CLQ-23-CD-229/2023 MANTENIMIENTO CAMINO PATIO DE CONCENTRADOS - DIQUE DE COLAS " u="1"/>
      </sharedItems>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n v="0" u="1"/>
        <n v="320530" u="1"/>
      </sharedItems>
    </cacheField>
    <cacheField name="DESCRIPCION OC" numFmtId="0">
      <sharedItems containsBlank="1" containsMixedTypes="1" containsNumber="1" containsInteger="1" minValue="2" maxValue="2" count="1362"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 _x000a_ 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 6 M3 ARGON GAS INDUSTRIAL para uso y trabajos con equipos pesados en operación. _x000a_-6 M3 NITROGENO GAS INDUSTRIAL para uso y trabajos con equipos pesados en operación. _x000a__x000a_El ofertante debe presentar obligatoriamente:_x000a_1._x0009_EMPRESA:_x000a__x0009_-Registro SEPREC (Fotocopia)_x0009__x000a__x0009_-Número de Identificación tributaria NIT (fotocopia)&quot;_x000a__x000a__x000a_CONDICIONES ADICIONALES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s v="ACETILENO INDUSTRIAL Y ACETILENO ANALITICO  _x000a_ "/>
        <s v="ARGON GAS INDUSTRIAL  "/>
        <s v="NITROGENO GAS INDUSTRIA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_x000a_BRASIL "/>
        <s v="Crisoles de hierro capacidad (volumen) de 30 ml (diseño según muestra de la unidad solicitante), de buena calidad el uso para fusión de muestras de estaño. Resistente a altas temperaturas mayor 750 oC. DESCRIPCION Crisoles de hierro _x000a_SOLUMIND/BOLIVIA "/>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uerta Peatonal Exterior de Aluminio color Madera, (ALTO TRAFICO) una hoja. Medidas h=2,30m, a=1,00m.+ marco + Quincalleria (Cerradura electrica, portero automatico). _x000a_Color: Cedro, Roble o Algarrobo._x000a_Apertura Batiente hacia adentro. "/>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uerta Peatonal Exterior de Aluminio Color Madera, (ALTO TRAFICO) una hoja. Medidas h=2,30m, a=1,00m.+ marco + Quincalleria (Chapa de Sobreponerde tres golpes YALE, Bisagras, Jalador, etc.). _x000a_Color: Cedro, Roble o Algarrobo._x000a_Apertura Batiente hacia adentro. "/>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MALETA METÁLICA_x000a_1000 X 460 X 400 MM_x000a_-PLANCHA EN ACERO A36 _x000a_ -1,5 MM DE ESPESOR_x000a_-PINTADO COLOR AZUL ANTICORROSIVO_x000a_-REFORZADO •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Matraz erlenmeyer boca ancha de 500 ml, origen USA, Alemania y/o nacional CONDICIONES ADICIONALES_x000a_TIEMPO DE ENTREGA: 30 DIAS CALENDARIO_x000a__x000a_En caso de que exista un solo proponente se evaluara cumple no cumple  "/>
        <s v="Enbudo de vidrio diametro 75 mm de vastago largo y corto origen USA, Alemania y/o nacional "/>
        <s v="TURBO CHARGER, HE 221W_x000a_EQUIPO: MOTOR CUMMINS QSB 4.5 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SERVICIO DE CONSULTORÍA EN LINEA: AUXILIAR AYUDANTE MECANICO "/>
        <s v="SERVICIO &quot;CAMBIO DE CUBIERTA DE CALAMINA GALVANIZADA, REVESTIMIENTO DE POLICARBONATO ONDULADO TRASLUCIDO&quot; (Area Industrial, Campamento) Tiempo de Ejecución: 70 días calendario_x000a_Lugar: Área Industrial, Campamento_x000a_CONDICIONES ADICIONALES:_x000a_Experiencia Especifica en Cambio de Cubiertas_x000a_Trabajo en altura: H &gt;4m."/>
        <s v="Puerta Metálica de Ingreso Batiente hacia adentro, una hoja, con abertura 180°, tipo rejilla vertical (diámetro 1”, separación entre barras 2”). Medidas:  h=3.00m, a= 0,965 m. + Marco + Quincallería._x000a_Fabricación en acero, pintura ignífuga._x000a_Puertas montadas sobre goznes que permitan la apertura a 180°. El chasis será de acero y provisto de refuerzos_x000a_Chapa interior de acero, cerradura de alta seguridad._x000a_El espesor de todos los perfiles metálicos será mínimo de 2mm., el acabado será en acero inoxidable al cromo-niquel 18/8 o tratamiento similar. "/>
        <s v="Puerta Metálica Interior batiente (ALTO TRAFICO) una hoja h= 2.72m, a= 1.35 m + Marco + Quincallería + Jalador de acero inoxidable en ambos lados, chapa de Alta calidad). Formada por caja y tapa en ambas caras en plancha de acero galvanizado de 1m/m de espesor, electro soldadas. Abertura derecha._x000a_Marco en perfil de Acero, calidad ASTM. _x000a_Estructura marco metálico en perfil 40x80x2mm. Los travesaños del marco (superior e inferior) serán diseñados para empotrar en muro._x000a_Cierre preciso, hermético._x000a_OPCION: La estructura externa puede ser aluminio de alta resistencia mecánica. "/>
        <s v="Puerta Metálica de Ingreso Batiente hacia adentro, dos hojas, con abertura 180°, tipo rejilla vertical (diámetro 1”, separación entre barras 2”). Medidas:  hi=1,90, hs=2,35m, a= 3,44 m. + Marco (parantes) + Quincallería._x000a_Fabricación en acero, pintura ignífuga._x000a_Puertas montadas sobre goznes que permitan la apertura a 180°. El chasis será de acero y provisto de refuerzos_x000a_El espesor de todos los perfiles metálicos será mínimo de 2mm., el acabado será en acero inoxidable al cromo-níquel 18/8 o tratamiento similar. "/>
        <s v="Ventana de Acero corredera 4 hojas. Dimensiones a=2,00mxh=1,38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0mxh=1,40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6mxh=1,39m. + Marco_x000a_Color: Plata anodizado mate_x000a_Deberá contar obligatoriamente con la quincallería necesaria: Cerradura de ventana, jalador y carriles. ALTO TRAFICO_x000a_Materiales: Perfil 1,5mm, color aluminio natural. Vidrio de 6mm. De espesor. Incluye burletes "/>
        <s v="Ventana de Acero corredera 4 hojas. Dimensiones a=2,075mxh=1,35m. + Marco_x000a_Color: Plata anodizado mate_x000a_Deberá contar obligatoriamente con la quincallería necesaria: Cerradura de ventana, jalador y carriles. ALTO TRAFICO_x000a_Materiales: Perfil 1,5mm, color aluminio natural. Vidrio de 6mm. De espesor. Incluye burletes "/>
        <s v="Ventana de Acero pivotante 4 hojas. Dimensiones 1,975x 0,41m._x000a_Color: Plata anodizado mate_x000a_Deberá contar obligatoriamente con la quincallería necesaria: Cerradura de Ventana, jalador y bisagras. ALTO TRAFICO_x000a_Materiales: Perfil 1,5mm, color aluminio natural. Vidrio Esmerilado de 6mm. De espesor. "/>
        <s v="Ventana de Acero pivotante 4 hojas. Dimensiones 2,03x 0,42m._x000a_Color: Plata anodizado mate_x000a_Deberá contar obligatoriamente con la quincallería necesaria: Cerradura de Ventana, jalador y bisagras. ALTO TRAFICO_x000a_Materiales: Perfil 1,5mm, color aluminio natural. Vidrio Esmerilado de 6mm. De espesor. "/>
        <s v="Puerta Metálica Interior VAIVEN (ALTO TRAFICO) de dos hojas h= 2.12m, a= 1.20 m + Marco + vidrio templado + Quincallería + Jalador de acero inoxidable en cada hoja, chapa de Alta calidad). Formada por caja y tapa en ambas caras en plancha de acero galvanizado de 1m/m de espesor, electro soldadas._x000a_Marco en perfil de Acero, calidad ASTM. _x000a_Estructura marco metálico en perfil 40x80x2mm. _x000a_Cierre preciso, hermético._x000a_OPCION: La estructura externa puede ser aluminio de alta resistencia mecánica. "/>
        <s v="Puerta de Acero para Baño (Calibre 16 (1.5 mm)), con paño vidriado. Abatible Interior una hoja. Medidas del Vano h=2.12m, a=0.80m.+ Marco +Jambas. Puerta Doble cara._x000a_Color: Plata anodizado mate_x000a_Apertura Lateral Derecha_x000a_Pintura Electrostática_x000a_Deberá contar obligatoriamente con la quincallería necesaria: chapa de embutir, jalador y bisagras. ALTO TRAFICO "/>
        <s v="Tragaluces de acero, Vidrio entero Dimensiones l=1,305m, a=0,74m. + Marco, vidrio catedral. "/>
        <s v="Tragaluces de acero, Vidrio entero Dimensiones l=0,76m, a=0,66m. + Marco, vidrio catedral. "/>
        <s v="Tragaluces de acero, Vidrio entero Dimensiones l=1,93m, a=0,74m. + Marco, vidrio catedral. "/>
        <s v="Tragaluces de acero, Vidrio entero Dimensiones l=0,77m, a=0,57m. + Marco, vidrio catedral. "/>
        <s v="Tragaluces de acero, Vidrio entero Dimensiones l=0,765m, a=0,68m. + Marco, vidrio catedral. "/>
        <s v="Tragaluces de acero, Vidrio entero Dimensiones l=0,80m, a=0,615m. + Marco, vidrio catedral. "/>
        <s v="Tragaluces de acero, Vidrio entero Dimensiones l=0,795m, a=0,565m. + Marco, vidrio catedral. "/>
        <s v="Tragaluces de acero, Vidrio entero Dimensiones l=0,80m, a=0,675m. + Marco, vidrio catedral. "/>
        <s v="Pasamanos en cromo duro. d=2 "/>
        <s v="Barandado Metálico Cromado   h=0.85m. d=2&quot; + parantes. "/>
        <s v="Cajonería Inferior de aluminio para farmacia de empotrar, 2 (dos) gaveteros. Dimensiones L= 1,54m., h=0.758m., ancho=0.542m. Toda la cara interior deberá ir forrada con aluminio._x000a_Color: Plata anodizado mate._x000a_Debe incluir obligatoriamente la quincallería de buena calidad correspondiente (jalador, chapa, etc.). "/>
        <s v="ACEITE DE MOTOR GASOLINA 5W-30  SE ADJUNTA CONDICIONES TECNICAS (PDF)"/>
        <s v="ACEITE DE MOTOR GASOLINA 10W-40  "/>
        <s v="ACEITE CAJA DE CAMBIOS 75W-90  "/>
        <s v="ACEITE DE TRANSMISION 80W-90 "/>
        <s v="ACEITE DE MOTOR DIESEL 15W-40 R4L "/>
        <s v="ACEITE DE MOTOR GASOLINA 15W-40  "/>
        <s v="ACEITE PARA TRANSMISION 85W140 "/>
        <s v="SEAL WATER TUBE Nº DE PARTE D1675 SE ADJUNTA CONDICIONES TECNICAS (PDF)"/>
        <s v="HANDLE, THROTLE Nº DE PARTE C1509 "/>
        <s v="VALVE THROTLE Nº DE PARTE B1176 "/>
        <s v="ORING Nº DE PARTE 164-5704 "/>
        <s v="ORING Nº DE PARTE 164-8114 "/>
        <s v="PAWL RATCHET (REVERSIBLE) Nº DE PARTE D6177 "/>
        <s v="PLUNGER PAWL Nº DE PARTE S21-34P "/>
        <s v="SPRING PAWL Nº DE PARTE D1611C "/>
        <s v="RIFLE BAR Nº DE PARTE B5053 "/>
        <s v="RATCHET RING (35 TOOTH) Nº DE PARTE B1170 "/>
        <s v="NUT SPINDLE Nº DE PARTE D1684 "/>
        <s v="GRIP TWIST Nº DE PARTE C1570 "/>
        <s v="GRIP TWIST Nº DE PARTE C1518 "/>
        <s v="BODY CONTROL TAPERED Nº DE PARTE B1180B "/>
        <s v="SPINDLE HANDLE Nº DE PARTE B1183B "/>
        <s v="ADAPTER HANDLE (TAPER FIT) Nº DE PARTE A697B "/>
        <s v="VALVE ASEMBLY RETRACT Nº DE PARTE C1514/C1515 "/>
        <s v="NUT WATER STEM Nº DE PARTE S21-41 "/>
        <s v="WATER STEM THREADED Nº DE PARTE C1809 "/>
        <s v="SCREEN WATER INLET Nº DE PARTE C1272 "/>
        <s v="SPINDLE CLEVIS Nº DE PARTE B1182A "/>
        <s v="RIFLE NUT Nº DE PARTE C1508 "/>
        <s v="PISTON Nº DE PARTE B2334 "/>
        <s v="LINER FRONT CYLINDER Nº DE PARTE C1517 "/>
        <s v="CHUCK   Nº DE PARTE B1178 "/>
        <s v="CHUCK INSERT Nº DE PARTE C1418A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80">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PIEZA"/>
        <s v="Lt."/>
        <s v="m"/>
        <s v="SERVICIOS"/>
        <s v="M2"/>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22">
        <m/>
        <n v="11436"/>
        <n v="10188"/>
        <n v="20100"/>
        <n v="14776"/>
        <n v="16088"/>
        <n v="12540"/>
        <n v="3402"/>
        <n v="10940"/>
        <n v="7763"/>
        <n v="18750"/>
        <n v="11350"/>
        <n v="13350"/>
        <n v="8150"/>
        <n v="12423"/>
        <n v="11070"/>
        <n v="11610"/>
        <n v="9045"/>
        <n v="10000"/>
        <n v="10535"/>
        <n v="14.5"/>
        <n v="48.5"/>
        <n v="1895"/>
        <n v="5800"/>
        <n v="8700"/>
        <n v="18390"/>
        <n v="2900"/>
        <n v="128.18"/>
        <n v="98"/>
        <n v="9"/>
        <n v="230"/>
        <n v="2160"/>
        <n v="5215"/>
        <n v="162"/>
        <n v="670"/>
        <n v="10.64"/>
        <n v="304"/>
        <n v="900"/>
        <n v="350"/>
        <n v="9310"/>
        <n v="420"/>
        <n v="11"/>
        <n v="30"/>
        <n v="40"/>
        <n v="55628.76"/>
        <n v="150"/>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180"/>
        <n v="59.5"/>
        <n v="55"/>
        <n v="45"/>
        <n v="65"/>
        <n v="58"/>
        <n v="125"/>
        <n v="67"/>
        <n v="84"/>
        <n v="7500"/>
        <n v="664"/>
        <n v="1275"/>
        <n v="64000"/>
        <n v="345402"/>
        <n v="350402"/>
        <n v="235000"/>
        <n v="201144"/>
        <n v="1040"/>
        <n v="1427"/>
        <n v="5060"/>
        <n v="0"/>
        <n v="207550.74"/>
        <n v="16490"/>
        <n v="13490"/>
        <n v="9390"/>
        <n v="10990"/>
        <n v="5287"/>
        <n v="175"/>
        <n v="80.5"/>
        <n v="134.41999999999999"/>
        <n v="16.86"/>
        <n v="88"/>
        <n v="90"/>
        <n v="91"/>
        <n v="18.48"/>
        <n v="3800"/>
        <n v="155.94"/>
        <n v="9.27"/>
        <n v="283.99"/>
        <n v="73.77"/>
        <n v="3.42"/>
        <n v="6.08"/>
        <n v="14.13"/>
        <n v="20.56"/>
        <n v="10.3"/>
        <n v="25"/>
        <n v="6"/>
        <n v="57"/>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75"/>
        <n v="1520"/>
        <n v="17.55"/>
        <n v="50934.19"/>
        <n v="4.7"/>
        <n v="76900"/>
        <n v="45700"/>
        <n v="75810"/>
        <n v="125.55"/>
        <n v="186"/>
        <n v="97.56"/>
        <n v="642"/>
        <n v="590"/>
        <n v="382.19"/>
        <n v="953"/>
        <n v="622.39"/>
        <n v="491.44"/>
        <n v="89"/>
        <n v="1630"/>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63.4"/>
        <n v="520"/>
        <n v="124.5"/>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1440"/>
        <n v="3640"/>
        <n v="5940"/>
        <n v="4900"/>
        <n v="1540"/>
        <n v="2.5"/>
        <n v="1801.9046783625729"/>
        <n v="1202.3557377049181"/>
        <n v="7598"/>
        <n v="504"/>
        <n v="34737.5"/>
        <n v="6700"/>
        <n v="6000"/>
        <n v="5000"/>
        <n v="3500"/>
        <n v="380"/>
        <n v="450"/>
        <n v="1000"/>
        <n v="500"/>
        <n v="700"/>
        <n v="15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40"/>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1450"/>
        <n v="410"/>
        <n v="31000"/>
        <n v="905"/>
        <n v="111.7" u="1"/>
        <n v="168.7" u="1"/>
        <n v="2680" u="1"/>
        <n v="4550" u="1"/>
        <n v="143.91" u="1"/>
        <n v="1470" u="1"/>
        <n v="2980" u="1"/>
        <n v="117.88" u="1"/>
        <n v="4560" u="1"/>
        <n v="692.52873563218395" u="1"/>
        <n v="5380" u="1"/>
        <n v="2410" u="1"/>
        <n v="420.1" u="1"/>
        <n v="5200" u="1"/>
        <n v="3077.1" u="1"/>
        <n v="170" u="1"/>
        <n v="3270" u="1"/>
        <n v="2100" u="1"/>
        <n v="190.81" u="1"/>
        <n v="272.95999999999998" u="1"/>
        <n v="2250" u="1"/>
        <n v="227.49"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779.7"/>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117" u="1"/>
        <n v="40200" u="1"/>
        <n v="4550" u="1"/>
        <n v="1178.8" u="1"/>
        <n v="3350" u="1"/>
        <n v="9780" u="1"/>
        <n v="719.55" u="1"/>
        <n v="1080" u="1"/>
        <n v="8820" u="1"/>
        <n v="52000" u="1"/>
        <n v="6300" u="1"/>
        <n v="954.05" u="1"/>
        <n v="142636.23000000001" u="1"/>
        <n v="54591.999999999993" u="1"/>
        <n v="2500" u="1"/>
        <n v="4820" u="1"/>
        <n v="2699.2" u="1"/>
        <n v="21750" u="1"/>
        <n v="159968.64000000001" u="1"/>
        <n v="7500" u="1"/>
        <n v="13080" u="1"/>
        <n v="1260" u="1"/>
        <n v="33750" u="1"/>
        <n v="8402" u="1"/>
        <n v="16140" u="1"/>
        <n v="3400" u="1"/>
        <n v="8940" u="1"/>
        <n v="15385.5"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5-01-10T00:00:00" count="144">
        <d v="1899-12-30T00:00:00"/>
        <d v="2023-11-03T00:00:00"/>
        <d v="2023-11-02T00:00:00"/>
        <d v="2023-11-01T00:00:00"/>
        <d v="1900-09-16T00:00:00"/>
        <d v="2023-10-12T00:00:00"/>
        <d v="2023-10-24T00:00:00"/>
        <d v="2023-11-21T00:00:00"/>
        <d v="2024-12-31T00:00:00"/>
        <d v="1900-10-26T00:00:00"/>
        <d v="2024-03-10T00:00:00"/>
        <d v="2024-02-15T00:00:00"/>
        <d v="2024-07-23T00:00:00"/>
        <d v="2024-02-16T00:00:00"/>
        <d v="2024-01-23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2024-05-24T00:00:00"/>
        <d v="2025-01-09T00:00:00"/>
        <d v="1900-08-12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1900-01-29T00:00:00"/>
        <d v="2023-05-29T00:00:00"/>
        <d v="2023-10-14T00:00:00"/>
        <d v="2023-12-09T00:00:00"/>
        <d v="2023-10-30T00:00:00"/>
        <d v="2023-10-20T00:00:00"/>
        <d v="2023-11-19T00:00:00"/>
        <d v="2023-12-25T00:00:00"/>
        <d v="2023-11-09T00:00:00"/>
        <d v="2023-10-25T00:00:00"/>
        <d v="1900-01-14T00:00:00"/>
        <d v="2023-09-29T00:00:00"/>
        <d v="2023-09-21T00:00:00"/>
        <d v="2023-11-20T00:00:00"/>
        <d v="2023-11-29T00:00:00"/>
        <d v="2023-11-08T00:00:00"/>
        <d v="1900-01-06T00:00:00"/>
        <d v="2023-11-10T00:00:00"/>
        <m/>
        <d v="2023-12-23T00:00:00"/>
        <d v="1900-01-09T00:00:00"/>
        <d v="2023-12-04T00:00:00"/>
        <d v="2023-12-08T00:00:00"/>
        <d v="1900-01-19T00:00:00"/>
        <d v="2024-01-04T00:00:00"/>
        <d v="2024-02-04T00:00:00"/>
        <d v="1900-01-04T00:00:00"/>
        <d v="2023-05-05T00:00:00" u="1"/>
        <d v="1900-12-15T00:00:00" u="1"/>
        <d v="1900-04-09T00:00:00" u="1"/>
        <d v="2023-05-22T00:00:00" u="1"/>
        <d v="1900-07-18T00:00:00" u="1"/>
        <d v="1900-02-13T00:00:00" u="1"/>
        <d v="1900-01-20T00:00:00" u="1"/>
        <d v="2023-05-17T00:00:00" u="1"/>
        <d v="1900-06-28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4603.1000000000004" u="1"/>
        <n v="151"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14" maxValue="239364" count="311">
        <n v="0"/>
        <n v="-276"/>
        <n v="-248"/>
        <n v="-45233"/>
        <n v="-275"/>
        <n v="-247"/>
        <n v="-45232"/>
        <n v="-45231"/>
        <n v="-260"/>
        <n v="-45211"/>
        <n v="-266"/>
        <n v="-238"/>
        <m/>
        <n v="-45251"/>
        <n v="-617"/>
        <n v="44827"/>
        <n v="-303"/>
        <n v="-279"/>
        <n v="-299"/>
        <n v="-414"/>
        <n v="-280"/>
        <n v="-45314"/>
        <n v="-45308"/>
        <n v="64"/>
        <n v="11"/>
        <n v="-18"/>
        <n v="-4"/>
        <n v="26"/>
        <n v="32"/>
        <n v="28"/>
        <n v="58"/>
        <n v="-2"/>
        <n v="-7"/>
        <n v="-30"/>
        <n v="1"/>
        <n v="-12"/>
        <n v="-45270"/>
        <n v="-21"/>
        <n v="-9"/>
        <n v="-3"/>
        <n v="228"/>
        <n v="578"/>
        <n v="958"/>
        <n v="1308"/>
        <n v="1687"/>
        <n v="2039"/>
        <n v="2404"/>
        <n v="2782"/>
        <n v="3500"/>
        <n v="3878"/>
        <n v="4243"/>
        <n v="4611"/>
        <n v="4976"/>
        <n v="5341"/>
        <n v="5706"/>
        <n v="6437"/>
        <n v="7533"/>
        <n v="8198"/>
        <n v="-5"/>
        <n v="-23"/>
        <n v="4"/>
        <n v="9361"/>
        <n v="9628"/>
        <n v="9993"/>
        <n v="10462"/>
        <n v="36"/>
        <n v="13049"/>
        <n v="13415"/>
        <n v="14510"/>
        <n v="14876"/>
        <n v="18"/>
        <n v="17893"/>
        <n v="17517"/>
        <n v="17287"/>
        <n v="62728"/>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239319" u="1"/>
        <n v="53449" u="1"/>
        <n v="45013" u="1"/>
        <n v="62853" u="1"/>
        <n v="165257" u="1"/>
        <n v="45017" u="1"/>
        <n v="62603" u="1"/>
        <n v="165267" u="1"/>
        <n v="-11" u="1"/>
        <n v="45028" u="1"/>
        <n v="44902" u="1"/>
        <n v="44840" u="1"/>
        <n v="45032" u="1"/>
        <n v="210466" u="1"/>
        <n v="45037" u="1"/>
        <n v="210490" u="1"/>
        <n v="45043" u="1"/>
        <n v="210501"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n v="47"/>
    <s v="SERVICIO"/>
    <x v="37"/>
    <n v="148800"/>
    <x v="0"/>
    <x v="194"/>
    <x v="60"/>
    <x v="51"/>
    <x v="0"/>
    <x v="0"/>
    <x v="1"/>
    <x v="9"/>
    <s v="06/12/2023"/>
    <x v="0"/>
    <s v="15:00"/>
    <s v="RAMIRO VASQUEZ FRANCO"/>
    <x v="7"/>
    <x v="11"/>
    <d v="2023-12-18T00:00:00"/>
    <x v="6"/>
    <x v="4"/>
    <s v="CD-5"/>
    <x v="16"/>
    <x v="8"/>
    <n v="139200"/>
    <x v="16"/>
    <x v="15"/>
    <x v="15"/>
    <x v="0"/>
    <n v="30"/>
    <x v="4"/>
    <x v="0"/>
    <x v="4"/>
    <x v="6"/>
    <x v="1"/>
    <m/>
    <m/>
    <x v="37"/>
    <s v="PLAN-MAT-0001/2015"/>
    <n v="34200"/>
    <x v="0"/>
    <x v="194"/>
    <x v="52"/>
    <n v="36"/>
    <x v="26"/>
    <n v="104400"/>
    <m/>
    <m/>
    <n v="0"/>
    <x v="0"/>
    <n v="416.66666666666669"/>
    <n v="0"/>
    <n v="0"/>
    <n v="36"/>
    <x v="8"/>
    <s v="ABRIL"/>
    <x v="5"/>
    <x v="19"/>
    <x v="16"/>
    <x v="25"/>
    <x v="223"/>
    <x v="14"/>
    <n v="0"/>
    <n v="0"/>
    <n v="0"/>
    <m/>
    <m/>
    <m/>
    <m/>
    <s v="ABR"/>
    <m/>
    <m/>
    <s v="GASTO "/>
    <s v="L"/>
    <s v="NORMAL"/>
    <s v="CONTRATO"/>
    <n v="17"/>
    <s v="15-0517-00-580549-0-E"/>
    <m/>
    <n v="1792346"/>
    <m/>
    <n v="0"/>
  </r>
  <r>
    <x v="1"/>
    <x v="38"/>
    <x v="0"/>
    <s v="COTIZACION"/>
    <s v="OCTUBRE"/>
    <d v="2023-10-26T00:00:00"/>
    <s v="C-3-EDDY FAZ PACHECO"/>
    <x v="7"/>
    <s v="FLETES Y ALMACENAMIENTO"/>
    <x v="6"/>
    <x v="6"/>
    <x v="34"/>
    <d v="2023-11-22T00:00:00"/>
    <m/>
    <n v="47"/>
    <s v="SERVICIO"/>
    <x v="37"/>
    <n v="148800"/>
    <x v="1"/>
    <x v="195"/>
    <x v="3"/>
    <x v="51"/>
    <x v="0"/>
    <x v="0"/>
    <x v="1"/>
    <x v="9"/>
    <s v="06/12/2023"/>
    <x v="0"/>
    <s v="15:00"/>
    <s v="RAMIRO VASQUEZ FRANCO"/>
    <x v="7"/>
    <x v="11"/>
    <d v="2023-12-18T00:00:00"/>
    <x v="6"/>
    <x v="4"/>
    <s v="CD-5"/>
    <x v="16"/>
    <x v="8"/>
    <n v="139200"/>
    <x v="16"/>
    <x v="15"/>
    <x v="15"/>
    <x v="0"/>
    <n v="30"/>
    <x v="4"/>
    <x v="0"/>
    <x v="4"/>
    <x v="6"/>
    <x v="1"/>
    <m/>
    <m/>
    <x v="37"/>
    <s v="PLAN-MAT-0001/2015"/>
    <n v="34200"/>
    <x v="1"/>
    <x v="195"/>
    <x v="52"/>
    <n v="12"/>
    <x v="26"/>
    <n v="34800"/>
    <m/>
    <m/>
    <n v="0"/>
    <x v="0"/>
    <n v="416.66666666666669"/>
    <n v="0"/>
    <n v="0"/>
    <n v="12"/>
    <x v="8"/>
    <s v="ABRIL"/>
    <x v="5"/>
    <x v="19"/>
    <x v="16"/>
    <x v="25"/>
    <x v="223"/>
    <x v="14"/>
    <n v="0"/>
    <n v="0"/>
    <n v="0"/>
    <m/>
    <m/>
    <m/>
    <m/>
    <s v="ABR"/>
    <m/>
    <m/>
    <s v="GASTO "/>
    <s v="L"/>
    <s v="NORMAL"/>
    <s v="CONTRATO"/>
    <n v="17"/>
    <s v="15-0517-00-580549-0-E"/>
    <m/>
    <n v="1792346"/>
    <m/>
    <n v="0"/>
  </r>
  <r>
    <x v="1"/>
    <x v="39"/>
    <x v="0"/>
    <s v="COTIZACION"/>
    <s v="OCTUBRE"/>
    <d v="2023-10-26T00:00:00"/>
    <s v="C-3-EDDY FAZ PACHECO"/>
    <x v="0"/>
    <s v="PRODUCTOS QUIMICOS"/>
    <x v="6"/>
    <x v="6"/>
    <x v="35"/>
    <d v="2023-11-22T00:00:00"/>
    <m/>
    <m/>
    <s v="BIEN"/>
    <x v="38"/>
    <n v="262110"/>
    <x v="0"/>
    <x v="196"/>
    <x v="61"/>
    <x v="52"/>
    <x v="25"/>
    <x v="0"/>
    <x v="1"/>
    <x v="9"/>
    <s v="06/12/2023"/>
    <x v="0"/>
    <s v="15:00"/>
    <s v="RAMIRO VASQUEZ FRANCO"/>
    <x v="4"/>
    <x v="11"/>
    <d v="2023-12-18T00:00:00"/>
    <x v="7"/>
    <x v="4"/>
    <s v="CD-6"/>
    <x v="17"/>
    <x v="9"/>
    <n v="26211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1"/>
    <x v="197"/>
    <x v="62"/>
    <x v="0"/>
    <x v="0"/>
    <x v="0"/>
    <x v="1"/>
    <x v="9"/>
    <s v="06/12/2023"/>
    <x v="0"/>
    <s v="15:00"/>
    <s v="RAMIRO VASQUEZ FRANCO"/>
    <x v="4"/>
    <x v="11"/>
    <d v="2023-12-18T00:00:00"/>
    <x v="7"/>
    <x v="4"/>
    <s v="CD-6"/>
    <x v="17"/>
    <x v="9"/>
    <n v="26211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2"/>
    <x v="198"/>
    <x v="8"/>
    <x v="52"/>
    <x v="0"/>
    <x v="0"/>
    <x v="1"/>
    <x v="9"/>
    <s v="06/12/2023"/>
    <x v="0"/>
    <s v="15:00"/>
    <s v="RAMIRO VASQUEZ FRANCO"/>
    <x v="4"/>
    <x v="11"/>
    <d v="2023-12-18T00:00:00"/>
    <x v="7"/>
    <x v="4"/>
    <s v="CD-6"/>
    <x v="17"/>
    <x v="9"/>
    <n v="262110"/>
    <x v="17"/>
    <x v="0"/>
    <x v="16"/>
    <x v="0"/>
    <n v="30"/>
    <x v="3"/>
    <x v="0"/>
    <x v="4"/>
    <x v="0"/>
    <x v="1"/>
    <m/>
    <m/>
    <x v="38"/>
    <s v="PLAN-MAT-0001/2015"/>
    <n v="34200"/>
    <x v="2"/>
    <x v="198"/>
    <x v="53"/>
    <n v="6"/>
    <x v="27"/>
    <n v="769.08"/>
    <m/>
    <m/>
    <n v="0"/>
    <x v="0"/>
    <n v="18.416666666666668"/>
    <n v="0"/>
    <n v="0"/>
    <n v="6"/>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262110"/>
    <x v="3"/>
    <x v="199"/>
    <x v="8"/>
    <x v="52"/>
    <x v="0"/>
    <x v="0"/>
    <x v="1"/>
    <x v="9"/>
    <s v="06/12/2023"/>
    <x v="0"/>
    <s v="15:00"/>
    <s v="RAMIRO VASQUEZ FRANCO"/>
    <x v="4"/>
    <x v="11"/>
    <d v="2023-12-18T00:00:00"/>
    <x v="7"/>
    <x v="4"/>
    <s v="CD-6"/>
    <x v="17"/>
    <x v="9"/>
    <n v="26211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16"/>
    <x v="17"/>
    <x v="0"/>
    <n v="30"/>
    <x v="5"/>
    <x v="0"/>
    <x v="4"/>
    <x v="7"/>
    <x v="1"/>
    <m/>
    <m/>
    <x v="39"/>
    <s v="PLAN-MAT-0001/2015"/>
    <n v="34200"/>
    <x v="0"/>
    <x v="200"/>
    <x v="54"/>
    <n v="1500"/>
    <x v="28"/>
    <n v="147000"/>
    <m/>
    <m/>
    <n v="0"/>
    <x v="0"/>
    <n v="14.080459770114942"/>
    <n v="0"/>
    <n v="0"/>
    <n v="15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16"/>
    <x v="17"/>
    <x v="0"/>
    <n v="30"/>
    <x v="5"/>
    <x v="0"/>
    <x v="4"/>
    <x v="7"/>
    <x v="1"/>
    <m/>
    <m/>
    <x v="39"/>
    <s v="PLAN-MAT-0001/2015"/>
    <n v="34200"/>
    <x v="1"/>
    <x v="201"/>
    <x v="55"/>
    <n v="1200"/>
    <x v="29"/>
    <n v="10800"/>
    <m/>
    <m/>
    <n v="0"/>
    <x v="0"/>
    <n v="1.2931034482758621"/>
    <n v="0"/>
    <n v="0"/>
    <n v="12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17"/>
    <x v="18"/>
    <x v="0"/>
    <n v="30"/>
    <x v="6"/>
    <x v="0"/>
    <x v="4"/>
    <x v="8"/>
    <x v="1"/>
    <m/>
    <m/>
    <x v="39"/>
    <s v="PLAN-MAT-0001/2015"/>
    <n v="34200"/>
    <x v="2"/>
    <x v="202"/>
    <x v="1"/>
    <n v="100"/>
    <x v="30"/>
    <n v="23000"/>
    <m/>
    <m/>
    <n v="0"/>
    <x v="0"/>
    <n v="33.045977011494251"/>
    <n v="0"/>
    <n v="0"/>
    <n v="100"/>
    <x v="11"/>
    <s v="MAYO"/>
    <x v="7"/>
    <x v="21"/>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16"/>
    <x v="17"/>
    <x v="0"/>
    <n v="30"/>
    <x v="5"/>
    <x v="0"/>
    <x v="4"/>
    <x v="7"/>
    <x v="1"/>
    <m/>
    <m/>
    <x v="39"/>
    <s v="PLAN-MAT-0001/2015"/>
    <n v="34200"/>
    <x v="3"/>
    <x v="203"/>
    <x v="55"/>
    <n v="100"/>
    <x v="31"/>
    <n v="216000"/>
    <m/>
    <m/>
    <n v="0"/>
    <x v="0"/>
    <n v="310.34482758620692"/>
    <n v="0"/>
    <n v="0"/>
    <n v="100"/>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5"/>
    <x v="204"/>
    <x v="27"/>
    <x v="55"/>
    <x v="0"/>
    <x v="0"/>
    <x v="0"/>
    <x v="9"/>
    <s v="06/12/2023"/>
    <x v="0"/>
    <s v="15:00"/>
    <s v="MANUELA NATIVIDAD QUISPE CHINO"/>
    <x v="4"/>
    <x v="12"/>
    <d v="2023-12-22T00:00:00"/>
    <x v="8"/>
    <x v="5"/>
    <s v="CD-10"/>
    <x v="18"/>
    <x v="5"/>
    <n v="498325"/>
    <x v="18"/>
    <x v="16"/>
    <x v="17"/>
    <x v="0"/>
    <n v="30"/>
    <x v="5"/>
    <x v="0"/>
    <x v="4"/>
    <x v="7"/>
    <x v="1"/>
    <m/>
    <m/>
    <x v="39"/>
    <s v="PLAN-MAT-0001/2015"/>
    <n v="34200"/>
    <x v="5"/>
    <x v="204"/>
    <x v="56"/>
    <n v="5"/>
    <x v="32"/>
    <n v="26075"/>
    <m/>
    <m/>
    <n v="0"/>
    <x v="0"/>
    <n v="749.28160919540232"/>
    <n v="0"/>
    <n v="0"/>
    <n v="5"/>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6"/>
    <x v="205"/>
    <x v="64"/>
    <x v="53"/>
    <x v="0"/>
    <x v="0"/>
    <x v="0"/>
    <x v="9"/>
    <s v="06/12/2023"/>
    <x v="0"/>
    <s v="15:00"/>
    <s v="MANUELA NATIVIDAD QUISPE CHINO"/>
    <x v="4"/>
    <x v="12"/>
    <d v="2023-12-22T00:00:00"/>
    <x v="8"/>
    <x v="5"/>
    <s v="CD-10"/>
    <x v="18"/>
    <x v="5"/>
    <n v="498325"/>
    <x v="18"/>
    <x v="16"/>
    <x v="17"/>
    <x v="0"/>
    <n v="30"/>
    <x v="5"/>
    <x v="0"/>
    <x v="4"/>
    <x v="7"/>
    <x v="1"/>
    <m/>
    <m/>
    <x v="39"/>
    <s v="PLAN-MAT-0001/2015"/>
    <n v="34200"/>
    <x v="6"/>
    <x v="205"/>
    <x v="54"/>
    <n v="250"/>
    <x v="33"/>
    <n v="40500"/>
    <m/>
    <m/>
    <n v="0"/>
    <x v="0"/>
    <n v="23.275862068965516"/>
    <n v="0"/>
    <n v="0"/>
    <n v="25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7"/>
    <x v="206"/>
    <x v="27"/>
    <x v="54"/>
    <x v="0"/>
    <x v="0"/>
    <x v="0"/>
    <x v="9"/>
    <s v="06/12/2023"/>
    <x v="0"/>
    <s v="15:00"/>
    <s v="MANUELA NATIVIDAD QUISPE CHINO"/>
    <x v="4"/>
    <x v="12"/>
    <d v="2023-12-22T00:00:00"/>
    <x v="8"/>
    <x v="5"/>
    <s v="CD-10"/>
    <x v="18"/>
    <x v="5"/>
    <n v="498325"/>
    <x v="18"/>
    <x v="16"/>
    <x v="17"/>
    <x v="0"/>
    <n v="30"/>
    <x v="5"/>
    <x v="0"/>
    <x v="4"/>
    <x v="7"/>
    <x v="1"/>
    <m/>
    <m/>
    <x v="39"/>
    <s v="LAB-100/2023"/>
    <n v="34200"/>
    <x v="7"/>
    <x v="206"/>
    <x v="55"/>
    <n v="5"/>
    <x v="34"/>
    <n v="3350"/>
    <m/>
    <m/>
    <n v="0"/>
    <x v="0"/>
    <n v="96.264367816091948"/>
    <n v="0"/>
    <n v="0"/>
    <n v="5"/>
    <x v="10"/>
    <s v="MAYO"/>
    <x v="7"/>
    <x v="21"/>
    <x v="18"/>
    <x v="27"/>
    <x v="224"/>
    <x v="16"/>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8"/>
    <x v="207"/>
    <x v="65"/>
    <x v="56"/>
    <x v="0"/>
    <x v="0"/>
    <x v="0"/>
    <x v="9"/>
    <s v="06/12/2023"/>
    <x v="0"/>
    <s v="15:00"/>
    <s v="MANUELA NATIVIDAD QUISPE CHINO"/>
    <x v="4"/>
    <x v="12"/>
    <d v="2023-12-22T00:00:00"/>
    <x v="8"/>
    <x v="5"/>
    <s v="CD-10"/>
    <x v="18"/>
    <x v="5"/>
    <n v="498325"/>
    <x v="18"/>
    <x v="16"/>
    <x v="17"/>
    <x v="0"/>
    <n v="30"/>
    <x v="5"/>
    <x v="0"/>
    <x v="4"/>
    <x v="7"/>
    <x v="1"/>
    <m/>
    <m/>
    <x v="39"/>
    <s v="PLAN-MAT-0001/2015"/>
    <n v="34200"/>
    <x v="8"/>
    <x v="207"/>
    <x v="57"/>
    <n v="4000"/>
    <x v="35"/>
    <n v="42560"/>
    <m/>
    <m/>
    <n v="0"/>
    <x v="0"/>
    <n v="1.5287356321839081"/>
    <n v="0"/>
    <n v="0"/>
    <n v="400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9"/>
    <x v="208"/>
    <x v="9"/>
    <x v="53"/>
    <x v="0"/>
    <x v="0"/>
    <x v="0"/>
    <x v="9"/>
    <s v="06/12/2023"/>
    <x v="0"/>
    <s v="15:00"/>
    <s v="MANUELA NATIVIDAD QUISPE CHINO"/>
    <x v="4"/>
    <x v="12"/>
    <d v="2023-12-22T00:00:00"/>
    <x v="8"/>
    <x v="5"/>
    <s v="CD-10"/>
    <x v="18"/>
    <x v="5"/>
    <n v="498325"/>
    <x v="18"/>
    <x v="16"/>
    <x v="17"/>
    <x v="0"/>
    <n v="30"/>
    <x v="5"/>
    <x v="0"/>
    <x v="4"/>
    <x v="7"/>
    <x v="1"/>
    <m/>
    <m/>
    <x v="39"/>
    <s v="PLAN-MAT-0001/2015"/>
    <n v="34200"/>
    <x v="9"/>
    <x v="208"/>
    <x v="54"/>
    <n v="10"/>
    <x v="36"/>
    <n v="3040"/>
    <m/>
    <m/>
    <n v="0"/>
    <x v="0"/>
    <n v="43.678160919540232"/>
    <n v="0"/>
    <n v="0"/>
    <n v="1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0"/>
    <x v="209"/>
    <x v="7"/>
    <x v="57"/>
    <x v="0"/>
    <x v="0"/>
    <x v="0"/>
    <x v="9"/>
    <s v="06/12/2023"/>
    <x v="0"/>
    <s v="15:00"/>
    <s v="MANUELA NATIVIDAD QUISPE CHINO"/>
    <x v="4"/>
    <x v="12"/>
    <d v="2023-12-22T00:00:00"/>
    <x v="8"/>
    <x v="5"/>
    <s v="CD-10"/>
    <x v="18"/>
    <x v="5"/>
    <n v="498325"/>
    <x v="18"/>
    <x v="16"/>
    <x v="17"/>
    <x v="0"/>
    <n v="30"/>
    <x v="5"/>
    <x v="0"/>
    <x v="4"/>
    <x v="7"/>
    <x v="1"/>
    <m/>
    <m/>
    <x v="39"/>
    <s v="PLAN-MAT-0001/2015"/>
    <n v="34200"/>
    <x v="10"/>
    <x v="209"/>
    <x v="58"/>
    <n v="2"/>
    <x v="37"/>
    <n v="1800"/>
    <m/>
    <m/>
    <n v="0"/>
    <x v="0"/>
    <n v="129.31034482758622"/>
    <n v="0"/>
    <n v="0"/>
    <n v="2"/>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1"/>
    <x v="210"/>
    <x v="7"/>
    <x v="57"/>
    <x v="0"/>
    <x v="0"/>
    <x v="0"/>
    <x v="9"/>
    <s v="06/12/2023"/>
    <x v="0"/>
    <s v="15:00"/>
    <s v="MANUELA NATIVIDAD QUISPE CHINO"/>
    <x v="4"/>
    <x v="12"/>
    <d v="2023-12-22T00:00:00"/>
    <x v="8"/>
    <x v="5"/>
    <s v="CD-10"/>
    <x v="18"/>
    <x v="5"/>
    <n v="498325"/>
    <x v="18"/>
    <x v="16"/>
    <x v="17"/>
    <x v="0"/>
    <n v="30"/>
    <x v="5"/>
    <x v="0"/>
    <x v="4"/>
    <x v="7"/>
    <x v="1"/>
    <m/>
    <m/>
    <x v="39"/>
    <s v="PLAN-MAT-0001/2015"/>
    <n v="34200"/>
    <x v="11"/>
    <x v="210"/>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2"/>
    <x v="211"/>
    <x v="7"/>
    <x v="57"/>
    <x v="0"/>
    <x v="0"/>
    <x v="0"/>
    <x v="9"/>
    <s v="06/12/2023"/>
    <x v="0"/>
    <s v="15:00"/>
    <s v="MANUELA NATIVIDAD QUISPE CHINO"/>
    <x v="4"/>
    <x v="12"/>
    <d v="2023-12-22T00:00:00"/>
    <x v="8"/>
    <x v="5"/>
    <s v="CD-10"/>
    <x v="18"/>
    <x v="5"/>
    <n v="498325"/>
    <x v="18"/>
    <x v="16"/>
    <x v="17"/>
    <x v="0"/>
    <n v="30"/>
    <x v="5"/>
    <x v="0"/>
    <x v="4"/>
    <x v="7"/>
    <x v="1"/>
    <m/>
    <m/>
    <x v="39"/>
    <s v="PLAN-MAT-0001/2015"/>
    <n v="34200"/>
    <x v="12"/>
    <x v="211"/>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3"/>
    <x v="212"/>
    <x v="7"/>
    <x v="57"/>
    <x v="0"/>
    <x v="0"/>
    <x v="0"/>
    <x v="9"/>
    <s v="06/12/2023"/>
    <x v="0"/>
    <s v="15:00"/>
    <s v="MANUELA NATIVIDAD QUISPE CHINO"/>
    <x v="4"/>
    <x v="12"/>
    <d v="2023-12-22T00:00:00"/>
    <x v="8"/>
    <x v="5"/>
    <s v="CD-10"/>
    <x v="18"/>
    <x v="5"/>
    <n v="498325"/>
    <x v="18"/>
    <x v="16"/>
    <x v="17"/>
    <x v="0"/>
    <n v="30"/>
    <x v="5"/>
    <x v="0"/>
    <x v="4"/>
    <x v="7"/>
    <x v="1"/>
    <m/>
    <m/>
    <x v="39"/>
    <s v="PLAN-MAT-0001/2015"/>
    <n v="34200"/>
    <x v="13"/>
    <x v="212"/>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4"/>
    <x v="213"/>
    <x v="7"/>
    <x v="57"/>
    <x v="0"/>
    <x v="0"/>
    <x v="0"/>
    <x v="9"/>
    <s v="06/12/2023"/>
    <x v="0"/>
    <s v="15:00"/>
    <s v="MANUELA NATIVIDAD QUISPE CHINO"/>
    <x v="4"/>
    <x v="12"/>
    <d v="2023-12-22T00:00:00"/>
    <x v="8"/>
    <x v="5"/>
    <s v="CD-10"/>
    <x v="18"/>
    <x v="5"/>
    <n v="498325"/>
    <x v="18"/>
    <x v="16"/>
    <x v="17"/>
    <x v="0"/>
    <n v="30"/>
    <x v="5"/>
    <x v="0"/>
    <x v="4"/>
    <x v="7"/>
    <x v="1"/>
    <m/>
    <m/>
    <x v="39"/>
    <s v="PLAN-MAT-0001/2015"/>
    <n v="34200"/>
    <x v="14"/>
    <x v="213"/>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5"/>
    <x v="214"/>
    <x v="16"/>
    <x v="57"/>
    <x v="0"/>
    <x v="0"/>
    <x v="0"/>
    <x v="9"/>
    <s v="06/12/2023"/>
    <x v="0"/>
    <s v="15:00"/>
    <s v="MANUELA NATIVIDAD QUISPE CHINO"/>
    <x v="4"/>
    <x v="12"/>
    <d v="2023-12-22T00:00:00"/>
    <x v="8"/>
    <x v="5"/>
    <s v="CD-10"/>
    <x v="20"/>
    <x v="5"/>
    <n v="18970"/>
    <x v="20"/>
    <x v="18"/>
    <x v="19"/>
    <x v="0"/>
    <n v="30"/>
    <x v="7"/>
    <x v="0"/>
    <x v="4"/>
    <x v="7"/>
    <x v="1"/>
    <m/>
    <m/>
    <x v="39"/>
    <s v="PLAN-MAT-0001/2015"/>
    <n v="34200"/>
    <x v="15"/>
    <x v="214"/>
    <x v="58"/>
    <n v="1"/>
    <x v="38"/>
    <n v="350"/>
    <m/>
    <m/>
    <n v="0"/>
    <x v="0"/>
    <n v="50.287356321839084"/>
    <n v="0"/>
    <n v="0"/>
    <n v="1"/>
    <x v="12"/>
    <s v="JUNIO"/>
    <x v="8"/>
    <x v="22"/>
    <x v="18"/>
    <x v="27"/>
    <x v="224"/>
    <x v="19"/>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6"/>
    <x v="215"/>
    <x v="7"/>
    <x v="1"/>
    <x v="0"/>
    <x v="0"/>
    <x v="0"/>
    <x v="9"/>
    <s v="06/12/2023"/>
    <x v="0"/>
    <s v="15:00"/>
    <s v="MANUELA NATIVIDAD QUISPE CHINO"/>
    <x v="4"/>
    <x v="12"/>
    <d v="2023-12-22T00:00:00"/>
    <x v="8"/>
    <x v="5"/>
    <s v="CD-10"/>
    <x v="20"/>
    <x v="5"/>
    <n v="18970"/>
    <x v="20"/>
    <x v="18"/>
    <x v="19"/>
    <x v="0"/>
    <n v="30"/>
    <x v="7"/>
    <x v="0"/>
    <x v="4"/>
    <x v="7"/>
    <x v="1"/>
    <m/>
    <m/>
    <x v="39"/>
    <s v="PLAN-MAT-0001/2015"/>
    <n v="34200"/>
    <x v="16"/>
    <x v="215"/>
    <x v="1"/>
    <n v="2"/>
    <x v="39"/>
    <n v="18620"/>
    <m/>
    <m/>
    <n v="0"/>
    <x v="0"/>
    <n v="1337.6436781609195"/>
    <n v="0"/>
    <n v="0"/>
    <n v="2"/>
    <x v="12"/>
    <s v="JUNIO"/>
    <x v="8"/>
    <x v="22"/>
    <x v="18"/>
    <x v="27"/>
    <x v="224"/>
    <x v="19"/>
    <n v="0"/>
    <n v="0"/>
    <n v="0"/>
    <m/>
    <m/>
    <m/>
    <m/>
    <s v="ABR"/>
    <m/>
    <m/>
    <m/>
    <s v="L"/>
    <s v="NORMAL"/>
    <s v="CONTRATO"/>
    <m/>
    <s v="15-0517-00-580549-0-E"/>
    <m/>
    <n v="1792346"/>
    <m/>
    <m/>
  </r>
  <r>
    <x v="1"/>
    <x v="40"/>
    <x v="0"/>
    <s v="COTIZACION"/>
    <s v="OCTUBRE"/>
    <d v="2023-10-25T00:00:00"/>
    <s v="C-3-EDDY FAZ PACHECO"/>
    <x v="3"/>
    <s v="PRODUCTOS METÁLICOS"/>
    <x v="0"/>
    <x v="11"/>
    <x v="36"/>
    <d v="2023-11-22T00:00:00"/>
    <m/>
    <m/>
    <s v="BIEN"/>
    <x v="40"/>
    <n v="117000"/>
    <x v="0"/>
    <x v="216"/>
    <x v="25"/>
    <x v="58"/>
    <x v="0"/>
    <x v="0"/>
    <x v="0"/>
    <x v="9"/>
    <s v="06/12/2023"/>
    <x v="0"/>
    <s v="15:00"/>
    <s v="MANUELA NATIVIDAD QUISPE CHINO"/>
    <x v="4"/>
    <x v="12"/>
    <d v="2023-12-19T00:00:00"/>
    <x v="9"/>
    <x v="6"/>
    <s v="CD-11"/>
    <x v="21"/>
    <x v="10"/>
    <n v="16800"/>
    <x v="21"/>
    <x v="19"/>
    <x v="20"/>
    <x v="0"/>
    <n v="30"/>
    <x v="8"/>
    <x v="0"/>
    <x v="4"/>
    <x v="9"/>
    <x v="1"/>
    <m/>
    <m/>
    <x v="40"/>
    <s v="PLAN-MAT-0001/2015"/>
    <n v="34200"/>
    <x v="0"/>
    <x v="216"/>
    <x v="59"/>
    <n v="40"/>
    <x v="40"/>
    <n v="16800"/>
    <m/>
    <m/>
    <n v="0"/>
    <x v="0"/>
    <n v="60.344827586206897"/>
    <n v="0"/>
    <n v="0"/>
    <n v="40"/>
    <x v="13"/>
    <s v="MAYO"/>
    <x v="7"/>
    <x v="21"/>
    <x v="18"/>
    <x v="27"/>
    <x v="224"/>
    <x v="20"/>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1"/>
    <x v="217"/>
    <x v="11"/>
    <x v="59"/>
    <x v="0"/>
    <x v="0"/>
    <x v="0"/>
    <x v="9"/>
    <s v="06/12/2023"/>
    <x v="0"/>
    <s v="15:00"/>
    <s v="MANUELA NATIVIDAD QUISPE CHINO"/>
    <x v="4"/>
    <x v="12"/>
    <d v="2023-12-19T00:00:00"/>
    <x v="9"/>
    <x v="6"/>
    <s v="CD-11"/>
    <x v="22"/>
    <x v="10"/>
    <n v="55000"/>
    <x v="22"/>
    <x v="20"/>
    <x v="21"/>
    <x v="0"/>
    <n v="30"/>
    <x v="8"/>
    <x v="0"/>
    <x v="4"/>
    <x v="9"/>
    <x v="1"/>
    <m/>
    <m/>
    <x v="40"/>
    <s v="PLAN-MAT-0001/2015"/>
    <n v="34200"/>
    <x v="1"/>
    <x v="217"/>
    <x v="60"/>
    <n v="5000"/>
    <x v="41"/>
    <n v="55000"/>
    <m/>
    <m/>
    <n v="0"/>
    <x v="0"/>
    <n v="1.5804597701149425"/>
    <n v="0"/>
    <n v="0"/>
    <n v="5000"/>
    <x v="13"/>
    <s v="MAYO"/>
    <x v="9"/>
    <x v="23"/>
    <x v="19"/>
    <x v="28"/>
    <x v="225"/>
    <x v="1"/>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2"/>
    <x v="218"/>
    <x v="23"/>
    <x v="58"/>
    <x v="0"/>
    <x v="0"/>
    <x v="0"/>
    <x v="9"/>
    <s v="06/12/2023"/>
    <x v="0"/>
    <s v="15:00"/>
    <s v="MANUELA NATIVIDAD QUISPE CHINO"/>
    <x v="4"/>
    <x v="12"/>
    <d v="2023-12-19T00:00:00"/>
    <x v="9"/>
    <x v="6"/>
    <s v="CD-11"/>
    <x v="23"/>
    <x v="10"/>
    <n v="6000"/>
    <x v="23"/>
    <x v="21"/>
    <x v="22"/>
    <x v="0"/>
    <n v="30"/>
    <x v="9"/>
    <x v="0"/>
    <x v="4"/>
    <x v="10"/>
    <x v="1"/>
    <m/>
    <m/>
    <x v="40"/>
    <s v="PLAN-MAT-0001/2015"/>
    <n v="34200"/>
    <x v="2"/>
    <x v="218"/>
    <x v="59"/>
    <n v="200"/>
    <x v="42"/>
    <n v="6000"/>
    <m/>
    <m/>
    <n v="0"/>
    <x v="0"/>
    <n v="4.3103448275862073"/>
    <n v="0"/>
    <n v="0"/>
    <n v="200"/>
    <x v="14"/>
    <s v="JUN"/>
    <x v="0"/>
    <x v="24"/>
    <x v="20"/>
    <x v="3"/>
    <x v="138"/>
    <x v="21"/>
    <n v="0"/>
    <n v="0"/>
    <n v="0"/>
    <m/>
    <m/>
    <m/>
    <m/>
    <s v="JUL"/>
    <m/>
    <m/>
    <m/>
    <s v="L"/>
    <s v="NORMAL"/>
    <s v="CONTRATO"/>
    <m/>
    <s v="15-0517-00-580549-0-E"/>
    <m/>
    <n v="1792346"/>
    <m/>
    <m/>
  </r>
  <r>
    <x v="1"/>
    <x v="41"/>
    <x v="0"/>
    <s v="COTIZACION"/>
    <s v="OCTUBRE"/>
    <d v="2023-10-31T00:00:00"/>
    <s v="C-3-EDDY FAZ PACHECO"/>
    <x v="3"/>
    <s v="PRODUCTOS METÁLICOS"/>
    <x v="3"/>
    <x v="12"/>
    <x v="37"/>
    <d v="2023-11-22T00:00:00"/>
    <m/>
    <m/>
    <s v="BIEN"/>
    <x v="41"/>
    <n v="1540000"/>
    <x v="0"/>
    <x v="219"/>
    <x v="30"/>
    <x v="10"/>
    <x v="26"/>
    <x v="5"/>
    <x v="1"/>
    <x v="9"/>
    <s v="06/12/2023"/>
    <x v="0"/>
    <s v="15:00"/>
    <s v="ZENON UGARTE MATIAS"/>
    <x v="8"/>
    <x v="2"/>
    <m/>
    <x v="0"/>
    <x v="0"/>
    <m/>
    <x v="0"/>
    <x v="0"/>
    <m/>
    <x v="0"/>
    <x v="0"/>
    <x v="0"/>
    <x v="0"/>
    <n v="30"/>
    <x v="0"/>
    <x v="0"/>
    <x v="0"/>
    <x v="0"/>
    <x v="1"/>
    <m/>
    <m/>
    <x v="41"/>
    <s v="PLAN-MAT-0001/2015"/>
    <n v="34200"/>
    <x v="0"/>
    <x v="219"/>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0"/>
    <x v="66"/>
    <x v="60"/>
    <x v="27"/>
    <x v="5"/>
    <x v="0"/>
    <x v="9"/>
    <s v="06/12/2023"/>
    <x v="0"/>
    <s v="15:00"/>
    <s v="ARMANDO GAMARRA NAVARRO"/>
    <x v="8"/>
    <x v="13"/>
    <m/>
    <x v="0"/>
    <x v="0"/>
    <m/>
    <x v="0"/>
    <x v="0"/>
    <m/>
    <x v="0"/>
    <x v="0"/>
    <x v="0"/>
    <x v="0"/>
    <n v="30"/>
    <x v="0"/>
    <x v="0"/>
    <x v="0"/>
    <x v="0"/>
    <x v="1"/>
    <m/>
    <m/>
    <x v="42"/>
    <s v="ADQ. MANTTO Y SERV. 02/2023-2024"/>
    <n v="34110"/>
    <x v="0"/>
    <x v="220"/>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1"/>
    <x v="67"/>
    <x v="60"/>
    <x v="0"/>
    <x v="5"/>
    <x v="0"/>
    <x v="9"/>
    <s v="06/12/2023"/>
    <x v="0"/>
    <s v="15:00"/>
    <s v="ARMANDO GAMARRA NAVARRO"/>
    <x v="8"/>
    <x v="13"/>
    <d v="2023-04-10T00:00:00"/>
    <x v="10"/>
    <x v="7"/>
    <s v="CD-68"/>
    <x v="24"/>
    <x v="11"/>
    <n v="130000"/>
    <x v="24"/>
    <x v="22"/>
    <x v="23"/>
    <x v="0"/>
    <n v="30"/>
    <x v="10"/>
    <x v="0"/>
    <x v="5"/>
    <x v="11"/>
    <x v="1"/>
    <m/>
    <m/>
    <x v="42"/>
    <s v="ADQ. MANTTO Y SERV. 02/2023-2024"/>
    <n v="34110"/>
    <x v="1"/>
    <x v="221"/>
    <x v="61"/>
    <n v="21632"/>
    <x v="43"/>
    <n v="865280"/>
    <m/>
    <m/>
    <m/>
    <x v="0"/>
    <n v="5.7471264367816088"/>
    <n v="0"/>
    <n v="0"/>
    <n v="21632"/>
    <x v="15"/>
    <s v="ABR"/>
    <x v="0"/>
    <x v="26"/>
    <x v="22"/>
    <x v="3"/>
    <x v="29"/>
    <x v="22"/>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2"/>
    <x v="68"/>
    <x v="60"/>
    <x v="0"/>
    <x v="5"/>
    <x v="0"/>
    <x v="9"/>
    <s v="06/12/2023"/>
    <x v="0"/>
    <s v="15:00"/>
    <s v="ARMANDO GAMARRA NAVARRO"/>
    <x v="8"/>
    <x v="13"/>
    <d v="2023-03-21T00:00:00"/>
    <x v="11"/>
    <x v="8"/>
    <s v="CD-73"/>
    <x v="25"/>
    <x v="12"/>
    <n v="246919.34"/>
    <x v="25"/>
    <x v="23"/>
    <x v="24"/>
    <x v="0"/>
    <n v="30"/>
    <x v="11"/>
    <x v="0"/>
    <x v="6"/>
    <x v="12"/>
    <x v="1"/>
    <m/>
    <m/>
    <x v="42"/>
    <s v="ADQ. MANTTO Y SERV. 02/2023-2024"/>
    <n v="34110"/>
    <x v="2"/>
    <x v="222"/>
    <x v="61"/>
    <n v="5408"/>
    <x v="44"/>
    <n v="300840334.07999998"/>
    <m/>
    <m/>
    <n v="1"/>
    <x v="23"/>
    <n v="7992.6379310344828"/>
    <n v="7992.6379310344828"/>
    <n v="6953.5950000000003"/>
    <n v="5407"/>
    <x v="16"/>
    <s v="SEPTIEMBRE"/>
    <x v="10"/>
    <x v="27"/>
    <x v="23"/>
    <x v="29"/>
    <x v="226"/>
    <x v="23"/>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3"/>
    <x v="69"/>
    <x v="60"/>
    <x v="0"/>
    <x v="5"/>
    <x v="0"/>
    <x v="9"/>
    <s v="06/12/2023"/>
    <x v="0"/>
    <s v="15:00"/>
    <s v="ARMANDO GAMARRA NAVARRO"/>
    <x v="8"/>
    <x v="13"/>
    <d v="2023-03-21T00:00:00"/>
    <x v="12"/>
    <x v="9"/>
    <s v="CD-72"/>
    <x v="26"/>
    <x v="13"/>
    <n v="134370"/>
    <x v="26"/>
    <x v="24"/>
    <x v="25"/>
    <x v="0"/>
    <n v="30"/>
    <x v="8"/>
    <x v="0"/>
    <x v="7"/>
    <x v="11"/>
    <x v="1"/>
    <m/>
    <m/>
    <x v="42"/>
    <s v="ADQ. MANTTO Y SERV. 02/2023-2024"/>
    <n v="34110"/>
    <x v="3"/>
    <x v="223"/>
    <x v="61"/>
    <n v="4992"/>
    <x v="45"/>
    <n v="748800"/>
    <m/>
    <m/>
    <n v="875"/>
    <x v="24"/>
    <n v="21.551724137931036"/>
    <n v="18857.758620689656"/>
    <n v="16406.25"/>
    <n v="4117"/>
    <x v="17"/>
    <s v="MAYO"/>
    <x v="11"/>
    <x v="28"/>
    <x v="24"/>
    <x v="30"/>
    <x v="227"/>
    <x v="24"/>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4"/>
    <x v="70"/>
    <x v="60"/>
    <x v="0"/>
    <x v="5"/>
    <x v="0"/>
    <x v="9"/>
    <s v="06/12/2023"/>
    <x v="0"/>
    <s v="15:00"/>
    <s v="ARMANDO GAMARRA NAVARRO"/>
    <x v="8"/>
    <x v="13"/>
    <m/>
    <x v="12"/>
    <x v="9"/>
    <s v="CD-72"/>
    <x v="26"/>
    <x v="13"/>
    <n v="134370"/>
    <x v="26"/>
    <x v="24"/>
    <x v="25"/>
    <x v="0"/>
    <n v="30"/>
    <x v="8"/>
    <x v="0"/>
    <x v="7"/>
    <x v="11"/>
    <x v="1"/>
    <m/>
    <m/>
    <x v="42"/>
    <s v="ADQ. MANTTO Y SERV. 02/2023-2024"/>
    <n v="34110"/>
    <x v="4"/>
    <x v="224"/>
    <x v="61"/>
    <n v="2704"/>
    <x v="46"/>
    <n v="324480"/>
    <m/>
    <m/>
    <n v="26"/>
    <x v="25"/>
    <n v="17.241379310344829"/>
    <n v="448.27586206896558"/>
    <n v="390.00000000000006"/>
    <n v="2678"/>
    <x v="17"/>
    <s v="MAYO"/>
    <x v="11"/>
    <x v="28"/>
    <x v="24"/>
    <x v="30"/>
    <x v="227"/>
    <x v="24"/>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5"/>
    <x v="71"/>
    <x v="0"/>
    <x v="0"/>
    <x v="5"/>
    <x v="0"/>
    <x v="9"/>
    <s v="06/12/2023"/>
    <x v="0"/>
    <s v="15:00"/>
    <s v="ARMANDO GAMARRA NAVARRO"/>
    <x v="8"/>
    <x v="13"/>
    <d v="2023-03-22T00:00:00"/>
    <x v="13"/>
    <x v="10"/>
    <s v="CD-74"/>
    <x v="27"/>
    <x v="14"/>
    <n v="73760"/>
    <x v="27"/>
    <x v="25"/>
    <x v="26"/>
    <x v="0"/>
    <n v="30"/>
    <x v="12"/>
    <x v="0"/>
    <x v="7"/>
    <x v="13"/>
    <x v="1"/>
    <m/>
    <m/>
    <x v="42"/>
    <s v="ADQ. MANTTO Y SERV. 02/2023-2024"/>
    <n v="34110"/>
    <x v="5"/>
    <x v="225"/>
    <x v="0"/>
    <n v="2700"/>
    <x v="47"/>
    <n v="302400"/>
    <m/>
    <m/>
    <n v="600"/>
    <x v="26"/>
    <n v="16.091954022988507"/>
    <n v="9655.1724137931033"/>
    <n v="8400"/>
    <n v="2100"/>
    <x v="18"/>
    <s v="MAYO"/>
    <x v="12"/>
    <x v="29"/>
    <x v="3"/>
    <x v="31"/>
    <x v="227"/>
    <x v="25"/>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6"/>
    <x v="29"/>
    <x v="5"/>
    <x v="28"/>
    <x v="5"/>
    <x v="0"/>
    <x v="9"/>
    <s v="06/12/2023"/>
    <x v="0"/>
    <s v="15:00"/>
    <s v="OSCAR MIRKO MIRANDA ROMERO "/>
    <x v="8"/>
    <x v="14"/>
    <d v="2023-07-20T00:00:00"/>
    <x v="14"/>
    <x v="11"/>
    <s v="CD-74.2"/>
    <x v="28"/>
    <x v="15"/>
    <n v="19588"/>
    <x v="28"/>
    <x v="26"/>
    <x v="27"/>
    <x v="0"/>
    <n v="30"/>
    <x v="12"/>
    <x v="0"/>
    <x v="8"/>
    <x v="14"/>
    <x v="1"/>
    <m/>
    <m/>
    <x v="43"/>
    <s v="ADQ. MANTTO Y SERV. 04/2023-2024"/>
    <n v="39800"/>
    <x v="0"/>
    <x v="226"/>
    <x v="5"/>
    <n v="4"/>
    <x v="48"/>
    <n v="472"/>
    <m/>
    <m/>
    <n v="166"/>
    <x v="27"/>
    <n v="16.954022988505749"/>
    <n v="2814.3678160919544"/>
    <n v="2448.5000000000005"/>
    <n v="-162"/>
    <x v="19"/>
    <s v="OCTUBRE"/>
    <x v="13"/>
    <x v="30"/>
    <x v="25"/>
    <x v="32"/>
    <x v="228"/>
    <x v="26"/>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7"/>
    <x v="29"/>
    <x v="5"/>
    <x v="0"/>
    <x v="5"/>
    <x v="0"/>
    <x v="9"/>
    <s v="06/12/2023"/>
    <x v="0"/>
    <s v="15:00"/>
    <s v="OSCAR MIRKO MIRANDA ROMERO "/>
    <x v="8"/>
    <x v="14"/>
    <d v="2023-03-22T00:00:00"/>
    <x v="13"/>
    <x v="10"/>
    <s v="CD-74"/>
    <x v="29"/>
    <x v="14"/>
    <n v="19740"/>
    <x v="29"/>
    <x v="27"/>
    <x v="28"/>
    <x v="0"/>
    <n v="30"/>
    <x v="13"/>
    <x v="0"/>
    <x v="7"/>
    <x v="13"/>
    <x v="1"/>
    <m/>
    <m/>
    <x v="43"/>
    <s v="ADQ. MANTTO Y SERV. 04/2023-2024"/>
    <n v="39800"/>
    <x v="1"/>
    <x v="227"/>
    <x v="5"/>
    <n v="4"/>
    <x v="49"/>
    <n v="224"/>
    <m/>
    <m/>
    <n v="300"/>
    <x v="28"/>
    <n v="8.0459770114942533"/>
    <n v="2413.7931034482758"/>
    <n v="2100"/>
    <n v="-296"/>
    <x v="20"/>
    <s v="MAYO"/>
    <x v="14"/>
    <x v="31"/>
    <x v="26"/>
    <x v="33"/>
    <x v="227"/>
    <x v="27"/>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8"/>
    <x v="29"/>
    <x v="5"/>
    <x v="0"/>
    <x v="5"/>
    <x v="0"/>
    <x v="9"/>
    <s v="06/12/2023"/>
    <x v="0"/>
    <s v="15:00"/>
    <s v="OSCAR MIRKO MIRANDA ROMERO "/>
    <x v="8"/>
    <x v="14"/>
    <d v="2023-03-22T00:00:00"/>
    <x v="13"/>
    <x v="10"/>
    <s v="CD-74"/>
    <x v="29"/>
    <x v="14"/>
    <n v="19740"/>
    <x v="29"/>
    <x v="27"/>
    <x v="28"/>
    <x v="0"/>
    <n v="30"/>
    <x v="13"/>
    <x v="0"/>
    <x v="7"/>
    <x v="13"/>
    <x v="1"/>
    <m/>
    <m/>
    <x v="43"/>
    <s v="ADQ. MANTTO Y SERV. 04/2023-2024"/>
    <n v="39800"/>
    <x v="2"/>
    <x v="228"/>
    <x v="5"/>
    <n v="4"/>
    <x v="50"/>
    <n v="39.200000000000003"/>
    <m/>
    <m/>
    <n v="300"/>
    <x v="29"/>
    <n v="1.4080459770114944"/>
    <n v="422.41379310344831"/>
    <n v="367.50000000000006"/>
    <n v="-296"/>
    <x v="20"/>
    <s v="MAYO"/>
    <x v="14"/>
    <x v="31"/>
    <x v="26"/>
    <x v="33"/>
    <x v="227"/>
    <x v="27"/>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29"/>
    <x v="7"/>
    <x v="5"/>
    <x v="0"/>
    <x v="5"/>
    <x v="0"/>
    <x v="9"/>
    <s v="06/12/2023"/>
    <x v="0"/>
    <s v="15:00"/>
    <s v="OSCAR MIRKO MIRANDA ROMERO "/>
    <x v="8"/>
    <x v="14"/>
    <d v="2023-03-22T00:00:00"/>
    <x v="13"/>
    <x v="10"/>
    <s v="CD-74"/>
    <x v="30"/>
    <x v="14"/>
    <n v="6756"/>
    <x v="30"/>
    <x v="28"/>
    <x v="29"/>
    <x v="0"/>
    <n v="30"/>
    <x v="14"/>
    <x v="0"/>
    <x v="7"/>
    <x v="13"/>
    <x v="1"/>
    <m/>
    <m/>
    <x v="43"/>
    <s v="ADQ. MANTTO Y SERV. 04/2023-2024"/>
    <n v="39800"/>
    <x v="3"/>
    <x v="229"/>
    <x v="5"/>
    <n v="2"/>
    <x v="51"/>
    <n v="104"/>
    <m/>
    <m/>
    <n v="33"/>
    <x v="30"/>
    <n v="7.4712643678160919"/>
    <n v="246.55172413793105"/>
    <n v="214.5"/>
    <n v="-31"/>
    <x v="21"/>
    <s v="MAYO"/>
    <x v="11"/>
    <x v="32"/>
    <x v="6"/>
    <x v="34"/>
    <x v="227"/>
    <x v="28"/>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0"/>
    <x v="45"/>
    <x v="5"/>
    <x v="0"/>
    <x v="5"/>
    <x v="0"/>
    <x v="9"/>
    <s v="06/12/2023"/>
    <x v="0"/>
    <s v="15:00"/>
    <s v="OSCAR MIRKO MIRANDA ROMERO "/>
    <x v="8"/>
    <x v="14"/>
    <d v="2023-03-22T00:00:00"/>
    <x v="13"/>
    <x v="10"/>
    <s v="CD-74"/>
    <x v="30"/>
    <x v="14"/>
    <n v="6756"/>
    <x v="30"/>
    <x v="28"/>
    <x v="29"/>
    <x v="0"/>
    <n v="30"/>
    <x v="14"/>
    <x v="0"/>
    <x v="7"/>
    <x v="13"/>
    <x v="1"/>
    <m/>
    <m/>
    <x v="43"/>
    <s v="ADQ. MANTTO Y SERV. 04/2023-2024"/>
    <n v="39800"/>
    <x v="4"/>
    <x v="230"/>
    <x v="5"/>
    <n v="3"/>
    <x v="52"/>
    <n v="126"/>
    <m/>
    <m/>
    <n v="120"/>
    <x v="31"/>
    <n v="6.0344827586206895"/>
    <n v="724.13793103448279"/>
    <n v="630"/>
    <n v="-117"/>
    <x v="21"/>
    <s v="MAYO"/>
    <x v="11"/>
    <x v="32"/>
    <x v="6"/>
    <x v="34"/>
    <x v="227"/>
    <x v="28"/>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1"/>
    <x v="7"/>
    <x v="5"/>
    <x v="0"/>
    <x v="5"/>
    <x v="0"/>
    <x v="9"/>
    <s v="06/12/2023"/>
    <x v="0"/>
    <s v="15:00"/>
    <s v="OSCAR MIRKO MIRANDA ROMERO "/>
    <x v="8"/>
    <x v="14"/>
    <d v="2023-03-22T00:00:00"/>
    <x v="13"/>
    <x v="10"/>
    <s v="CD-74"/>
    <x v="27"/>
    <x v="14"/>
    <n v="73760"/>
    <x v="27"/>
    <x v="25"/>
    <x v="26"/>
    <x v="0"/>
    <n v="30"/>
    <x v="12"/>
    <x v="0"/>
    <x v="7"/>
    <x v="13"/>
    <x v="1"/>
    <m/>
    <m/>
    <x v="43"/>
    <s v="ADQ. MANTTO Y SERV. 04/2023-2024"/>
    <n v="39800"/>
    <x v="5"/>
    <x v="231"/>
    <x v="5"/>
    <n v="2"/>
    <x v="53"/>
    <n v="64"/>
    <m/>
    <m/>
    <n v="205"/>
    <x v="32"/>
    <n v="4.5977011494252871"/>
    <n v="942.52873563218384"/>
    <n v="819.99999999999989"/>
    <n v="-203"/>
    <x v="18"/>
    <s v="MAYO"/>
    <x v="12"/>
    <x v="29"/>
    <x v="3"/>
    <x v="31"/>
    <x v="227"/>
    <x v="25"/>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2"/>
    <x v="29"/>
    <x v="5"/>
    <x v="0"/>
    <x v="5"/>
    <x v="0"/>
    <x v="9"/>
    <s v="06/12/2023"/>
    <x v="0"/>
    <s v="15:00"/>
    <s v="OSCAR MIRKO MIRANDA ROMERO "/>
    <x v="8"/>
    <x v="14"/>
    <d v="2023-03-29T00:00:00"/>
    <x v="15"/>
    <x v="10"/>
    <s v="CD-81"/>
    <x v="31"/>
    <x v="16"/>
    <n v="9285"/>
    <x v="31"/>
    <x v="29"/>
    <x v="26"/>
    <x v="0"/>
    <n v="30"/>
    <x v="13"/>
    <x v="0"/>
    <x v="7"/>
    <x v="13"/>
    <x v="1"/>
    <m/>
    <m/>
    <x v="43"/>
    <s v="ADQ. MANTTO Y SERV. 04/2023-2024"/>
    <n v="39800"/>
    <x v="6"/>
    <x v="232"/>
    <x v="5"/>
    <n v="4"/>
    <x v="54"/>
    <n v="48"/>
    <m/>
    <m/>
    <n v="400"/>
    <x v="33"/>
    <n v="1.7241379310344829"/>
    <n v="689.65517241379314"/>
    <n v="600"/>
    <n v="-396"/>
    <x v="20"/>
    <s v="MAYO"/>
    <x v="11"/>
    <x v="33"/>
    <x v="6"/>
    <x v="35"/>
    <x v="227"/>
    <x v="29"/>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3"/>
    <x v="7"/>
    <x v="5"/>
    <x v="0"/>
    <x v="5"/>
    <x v="0"/>
    <x v="9"/>
    <s v="06/12/2023"/>
    <x v="0"/>
    <s v="15:00"/>
    <s v="OSCAR MIRKO MIRANDA ROMERO "/>
    <x v="8"/>
    <x v="14"/>
    <d v="2023-03-29T00:00:00"/>
    <x v="15"/>
    <x v="10"/>
    <s v="CD-81"/>
    <x v="31"/>
    <x v="16"/>
    <n v="9285"/>
    <x v="31"/>
    <x v="29"/>
    <x v="26"/>
    <x v="0"/>
    <n v="30"/>
    <x v="13"/>
    <x v="0"/>
    <x v="7"/>
    <x v="13"/>
    <x v="1"/>
    <m/>
    <m/>
    <x v="43"/>
    <s v="ADQ. MANTTO Y SERV. 04/2023-2024"/>
    <n v="39800"/>
    <x v="7"/>
    <x v="233"/>
    <x v="5"/>
    <n v="2"/>
    <x v="55"/>
    <n v="138"/>
    <m/>
    <m/>
    <n v="65"/>
    <x v="34"/>
    <n v="9.9137931034482758"/>
    <n v="644.39655172413791"/>
    <n v="560.625"/>
    <n v="-63"/>
    <x v="20"/>
    <s v="MAYO"/>
    <x v="11"/>
    <x v="33"/>
    <x v="6"/>
    <x v="35"/>
    <x v="227"/>
    <x v="29"/>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4"/>
    <x v="16"/>
    <x v="5"/>
    <x v="0"/>
    <x v="5"/>
    <x v="0"/>
    <x v="9"/>
    <s v="06/12/2023"/>
    <x v="0"/>
    <s v="15:00"/>
    <s v="OSCAR MIRKO MIRANDA ROMERO "/>
    <x v="8"/>
    <x v="14"/>
    <d v="2023-04-04T00:00:00"/>
    <x v="16"/>
    <x v="12"/>
    <s v="CD-104"/>
    <x v="32"/>
    <x v="17"/>
    <n v="103754.39"/>
    <x v="32"/>
    <x v="30"/>
    <x v="30"/>
    <x v="0"/>
    <n v="30"/>
    <x v="15"/>
    <x v="0"/>
    <x v="5"/>
    <x v="15"/>
    <x v="1"/>
    <m/>
    <m/>
    <x v="43"/>
    <s v="ADQ. MANTTO Y SERV. 04/2023-2024"/>
    <n v="39800"/>
    <x v="8"/>
    <x v="234"/>
    <x v="5"/>
    <n v="1"/>
    <x v="56"/>
    <n v="5174.6899999999996"/>
    <m/>
    <m/>
    <n v="3"/>
    <x v="35"/>
    <n v="743.48994252873558"/>
    <n v="2230.4698275862065"/>
    <n v="1940.5087499999997"/>
    <n v="-2"/>
    <x v="22"/>
    <s v="JUNIO-SEPTIEMBRE"/>
    <x v="15"/>
    <x v="34"/>
    <x v="27"/>
    <x v="36"/>
    <x v="229"/>
    <x v="26"/>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5"/>
    <x v="45"/>
    <x v="5"/>
    <x v="0"/>
    <x v="5"/>
    <x v="0"/>
    <x v="9"/>
    <s v="06/12/2023"/>
    <x v="0"/>
    <s v="15:00"/>
    <s v="OSCAR MIRKO MIRANDA ROMERO "/>
    <x v="8"/>
    <x v="14"/>
    <d v="2023-04-04T00:00:00"/>
    <x v="16"/>
    <x v="12"/>
    <s v="CD-104"/>
    <x v="32"/>
    <x v="17"/>
    <n v="103754.39"/>
    <x v="32"/>
    <x v="30"/>
    <x v="30"/>
    <x v="0"/>
    <n v="30"/>
    <x v="8"/>
    <x v="0"/>
    <x v="5"/>
    <x v="15"/>
    <x v="1"/>
    <m/>
    <m/>
    <x v="43"/>
    <s v="ADQ. MANTTO Y SERV. 04/2023-2024"/>
    <n v="39800"/>
    <x v="9"/>
    <x v="235"/>
    <x v="5"/>
    <n v="3"/>
    <x v="57"/>
    <n v="439.71"/>
    <m/>
    <m/>
    <n v="3"/>
    <x v="36"/>
    <n v="21.058908045977009"/>
    <n v="63.176724137931032"/>
    <n v="54.963749999999997"/>
    <n v="0"/>
    <x v="23"/>
    <s v="JUNIO-SEPTIEMBRE"/>
    <x v="15"/>
    <x v="34"/>
    <x v="27"/>
    <x v="36"/>
    <x v="229"/>
    <x v="30"/>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6"/>
    <x v="29"/>
    <x v="5"/>
    <x v="0"/>
    <x v="5"/>
    <x v="0"/>
    <x v="9"/>
    <s v="06/12/2023"/>
    <x v="0"/>
    <s v="15:00"/>
    <s v="OSCAR MIRKO MIRANDA ROMERO "/>
    <x v="8"/>
    <x v="14"/>
    <d v="2023-04-04T00:00:00"/>
    <x v="16"/>
    <x v="12"/>
    <s v="CD-104"/>
    <x v="32"/>
    <x v="17"/>
    <n v="103754.39"/>
    <x v="32"/>
    <x v="30"/>
    <x v="30"/>
    <x v="0"/>
    <n v="30"/>
    <x v="8"/>
    <x v="0"/>
    <x v="5"/>
    <x v="15"/>
    <x v="1"/>
    <m/>
    <m/>
    <x v="43"/>
    <s v="ADQ. MANTTO Y SERV. 04/2023-2024"/>
    <n v="39800"/>
    <x v="10"/>
    <x v="236"/>
    <x v="5"/>
    <n v="4"/>
    <x v="58"/>
    <n v="19357.599999999999"/>
    <m/>
    <m/>
    <n v="7"/>
    <x v="37"/>
    <n v="695.31609195402291"/>
    <n v="4867.21264367816"/>
    <n v="4234.4749999999995"/>
    <n v="-3"/>
    <x v="23"/>
    <s v="JUNIO-SEPTIEMBRE"/>
    <x v="15"/>
    <x v="34"/>
    <x v="27"/>
    <x v="36"/>
    <x v="229"/>
    <x v="30"/>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7"/>
    <x v="29"/>
    <x v="5"/>
    <x v="0"/>
    <x v="5"/>
    <x v="0"/>
    <x v="9"/>
    <s v="06/12/2023"/>
    <x v="0"/>
    <s v="15:00"/>
    <s v="OSCAR MIRKO MIRANDA ROMERO "/>
    <x v="8"/>
    <x v="14"/>
    <d v="2023-04-04T00:00:00"/>
    <x v="16"/>
    <x v="12"/>
    <s v="CD-104"/>
    <x v="32"/>
    <x v="17"/>
    <n v="103754.39"/>
    <x v="32"/>
    <x v="30"/>
    <x v="30"/>
    <x v="0"/>
    <n v="30"/>
    <x v="8"/>
    <x v="0"/>
    <x v="5"/>
    <x v="15"/>
    <x v="1"/>
    <m/>
    <m/>
    <x v="43"/>
    <s v="ADQ. MANTTO Y SERV. 04/2023-2024"/>
    <n v="39800"/>
    <x v="11"/>
    <x v="237"/>
    <x v="5"/>
    <n v="4"/>
    <x v="59"/>
    <n v="217.24"/>
    <m/>
    <m/>
    <n v="10"/>
    <x v="38"/>
    <n v="7.8031609195402298"/>
    <n v="78.031609195402297"/>
    <n v="67.887500000000003"/>
    <n v="-6"/>
    <x v="23"/>
    <s v="JUNIO-SEPTIEMBRE"/>
    <x v="15"/>
    <x v="34"/>
    <x v="27"/>
    <x v="36"/>
    <x v="229"/>
    <x v="30"/>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8"/>
    <x v="72"/>
    <x v="5"/>
    <x v="0"/>
    <x v="5"/>
    <x v="0"/>
    <x v="9"/>
    <s v="06/12/2023"/>
    <x v="0"/>
    <s v="15:00"/>
    <s v="OSCAR MIRKO MIRANDA ROMERO "/>
    <x v="8"/>
    <x v="14"/>
    <d v="2023-04-04T00:00:00"/>
    <x v="16"/>
    <x v="12"/>
    <s v="CD-104"/>
    <x v="32"/>
    <x v="17"/>
    <n v="103754.39"/>
    <x v="32"/>
    <x v="30"/>
    <x v="30"/>
    <x v="0"/>
    <n v="30"/>
    <x v="16"/>
    <x v="0"/>
    <x v="5"/>
    <x v="15"/>
    <x v="1"/>
    <m/>
    <m/>
    <x v="43"/>
    <s v="ADQ. MANTTO Y SERV. 04/2023-2024"/>
    <n v="39800"/>
    <x v="12"/>
    <x v="238"/>
    <x v="5"/>
    <n v="18"/>
    <x v="60"/>
    <n v="137241.54"/>
    <m/>
    <m/>
    <n v="7"/>
    <x v="39"/>
    <n v="1095.4784482758621"/>
    <n v="7668.3491379310344"/>
    <n v="6671.4637499999999"/>
    <n v="11"/>
    <x v="24"/>
    <s v="JUNIO-SEPTIEMBRE"/>
    <x v="15"/>
    <x v="34"/>
    <x v="27"/>
    <x v="36"/>
    <x v="229"/>
    <x v="31"/>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39"/>
    <x v="29"/>
    <x v="5"/>
    <x v="0"/>
    <x v="5"/>
    <x v="0"/>
    <x v="9"/>
    <s v="06/12/2023"/>
    <x v="0"/>
    <s v="15:00"/>
    <s v="OSCAR MIRKO MIRANDA ROMERO "/>
    <x v="8"/>
    <x v="14"/>
    <d v="2023-06-19T00:00:00"/>
    <x v="17"/>
    <x v="13"/>
    <s v="CD-109.2"/>
    <x v="33"/>
    <x v="18"/>
    <n v="118556.96"/>
    <x v="33"/>
    <x v="31"/>
    <x v="31"/>
    <x v="0"/>
    <n v="30"/>
    <x v="17"/>
    <x v="0"/>
    <x v="9"/>
    <x v="16"/>
    <x v="1"/>
    <m/>
    <m/>
    <x v="43"/>
    <s v="ADQ. MANTTO Y SERV. 04/2023-2024"/>
    <n v="39800"/>
    <x v="13"/>
    <x v="239"/>
    <x v="5"/>
    <n v="4"/>
    <x v="61"/>
    <n v="19268.080000000002"/>
    <m/>
    <m/>
    <n v="12"/>
    <x v="40"/>
    <n v="692.10057471264372"/>
    <n v="8305.2068965517246"/>
    <n v="7225.5300000000007"/>
    <n v="-8"/>
    <x v="25"/>
    <s v="SEPTIEMBRE-OCTUBRE"/>
    <x v="16"/>
    <x v="35"/>
    <x v="28"/>
    <x v="37"/>
    <x v="230"/>
    <x v="32"/>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0"/>
    <x v="7"/>
    <x v="5"/>
    <x v="0"/>
    <x v="5"/>
    <x v="0"/>
    <x v="9"/>
    <s v="06/12/2023"/>
    <x v="0"/>
    <s v="15:00"/>
    <s v="OSCAR MIRKO MIRANDA ROMERO "/>
    <x v="8"/>
    <x v="14"/>
    <d v="2023-06-19T00:00:00"/>
    <x v="17"/>
    <x v="13"/>
    <s v="CD-109"/>
    <x v="33"/>
    <x v="18"/>
    <n v="118556.96"/>
    <x v="33"/>
    <x v="31"/>
    <x v="31"/>
    <x v="0"/>
    <n v="30"/>
    <x v="17"/>
    <x v="0"/>
    <x v="9"/>
    <x v="16"/>
    <x v="1"/>
    <m/>
    <m/>
    <x v="43"/>
    <s v="ADQ. MANTTO Y SERV. 04/2023-2024"/>
    <n v="39800"/>
    <x v="14"/>
    <x v="240"/>
    <x v="5"/>
    <n v="2"/>
    <x v="62"/>
    <n v="30376.36"/>
    <m/>
    <m/>
    <n v="4"/>
    <x v="41"/>
    <n v="2182.2097701149428"/>
    <n v="8728.8390804597711"/>
    <n v="7594.0900000000011"/>
    <n v="-2"/>
    <x v="25"/>
    <s v="OCTUBRE"/>
    <x v="16"/>
    <x v="36"/>
    <x v="28"/>
    <x v="37"/>
    <x v="230"/>
    <x v="32"/>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1"/>
    <x v="7"/>
    <x v="5"/>
    <x v="0"/>
    <x v="5"/>
    <x v="0"/>
    <x v="9"/>
    <s v="06/12/2023"/>
    <x v="0"/>
    <s v="15:00"/>
    <s v="OSCAR MIRKO MIRANDA ROMERO "/>
    <x v="8"/>
    <x v="14"/>
    <d v="2023-04-27T00:00:00"/>
    <x v="18"/>
    <x v="14"/>
    <s v="CD-109"/>
    <x v="34"/>
    <x v="19"/>
    <n v="316800"/>
    <x v="34"/>
    <x v="32"/>
    <x v="32"/>
    <x v="0"/>
    <n v="30"/>
    <x v="18"/>
    <x v="0"/>
    <x v="10"/>
    <x v="17"/>
    <x v="1"/>
    <m/>
    <m/>
    <x v="43"/>
    <s v="ADQ. MANTTO Y SERV. 04/2023-2024"/>
    <n v="39800"/>
    <x v="15"/>
    <x v="241"/>
    <x v="5"/>
    <n v="2"/>
    <x v="63"/>
    <n v="26000"/>
    <m/>
    <m/>
    <n v="3"/>
    <x v="42"/>
    <n v="1867.816091954023"/>
    <n v="5603.4482758620688"/>
    <n v="4875"/>
    <n v="-1"/>
    <x v="26"/>
    <s v="MAYO"/>
    <x v="17"/>
    <x v="37"/>
    <x v="3"/>
    <x v="38"/>
    <x v="231"/>
    <x v="33"/>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2"/>
    <x v="4"/>
    <x v="5"/>
    <x v="0"/>
    <x v="5"/>
    <x v="0"/>
    <x v="9"/>
    <s v="06/12/2023"/>
    <x v="0"/>
    <s v="15:00"/>
    <s v="OSCAR MIRKO MIRANDA ROMERO "/>
    <x v="8"/>
    <x v="14"/>
    <d v="2023-04-27T00:00:00"/>
    <x v="18"/>
    <x v="14"/>
    <s v="CD-109"/>
    <x v="34"/>
    <x v="19"/>
    <n v="316800"/>
    <x v="34"/>
    <x v="32"/>
    <x v="32"/>
    <x v="0"/>
    <n v="30"/>
    <x v="18"/>
    <x v="0"/>
    <x v="10"/>
    <x v="17"/>
    <x v="1"/>
    <m/>
    <m/>
    <x v="43"/>
    <s v="ADQ. MANTTO Y SERV. 04/2023-2024"/>
    <n v="39800"/>
    <x v="16"/>
    <x v="242"/>
    <x v="5"/>
    <n v="8"/>
    <x v="64"/>
    <n v="54400"/>
    <m/>
    <m/>
    <n v="12"/>
    <x v="43"/>
    <n v="977.0114942528736"/>
    <n v="11724.137931034484"/>
    <n v="10200"/>
    <n v="-4"/>
    <x v="26"/>
    <s v="MAYO"/>
    <x v="17"/>
    <x v="37"/>
    <x v="3"/>
    <x v="38"/>
    <x v="231"/>
    <x v="33"/>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3"/>
    <x v="7"/>
    <x v="5"/>
    <x v="0"/>
    <x v="5"/>
    <x v="0"/>
    <x v="9"/>
    <s v="06/12/2023"/>
    <x v="0"/>
    <s v="15:00"/>
    <s v="OSCAR MIRKO MIRANDA ROMERO "/>
    <x v="8"/>
    <x v="14"/>
    <d v="2023-04-27T00:00:00"/>
    <x v="18"/>
    <x v="14"/>
    <s v="CD-109"/>
    <x v="34"/>
    <x v="19"/>
    <n v="316800"/>
    <x v="34"/>
    <x v="32"/>
    <x v="32"/>
    <x v="0"/>
    <n v="30"/>
    <x v="18"/>
    <x v="0"/>
    <x v="10"/>
    <x v="17"/>
    <x v="1"/>
    <m/>
    <m/>
    <x v="43"/>
    <s v="ADQ. MANTTO Y SERV. 04/2023-2024"/>
    <n v="39800"/>
    <x v="17"/>
    <x v="243"/>
    <x v="5"/>
    <n v="2"/>
    <x v="65"/>
    <n v="27800"/>
    <m/>
    <m/>
    <n v="5"/>
    <x v="44"/>
    <n v="1997.1264367816093"/>
    <n v="9985.6321839080465"/>
    <n v="8687.5"/>
    <n v="-3"/>
    <x v="26"/>
    <s v="MAYO"/>
    <x v="17"/>
    <x v="37"/>
    <x v="3"/>
    <x v="38"/>
    <x v="231"/>
    <x v="33"/>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4"/>
    <x v="9"/>
    <x v="5"/>
    <x v="0"/>
    <x v="5"/>
    <x v="0"/>
    <x v="9"/>
    <s v="06/12/2023"/>
    <x v="0"/>
    <s v="15:00"/>
    <s v="OSCAR MIRKO MIRANDA ROMERO "/>
    <x v="8"/>
    <x v="14"/>
    <d v="2023-04-27T00:00:00"/>
    <x v="18"/>
    <x v="14"/>
    <s v="CD-109"/>
    <x v="34"/>
    <x v="19"/>
    <n v="316800"/>
    <x v="34"/>
    <x v="32"/>
    <x v="32"/>
    <x v="0"/>
    <n v="30"/>
    <x v="18"/>
    <x v="0"/>
    <x v="10"/>
    <x v="17"/>
    <x v="1"/>
    <m/>
    <m/>
    <x v="43"/>
    <s v="ADQ. MANTTO Y SERV. 04/2023-2024"/>
    <n v="39800"/>
    <x v="18"/>
    <x v="244"/>
    <x v="5"/>
    <n v="10"/>
    <x v="66"/>
    <n v="199000"/>
    <m/>
    <m/>
    <n v="3"/>
    <x v="45"/>
    <n v="2859.1954022988507"/>
    <n v="8577.5862068965525"/>
    <n v="7462.5000000000009"/>
    <n v="7"/>
    <x v="26"/>
    <s v="MAYO"/>
    <x v="17"/>
    <x v="37"/>
    <x v="3"/>
    <x v="38"/>
    <x v="231"/>
    <x v="33"/>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5"/>
    <x v="9"/>
    <x v="5"/>
    <x v="0"/>
    <x v="5"/>
    <x v="0"/>
    <x v="9"/>
    <s v="06/12/2023"/>
    <x v="0"/>
    <s v="15:00"/>
    <s v="OSCAR MIRKO MIRANDA ROMERO "/>
    <x v="8"/>
    <x v="14"/>
    <d v="2023-04-27T00:00:00"/>
    <x v="18"/>
    <x v="14"/>
    <s v="CD-109"/>
    <x v="34"/>
    <x v="19"/>
    <n v="316800"/>
    <x v="34"/>
    <x v="32"/>
    <x v="32"/>
    <x v="0"/>
    <n v="30"/>
    <x v="18"/>
    <x v="0"/>
    <x v="10"/>
    <x v="17"/>
    <x v="1"/>
    <m/>
    <m/>
    <x v="43"/>
    <s v="ADQ. MANTTO Y SERV. 04/2023-2024"/>
    <n v="39800"/>
    <x v="19"/>
    <x v="245"/>
    <x v="5"/>
    <n v="10"/>
    <x v="67"/>
    <n v="335000"/>
    <m/>
    <m/>
    <n v="2"/>
    <x v="46"/>
    <n v="4813.2183908045981"/>
    <n v="9626.4367816091963"/>
    <n v="8375"/>
    <n v="8"/>
    <x v="26"/>
    <s v="MAYO"/>
    <x v="17"/>
    <x v="37"/>
    <x v="3"/>
    <x v="38"/>
    <x v="231"/>
    <x v="33"/>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6"/>
    <x v="9"/>
    <x v="5"/>
    <x v="0"/>
    <x v="5"/>
    <x v="0"/>
    <x v="9"/>
    <s v="06/12/2023"/>
    <x v="0"/>
    <s v="15:00"/>
    <s v="OSCAR MIRKO MIRANDA ROMERO "/>
    <x v="8"/>
    <x v="14"/>
    <d v="2023-03-22T00:00:00"/>
    <x v="19"/>
    <x v="15"/>
    <s v="CM-10"/>
    <x v="35"/>
    <x v="20"/>
    <n v="4500"/>
    <x v="35"/>
    <x v="33"/>
    <x v="33"/>
    <x v="0"/>
    <n v="30"/>
    <x v="14"/>
    <x v="0"/>
    <x v="11"/>
    <x v="18"/>
    <x v="1"/>
    <m/>
    <m/>
    <x v="43"/>
    <s v="ADQ. MANTTO Y SERV. 04/2023-2024"/>
    <n v="39800"/>
    <x v="20"/>
    <x v="246"/>
    <x v="5"/>
    <n v="10"/>
    <x v="68"/>
    <n v="45000"/>
    <m/>
    <m/>
    <n v="1"/>
    <x v="47"/>
    <n v="646.55172413793105"/>
    <n v="646.55172413793105"/>
    <n v="562.5"/>
    <n v="0"/>
    <x v="27"/>
    <s v="ABRIL"/>
    <x v="18"/>
    <x v="3"/>
    <x v="29"/>
    <x v="39"/>
    <x v="232"/>
    <x v="34"/>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7"/>
    <x v="7"/>
    <x v="5"/>
    <x v="0"/>
    <x v="5"/>
    <x v="0"/>
    <x v="9"/>
    <s v="06/12/2023"/>
    <x v="0"/>
    <s v="15:00"/>
    <s v="OSCAR MIRKO MIRANDA ROMERO "/>
    <x v="8"/>
    <x v="14"/>
    <m/>
    <x v="0"/>
    <x v="0"/>
    <m/>
    <x v="0"/>
    <x v="0"/>
    <m/>
    <x v="0"/>
    <x v="0"/>
    <x v="0"/>
    <x v="0"/>
    <n v="30"/>
    <x v="0"/>
    <x v="0"/>
    <x v="0"/>
    <x v="0"/>
    <x v="1"/>
    <m/>
    <m/>
    <x v="43"/>
    <s v="ADQ. MANTTO Y SERV. 04/2023-2024"/>
    <n v="39800"/>
    <x v="21"/>
    <x v="247"/>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8"/>
    <x v="7"/>
    <x v="5"/>
    <x v="0"/>
    <x v="5"/>
    <x v="0"/>
    <x v="9"/>
    <s v="06/12/2023"/>
    <x v="0"/>
    <s v="15:00"/>
    <s v="OSCAR MIRKO MIRANDA ROMERO "/>
    <x v="8"/>
    <x v="14"/>
    <d v="2023-03-24T00:00:00"/>
    <x v="20"/>
    <x v="16"/>
    <s v="CD-120"/>
    <x v="36"/>
    <x v="21"/>
    <n v="241192"/>
    <x v="36"/>
    <x v="34"/>
    <x v="34"/>
    <x v="0"/>
    <n v="30"/>
    <x v="19"/>
    <x v="0"/>
    <x v="12"/>
    <x v="19"/>
    <x v="1"/>
    <m/>
    <m/>
    <x v="43"/>
    <s v="ADQ. MANTTO Y SERV. 04/2023-2024"/>
    <n v="39800"/>
    <x v="22"/>
    <x v="248"/>
    <x v="5"/>
    <n v="2"/>
    <x v="69"/>
    <n v="68912"/>
    <m/>
    <m/>
    <n v="7"/>
    <x v="48"/>
    <n v="4950.5747126436781"/>
    <n v="34654.022988505749"/>
    <n v="30149"/>
    <n v="0"/>
    <x v="28"/>
    <s v="SEPTIEMBRE"/>
    <x v="19"/>
    <x v="39"/>
    <x v="31"/>
    <x v="40"/>
    <x v="229"/>
    <x v="35"/>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49"/>
    <x v="29"/>
    <x v="5"/>
    <x v="0"/>
    <x v="5"/>
    <x v="0"/>
    <x v="9"/>
    <s v="06/12/2023"/>
    <x v="0"/>
    <s v="15:00"/>
    <s v="OSCAR MIRKO MIRANDA ROMERO "/>
    <x v="8"/>
    <x v="14"/>
    <d v="2023-07-21T00:00:00"/>
    <x v="21"/>
    <x v="17"/>
    <s v="CD-123"/>
    <x v="37"/>
    <x v="22"/>
    <n v="340000"/>
    <x v="37"/>
    <x v="35"/>
    <x v="35"/>
    <x v="0"/>
    <n v="30"/>
    <x v="16"/>
    <x v="0"/>
    <x v="13"/>
    <x v="14"/>
    <x v="1"/>
    <m/>
    <m/>
    <x v="43"/>
    <s v="ADQ. MANTTO Y SERV. 04/2023-2024"/>
    <n v="39800"/>
    <x v="23"/>
    <x v="249"/>
    <x v="5"/>
    <n v="4"/>
    <x v="70"/>
    <n v="1360000"/>
    <m/>
    <m/>
    <n v="0"/>
    <x v="0"/>
    <n v="48850.574712643676"/>
    <n v="0"/>
    <n v="0"/>
    <n v="0"/>
    <x v="29"/>
    <m/>
    <x v="0"/>
    <x v="38"/>
    <x v="30"/>
    <x v="3"/>
    <x v="29"/>
    <x v="3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0"/>
    <x v="45"/>
    <x v="5"/>
    <x v="0"/>
    <x v="5"/>
    <x v="0"/>
    <x v="9"/>
    <s v="06/12/2023"/>
    <x v="0"/>
    <s v="15:00"/>
    <s v="OSCAR MIRKO MIRANDA ROMERO "/>
    <x v="8"/>
    <x v="14"/>
    <d v="2023-03-30T00:00:00"/>
    <x v="22"/>
    <x v="18"/>
    <s v="CD-143"/>
    <x v="38"/>
    <x v="23"/>
    <n v="179200"/>
    <x v="38"/>
    <x v="36"/>
    <x v="36"/>
    <x v="0"/>
    <n v="30"/>
    <x v="8"/>
    <x v="0"/>
    <x v="14"/>
    <x v="20"/>
    <x v="1"/>
    <m/>
    <m/>
    <x v="43"/>
    <s v="ADQ. MANTTO Y SERV. 04/2023-2024"/>
    <n v="39800"/>
    <x v="24"/>
    <x v="250"/>
    <x v="5"/>
    <n v="3"/>
    <x v="71"/>
    <n v="50400"/>
    <m/>
    <m/>
    <n v="10"/>
    <x v="49"/>
    <n v="2413.7931034482758"/>
    <n v="24137.931034482757"/>
    <n v="21000"/>
    <n v="0"/>
    <x v="30"/>
    <s v="MAYO"/>
    <x v="7"/>
    <x v="40"/>
    <x v="32"/>
    <x v="41"/>
    <x v="223"/>
    <x v="37"/>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1"/>
    <x v="16"/>
    <x v="5"/>
    <x v="0"/>
    <x v="5"/>
    <x v="0"/>
    <x v="9"/>
    <s v="06/12/2023"/>
    <x v="0"/>
    <s v="15:00"/>
    <s v="OSCAR MIRKO MIRANDA ROMERO "/>
    <x v="8"/>
    <x v="14"/>
    <d v="2023-03-30T00:00:00"/>
    <x v="22"/>
    <x v="18"/>
    <s v="CD-143"/>
    <x v="39"/>
    <x v="23"/>
    <n v="247500"/>
    <x v="39"/>
    <x v="37"/>
    <x v="37"/>
    <x v="0"/>
    <n v="30"/>
    <x v="8"/>
    <x v="0"/>
    <x v="14"/>
    <x v="20"/>
    <x v="1"/>
    <m/>
    <m/>
    <x v="43"/>
    <s v="ADQ. MANTTO Y SERV. 04/2023-2024"/>
    <n v="39800"/>
    <x v="25"/>
    <x v="251"/>
    <x v="5"/>
    <n v="1"/>
    <x v="68"/>
    <n v="4500"/>
    <m/>
    <m/>
    <n v="55"/>
    <x v="50"/>
    <n v="646.55172413793105"/>
    <n v="35560.34482758621"/>
    <n v="30937.500000000004"/>
    <n v="0"/>
    <x v="30"/>
    <s v="MAYO"/>
    <x v="7"/>
    <x v="41"/>
    <x v="33"/>
    <x v="42"/>
    <x v="223"/>
    <x v="37"/>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2"/>
    <x v="45"/>
    <x v="5"/>
    <x v="0"/>
    <x v="5"/>
    <x v="0"/>
    <x v="9"/>
    <s v="06/12/2023"/>
    <x v="0"/>
    <s v="15:00"/>
    <s v="OSCAR MIRKO MIRANDA ROMERO "/>
    <x v="8"/>
    <x v="14"/>
    <d v="2023-03-30T00:00:00"/>
    <x v="22"/>
    <x v="18"/>
    <s v="CD-143"/>
    <x v="38"/>
    <x v="23"/>
    <n v="179200"/>
    <x v="38"/>
    <x v="36"/>
    <x v="36"/>
    <x v="0"/>
    <n v="30"/>
    <x v="8"/>
    <x v="0"/>
    <x v="14"/>
    <x v="20"/>
    <x v="1"/>
    <m/>
    <m/>
    <x v="43"/>
    <s v="ADQ. MANTTO Y SERV. 04/2023-2024"/>
    <n v="39800"/>
    <x v="26"/>
    <x v="252"/>
    <x v="5"/>
    <n v="3"/>
    <x v="72"/>
    <n v="8400"/>
    <m/>
    <m/>
    <n v="4"/>
    <x v="51"/>
    <n v="402.29885057471267"/>
    <n v="1609.1954022988507"/>
    <n v="1400"/>
    <n v="0"/>
    <x v="30"/>
    <s v="MAYO"/>
    <x v="7"/>
    <x v="40"/>
    <x v="32"/>
    <x v="41"/>
    <x v="223"/>
    <x v="37"/>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3"/>
    <x v="7"/>
    <x v="5"/>
    <x v="0"/>
    <x v="5"/>
    <x v="0"/>
    <x v="9"/>
    <s v="06/12/2023"/>
    <x v="0"/>
    <s v="15:00"/>
    <s v="OSCAR MIRKO MIRANDA ROMERO "/>
    <x v="8"/>
    <x v="14"/>
    <d v="2023-03-24T00:00:00"/>
    <x v="23"/>
    <x v="19"/>
    <s v="CD-117"/>
    <x v="40"/>
    <x v="24"/>
    <n v="56277"/>
    <x v="40"/>
    <x v="38"/>
    <x v="30"/>
    <x v="0"/>
    <n v="30"/>
    <x v="20"/>
    <x v="0"/>
    <x v="12"/>
    <x v="12"/>
    <x v="1"/>
    <m/>
    <m/>
    <x v="43"/>
    <s v="ADQ. MANTTO Y SERV. 04/2023-2024"/>
    <n v="39800"/>
    <x v="27"/>
    <x v="253"/>
    <x v="5"/>
    <n v="2"/>
    <x v="73"/>
    <n v="5085.3999999999996"/>
    <m/>
    <m/>
    <n v="10"/>
    <x v="52"/>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4"/>
    <x v="29"/>
    <x v="5"/>
    <x v="0"/>
    <x v="5"/>
    <x v="0"/>
    <x v="9"/>
    <s v="06/12/2023"/>
    <x v="0"/>
    <s v="15:00"/>
    <s v="OSCAR MIRKO MIRANDA ROMERO "/>
    <x v="8"/>
    <x v="14"/>
    <d v="2023-03-24T00:00:00"/>
    <x v="23"/>
    <x v="19"/>
    <s v="CD-117"/>
    <x v="40"/>
    <x v="24"/>
    <n v="56277"/>
    <x v="40"/>
    <x v="38"/>
    <x v="30"/>
    <x v="0"/>
    <n v="30"/>
    <x v="20"/>
    <x v="0"/>
    <x v="12"/>
    <x v="12"/>
    <x v="1"/>
    <m/>
    <m/>
    <x v="43"/>
    <s v="ADQ. MANTTO Y SERV. 04/2023-2024"/>
    <n v="39800"/>
    <x v="28"/>
    <x v="254"/>
    <x v="5"/>
    <n v="4"/>
    <x v="72"/>
    <n v="11200"/>
    <m/>
    <m/>
    <n v="10"/>
    <x v="53"/>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5"/>
    <x v="72"/>
    <x v="5"/>
    <x v="0"/>
    <x v="5"/>
    <x v="0"/>
    <x v="9"/>
    <s v="06/12/2023"/>
    <x v="0"/>
    <s v="15:00"/>
    <s v="OSCAR MIRKO MIRANDA ROMERO "/>
    <x v="8"/>
    <x v="14"/>
    <d v="2023-03-24T00:00:00"/>
    <x v="23"/>
    <x v="19"/>
    <s v="CD-117"/>
    <x v="40"/>
    <x v="24"/>
    <n v="56277"/>
    <x v="40"/>
    <x v="38"/>
    <x v="30"/>
    <x v="0"/>
    <n v="30"/>
    <x v="20"/>
    <x v="0"/>
    <x v="12"/>
    <x v="12"/>
    <x v="1"/>
    <m/>
    <m/>
    <x v="43"/>
    <s v="ADQ. MANTTO Y SERV. 04/2023-2024"/>
    <n v="39800"/>
    <x v="29"/>
    <x v="255"/>
    <x v="5"/>
    <n v="18"/>
    <x v="74"/>
    <n v="4770"/>
    <m/>
    <m/>
    <n v="10"/>
    <x v="54"/>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6"/>
    <x v="29"/>
    <x v="5"/>
    <x v="0"/>
    <x v="5"/>
    <x v="0"/>
    <x v="9"/>
    <s v="06/12/2023"/>
    <x v="0"/>
    <s v="15:00"/>
    <s v="OSCAR MIRKO MIRANDA ROMERO "/>
    <x v="8"/>
    <x v="14"/>
    <d v="2023-03-24T00:00:00"/>
    <x v="23"/>
    <x v="19"/>
    <s v="CD-117"/>
    <x v="40"/>
    <x v="24"/>
    <n v="56277"/>
    <x v="40"/>
    <x v="38"/>
    <x v="30"/>
    <x v="0"/>
    <n v="30"/>
    <x v="20"/>
    <x v="0"/>
    <x v="12"/>
    <x v="12"/>
    <x v="1"/>
    <m/>
    <m/>
    <x v="43"/>
    <s v="ADQ. MANTTO Y SERV. 04/2023-2024"/>
    <n v="39800"/>
    <x v="30"/>
    <x v="256"/>
    <x v="5"/>
    <n v="4"/>
    <x v="75"/>
    <n v="40"/>
    <m/>
    <m/>
    <n v="20"/>
    <x v="55"/>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7"/>
    <x v="7"/>
    <x v="5"/>
    <x v="0"/>
    <x v="5"/>
    <x v="0"/>
    <x v="9"/>
    <s v="06/12/2023"/>
    <x v="0"/>
    <s v="15:00"/>
    <s v="OSCAR MIRKO MIRANDA ROMERO "/>
    <x v="8"/>
    <x v="14"/>
    <d v="2003-04-04T00:00:00"/>
    <x v="24"/>
    <x v="20"/>
    <s v="CD-119"/>
    <x v="41"/>
    <x v="25"/>
    <n v="20952"/>
    <x v="41"/>
    <x v="39"/>
    <x v="38"/>
    <x v="0"/>
    <n v="30"/>
    <x v="21"/>
    <x v="0"/>
    <x v="11"/>
    <x v="21"/>
    <x v="1"/>
    <m/>
    <m/>
    <x v="43"/>
    <s v="ADQ. MANTTO Y SERV. 04/2023-2024"/>
    <n v="39800"/>
    <x v="31"/>
    <x v="257"/>
    <x v="5"/>
    <n v="2"/>
    <x v="76"/>
    <n v="5238"/>
    <m/>
    <m/>
    <n v="8"/>
    <x v="56"/>
    <n v="376.29310344827587"/>
    <n v="3010.344827586207"/>
    <n v="2619"/>
    <n v="0"/>
    <x v="32"/>
    <s v="MAYO"/>
    <x v="21"/>
    <x v="43"/>
    <x v="19"/>
    <x v="44"/>
    <x v="234"/>
    <x v="38"/>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8"/>
    <x v="8"/>
    <x v="5"/>
    <x v="0"/>
    <x v="5"/>
    <x v="0"/>
    <x v="9"/>
    <s v="06/12/2023"/>
    <x v="0"/>
    <s v="15:00"/>
    <s v="OSCAR MIRKO MIRANDA ROMERO "/>
    <x v="8"/>
    <x v="14"/>
    <d v="2023-04-03T00:00:00"/>
    <x v="25"/>
    <x v="0"/>
    <s v="CD-133"/>
    <x v="42"/>
    <x v="26"/>
    <n v="8766.52"/>
    <x v="42"/>
    <x v="40"/>
    <x v="39"/>
    <x v="0"/>
    <n v="30"/>
    <x v="13"/>
    <x v="0"/>
    <x v="14"/>
    <x v="22"/>
    <x v="1"/>
    <m/>
    <m/>
    <x v="43"/>
    <s v="ADQ. MANTTO Y SERV. 04/2023-2024"/>
    <n v="39800"/>
    <x v="32"/>
    <x v="258"/>
    <x v="5"/>
    <n v="6"/>
    <x v="77"/>
    <n v="2413.92"/>
    <m/>
    <m/>
    <n v="16"/>
    <x v="57"/>
    <n v="57.804597701149426"/>
    <n v="924.87356321839081"/>
    <n v="804.64"/>
    <n v="0"/>
    <x v="33"/>
    <s v="MAYO"/>
    <x v="21"/>
    <x v="44"/>
    <x v="35"/>
    <x v="45"/>
    <x v="234"/>
    <x v="39"/>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59"/>
    <x v="16"/>
    <x v="5"/>
    <x v="0"/>
    <x v="5"/>
    <x v="0"/>
    <x v="9"/>
    <s v="06/12/2023"/>
    <x v="0"/>
    <s v="15:00"/>
    <s v="OSCAR MIRKO MIRANDA ROMERO "/>
    <x v="8"/>
    <x v="14"/>
    <d v="2023-04-03T00:00:00"/>
    <x v="25"/>
    <x v="0"/>
    <s v="CD-133"/>
    <x v="42"/>
    <x v="26"/>
    <n v="8766.52"/>
    <x v="42"/>
    <x v="40"/>
    <x v="39"/>
    <x v="0"/>
    <n v="30"/>
    <x v="13"/>
    <x v="0"/>
    <x v="14"/>
    <x v="22"/>
    <x v="1"/>
    <m/>
    <m/>
    <x v="43"/>
    <s v="ADQ. MANTTO Y SERV. 04/2023-2024"/>
    <n v="39800"/>
    <x v="33"/>
    <x v="259"/>
    <x v="5"/>
    <n v="1"/>
    <x v="78"/>
    <n v="11.12"/>
    <m/>
    <m/>
    <n v="80"/>
    <x v="58"/>
    <n v="1.5977011494252873"/>
    <n v="127.81609195402298"/>
    <n v="111.19999999999999"/>
    <n v="0"/>
    <x v="33"/>
    <s v="MAYO"/>
    <x v="21"/>
    <x v="44"/>
    <x v="35"/>
    <x v="45"/>
    <x v="234"/>
    <x v="39"/>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0"/>
    <x v="16"/>
    <x v="5"/>
    <x v="0"/>
    <x v="5"/>
    <x v="0"/>
    <x v="9"/>
    <s v="06/12/2023"/>
    <x v="0"/>
    <s v="15:00"/>
    <s v="OSCAR MIRKO MIRANDA ROMERO "/>
    <x v="8"/>
    <x v="14"/>
    <d v="2023-04-03T00:00:00"/>
    <x v="25"/>
    <x v="0"/>
    <s v="CD-133"/>
    <x v="42"/>
    <x v="26"/>
    <n v="8766.52"/>
    <x v="42"/>
    <x v="40"/>
    <x v="39"/>
    <x v="0"/>
    <n v="30"/>
    <x v="13"/>
    <x v="0"/>
    <x v="14"/>
    <x v="22"/>
    <x v="1"/>
    <m/>
    <m/>
    <x v="43"/>
    <s v="ADQ. MANTTO Y SERV. 04/2023-2024"/>
    <n v="39800"/>
    <x v="34"/>
    <x v="260"/>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1"/>
    <x v="16"/>
    <x v="5"/>
    <x v="0"/>
    <x v="5"/>
    <x v="0"/>
    <x v="9"/>
    <s v="06/12/2023"/>
    <x v="0"/>
    <s v="15:00"/>
    <s v="OSCAR MIRKO MIRANDA ROMERO "/>
    <x v="8"/>
    <x v="14"/>
    <d v="2023-04-03T00:00:00"/>
    <x v="25"/>
    <x v="0"/>
    <s v="CD-133"/>
    <x v="42"/>
    <x v="26"/>
    <n v="8766.52"/>
    <x v="42"/>
    <x v="40"/>
    <x v="39"/>
    <x v="0"/>
    <n v="30"/>
    <x v="13"/>
    <x v="0"/>
    <x v="14"/>
    <x v="22"/>
    <x v="1"/>
    <m/>
    <m/>
    <x v="43"/>
    <s v="ADQ. MANTTO Y SERV. 04/2023-2024"/>
    <n v="39800"/>
    <x v="35"/>
    <x v="261"/>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2"/>
    <x v="16"/>
    <x v="5"/>
    <x v="0"/>
    <x v="5"/>
    <x v="0"/>
    <x v="9"/>
    <s v="06/12/2023"/>
    <x v="0"/>
    <s v="15:00"/>
    <s v="OSCAR MIRKO MIRANDA ROMERO "/>
    <x v="8"/>
    <x v="14"/>
    <d v="2023-04-03T00:00:00"/>
    <x v="25"/>
    <x v="0"/>
    <s v="CD-133"/>
    <x v="42"/>
    <x v="26"/>
    <n v="8766.52"/>
    <x v="42"/>
    <x v="40"/>
    <x v="39"/>
    <x v="0"/>
    <n v="30"/>
    <x v="13"/>
    <x v="0"/>
    <x v="14"/>
    <x v="22"/>
    <x v="1"/>
    <m/>
    <m/>
    <x v="43"/>
    <s v="ADQ. MANTTO Y SERV. 04/2023-2024"/>
    <n v="39800"/>
    <x v="36"/>
    <x v="262"/>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3"/>
    <x v="16"/>
    <x v="5"/>
    <x v="0"/>
    <x v="5"/>
    <x v="0"/>
    <x v="9"/>
    <s v="06/12/2023"/>
    <x v="0"/>
    <s v="15:00"/>
    <s v="OSCAR MIRKO MIRANDA ROMERO "/>
    <x v="8"/>
    <x v="14"/>
    <d v="2023-04-03T00:00:00"/>
    <x v="25"/>
    <x v="0"/>
    <s v="CD-133"/>
    <x v="42"/>
    <x v="26"/>
    <n v="8766.52"/>
    <x v="42"/>
    <x v="40"/>
    <x v="39"/>
    <x v="0"/>
    <n v="30"/>
    <x v="13"/>
    <x v="0"/>
    <x v="14"/>
    <x v="22"/>
    <x v="1"/>
    <m/>
    <m/>
    <x v="43"/>
    <s v="ADQ. MANTTO Y SERV. 04/2023-2024"/>
    <n v="39800"/>
    <x v="37"/>
    <x v="263"/>
    <x v="5"/>
    <n v="1"/>
    <x v="79"/>
    <n v="5.27"/>
    <m/>
    <m/>
    <n v="20"/>
    <x v="60"/>
    <n v="0.75718390804597691"/>
    <n v="15.143678160919539"/>
    <n v="13.174999999999999"/>
    <n v="0"/>
    <x v="33"/>
    <s v="MAYO"/>
    <x v="21"/>
    <x v="44"/>
    <x v="35"/>
    <x v="45"/>
    <x v="234"/>
    <x v="39"/>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4"/>
    <x v="16"/>
    <x v="5"/>
    <x v="0"/>
    <x v="5"/>
    <x v="0"/>
    <x v="9"/>
    <s v="06/12/2023"/>
    <x v="0"/>
    <s v="15:00"/>
    <s v="OSCAR MIRKO MIRANDA ROMERO "/>
    <x v="8"/>
    <x v="14"/>
    <d v="2023-04-05T00:00:00"/>
    <x v="26"/>
    <x v="21"/>
    <s v="CD-118"/>
    <x v="43"/>
    <x v="27"/>
    <n v="7291.4"/>
    <x v="43"/>
    <x v="41"/>
    <x v="40"/>
    <x v="0"/>
    <n v="30"/>
    <x v="9"/>
    <x v="0"/>
    <x v="15"/>
    <x v="23"/>
    <x v="1"/>
    <m/>
    <m/>
    <x v="43"/>
    <s v="ADQ. MANTTO Y SERV. 04/2023-2024"/>
    <n v="39800"/>
    <x v="38"/>
    <x v="264"/>
    <x v="5"/>
    <n v="1"/>
    <x v="80"/>
    <n v="3"/>
    <m/>
    <m/>
    <n v="0"/>
    <x v="0"/>
    <n v="0.43103448275862072"/>
    <n v="0"/>
    <n v="0"/>
    <n v="0"/>
    <x v="34"/>
    <s v="JUNIO"/>
    <x v="22"/>
    <x v="44"/>
    <x v="35"/>
    <x v="45"/>
    <x v="235"/>
    <x v="40"/>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6"/>
    <x v="16"/>
    <x v="5"/>
    <x v="0"/>
    <x v="5"/>
    <x v="0"/>
    <x v="9"/>
    <s v="06/12/2023"/>
    <x v="0"/>
    <s v="15:00"/>
    <s v="OSCAR MIRKO MIRANDA ROMERO "/>
    <x v="8"/>
    <x v="14"/>
    <d v="2023-04-05T00:00:00"/>
    <x v="26"/>
    <x v="21"/>
    <s v="CD-118"/>
    <x v="44"/>
    <x v="27"/>
    <n v="10705"/>
    <x v="44"/>
    <x v="42"/>
    <x v="41"/>
    <x v="0"/>
    <n v="30"/>
    <x v="12"/>
    <x v="0"/>
    <x v="15"/>
    <x v="24"/>
    <x v="1"/>
    <m/>
    <m/>
    <x v="43"/>
    <s v="ADQ. MANTTO Y SERV. 04/2023-2024"/>
    <n v="39800"/>
    <x v="39"/>
    <x v="265"/>
    <x v="5"/>
    <n v="1"/>
    <x v="81"/>
    <n v="80"/>
    <m/>
    <m/>
    <n v="0"/>
    <x v="0"/>
    <n v="11.494252873563218"/>
    <n v="0"/>
    <n v="0"/>
    <n v="0"/>
    <x v="35"/>
    <s v="JULIO"/>
    <x v="23"/>
    <x v="44"/>
    <x v="35"/>
    <x v="45"/>
    <x v="236"/>
    <x v="41"/>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3"/>
    <x v="16"/>
    <x v="5"/>
    <x v="0"/>
    <x v="5"/>
    <x v="0"/>
    <x v="9"/>
    <s v="06/12/2023"/>
    <x v="0"/>
    <s v="15:00"/>
    <s v="OSCAR MIRKO MIRANDA ROMERO "/>
    <x v="8"/>
    <x v="14"/>
    <d v="2023-04-05T00:00:00"/>
    <x v="26"/>
    <x v="21"/>
    <s v="CD-118"/>
    <x v="43"/>
    <x v="27"/>
    <n v="7291.4"/>
    <x v="43"/>
    <x v="41"/>
    <x v="40"/>
    <x v="0"/>
    <n v="30"/>
    <x v="9"/>
    <x v="0"/>
    <x v="15"/>
    <x v="23"/>
    <x v="1"/>
    <m/>
    <m/>
    <x v="43"/>
    <s v="ADQ. MANTTO Y SERV. 04/2023-2024"/>
    <n v="39800"/>
    <x v="40"/>
    <x v="233"/>
    <x v="5"/>
    <n v="1"/>
    <x v="43"/>
    <n v="40"/>
    <m/>
    <m/>
    <n v="0"/>
    <x v="0"/>
    <n v="5.7471264367816088"/>
    <n v="0"/>
    <n v="0"/>
    <n v="0"/>
    <x v="34"/>
    <s v="AGOSTO"/>
    <x v="24"/>
    <x v="44"/>
    <x v="35"/>
    <x v="45"/>
    <x v="237"/>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7"/>
    <x v="45"/>
    <x v="5"/>
    <x v="0"/>
    <x v="5"/>
    <x v="0"/>
    <x v="9"/>
    <s v="06/12/2023"/>
    <x v="0"/>
    <s v="15:00"/>
    <s v="OSCAR MIRKO MIRANDA ROMERO "/>
    <x v="8"/>
    <x v="14"/>
    <d v="2023-04-05T00:00:00"/>
    <x v="26"/>
    <x v="21"/>
    <s v="CD-118"/>
    <x v="44"/>
    <x v="27"/>
    <n v="10705"/>
    <x v="44"/>
    <x v="42"/>
    <x v="41"/>
    <x v="0"/>
    <n v="30"/>
    <x v="12"/>
    <x v="0"/>
    <x v="15"/>
    <x v="24"/>
    <x v="1"/>
    <m/>
    <m/>
    <x v="43"/>
    <s v="ADQ. MANTTO Y SERV. 04/2023-2024"/>
    <n v="39800"/>
    <x v="41"/>
    <x v="237"/>
    <x v="5"/>
    <n v="3"/>
    <x v="82"/>
    <n v="261"/>
    <m/>
    <m/>
    <n v="0"/>
    <x v="0"/>
    <n v="12.5"/>
    <n v="0"/>
    <n v="0"/>
    <n v="0"/>
    <x v="35"/>
    <s v="SEPTIEMBRE"/>
    <x v="25"/>
    <x v="44"/>
    <x v="35"/>
    <x v="45"/>
    <x v="238"/>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39"/>
    <x v="29"/>
    <x v="5"/>
    <x v="0"/>
    <x v="5"/>
    <x v="0"/>
    <x v="9"/>
    <s v="06/12/2023"/>
    <x v="0"/>
    <s v="15:00"/>
    <s v="OSCAR MIRKO MIRANDA ROMERO "/>
    <x v="8"/>
    <x v="14"/>
    <d v="2023-04-05T00:00:00"/>
    <x v="26"/>
    <x v="21"/>
    <s v="CD-118"/>
    <x v="45"/>
    <x v="27"/>
    <n v="11520"/>
    <x v="45"/>
    <x v="43"/>
    <x v="42"/>
    <x v="0"/>
    <n v="30"/>
    <x v="22"/>
    <x v="0"/>
    <x v="16"/>
    <x v="23"/>
    <x v="1"/>
    <m/>
    <m/>
    <x v="43"/>
    <s v="ADQ. MANTTO Y SERV. 04/2023-2024"/>
    <n v="39800"/>
    <x v="42"/>
    <x v="239"/>
    <x v="5"/>
    <n v="4"/>
    <x v="83"/>
    <n v="460"/>
    <m/>
    <m/>
    <n v="0"/>
    <x v="0"/>
    <n v="16.522988505747126"/>
    <n v="0"/>
    <n v="0"/>
    <n v="0"/>
    <x v="36"/>
    <s v="OCTUBRE"/>
    <x v="26"/>
    <x v="44"/>
    <x v="35"/>
    <x v="45"/>
    <x v="239"/>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0"/>
    <x v="16"/>
    <x v="5"/>
    <x v="0"/>
    <x v="5"/>
    <x v="0"/>
    <x v="9"/>
    <s v="06/12/2023"/>
    <x v="0"/>
    <s v="15:00"/>
    <s v="OSCAR MIRKO MIRANDA ROMERO "/>
    <x v="8"/>
    <x v="14"/>
    <d v="2023-04-05T00:00:00"/>
    <x v="26"/>
    <x v="21"/>
    <s v="CD-118"/>
    <x v="44"/>
    <x v="27"/>
    <n v="10705"/>
    <x v="44"/>
    <x v="42"/>
    <x v="41"/>
    <x v="0"/>
    <n v="30"/>
    <x v="12"/>
    <x v="0"/>
    <x v="15"/>
    <x v="24"/>
    <x v="1"/>
    <m/>
    <m/>
    <x v="43"/>
    <s v="ADQ. MANTTO Y SERV. 04/2023-2024"/>
    <n v="39800"/>
    <x v="43"/>
    <x v="250"/>
    <x v="5"/>
    <n v="1"/>
    <x v="54"/>
    <n v="12"/>
    <m/>
    <m/>
    <n v="0"/>
    <x v="0"/>
    <n v="1.7241379310344829"/>
    <n v="0"/>
    <n v="0"/>
    <n v="0"/>
    <x v="35"/>
    <s v="NOVIEMBRE"/>
    <x v="27"/>
    <x v="44"/>
    <x v="35"/>
    <x v="45"/>
    <x v="240"/>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2"/>
    <x v="16"/>
    <x v="5"/>
    <x v="0"/>
    <x v="5"/>
    <x v="0"/>
    <x v="9"/>
    <s v="06/12/2023"/>
    <x v="0"/>
    <s v="15:00"/>
    <s v="OSCAR MIRKO MIRANDA ROMERO "/>
    <x v="8"/>
    <x v="14"/>
    <d v="2023-04-05T00:00:00"/>
    <x v="26"/>
    <x v="21"/>
    <s v="CD-118"/>
    <x v="44"/>
    <x v="27"/>
    <n v="10705"/>
    <x v="44"/>
    <x v="42"/>
    <x v="41"/>
    <x v="0"/>
    <n v="30"/>
    <x v="12"/>
    <x v="0"/>
    <x v="15"/>
    <x v="24"/>
    <x v="1"/>
    <m/>
    <m/>
    <x v="43"/>
    <s v="ADQ. MANTTO Y SERV. 04/2023-2024"/>
    <n v="39800"/>
    <x v="44"/>
    <x v="252"/>
    <x v="5"/>
    <n v="1"/>
    <x v="54"/>
    <n v="12"/>
    <m/>
    <m/>
    <n v="0"/>
    <x v="0"/>
    <n v="1.7241379310344829"/>
    <n v="0"/>
    <n v="0"/>
    <n v="0"/>
    <x v="35"/>
    <s v="DICIEMBRE"/>
    <x v="28"/>
    <x v="44"/>
    <x v="35"/>
    <x v="45"/>
    <x v="241"/>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3"/>
    <x v="16"/>
    <x v="5"/>
    <x v="0"/>
    <x v="5"/>
    <x v="0"/>
    <x v="9"/>
    <s v="06/12/2023"/>
    <x v="0"/>
    <s v="15:00"/>
    <s v="OSCAR MIRKO MIRANDA ROMERO "/>
    <x v="8"/>
    <x v="14"/>
    <d v="2023-04-05T00:00:00"/>
    <x v="26"/>
    <x v="21"/>
    <s v="CD-118"/>
    <x v="45"/>
    <x v="27"/>
    <n v="11520"/>
    <x v="45"/>
    <x v="43"/>
    <x v="42"/>
    <x v="0"/>
    <n v="30"/>
    <x v="22"/>
    <x v="0"/>
    <x v="16"/>
    <x v="23"/>
    <x v="1"/>
    <m/>
    <m/>
    <x v="43"/>
    <s v="ADQ. MANTTO Y SERV. 04/2023-2024"/>
    <n v="39800"/>
    <x v="45"/>
    <x v="253"/>
    <x v="5"/>
    <n v="1"/>
    <x v="84"/>
    <n v="180"/>
    <m/>
    <m/>
    <n v="0"/>
    <x v="0"/>
    <n v="25.862068965517242"/>
    <n v="0"/>
    <n v="0"/>
    <n v="0"/>
    <x v="36"/>
    <s v="ENERO"/>
    <x v="29"/>
    <x v="44"/>
    <x v="35"/>
    <x v="45"/>
    <x v="242"/>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0"/>
    <x v="16"/>
    <x v="5"/>
    <x v="0"/>
    <x v="5"/>
    <x v="0"/>
    <x v="9"/>
    <s v="06/12/2023"/>
    <x v="0"/>
    <s v="15:00"/>
    <s v="OSCAR MIRKO MIRANDA ROMERO "/>
    <x v="8"/>
    <x v="14"/>
    <d v="2023-04-05T00:00:00"/>
    <x v="26"/>
    <x v="21"/>
    <s v="CD-118"/>
    <x v="44"/>
    <x v="27"/>
    <n v="10705"/>
    <x v="44"/>
    <x v="42"/>
    <x v="41"/>
    <x v="0"/>
    <n v="30"/>
    <x v="12"/>
    <x v="0"/>
    <x v="15"/>
    <x v="24"/>
    <x v="1"/>
    <m/>
    <m/>
    <x v="43"/>
    <s v="ADQ. MANTTO Y SERV. 04/2023-2024"/>
    <n v="39800"/>
    <x v="46"/>
    <x v="260"/>
    <x v="5"/>
    <n v="1"/>
    <x v="85"/>
    <n v="59.5"/>
    <m/>
    <m/>
    <n v="0"/>
    <x v="0"/>
    <n v="8.5488505747126435"/>
    <n v="0"/>
    <n v="0"/>
    <n v="0"/>
    <x v="35"/>
    <s v="MARZO"/>
    <x v="30"/>
    <x v="44"/>
    <x v="35"/>
    <x v="45"/>
    <x v="243"/>
    <x v="48"/>
    <n v="0"/>
    <n v="0"/>
    <n v="0"/>
    <m/>
    <m/>
    <m/>
    <m/>
    <m/>
    <m/>
    <m/>
    <m/>
    <s v="L"/>
    <m/>
    <s v="CONTRATO"/>
    <m/>
    <m/>
    <m/>
    <s v="15-0517-00--0-E"/>
    <m/>
    <m/>
  </r>
  <r>
    <x v="1"/>
    <x v="42"/>
    <x v="0"/>
    <s v="COTIZACION"/>
    <s v="OCTUBRE"/>
    <d v="2023-10-27T00:00:00"/>
    <s v="C-3-EDDY FAZ PACHECO"/>
    <x v="12"/>
    <s v="OTROS REPUESTOS Y ACCESORIOS"/>
    <x v="7"/>
    <x v="9"/>
    <x v="39"/>
    <d v="2023-11-22T00:00:00"/>
    <m/>
    <m/>
    <s v="BIEN"/>
    <x v="43"/>
    <n v="849974.17"/>
    <x v="47"/>
    <x v="265"/>
    <x v="16"/>
    <x v="5"/>
    <x v="0"/>
    <x v="5"/>
    <x v="0"/>
    <x v="9"/>
    <s v="06/12/2023"/>
    <x v="0"/>
    <s v="15:00"/>
    <s v="OSCAR MIRKO MIRANDA ROMERO "/>
    <x v="8"/>
    <x v="14"/>
    <d v="2023-04-05T00:00:00"/>
    <x v="26"/>
    <x v="21"/>
    <s v="CD-118"/>
    <x v="45"/>
    <x v="27"/>
    <n v="11520"/>
    <x v="45"/>
    <x v="43"/>
    <x v="42"/>
    <x v="0"/>
    <n v="30"/>
    <x v="22"/>
    <x v="0"/>
    <x v="16"/>
    <x v="23"/>
    <x v="1"/>
    <m/>
    <m/>
    <x v="43"/>
    <s v="ADQ. MANTTO Y SERV. 04/2023-2024"/>
    <n v="39800"/>
    <x v="47"/>
    <x v="266"/>
    <x v="5"/>
    <n v="1"/>
    <x v="86"/>
    <n v="55"/>
    <m/>
    <m/>
    <n v="0"/>
    <x v="0"/>
    <n v="7.9022988505747129"/>
    <n v="0"/>
    <n v="0"/>
    <n v="0"/>
    <x v="36"/>
    <s v="ABRIL"/>
    <x v="31"/>
    <x v="44"/>
    <x v="35"/>
    <x v="45"/>
    <x v="244"/>
    <x v="4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6"/>
    <x v="27"/>
    <x v="5"/>
    <x v="0"/>
    <x v="5"/>
    <x v="0"/>
    <x v="9"/>
    <s v="06/12/2023"/>
    <x v="0"/>
    <s v="15:00"/>
    <s v="OSCAR MIRKO MIRANDA ROMERO "/>
    <x v="8"/>
    <x v="14"/>
    <d v="2023-04-05T00:00:00"/>
    <x v="26"/>
    <x v="21"/>
    <s v="CD-118"/>
    <x v="45"/>
    <x v="27"/>
    <n v="11520"/>
    <x v="45"/>
    <x v="43"/>
    <x v="42"/>
    <x v="0"/>
    <n v="30"/>
    <x v="22"/>
    <x v="0"/>
    <x v="16"/>
    <x v="23"/>
    <x v="1"/>
    <m/>
    <m/>
    <x v="43"/>
    <s v="MINA-006/2015"/>
    <n v="31300"/>
    <x v="48"/>
    <x v="267"/>
    <x v="5"/>
    <n v="5"/>
    <x v="87"/>
    <n v="225"/>
    <m/>
    <m/>
    <n v="0"/>
    <x v="0"/>
    <n v="6.4655172413793105"/>
    <n v="0"/>
    <n v="0"/>
    <n v="0"/>
    <x v="36"/>
    <s v="MAYO"/>
    <x v="32"/>
    <x v="44"/>
    <x v="35"/>
    <x v="45"/>
    <x v="223"/>
    <x v="50"/>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7"/>
    <x v="29"/>
    <x v="5"/>
    <x v="0"/>
    <x v="5"/>
    <x v="0"/>
    <x v="9"/>
    <s v="06/12/2023"/>
    <x v="0"/>
    <s v="15:00"/>
    <s v="OSCAR MIRKO MIRANDA ROMERO "/>
    <x v="8"/>
    <x v="14"/>
    <d v="2023-04-05T00:00:00"/>
    <x v="26"/>
    <x v="21"/>
    <s v="CD-118"/>
    <x v="43"/>
    <x v="27"/>
    <n v="7291.4"/>
    <x v="43"/>
    <x v="41"/>
    <x v="40"/>
    <x v="0"/>
    <n v="30"/>
    <x v="9"/>
    <x v="0"/>
    <x v="15"/>
    <x v="23"/>
    <x v="1"/>
    <m/>
    <m/>
    <x v="43"/>
    <s v="MINA-006/2015"/>
    <n v="31300"/>
    <x v="49"/>
    <x v="268"/>
    <x v="5"/>
    <n v="4"/>
    <x v="50"/>
    <n v="39.200000000000003"/>
    <m/>
    <m/>
    <n v="0"/>
    <x v="0"/>
    <n v="1.4080459770114944"/>
    <n v="0"/>
    <n v="0"/>
    <n v="0"/>
    <x v="34"/>
    <s v="JUNIO"/>
    <x v="33"/>
    <x v="44"/>
    <x v="35"/>
    <x v="45"/>
    <x v="245"/>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8"/>
    <x v="16"/>
    <x v="5"/>
    <x v="0"/>
    <x v="5"/>
    <x v="0"/>
    <x v="9"/>
    <s v="06/12/2023"/>
    <x v="0"/>
    <s v="15:00"/>
    <s v="OSCAR MIRKO MIRANDA ROMERO "/>
    <x v="8"/>
    <x v="14"/>
    <d v="2023-04-05T00:00:00"/>
    <x v="26"/>
    <x v="21"/>
    <s v="CD-118"/>
    <x v="43"/>
    <x v="27"/>
    <n v="7291.4"/>
    <x v="43"/>
    <x v="41"/>
    <x v="40"/>
    <x v="0"/>
    <n v="30"/>
    <x v="9"/>
    <x v="0"/>
    <x v="15"/>
    <x v="23"/>
    <x v="1"/>
    <m/>
    <m/>
    <x v="43"/>
    <s v="MINA-006/2015"/>
    <n v="31300"/>
    <x v="50"/>
    <x v="269"/>
    <x v="5"/>
    <n v="1"/>
    <x v="88"/>
    <n v="65"/>
    <m/>
    <m/>
    <n v="0"/>
    <x v="0"/>
    <n v="9.3390804597701145"/>
    <n v="0"/>
    <n v="0"/>
    <n v="0"/>
    <x v="34"/>
    <s v="JULIO"/>
    <x v="34"/>
    <x v="44"/>
    <x v="35"/>
    <x v="45"/>
    <x v="246"/>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69"/>
    <x v="7"/>
    <x v="5"/>
    <x v="0"/>
    <x v="5"/>
    <x v="0"/>
    <x v="9"/>
    <s v="06/12/2023"/>
    <x v="0"/>
    <s v="15:00"/>
    <s v="OSCAR MIRKO MIRANDA ROMERO "/>
    <x v="8"/>
    <x v="14"/>
    <d v="2023-04-05T00:00:00"/>
    <x v="26"/>
    <x v="21"/>
    <s v="CD-118"/>
    <x v="43"/>
    <x v="27"/>
    <n v="7291.4"/>
    <x v="43"/>
    <x v="41"/>
    <x v="40"/>
    <x v="0"/>
    <n v="30"/>
    <x v="9"/>
    <x v="0"/>
    <x v="15"/>
    <x v="23"/>
    <x v="1"/>
    <m/>
    <m/>
    <x v="43"/>
    <s v="MINA-006/2015"/>
    <n v="31300"/>
    <x v="51"/>
    <x v="270"/>
    <x v="5"/>
    <n v="2"/>
    <x v="89"/>
    <n v="116"/>
    <m/>
    <m/>
    <n v="0"/>
    <x v="0"/>
    <n v="8.3333333333333339"/>
    <n v="0"/>
    <n v="0"/>
    <n v="0"/>
    <x v="34"/>
    <s v="AGOSTO"/>
    <x v="35"/>
    <x v="44"/>
    <x v="35"/>
    <x v="45"/>
    <x v="247"/>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0"/>
    <x v="16"/>
    <x v="5"/>
    <x v="0"/>
    <x v="5"/>
    <x v="0"/>
    <x v="9"/>
    <s v="06/12/2023"/>
    <x v="0"/>
    <s v="15:00"/>
    <s v="OSCAR MIRKO MIRANDA ROMERO "/>
    <x v="8"/>
    <x v="14"/>
    <d v="2023-04-05T00:00:00"/>
    <x v="26"/>
    <x v="21"/>
    <s v="CD-118"/>
    <x v="43"/>
    <x v="27"/>
    <n v="7291.4"/>
    <x v="43"/>
    <x v="41"/>
    <x v="40"/>
    <x v="0"/>
    <n v="30"/>
    <x v="9"/>
    <x v="0"/>
    <x v="15"/>
    <x v="23"/>
    <x v="1"/>
    <m/>
    <m/>
    <x v="43"/>
    <s v="ADQ. MANTTO Y SERV. 04/2023-2024"/>
    <n v="39800"/>
    <x v="52"/>
    <x v="271"/>
    <x v="5"/>
    <n v="1"/>
    <x v="90"/>
    <n v="125"/>
    <m/>
    <m/>
    <n v="0"/>
    <x v="0"/>
    <n v="17.959770114942529"/>
    <n v="0"/>
    <n v="0"/>
    <n v="0"/>
    <x v="34"/>
    <s v="SEPTIEMBRE"/>
    <x v="36"/>
    <x v="44"/>
    <x v="35"/>
    <x v="45"/>
    <x v="248"/>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1"/>
    <x v="45"/>
    <x v="5"/>
    <x v="0"/>
    <x v="5"/>
    <x v="0"/>
    <x v="9"/>
    <s v="06/12/2023"/>
    <x v="0"/>
    <s v="15:00"/>
    <s v="OSCAR MIRKO MIRANDA ROMERO "/>
    <x v="8"/>
    <x v="14"/>
    <d v="2023-04-05T00:00:00"/>
    <x v="26"/>
    <x v="21"/>
    <s v="CD-118"/>
    <x v="43"/>
    <x v="27"/>
    <n v="7291.4"/>
    <x v="43"/>
    <x v="41"/>
    <x v="40"/>
    <x v="0"/>
    <n v="30"/>
    <x v="9"/>
    <x v="0"/>
    <x v="15"/>
    <x v="23"/>
    <x v="1"/>
    <m/>
    <m/>
    <x v="43"/>
    <s v="MINA-006/2015"/>
    <n v="31300"/>
    <x v="53"/>
    <x v="272"/>
    <x v="5"/>
    <n v="3"/>
    <x v="91"/>
    <n v="201"/>
    <m/>
    <m/>
    <n v="0"/>
    <x v="0"/>
    <n v="9.6264367816091951"/>
    <n v="0"/>
    <n v="0"/>
    <n v="0"/>
    <x v="34"/>
    <s v="NOVIEMBRE"/>
    <x v="37"/>
    <x v="44"/>
    <x v="35"/>
    <x v="45"/>
    <x v="249"/>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2"/>
    <x v="7"/>
    <x v="5"/>
    <x v="0"/>
    <x v="5"/>
    <x v="0"/>
    <x v="9"/>
    <s v="06/12/2023"/>
    <x v="0"/>
    <s v="15:00"/>
    <s v="OSCAR MIRKO MIRANDA ROMERO "/>
    <x v="8"/>
    <x v="14"/>
    <d v="2023-04-05T00:00:00"/>
    <x v="26"/>
    <x v="21"/>
    <s v="CD-118"/>
    <x v="43"/>
    <x v="27"/>
    <n v="7291.4"/>
    <x v="43"/>
    <x v="41"/>
    <x v="40"/>
    <x v="0"/>
    <n v="30"/>
    <x v="9"/>
    <x v="0"/>
    <x v="15"/>
    <x v="23"/>
    <x v="1"/>
    <m/>
    <m/>
    <x v="43"/>
    <s v="ADQ. MANTTO Y SERV. 04/2023-2024"/>
    <n v="39800"/>
    <x v="54"/>
    <x v="273"/>
    <x v="5"/>
    <n v="2"/>
    <x v="92"/>
    <n v="168"/>
    <m/>
    <m/>
    <n v="0"/>
    <x v="0"/>
    <n v="12.068965517241379"/>
    <n v="0"/>
    <n v="0"/>
    <n v="0"/>
    <x v="34"/>
    <s v="FEBRERO"/>
    <x v="38"/>
    <x v="44"/>
    <x v="35"/>
    <x v="45"/>
    <x v="250"/>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3"/>
    <x v="29"/>
    <x v="5"/>
    <x v="0"/>
    <x v="5"/>
    <x v="0"/>
    <x v="9"/>
    <s v="06/12/2023"/>
    <x v="0"/>
    <s v="15:00"/>
    <s v="OSCAR MIRKO MIRANDA ROMERO "/>
    <x v="8"/>
    <x v="14"/>
    <d v="2023-10-20T00:00:00"/>
    <x v="27"/>
    <x v="22"/>
    <s v="CD-130"/>
    <x v="46"/>
    <x v="28"/>
    <n v="45000"/>
    <x v="46"/>
    <x v="44"/>
    <x v="35"/>
    <x v="0"/>
    <n v="30"/>
    <x v="22"/>
    <x v="0"/>
    <x v="17"/>
    <x v="25"/>
    <x v="1"/>
    <m/>
    <m/>
    <x v="43"/>
    <s v="ADQ. MANTTO Y SERV. 04/2023-2024"/>
    <n v="39800"/>
    <x v="55"/>
    <x v="274"/>
    <x v="5"/>
    <n v="4"/>
    <x v="93"/>
    <n v="30000"/>
    <m/>
    <m/>
    <n v="0"/>
    <x v="0"/>
    <n v="1077.5862068965516"/>
    <n v="0"/>
    <n v="0"/>
    <n v="0"/>
    <x v="37"/>
    <s v="ABRIL"/>
    <x v="39"/>
    <x v="44"/>
    <x v="35"/>
    <x v="45"/>
    <x v="251"/>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4"/>
    <x v="7"/>
    <x v="5"/>
    <x v="0"/>
    <x v="5"/>
    <x v="0"/>
    <x v="9"/>
    <s v="06/12/2023"/>
    <x v="0"/>
    <s v="15:00"/>
    <s v="OSCAR MIRKO MIRANDA ROMERO "/>
    <x v="8"/>
    <x v="14"/>
    <d v="2023-03-30T00:00:00"/>
    <x v="28"/>
    <x v="18"/>
    <s v="CD-131"/>
    <x v="47"/>
    <x v="29"/>
    <n v="99600"/>
    <x v="47"/>
    <x v="45"/>
    <x v="43"/>
    <x v="0"/>
    <n v="30"/>
    <x v="23"/>
    <x v="0"/>
    <x v="15"/>
    <x v="26"/>
    <x v="1"/>
    <m/>
    <m/>
    <x v="43"/>
    <s v="ADQ. MANTTO Y SERV. 04/2023-2024"/>
    <n v="39800"/>
    <x v="56"/>
    <x v="275"/>
    <x v="5"/>
    <n v="2"/>
    <x v="94"/>
    <n v="1328"/>
    <m/>
    <m/>
    <n v="150"/>
    <x v="61"/>
    <n v="95.402298850574709"/>
    <n v="14310.344827586207"/>
    <n v="12450"/>
    <n v="0"/>
    <x v="38"/>
    <s v="AGOSTO"/>
    <x v="40"/>
    <x v="45"/>
    <x v="36"/>
    <x v="46"/>
    <x v="229"/>
    <x v="58"/>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5"/>
    <x v="23"/>
    <x v="5"/>
    <x v="0"/>
    <x v="5"/>
    <x v="0"/>
    <x v="9"/>
    <s v="06/12/2023"/>
    <x v="0"/>
    <s v="15:00"/>
    <s v="OSCAR MIRKO MIRANDA ROMERO "/>
    <x v="8"/>
    <x v="14"/>
    <d v="2023-04-03T00:00:00"/>
    <x v="29"/>
    <x v="20"/>
    <s v="CD-132"/>
    <x v="48"/>
    <x v="30"/>
    <n v="42075"/>
    <x v="48"/>
    <x v="46"/>
    <x v="44"/>
    <x v="0"/>
    <n v="30"/>
    <x v="8"/>
    <x v="0"/>
    <x v="15"/>
    <x v="27"/>
    <x v="1"/>
    <m/>
    <m/>
    <x v="43"/>
    <s v="ADQ. MANTTO Y SERV. 04/2023-2024"/>
    <n v="39800"/>
    <x v="57"/>
    <x v="276"/>
    <x v="5"/>
    <n v="200"/>
    <x v="95"/>
    <n v="255000"/>
    <m/>
    <m/>
    <n v="33"/>
    <x v="62"/>
    <n v="183.18965517241381"/>
    <n v="6045.2586206896558"/>
    <n v="5259.3750000000009"/>
    <n v="0"/>
    <x v="39"/>
    <s v="MAYO"/>
    <x v="41"/>
    <x v="46"/>
    <x v="37"/>
    <x v="47"/>
    <x v="252"/>
    <x v="59"/>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6"/>
    <x v="23"/>
    <x v="5"/>
    <x v="0"/>
    <x v="5"/>
    <x v="0"/>
    <x v="9"/>
    <s v="06/12/2023"/>
    <x v="0"/>
    <s v="15:00"/>
    <s v="OSCAR MIRKO MIRANDA ROMERO "/>
    <x v="8"/>
    <x v="14"/>
    <d v="2023-04-03T00:00:00"/>
    <x v="29"/>
    <x v="20"/>
    <s v="CD-132"/>
    <x v="48"/>
    <x v="30"/>
    <n v="2550"/>
    <x v="48"/>
    <x v="46"/>
    <x v="44"/>
    <x v="0"/>
    <n v="30"/>
    <x v="24"/>
    <x v="0"/>
    <x v="15"/>
    <x v="27"/>
    <x v="1"/>
    <m/>
    <m/>
    <x v="43"/>
    <s v="ADQ. MANTTO Y SERV. 04/2023-2024"/>
    <n v="39800"/>
    <x v="58"/>
    <x v="277"/>
    <x v="5"/>
    <n v="200"/>
    <x v="95"/>
    <n v="255000"/>
    <m/>
    <m/>
    <n v="2"/>
    <x v="63"/>
    <n v="183.18965517241381"/>
    <n v="366.37931034482762"/>
    <n v="318.75"/>
    <n v="0"/>
    <x v="40"/>
    <s v="MAYO"/>
    <x v="41"/>
    <x v="46"/>
    <x v="37"/>
    <x v="47"/>
    <x v="252"/>
    <x v="60"/>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7"/>
    <x v="29"/>
    <x v="5"/>
    <x v="0"/>
    <x v="5"/>
    <x v="0"/>
    <x v="9"/>
    <s v="06/12/2023"/>
    <x v="0"/>
    <s v="15:00"/>
    <s v="OSCAR MIRKO MIRANDA ROMERO "/>
    <x v="8"/>
    <x v="14"/>
    <d v="2023-04-12T00:00:00"/>
    <x v="30"/>
    <x v="14"/>
    <s v="CD-137"/>
    <x v="49"/>
    <x v="31"/>
    <n v="1747010"/>
    <x v="49"/>
    <x v="47"/>
    <x v="45"/>
    <x v="0"/>
    <n v="30"/>
    <x v="23"/>
    <x v="0"/>
    <x v="15"/>
    <x v="28"/>
    <x v="1"/>
    <m/>
    <m/>
    <x v="43"/>
    <s v="ADQ. MANTTO Y SERV. 04/2023-2024"/>
    <n v="39800"/>
    <x v="59"/>
    <x v="278"/>
    <x v="5"/>
    <n v="4"/>
    <x v="96"/>
    <n v="256000"/>
    <m/>
    <m/>
    <n v="0"/>
    <x v="0"/>
    <n v="9195.4022988505749"/>
    <n v="0"/>
    <n v="0"/>
    <n v="0"/>
    <x v="41"/>
    <s v="JULIO"/>
    <x v="42"/>
    <x v="44"/>
    <x v="35"/>
    <x v="45"/>
    <x v="253"/>
    <x v="6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8"/>
    <x v="29"/>
    <x v="5"/>
    <x v="0"/>
    <x v="5"/>
    <x v="0"/>
    <x v="9"/>
    <s v="06/12/2023"/>
    <x v="0"/>
    <s v="15:00"/>
    <s v="OSCAR MIRKO MIRANDA ROMERO "/>
    <x v="8"/>
    <x v="14"/>
    <d v="2023-04-28T00:00:00"/>
    <x v="31"/>
    <x v="23"/>
    <s v="CD-139"/>
    <x v="50"/>
    <x v="32"/>
    <n v="1747010"/>
    <x v="50"/>
    <x v="48"/>
    <x v="34"/>
    <x v="0"/>
    <n v="30"/>
    <x v="25"/>
    <x v="0"/>
    <x v="18"/>
    <x v="29"/>
    <x v="1"/>
    <m/>
    <m/>
    <x v="43"/>
    <s v="ADQ. MANTTO Y SERV. 04/2023-2024"/>
    <n v="39800"/>
    <x v="60"/>
    <x v="279"/>
    <x v="5"/>
    <n v="4"/>
    <x v="97"/>
    <n v="1381608"/>
    <m/>
    <m/>
    <n v="0"/>
    <x v="0"/>
    <n v="49626.724137931036"/>
    <n v="0"/>
    <n v="0"/>
    <n v="0"/>
    <x v="42"/>
    <s v="AGOSTO"/>
    <x v="43"/>
    <x v="44"/>
    <x v="35"/>
    <x v="45"/>
    <x v="254"/>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79"/>
    <x v="29"/>
    <x v="5"/>
    <x v="0"/>
    <x v="5"/>
    <x v="0"/>
    <x v="9"/>
    <s v="06/12/2023"/>
    <x v="0"/>
    <s v="15:00"/>
    <s v="OSCAR MIRKO MIRANDA ROMERO "/>
    <x v="8"/>
    <x v="14"/>
    <d v="2023-04-28T00:00:00"/>
    <x v="31"/>
    <x v="23"/>
    <s v="CD-139"/>
    <x v="50"/>
    <x v="32"/>
    <n v="1747010"/>
    <x v="50"/>
    <x v="48"/>
    <x v="34"/>
    <x v="0"/>
    <n v="30"/>
    <x v="25"/>
    <x v="0"/>
    <x v="18"/>
    <x v="29"/>
    <x v="1"/>
    <m/>
    <m/>
    <x v="43"/>
    <s v="ADQ. MANTTO Y SERV. 04/2023-2024"/>
    <n v="39800"/>
    <x v="61"/>
    <x v="280"/>
    <x v="5"/>
    <n v="4"/>
    <x v="98"/>
    <n v="1401608"/>
    <m/>
    <m/>
    <n v="0"/>
    <x v="0"/>
    <n v="50345.114942528737"/>
    <n v="0"/>
    <n v="0"/>
    <n v="0"/>
    <x v="42"/>
    <s v="SEPTIEMBRE"/>
    <x v="44"/>
    <x v="44"/>
    <x v="35"/>
    <x v="45"/>
    <x v="255"/>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0"/>
    <x v="29"/>
    <x v="5"/>
    <x v="0"/>
    <x v="5"/>
    <x v="0"/>
    <x v="9"/>
    <s v="06/12/2023"/>
    <x v="0"/>
    <s v="15:00"/>
    <s v="OSCAR MIRKO MIRANDA ROMERO "/>
    <x v="8"/>
    <x v="14"/>
    <d v="2023-04-26T00:00:00"/>
    <x v="28"/>
    <x v="24"/>
    <s v="CD-148"/>
    <x v="51"/>
    <x v="33"/>
    <n v="470000"/>
    <x v="51"/>
    <x v="49"/>
    <x v="46"/>
    <x v="0"/>
    <n v="30"/>
    <x v="11"/>
    <x v="0"/>
    <x v="15"/>
    <x v="15"/>
    <x v="1"/>
    <m/>
    <m/>
    <x v="43"/>
    <s v="ADQ. MANTTO Y SERV. 04/2023-2024"/>
    <n v="39800"/>
    <x v="62"/>
    <x v="281"/>
    <x v="5"/>
    <n v="4"/>
    <x v="99"/>
    <n v="940000"/>
    <m/>
    <m/>
    <n v="0"/>
    <x v="0"/>
    <n v="33764.367816091952"/>
    <n v="0"/>
    <n v="0"/>
    <n v="0"/>
    <x v="43"/>
    <s v="OCTUBRE"/>
    <x v="45"/>
    <x v="44"/>
    <x v="35"/>
    <x v="45"/>
    <x v="256"/>
    <x v="64"/>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1"/>
    <x v="29"/>
    <x v="5"/>
    <x v="0"/>
    <x v="5"/>
    <x v="0"/>
    <x v="9"/>
    <s v="06/12/2023"/>
    <x v="0"/>
    <s v="15:00"/>
    <s v="OSCAR MIRKO MIRANDA ROMERO "/>
    <x v="8"/>
    <x v="14"/>
    <d v="2023-06-23T00:00:00"/>
    <x v="32"/>
    <x v="25"/>
    <s v="CD-149"/>
    <x v="52"/>
    <x v="34"/>
    <n v="402288"/>
    <x v="52"/>
    <x v="50"/>
    <x v="47"/>
    <x v="0"/>
    <n v="30"/>
    <x v="24"/>
    <x v="0"/>
    <x v="15"/>
    <x v="30"/>
    <x v="1"/>
    <m/>
    <m/>
    <x v="43"/>
    <s v="ADQ. MANTTO Y SERV. 04/2023-2024"/>
    <n v="39800"/>
    <x v="63"/>
    <x v="282"/>
    <x v="5"/>
    <n v="4"/>
    <x v="100"/>
    <n v="804576"/>
    <m/>
    <m/>
    <n v="2"/>
    <x v="64"/>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2"/>
    <x v="29"/>
    <x v="5"/>
    <x v="0"/>
    <x v="5"/>
    <x v="0"/>
    <x v="9"/>
    <s v="06/12/2023"/>
    <x v="0"/>
    <s v="15:00"/>
    <s v="OSCAR MIRKO MIRANDA ROMERO "/>
    <x v="8"/>
    <x v="14"/>
    <d v="2023-03-30T00:00:00"/>
    <x v="33"/>
    <x v="5"/>
    <s v="CD-151"/>
    <x v="53"/>
    <x v="35"/>
    <n v="15054"/>
    <x v="53"/>
    <x v="51"/>
    <x v="30"/>
    <x v="0"/>
    <n v="30"/>
    <x v="13"/>
    <x v="0"/>
    <x v="16"/>
    <x v="26"/>
    <x v="1"/>
    <m/>
    <m/>
    <x v="43"/>
    <s v="ADQ. MANTTO Y SERV. 04/2023-2024"/>
    <n v="39800"/>
    <x v="64"/>
    <x v="283"/>
    <x v="5"/>
    <n v="4"/>
    <x v="101"/>
    <n v="4160"/>
    <m/>
    <m/>
    <n v="2"/>
    <x v="65"/>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3"/>
    <x v="8"/>
    <x v="5"/>
    <x v="0"/>
    <x v="5"/>
    <x v="0"/>
    <x v="9"/>
    <s v="06/12/2023"/>
    <x v="0"/>
    <s v="15:00"/>
    <s v="OSCAR MIRKO MIRANDA ROMERO "/>
    <x v="8"/>
    <x v="14"/>
    <d v="2023-03-30T00:00:00"/>
    <x v="33"/>
    <x v="5"/>
    <s v="CD-151"/>
    <x v="53"/>
    <x v="35"/>
    <n v="15054"/>
    <x v="53"/>
    <x v="51"/>
    <x v="30"/>
    <x v="0"/>
    <n v="30"/>
    <x v="13"/>
    <x v="0"/>
    <x v="16"/>
    <x v="26"/>
    <x v="1"/>
    <m/>
    <m/>
    <x v="43"/>
    <s v="ADQ. MANTTO Y SERV. 04/2023-2024"/>
    <n v="39800"/>
    <x v="65"/>
    <x v="284"/>
    <x v="5"/>
    <n v="6"/>
    <x v="102"/>
    <n v="8562"/>
    <m/>
    <m/>
    <n v="2"/>
    <x v="66"/>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4"/>
    <x v="16"/>
    <x v="5"/>
    <x v="0"/>
    <x v="5"/>
    <x v="0"/>
    <x v="9"/>
    <s v="06/12/2023"/>
    <x v="0"/>
    <s v="15:00"/>
    <s v="OSCAR MIRKO MIRANDA ROMERO "/>
    <x v="8"/>
    <x v="14"/>
    <d v="2023-03-30T00:00:00"/>
    <x v="33"/>
    <x v="5"/>
    <s v="CD-151"/>
    <x v="53"/>
    <x v="35"/>
    <n v="15054"/>
    <x v="53"/>
    <x v="51"/>
    <x v="30"/>
    <x v="0"/>
    <n v="30"/>
    <x v="13"/>
    <x v="0"/>
    <x v="16"/>
    <x v="26"/>
    <x v="1"/>
    <m/>
    <m/>
    <x v="43"/>
    <s v="ADQ. MANTTO Y SERV. 04/2023-2024"/>
    <n v="39800"/>
    <x v="66"/>
    <x v="285"/>
    <x v="5"/>
    <n v="1"/>
    <x v="103"/>
    <n v="5060"/>
    <m/>
    <m/>
    <n v="2"/>
    <x v="67"/>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5"/>
    <x v="16"/>
    <x v="5"/>
    <x v="0"/>
    <x v="5"/>
    <x v="0"/>
    <x v="9"/>
    <s v="06/12/2023"/>
    <x v="0"/>
    <s v="15:00"/>
    <s v="OSCAR MIRKO MIRANDA ROMERO "/>
    <x v="8"/>
    <x v="14"/>
    <d v="2023-03-30T00:00:00"/>
    <x v="33"/>
    <x v="5"/>
    <s v="CD-151"/>
    <x v="53"/>
    <x v="35"/>
    <n v="15055"/>
    <x v="53"/>
    <x v="51"/>
    <x v="30"/>
    <x v="0"/>
    <n v="30"/>
    <x v="13"/>
    <x v="0"/>
    <x v="16"/>
    <x v="26"/>
    <x v="1"/>
    <m/>
    <m/>
    <x v="43"/>
    <s v="ADQ. MANTTO Y SERV. 04/2023-2024"/>
    <n v="39800"/>
    <x v="67"/>
    <x v="286"/>
    <x v="5"/>
    <n v="1"/>
    <x v="104"/>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6"/>
    <x v="16"/>
    <x v="5"/>
    <x v="0"/>
    <x v="5"/>
    <x v="0"/>
    <x v="9"/>
    <s v="06/12/2023"/>
    <x v="0"/>
    <s v="15:00"/>
    <s v="OSCAR MIRKO MIRANDA ROMERO "/>
    <x v="8"/>
    <x v="14"/>
    <d v="2023-05-26T00:00:00"/>
    <x v="34"/>
    <x v="26"/>
    <s v="CD-155"/>
    <x v="54"/>
    <x v="36"/>
    <n v="361126.07"/>
    <x v="54"/>
    <x v="52"/>
    <x v="48"/>
    <x v="0"/>
    <n v="30"/>
    <x v="26"/>
    <x v="0"/>
    <x v="19"/>
    <x v="31"/>
    <x v="1"/>
    <m/>
    <m/>
    <x v="43"/>
    <s v="ADQ. MANTTO Y SERV. 04/2023-2024"/>
    <n v="39800"/>
    <x v="68"/>
    <x v="287"/>
    <x v="5"/>
    <n v="1"/>
    <x v="105"/>
    <n v="207550.74"/>
    <m/>
    <m/>
    <n v="1"/>
    <x v="68"/>
    <n v="29820.508620689656"/>
    <n v="29820.508620689656"/>
    <n v="25943.842499999999"/>
    <n v="0"/>
    <x v="45"/>
    <s v="OCTUBRE"/>
    <x v="47"/>
    <x v="27"/>
    <x v="39"/>
    <x v="50"/>
    <x v="259"/>
    <x v="65"/>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7"/>
    <x v="16"/>
    <x v="5"/>
    <x v="0"/>
    <x v="5"/>
    <x v="0"/>
    <x v="9"/>
    <s v="06/12/2023"/>
    <x v="0"/>
    <s v="15:00"/>
    <s v="OSCAR MIRKO MIRANDA ROMERO "/>
    <x v="8"/>
    <x v="14"/>
    <d v="2023-06-12T00:00:00"/>
    <x v="35"/>
    <x v="27"/>
    <s v="ANPE-8"/>
    <x v="55"/>
    <x v="37"/>
    <n v="74840"/>
    <x v="55"/>
    <x v="53"/>
    <x v="49"/>
    <x v="0"/>
    <n v="30"/>
    <x v="5"/>
    <x v="0"/>
    <x v="20"/>
    <x v="32"/>
    <x v="1"/>
    <m/>
    <m/>
    <x v="43"/>
    <s v="ADQ. MANTTO Y SERV. 04/2023-2024"/>
    <n v="39800"/>
    <x v="69"/>
    <x v="288"/>
    <x v="5"/>
    <n v="1"/>
    <x v="106"/>
    <n v="16490"/>
    <m/>
    <m/>
    <n v="0"/>
    <x v="0"/>
    <n v="2369.2528735632186"/>
    <n v="0"/>
    <n v="0"/>
    <n v="0"/>
    <x v="46"/>
    <s v="MAYO"/>
    <x v="48"/>
    <x v="44"/>
    <x v="35"/>
    <x v="45"/>
    <x v="260"/>
    <x v="6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8"/>
    <x v="45"/>
    <x v="5"/>
    <x v="0"/>
    <x v="5"/>
    <x v="0"/>
    <x v="9"/>
    <s v="06/12/2023"/>
    <x v="0"/>
    <s v="15:00"/>
    <s v="OSCAR MIRKO MIRANDA ROMERO "/>
    <x v="8"/>
    <x v="14"/>
    <d v="2023-06-12T00:00:00"/>
    <x v="35"/>
    <x v="27"/>
    <s v="ANPE-8"/>
    <x v="55"/>
    <x v="37"/>
    <n v="74840"/>
    <x v="55"/>
    <x v="53"/>
    <x v="49"/>
    <x v="0"/>
    <n v="30"/>
    <x v="5"/>
    <x v="0"/>
    <x v="20"/>
    <x v="32"/>
    <x v="1"/>
    <m/>
    <m/>
    <x v="43"/>
    <s v="ADQ. MANTTO Y SERV. 04/2023-2024"/>
    <n v="39800"/>
    <x v="70"/>
    <x v="289"/>
    <x v="5"/>
    <n v="3"/>
    <x v="107"/>
    <n v="40470"/>
    <m/>
    <m/>
    <n v="0"/>
    <x v="0"/>
    <n v="1938.2183908045977"/>
    <n v="0"/>
    <n v="0"/>
    <n v="0"/>
    <x v="46"/>
    <s v="JUNIO"/>
    <x v="49"/>
    <x v="44"/>
    <x v="35"/>
    <x v="45"/>
    <x v="261"/>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89"/>
    <x v="45"/>
    <x v="5"/>
    <x v="0"/>
    <x v="5"/>
    <x v="0"/>
    <x v="9"/>
    <s v="06/12/2023"/>
    <x v="0"/>
    <s v="15:00"/>
    <s v="OSCAR MIRKO MIRANDA ROMERO "/>
    <x v="8"/>
    <x v="14"/>
    <d v="2023-06-12T00:00:00"/>
    <x v="35"/>
    <x v="27"/>
    <s v="ANPE-8"/>
    <x v="55"/>
    <x v="37"/>
    <n v="74840"/>
    <x v="55"/>
    <x v="53"/>
    <x v="49"/>
    <x v="0"/>
    <n v="30"/>
    <x v="5"/>
    <x v="0"/>
    <x v="20"/>
    <x v="32"/>
    <x v="1"/>
    <m/>
    <m/>
    <x v="43"/>
    <s v="ADQ. MANTTO Y SERV. 04/2023-2024"/>
    <n v="39800"/>
    <x v="71"/>
    <x v="290"/>
    <x v="5"/>
    <n v="3"/>
    <x v="108"/>
    <n v="28170"/>
    <m/>
    <m/>
    <n v="0"/>
    <x v="0"/>
    <n v="1349.1379310344828"/>
    <n v="0"/>
    <n v="0"/>
    <n v="0"/>
    <x v="46"/>
    <s v="SEPTIEMBRE"/>
    <x v="50"/>
    <x v="44"/>
    <x v="35"/>
    <x v="45"/>
    <x v="262"/>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0"/>
    <x v="16"/>
    <x v="5"/>
    <x v="0"/>
    <x v="5"/>
    <x v="0"/>
    <x v="9"/>
    <s v="06/12/2023"/>
    <x v="0"/>
    <s v="15:00"/>
    <s v="OSCAR MIRKO MIRANDA ROMERO "/>
    <x v="8"/>
    <x v="14"/>
    <d v="2023-06-12T00:00:00"/>
    <x v="35"/>
    <x v="27"/>
    <s v="ANPE-8"/>
    <x v="55"/>
    <x v="37"/>
    <n v="74840"/>
    <x v="55"/>
    <x v="53"/>
    <x v="49"/>
    <x v="0"/>
    <n v="30"/>
    <x v="5"/>
    <x v="0"/>
    <x v="20"/>
    <x v="32"/>
    <x v="1"/>
    <m/>
    <m/>
    <x v="43"/>
    <s v="ADQ. MANTTO Y SERV. 04/2023-2024"/>
    <n v="39800"/>
    <x v="72"/>
    <x v="291"/>
    <x v="5"/>
    <n v="1"/>
    <x v="109"/>
    <n v="10990"/>
    <m/>
    <m/>
    <n v="0"/>
    <x v="0"/>
    <n v="1579.0229885057472"/>
    <n v="0"/>
    <n v="0"/>
    <n v="0"/>
    <x v="46"/>
    <s v="OCTUBRE"/>
    <x v="51"/>
    <x v="44"/>
    <x v="35"/>
    <x v="45"/>
    <x v="263"/>
    <x v="69"/>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1"/>
    <x v="73"/>
    <x v="5"/>
    <x v="29"/>
    <x v="5"/>
    <x v="0"/>
    <x v="9"/>
    <s v="06/12/2023"/>
    <x v="0"/>
    <s v="15:00"/>
    <s v="ERNESTO TOLEDO VARGAS"/>
    <x v="8"/>
    <x v="15"/>
    <d v="2023-03-29T00:00:00"/>
    <x v="36"/>
    <x v="8"/>
    <s v="CM-11"/>
    <x v="56"/>
    <x v="38"/>
    <n v="47583"/>
    <x v="56"/>
    <x v="54"/>
    <x v="50"/>
    <x v="0"/>
    <n v="30"/>
    <x v="27"/>
    <x v="0"/>
    <x v="16"/>
    <x v="33"/>
    <x v="1"/>
    <m/>
    <m/>
    <x v="44"/>
    <s v="ADQ. MANTTO Y SERV. 04/2023-2024"/>
    <n v="39800"/>
    <x v="0"/>
    <x v="292"/>
    <x v="5"/>
    <n v="1"/>
    <x v="110"/>
    <n v="5287"/>
    <m/>
    <m/>
    <n v="1"/>
    <x v="69"/>
    <n v="759.62643678160919"/>
    <n v="759.62643678160919"/>
    <n v="660.875"/>
    <n v="89"/>
    <x v="47"/>
    <s v="NOVIEMBRE"/>
    <x v="52"/>
    <x v="27"/>
    <x v="40"/>
    <x v="51"/>
    <x v="228"/>
    <x v="70"/>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2"/>
    <x v="73"/>
    <x v="5"/>
    <x v="0"/>
    <x v="5"/>
    <x v="0"/>
    <x v="9"/>
    <s v="06/12/2023"/>
    <x v="0"/>
    <s v="15:00"/>
    <s v="ERNESTO TOLEDO VARGAS"/>
    <x v="8"/>
    <x v="15"/>
    <d v="2023-05-03T00:00:00"/>
    <x v="37"/>
    <x v="28"/>
    <s v="CM-05"/>
    <x v="57"/>
    <x v="39"/>
    <n v="12250"/>
    <x v="57"/>
    <x v="55"/>
    <x v="19"/>
    <x v="0"/>
    <n v="30"/>
    <x v="24"/>
    <x v="0"/>
    <x v="21"/>
    <x v="34"/>
    <x v="1"/>
    <m/>
    <m/>
    <x v="44"/>
    <s v="ADQ. MANTTO Y SERV. 04/2023-2024"/>
    <n v="39800"/>
    <x v="1"/>
    <x v="293"/>
    <x v="5"/>
    <n v="90"/>
    <x v="111"/>
    <n v="15750"/>
    <m/>
    <m/>
    <n v="70"/>
    <x v="70"/>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3"/>
    <x v="74"/>
    <x v="5"/>
    <x v="0"/>
    <x v="5"/>
    <x v="0"/>
    <x v="9"/>
    <s v="06/12/2023"/>
    <x v="0"/>
    <s v="15:00"/>
    <s v="ERNESTO TOLEDO VARGAS"/>
    <x v="8"/>
    <x v="15"/>
    <d v="2023-04-25T00:00:00"/>
    <x v="38"/>
    <x v="29"/>
    <s v="CM-07"/>
    <x v="58"/>
    <x v="40"/>
    <n v="11994.5"/>
    <x v="58"/>
    <x v="56"/>
    <x v="51"/>
    <x v="0"/>
    <n v="30"/>
    <x v="28"/>
    <x v="0"/>
    <x v="22"/>
    <x v="35"/>
    <x v="1"/>
    <m/>
    <m/>
    <x v="44"/>
    <s v="ADQ. MANTTO Y SERV. 04/2023-2024"/>
    <n v="39800"/>
    <x v="2"/>
    <x v="294"/>
    <x v="5"/>
    <n v="50"/>
    <x v="112"/>
    <n v="4025"/>
    <m/>
    <m/>
    <n v="149"/>
    <x v="71"/>
    <n v="11.566091954022989"/>
    <n v="1723.3477011494253"/>
    <n v="1499.3125"/>
    <n v="0"/>
    <x v="49"/>
    <s v="JUNIO"/>
    <x v="54"/>
    <x v="50"/>
    <x v="42"/>
    <x v="53"/>
    <x v="265"/>
    <x v="31"/>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4"/>
    <x v="74"/>
    <x v="5"/>
    <x v="0"/>
    <x v="5"/>
    <x v="0"/>
    <x v="9"/>
    <s v="06/12/2023"/>
    <x v="0"/>
    <s v="15:00"/>
    <s v="ERNESTO TOLEDO VARGAS"/>
    <x v="8"/>
    <x v="15"/>
    <d v="2023-04-06T00:00:00"/>
    <x v="39"/>
    <x v="5"/>
    <s v="CM-13"/>
    <x v="59"/>
    <x v="41"/>
    <n v="25023.599999999999"/>
    <x v="59"/>
    <x v="57"/>
    <x v="39"/>
    <x v="0"/>
    <n v="30"/>
    <x v="13"/>
    <x v="0"/>
    <x v="23"/>
    <x v="21"/>
    <x v="1"/>
    <m/>
    <m/>
    <x v="44"/>
    <s v="ADQ. MANTTO Y SERV. 04/2023-2024"/>
    <n v="39800"/>
    <x v="3"/>
    <x v="295"/>
    <x v="5"/>
    <n v="50"/>
    <x v="77"/>
    <n v="20116"/>
    <m/>
    <m/>
    <n v="12"/>
    <x v="72"/>
    <n v="57.804597701149426"/>
    <n v="693.65517241379314"/>
    <n v="603.48"/>
    <n v="0"/>
    <x v="50"/>
    <s v="MAYO"/>
    <x v="55"/>
    <x v="51"/>
    <x v="43"/>
    <x v="54"/>
    <x v="258"/>
    <x v="71"/>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5"/>
    <x v="1"/>
    <x v="5"/>
    <x v="0"/>
    <x v="5"/>
    <x v="0"/>
    <x v="9"/>
    <s v="06/12/2023"/>
    <x v="0"/>
    <s v="15:00"/>
    <s v="ERNESTO TOLEDO VARGAS"/>
    <x v="8"/>
    <x v="15"/>
    <d v="2023-04-06T00:00:00"/>
    <x v="39"/>
    <x v="5"/>
    <s v="CM-13"/>
    <x v="59"/>
    <x v="41"/>
    <n v="25023.599999999999"/>
    <x v="59"/>
    <x v="57"/>
    <x v="39"/>
    <x v="0"/>
    <n v="30"/>
    <x v="13"/>
    <x v="0"/>
    <x v="23"/>
    <x v="21"/>
    <x v="1"/>
    <m/>
    <m/>
    <x v="44"/>
    <s v="ADQ. MANTTO Y SERV. 04/2023-2024"/>
    <n v="39800"/>
    <x v="4"/>
    <x v="296"/>
    <x v="5"/>
    <n v="80"/>
    <x v="77"/>
    <n v="32185.599999999999"/>
    <m/>
    <m/>
    <n v="4"/>
    <x v="73"/>
    <n v="57.804597701149426"/>
    <n v="231.2183908045977"/>
    <n v="201.16"/>
    <n v="0"/>
    <x v="50"/>
    <s v="JULIO"/>
    <x v="55"/>
    <x v="51"/>
    <x v="43"/>
    <x v="54"/>
    <x v="258"/>
    <x v="71"/>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6"/>
    <x v="1"/>
    <x v="5"/>
    <x v="0"/>
    <x v="5"/>
    <x v="0"/>
    <x v="9"/>
    <s v="06/12/2023"/>
    <x v="0"/>
    <s v="15:00"/>
    <s v="ERNESTO TOLEDO VARGAS"/>
    <x v="8"/>
    <x v="15"/>
    <d v="2023-04-06T00:00:00"/>
    <x v="39"/>
    <x v="5"/>
    <s v="CM-13"/>
    <x v="59"/>
    <x v="41"/>
    <n v="25023.599999999999"/>
    <x v="59"/>
    <x v="57"/>
    <x v="39"/>
    <x v="0"/>
    <n v="30"/>
    <x v="13"/>
    <x v="0"/>
    <x v="23"/>
    <x v="21"/>
    <x v="1"/>
    <m/>
    <m/>
    <x v="44"/>
    <s v="ADQ. MANTTO Y SERV. 04/2023-2024"/>
    <n v="39800"/>
    <x v="5"/>
    <x v="297"/>
    <x v="5"/>
    <n v="80"/>
    <x v="77"/>
    <n v="32185.599999999999"/>
    <m/>
    <m/>
    <n v="4"/>
    <x v="73"/>
    <n v="57.804597701149426"/>
    <n v="231.2183908045977"/>
    <n v="201.16"/>
    <n v="0"/>
    <x v="50"/>
    <s v="AGOSTO"/>
    <x v="55"/>
    <x v="51"/>
    <x v="43"/>
    <x v="54"/>
    <x v="258"/>
    <x v="71"/>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7"/>
    <x v="25"/>
    <x v="5"/>
    <x v="0"/>
    <x v="5"/>
    <x v="0"/>
    <x v="9"/>
    <s v="06/12/2023"/>
    <x v="0"/>
    <s v="15:00"/>
    <s v="ERNESTO TOLEDO VARGAS"/>
    <x v="8"/>
    <x v="15"/>
    <d v="2023-04-06T00:00:00"/>
    <x v="39"/>
    <x v="5"/>
    <s v="CM-13"/>
    <x v="59"/>
    <x v="41"/>
    <n v="25023.599999999999"/>
    <x v="59"/>
    <x v="57"/>
    <x v="39"/>
    <x v="0"/>
    <n v="30"/>
    <x v="13"/>
    <x v="0"/>
    <x v="23"/>
    <x v="21"/>
    <x v="1"/>
    <m/>
    <m/>
    <x v="44"/>
    <s v="ADQ. MANTTO Y SERV. 04/2023-2024"/>
    <n v="39800"/>
    <x v="6"/>
    <x v="298"/>
    <x v="5"/>
    <n v="40"/>
    <x v="77"/>
    <n v="16092.8"/>
    <m/>
    <m/>
    <n v="4"/>
    <x v="73"/>
    <n v="57.804597701149426"/>
    <n v="231.2183908045977"/>
    <n v="201.16"/>
    <n v="0"/>
    <x v="50"/>
    <s v="SEPT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8"/>
    <x v="1"/>
    <x v="5"/>
    <x v="0"/>
    <x v="5"/>
    <x v="0"/>
    <x v="9"/>
    <s v="06/12/2023"/>
    <x v="0"/>
    <s v="15:00"/>
    <s v="ERNESTO TOLEDO VARGAS"/>
    <x v="8"/>
    <x v="15"/>
    <d v="2023-04-06T00:00:00"/>
    <x v="39"/>
    <x v="5"/>
    <s v="CM-13"/>
    <x v="59"/>
    <x v="41"/>
    <n v="25023.599999999999"/>
    <x v="59"/>
    <x v="57"/>
    <x v="39"/>
    <x v="0"/>
    <n v="30"/>
    <x v="13"/>
    <x v="0"/>
    <x v="23"/>
    <x v="21"/>
    <x v="1"/>
    <m/>
    <m/>
    <x v="44"/>
    <s v="ADQ. MANTTO Y SERV. 04/2023-2024"/>
    <n v="39800"/>
    <x v="7"/>
    <x v="299"/>
    <x v="5"/>
    <n v="80"/>
    <x v="77"/>
    <n v="32185.599999999999"/>
    <m/>
    <m/>
    <n v="4"/>
    <x v="73"/>
    <n v="57.804597701149426"/>
    <n v="231.2183908045977"/>
    <n v="201.16"/>
    <n v="0"/>
    <x v="50"/>
    <s v="OCTU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299"/>
    <x v="1"/>
    <x v="5"/>
    <x v="0"/>
    <x v="5"/>
    <x v="0"/>
    <x v="9"/>
    <s v="06/12/2023"/>
    <x v="0"/>
    <s v="15:00"/>
    <s v="ERNESTO TOLEDO VARGAS"/>
    <x v="8"/>
    <x v="15"/>
    <d v="2023-04-06T00:00:00"/>
    <x v="39"/>
    <x v="5"/>
    <s v="CM-13"/>
    <x v="59"/>
    <x v="41"/>
    <n v="25023.599999999999"/>
    <x v="59"/>
    <x v="57"/>
    <x v="39"/>
    <x v="0"/>
    <n v="30"/>
    <x v="13"/>
    <x v="0"/>
    <x v="23"/>
    <x v="21"/>
    <x v="1"/>
    <m/>
    <m/>
    <x v="44"/>
    <s v="ADQ. MANTTO Y SERV. 04/2023-2024"/>
    <n v="39800"/>
    <x v="8"/>
    <x v="300"/>
    <x v="5"/>
    <n v="80"/>
    <x v="77"/>
    <n v="32185.599999999999"/>
    <m/>
    <m/>
    <n v="4"/>
    <x v="73"/>
    <n v="57.804597701149426"/>
    <n v="231.2183908045977"/>
    <n v="201.16"/>
    <n v="0"/>
    <x v="50"/>
    <s v="NOV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0"/>
    <x v="1"/>
    <x v="5"/>
    <x v="0"/>
    <x v="5"/>
    <x v="0"/>
    <x v="9"/>
    <s v="06/12/2023"/>
    <x v="0"/>
    <s v="15:00"/>
    <s v="ERNESTO TOLEDO VARGAS"/>
    <x v="8"/>
    <x v="15"/>
    <d v="2023-04-06T00:00:00"/>
    <x v="39"/>
    <x v="5"/>
    <s v="CM-13"/>
    <x v="59"/>
    <x v="41"/>
    <n v="25023.599999999999"/>
    <x v="59"/>
    <x v="57"/>
    <x v="39"/>
    <x v="0"/>
    <n v="30"/>
    <x v="13"/>
    <x v="0"/>
    <x v="23"/>
    <x v="21"/>
    <x v="1"/>
    <m/>
    <m/>
    <x v="44"/>
    <s v="ADQ. MANTTO Y SERV. 04/2023-2024"/>
    <n v="39800"/>
    <x v="9"/>
    <x v="301"/>
    <x v="5"/>
    <n v="80"/>
    <x v="77"/>
    <n v="32185.599999999999"/>
    <m/>
    <m/>
    <n v="4"/>
    <x v="73"/>
    <n v="57.804597701149426"/>
    <n v="231.2183908045977"/>
    <n v="201.16"/>
    <n v="0"/>
    <x v="50"/>
    <s v="DIC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1"/>
    <x v="26"/>
    <x v="5"/>
    <x v="0"/>
    <x v="5"/>
    <x v="0"/>
    <x v="9"/>
    <s v="06/12/2023"/>
    <x v="0"/>
    <s v="15:00"/>
    <s v="ERNESTO TOLEDO VARGAS"/>
    <x v="8"/>
    <x v="15"/>
    <d v="2023-04-06T00:00:00"/>
    <x v="39"/>
    <x v="5"/>
    <s v="CM-13"/>
    <x v="59"/>
    <x v="41"/>
    <n v="25023.599999999999"/>
    <x v="59"/>
    <x v="57"/>
    <x v="39"/>
    <x v="0"/>
    <n v="30"/>
    <x v="13"/>
    <x v="0"/>
    <x v="23"/>
    <x v="21"/>
    <x v="1"/>
    <m/>
    <m/>
    <x v="44"/>
    <s v="ADQ. MANTTO Y SERV. 04/2023-2024"/>
    <n v="39800"/>
    <x v="10"/>
    <x v="302"/>
    <x v="5"/>
    <n v="20"/>
    <x v="113"/>
    <n v="2688.3999999999996"/>
    <m/>
    <m/>
    <n v="4"/>
    <x v="74"/>
    <n v="19.313218390804597"/>
    <n v="77.252873563218387"/>
    <n v="67.209999999999994"/>
    <n v="0"/>
    <x v="50"/>
    <s v="EN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2"/>
    <x v="1"/>
    <x v="5"/>
    <x v="0"/>
    <x v="5"/>
    <x v="0"/>
    <x v="9"/>
    <s v="06/12/2023"/>
    <x v="0"/>
    <s v="15:00"/>
    <s v="ERNESTO TOLEDO VARGAS"/>
    <x v="8"/>
    <x v="15"/>
    <d v="2023-04-06T00:00:00"/>
    <x v="39"/>
    <x v="5"/>
    <s v="CM-13"/>
    <x v="59"/>
    <x v="41"/>
    <n v="25023.599999999999"/>
    <x v="59"/>
    <x v="57"/>
    <x v="39"/>
    <x v="0"/>
    <n v="30"/>
    <x v="13"/>
    <x v="0"/>
    <x v="23"/>
    <x v="21"/>
    <x v="1"/>
    <m/>
    <m/>
    <x v="44"/>
    <s v="ADQ. MANTTO Y SERV. 04/2023-2024"/>
    <n v="39800"/>
    <x v="11"/>
    <x v="303"/>
    <x v="5"/>
    <n v="80"/>
    <x v="113"/>
    <n v="10753.599999999999"/>
    <m/>
    <m/>
    <n v="4"/>
    <x v="74"/>
    <n v="19.313218390804597"/>
    <n v="77.252873563218387"/>
    <n v="67.209999999999994"/>
    <n v="0"/>
    <x v="50"/>
    <s v="FEBR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3"/>
    <x v="35"/>
    <x v="5"/>
    <x v="0"/>
    <x v="5"/>
    <x v="0"/>
    <x v="9"/>
    <s v="06/12/2023"/>
    <x v="0"/>
    <s v="15:00"/>
    <s v="ERNESTO TOLEDO VARGAS"/>
    <x v="8"/>
    <x v="15"/>
    <d v="2023-04-06T00:00:00"/>
    <x v="39"/>
    <x v="5"/>
    <s v="CM-13"/>
    <x v="59"/>
    <x v="41"/>
    <n v="25023.599999999999"/>
    <x v="59"/>
    <x v="57"/>
    <x v="39"/>
    <x v="0"/>
    <n v="30"/>
    <x v="13"/>
    <x v="0"/>
    <x v="23"/>
    <x v="21"/>
    <x v="1"/>
    <m/>
    <m/>
    <x v="44"/>
    <s v="ADQ. MANTTO Y SERV. 04/2023-2024"/>
    <n v="39800"/>
    <x v="12"/>
    <x v="304"/>
    <x v="5"/>
    <n v="30"/>
    <x v="113"/>
    <n v="4032.5999999999995"/>
    <m/>
    <m/>
    <n v="4"/>
    <x v="74"/>
    <n v="19.313218390804597"/>
    <n v="77.252873563218387"/>
    <n v="67.209999999999994"/>
    <n v="0"/>
    <x v="50"/>
    <s v="MARZ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4"/>
    <x v="26"/>
    <x v="5"/>
    <x v="0"/>
    <x v="5"/>
    <x v="0"/>
    <x v="9"/>
    <s v="06/12/2023"/>
    <x v="0"/>
    <s v="15:00"/>
    <s v="ERNESTO TOLEDO VARGAS"/>
    <x v="8"/>
    <x v="15"/>
    <d v="2023-04-06T00:00:00"/>
    <x v="39"/>
    <x v="5"/>
    <s v="CM-13"/>
    <x v="59"/>
    <x v="41"/>
    <n v="25023.599999999999"/>
    <x v="59"/>
    <x v="57"/>
    <x v="39"/>
    <x v="0"/>
    <n v="30"/>
    <x v="13"/>
    <x v="0"/>
    <x v="23"/>
    <x v="21"/>
    <x v="1"/>
    <m/>
    <m/>
    <x v="44"/>
    <s v="ADQ. MANTTO Y SERV. 04/2023-2024"/>
    <n v="39800"/>
    <x v="13"/>
    <x v="305"/>
    <x v="5"/>
    <n v="20"/>
    <x v="113"/>
    <n v="2688.3999999999996"/>
    <m/>
    <m/>
    <n v="4"/>
    <x v="74"/>
    <n v="19.313218390804597"/>
    <n v="77.252873563218387"/>
    <n v="67.209999999999994"/>
    <n v="0"/>
    <x v="50"/>
    <s v="ABRIL"/>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5"/>
    <x v="26"/>
    <x v="5"/>
    <x v="0"/>
    <x v="5"/>
    <x v="0"/>
    <x v="9"/>
    <s v="06/12/2023"/>
    <x v="0"/>
    <s v="15:00"/>
    <s v="ERNESTO TOLEDO VARGAS"/>
    <x v="8"/>
    <x v="15"/>
    <d v="2023-04-06T00:00:00"/>
    <x v="39"/>
    <x v="5"/>
    <s v="CM-13"/>
    <x v="59"/>
    <x v="41"/>
    <n v="25023.599999999999"/>
    <x v="59"/>
    <x v="57"/>
    <x v="39"/>
    <x v="0"/>
    <n v="30"/>
    <x v="13"/>
    <x v="0"/>
    <x v="23"/>
    <x v="21"/>
    <x v="1"/>
    <m/>
    <m/>
    <x v="44"/>
    <s v="ADQ. MANTTO Y SERV. 04/2023-2024"/>
    <n v="39800"/>
    <x v="14"/>
    <x v="306"/>
    <x v="5"/>
    <n v="20"/>
    <x v="113"/>
    <n v="2688.3999999999996"/>
    <m/>
    <m/>
    <n v="4"/>
    <x v="74"/>
    <n v="19.313218390804597"/>
    <n v="77.252873563218387"/>
    <n v="67.209999999999994"/>
    <n v="0"/>
    <x v="50"/>
    <s v="MAY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6"/>
    <x v="9"/>
    <x v="5"/>
    <x v="0"/>
    <x v="5"/>
    <x v="0"/>
    <x v="9"/>
    <s v="06/12/2023"/>
    <x v="0"/>
    <s v="15:00"/>
    <s v="ERNESTO TOLEDO VARGAS"/>
    <x v="8"/>
    <x v="15"/>
    <d v="2023-04-06T00:00:00"/>
    <x v="39"/>
    <x v="5"/>
    <s v="CM-13"/>
    <x v="59"/>
    <x v="41"/>
    <n v="25023.599999999999"/>
    <x v="59"/>
    <x v="57"/>
    <x v="39"/>
    <x v="0"/>
    <n v="30"/>
    <x v="13"/>
    <x v="0"/>
    <x v="23"/>
    <x v="21"/>
    <x v="1"/>
    <m/>
    <m/>
    <x v="44"/>
    <s v="ADQ. MANTTO Y SERV. 04/2023-2024"/>
    <n v="39800"/>
    <x v="15"/>
    <x v="307"/>
    <x v="5"/>
    <n v="10"/>
    <x v="113"/>
    <n v="1344.1999999999998"/>
    <m/>
    <m/>
    <n v="4"/>
    <x v="74"/>
    <n v="19.313218390804597"/>
    <n v="77.252873563218387"/>
    <n v="67.209999999999994"/>
    <n v="0"/>
    <x v="50"/>
    <s v="JUNI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7"/>
    <x v="39"/>
    <x v="5"/>
    <x v="0"/>
    <x v="5"/>
    <x v="0"/>
    <x v="9"/>
    <s v="06/12/2023"/>
    <x v="0"/>
    <s v="15:00"/>
    <s v="ERNESTO TOLEDO VARGAS"/>
    <x v="8"/>
    <x v="15"/>
    <d v="2023-04-06T00:00:00"/>
    <x v="39"/>
    <x v="5"/>
    <s v="CM-13"/>
    <x v="59"/>
    <x v="41"/>
    <n v="25023.599999999999"/>
    <x v="59"/>
    <x v="57"/>
    <x v="39"/>
    <x v="0"/>
    <n v="30"/>
    <x v="13"/>
    <x v="0"/>
    <x v="23"/>
    <x v="21"/>
    <x v="1"/>
    <m/>
    <m/>
    <x v="44"/>
    <s v="ADQ. MANTTO Y SERV. 04/2023-2024"/>
    <n v="39800"/>
    <x v="16"/>
    <x v="308"/>
    <x v="5"/>
    <n v="16"/>
    <x v="78"/>
    <n v="177.92"/>
    <m/>
    <m/>
    <n v="6"/>
    <x v="75"/>
    <n v="1.5977011494252873"/>
    <n v="9.5862068965517242"/>
    <n v="8.34"/>
    <n v="0"/>
    <x v="50"/>
    <s v="JULI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8"/>
    <x v="39"/>
    <x v="5"/>
    <x v="0"/>
    <x v="5"/>
    <x v="0"/>
    <x v="9"/>
    <s v="06/12/2023"/>
    <x v="0"/>
    <s v="15:00"/>
    <s v="ERNESTO TOLEDO VARGAS"/>
    <x v="8"/>
    <x v="15"/>
    <d v="2023-04-06T00:00:00"/>
    <x v="39"/>
    <x v="5"/>
    <s v="CM-13"/>
    <x v="59"/>
    <x v="41"/>
    <n v="25023.599999999999"/>
    <x v="59"/>
    <x v="57"/>
    <x v="39"/>
    <x v="0"/>
    <n v="30"/>
    <x v="13"/>
    <x v="0"/>
    <x v="23"/>
    <x v="21"/>
    <x v="1"/>
    <m/>
    <m/>
    <x v="44"/>
    <s v="ADQ. MANTTO Y SERV. 04/2023-2024"/>
    <n v="39800"/>
    <x v="17"/>
    <x v="309"/>
    <x v="5"/>
    <n v="16"/>
    <x v="78"/>
    <n v="177.92"/>
    <m/>
    <m/>
    <n v="6"/>
    <x v="75"/>
    <n v="1.5977011494252873"/>
    <n v="9.5862068965517242"/>
    <n v="8.34"/>
    <n v="0"/>
    <x v="50"/>
    <s v="AGOST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09"/>
    <x v="39"/>
    <x v="5"/>
    <x v="0"/>
    <x v="5"/>
    <x v="0"/>
    <x v="9"/>
    <s v="06/12/2023"/>
    <x v="0"/>
    <s v="15:00"/>
    <s v="ERNESTO TOLEDO VARGAS"/>
    <x v="8"/>
    <x v="15"/>
    <d v="2023-04-06T00:00:00"/>
    <x v="39"/>
    <x v="5"/>
    <s v="CM-13"/>
    <x v="59"/>
    <x v="41"/>
    <n v="25023.599999999999"/>
    <x v="59"/>
    <x v="57"/>
    <x v="39"/>
    <x v="0"/>
    <n v="30"/>
    <x v="13"/>
    <x v="0"/>
    <x v="23"/>
    <x v="21"/>
    <x v="1"/>
    <m/>
    <m/>
    <x v="44"/>
    <s v="ADQ. MANTTO Y SERV. 04/2023-2024"/>
    <n v="39800"/>
    <x v="18"/>
    <x v="310"/>
    <x v="5"/>
    <n v="16"/>
    <x v="78"/>
    <n v="177.92"/>
    <m/>
    <m/>
    <n v="6"/>
    <x v="75"/>
    <n v="1.5977011494252873"/>
    <n v="9.5862068965517242"/>
    <n v="8.34"/>
    <n v="0"/>
    <x v="50"/>
    <s v="SEPTIEMBRE"/>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0"/>
    <x v="75"/>
    <x v="5"/>
    <x v="0"/>
    <x v="5"/>
    <x v="0"/>
    <x v="9"/>
    <s v="06/12/2023"/>
    <x v="0"/>
    <s v="15:00"/>
    <s v="ERNESTO TOLEDO VARGAS"/>
    <x v="8"/>
    <x v="15"/>
    <d v="2023-04-06T00:00:00"/>
    <x v="39"/>
    <x v="5"/>
    <s v="CM-13"/>
    <x v="59"/>
    <x v="41"/>
    <n v="25023.599999999999"/>
    <x v="59"/>
    <x v="57"/>
    <x v="39"/>
    <x v="0"/>
    <n v="30"/>
    <x v="13"/>
    <x v="0"/>
    <x v="23"/>
    <x v="21"/>
    <x v="1"/>
    <m/>
    <m/>
    <x v="44"/>
    <s v="ADQ. MANTTO Y SERV. 04/2023-2024"/>
    <n v="39800"/>
    <x v="19"/>
    <x v="311"/>
    <x v="5"/>
    <n v="14"/>
    <x v="78"/>
    <n v="155.67999999999998"/>
    <m/>
    <m/>
    <n v="6"/>
    <x v="75"/>
    <n v="1.5977011494252873"/>
    <n v="9.5862068965517242"/>
    <n v="8.34"/>
    <n v="0"/>
    <x v="50"/>
    <s v="OCTUBRE"/>
    <x v="55"/>
    <x v="51"/>
    <x v="43"/>
    <x v="54"/>
    <x v="258"/>
    <x v="71"/>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1"/>
    <x v="75"/>
    <x v="5"/>
    <x v="0"/>
    <x v="5"/>
    <x v="0"/>
    <x v="9"/>
    <s v="06/12/2023"/>
    <x v="0"/>
    <s v="15:00"/>
    <s v="ERNESTO TOLEDO VARGAS"/>
    <x v="8"/>
    <x v="15"/>
    <d v="2023-04-06T00:00:00"/>
    <x v="39"/>
    <x v="5"/>
    <s v="CM-13"/>
    <x v="59"/>
    <x v="41"/>
    <n v="25023.599999999999"/>
    <x v="59"/>
    <x v="57"/>
    <x v="39"/>
    <x v="0"/>
    <n v="30"/>
    <x v="13"/>
    <x v="0"/>
    <x v="23"/>
    <x v="21"/>
    <x v="1"/>
    <m/>
    <m/>
    <x v="44"/>
    <s v="ADQ. MANTTO Y SERV. 04/2023-2024"/>
    <n v="39800"/>
    <x v="20"/>
    <x v="312"/>
    <x v="5"/>
    <n v="14"/>
    <x v="114"/>
    <n v="236.04"/>
    <m/>
    <m/>
    <n v="6"/>
    <x v="76"/>
    <n v="2.4224137931034484"/>
    <n v="14.53448275862069"/>
    <n v="12.645000000000001"/>
    <n v="0"/>
    <x v="50"/>
    <s v="NOVIEMBRE"/>
    <x v="55"/>
    <x v="51"/>
    <x v="43"/>
    <x v="54"/>
    <x v="258"/>
    <x v="71"/>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2"/>
    <x v="75"/>
    <x v="5"/>
    <x v="0"/>
    <x v="5"/>
    <x v="0"/>
    <x v="9"/>
    <s v="06/12/2023"/>
    <x v="0"/>
    <s v="15:00"/>
    <s v="ERNESTO TOLEDO VARGAS"/>
    <x v="8"/>
    <x v="15"/>
    <d v="2023-04-06T00:00:00"/>
    <x v="39"/>
    <x v="5"/>
    <s v="CM-13"/>
    <x v="59"/>
    <x v="41"/>
    <n v="25023.599999999999"/>
    <x v="59"/>
    <x v="57"/>
    <x v="39"/>
    <x v="0"/>
    <n v="30"/>
    <x v="13"/>
    <x v="0"/>
    <x v="23"/>
    <x v="21"/>
    <x v="1"/>
    <m/>
    <m/>
    <x v="44"/>
    <s v="ADQ. MANTTO Y SERV. 04/2023-2024"/>
    <n v="39800"/>
    <x v="21"/>
    <x v="313"/>
    <x v="5"/>
    <n v="14"/>
    <x v="114"/>
    <n v="236.04"/>
    <m/>
    <m/>
    <n v="6"/>
    <x v="76"/>
    <n v="2.4224137931034484"/>
    <n v="14.53448275862069"/>
    <n v="12.645000000000001"/>
    <n v="0"/>
    <x v="50"/>
    <s v="DICIEMBRE"/>
    <x v="55"/>
    <x v="51"/>
    <x v="43"/>
    <x v="54"/>
    <x v="258"/>
    <x v="71"/>
    <n v="9050.2793999999994"/>
    <n v="7.0812000000000008"/>
    <n v="-8956.2006000000019"/>
    <m/>
    <m/>
    <m/>
    <m/>
    <m/>
    <m/>
    <m/>
    <m/>
    <s v="L"/>
    <m/>
    <s v="CONTRATO"/>
    <m/>
    <s v="15-0517-00-572508-0-E "/>
    <m/>
    <n v="1762520"/>
    <m/>
    <m/>
  </r>
  <r>
    <x v="1"/>
    <x v="3"/>
    <x v="0"/>
    <s v="COTIZACION"/>
    <s v="OCTUBRE"/>
    <d v="2023-10-27T00:00:00"/>
    <s v="C-3-EDDY FAZ PACHECO"/>
    <x v="4"/>
    <s v="PRENDAS DE VESTIR"/>
    <x v="4"/>
    <x v="13"/>
    <x v="40"/>
    <d v="2023-11-22T00:00:00"/>
    <m/>
    <m/>
    <s v="BIEN"/>
    <x v="45"/>
    <n v="1232415"/>
    <x v="0"/>
    <x v="313"/>
    <x v="76"/>
    <x v="8"/>
    <x v="0"/>
    <x v="6"/>
    <x v="0"/>
    <x v="9"/>
    <s v="06/12/2023"/>
    <x v="0"/>
    <s v="15:00"/>
    <s v="DAVID BAGNER ZAMBRANA PINTO"/>
    <x v="9"/>
    <x v="16"/>
    <d v="2023-12-19T00:00:00"/>
    <x v="40"/>
    <x v="30"/>
    <s v="CD-19"/>
    <x v="1"/>
    <x v="1"/>
    <n v="580400"/>
    <x v="1"/>
    <x v="58"/>
    <x v="52"/>
    <x v="0"/>
    <n v="30"/>
    <x v="11"/>
    <x v="0"/>
    <x v="4"/>
    <x v="36"/>
    <x v="1"/>
    <m/>
    <m/>
    <x v="45"/>
    <s v="EMC-SIMA-I-001/2024"/>
    <n v="33300"/>
    <x v="0"/>
    <x v="314"/>
    <x v="8"/>
    <n v="3245"/>
    <x v="115"/>
    <n v="285560"/>
    <m/>
    <m/>
    <n v="0"/>
    <x v="0"/>
    <n v="12.64367816091954"/>
    <n v="0"/>
    <n v="0"/>
    <n v="0"/>
    <x v="51"/>
    <s v="EN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1"/>
    <x v="314"/>
    <x v="77"/>
    <x v="8"/>
    <x v="0"/>
    <x v="6"/>
    <x v="0"/>
    <x v="9"/>
    <s v="06/12/2023"/>
    <x v="0"/>
    <s v="15:00"/>
    <s v="DAVID BAGNER ZAMBRANA PINTO"/>
    <x v="9"/>
    <x v="16"/>
    <d v="2023-12-19T00:00:00"/>
    <x v="40"/>
    <x v="30"/>
    <s v="CD-19"/>
    <x v="2"/>
    <x v="1"/>
    <n v="328500"/>
    <x v="2"/>
    <x v="59"/>
    <x v="28"/>
    <x v="0"/>
    <n v="30"/>
    <x v="11"/>
    <x v="0"/>
    <x v="4"/>
    <x v="36"/>
    <x v="1"/>
    <m/>
    <m/>
    <x v="45"/>
    <s v="EMC-SIMA-I-001/2024"/>
    <n v="33300"/>
    <x v="1"/>
    <x v="315"/>
    <x v="8"/>
    <n v="3650"/>
    <x v="116"/>
    <n v="328500"/>
    <m/>
    <m/>
    <n v="0"/>
    <x v="0"/>
    <n v="12.931034482758621"/>
    <n v="0"/>
    <n v="0"/>
    <n v="0"/>
    <x v="51"/>
    <s v="FEBR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2"/>
    <x v="315"/>
    <x v="78"/>
    <x v="8"/>
    <x v="0"/>
    <x v="6"/>
    <x v="0"/>
    <x v="9"/>
    <s v="06/12/2023"/>
    <x v="0"/>
    <s v="15:00"/>
    <s v="DAVID BAGNER ZAMBRANA PINTO"/>
    <x v="9"/>
    <x v="16"/>
    <d v="2023-12-19T00:00:00"/>
    <x v="40"/>
    <x v="30"/>
    <s v="CD-19"/>
    <x v="1"/>
    <x v="1"/>
    <n v="580400"/>
    <x v="1"/>
    <x v="58"/>
    <x v="52"/>
    <x v="0"/>
    <n v="30"/>
    <x v="11"/>
    <x v="0"/>
    <x v="4"/>
    <x v="36"/>
    <x v="1"/>
    <m/>
    <m/>
    <x v="45"/>
    <s v="EMC-SIMA-I-001/2024"/>
    <n v="33300"/>
    <x v="2"/>
    <x v="316"/>
    <x v="8"/>
    <n v="3240"/>
    <x v="117"/>
    <n v="294840"/>
    <m/>
    <m/>
    <n v="0"/>
    <x v="0"/>
    <n v="13.074712643678161"/>
    <n v="0"/>
    <n v="0"/>
    <n v="0"/>
    <x v="51"/>
    <s v="MARZO"/>
    <x v="55"/>
    <x v="51"/>
    <x v="43"/>
    <x v="54"/>
    <x v="258"/>
    <x v="72"/>
    <n v="0"/>
    <n v="0"/>
    <n v="0"/>
    <m/>
    <m/>
    <m/>
    <m/>
    <m/>
    <m/>
    <m/>
    <m/>
    <s v="L"/>
    <m/>
    <s v="CONTRATO"/>
    <m/>
    <s v="15-0517-00-572508-0-E "/>
    <m/>
    <n v="1762520"/>
    <m/>
    <m/>
  </r>
  <r>
    <x v="1"/>
    <x v="43"/>
    <x v="0"/>
    <s v="COTIZACION"/>
    <s v="ENERO"/>
    <d v="2024-01-10T00:00:00"/>
    <s v="C-3-EDDY FAZ PACHECO"/>
    <x v="6"/>
    <s v="CONSULTORÍAS POR LINEA"/>
    <x v="8"/>
    <x v="14"/>
    <x v="41"/>
    <d v="2023-01-11T00:00:00"/>
    <m/>
    <n v="7"/>
    <s v="SERVICIO"/>
    <x v="46"/>
    <n v="47502"/>
    <x v="0"/>
    <x v="316"/>
    <x v="16"/>
    <x v="61"/>
    <x v="0"/>
    <x v="7"/>
    <x v="1"/>
    <x v="10"/>
    <s v="15/01/2024"/>
    <x v="0"/>
    <s v="15:00"/>
    <s v="MARIA JAQUELINE DURAN COSSIO"/>
    <x v="9"/>
    <x v="17"/>
    <d v="2023-04-06T00:00:00"/>
    <x v="39"/>
    <x v="5"/>
    <s v="CM-13"/>
    <x v="59"/>
    <x v="41"/>
    <n v="25023.599999999999"/>
    <x v="59"/>
    <x v="57"/>
    <x v="39"/>
    <x v="0"/>
    <n v="30"/>
    <x v="13"/>
    <x v="0"/>
    <x v="23"/>
    <x v="21"/>
    <x v="1"/>
    <m/>
    <m/>
    <x v="46"/>
    <s v="ADM - CL 003/2024"/>
    <n v="25220"/>
    <x v="0"/>
    <x v="317"/>
    <x v="62"/>
    <n v="1"/>
    <x v="118"/>
    <n v="18.48"/>
    <m/>
    <m/>
    <n v="6"/>
    <x v="77"/>
    <n v="2.6551724137931036"/>
    <n v="15.931034482758623"/>
    <n v="13.860000000000001"/>
    <n v="0"/>
    <x v="50"/>
    <s v="ABRIL"/>
    <x v="55"/>
    <x v="51"/>
    <x v="43"/>
    <x v="54"/>
    <x v="258"/>
    <x v="71"/>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7"/>
    <x v="16"/>
    <x v="61"/>
    <x v="30"/>
    <x v="7"/>
    <x v="1"/>
    <x v="10"/>
    <s v="15/01/2024"/>
    <x v="0"/>
    <s v="15:00"/>
    <s v="MARIA JAQUELINE DURAN COSSIO"/>
    <x v="9"/>
    <x v="17"/>
    <d v="2024-01-19T00:00:00"/>
    <x v="41"/>
    <x v="31"/>
    <s v="CM-03"/>
    <x v="60"/>
    <x v="42"/>
    <n v="45600"/>
    <x v="60"/>
    <x v="60"/>
    <x v="53"/>
    <x v="0"/>
    <n v="30"/>
    <x v="29"/>
    <x v="0"/>
    <x v="24"/>
    <x v="7"/>
    <x v="1"/>
    <m/>
    <m/>
    <x v="47"/>
    <s v="ADM/CL/02-/2024"/>
    <n v="25220"/>
    <x v="0"/>
    <x v="318"/>
    <x v="62"/>
    <n v="1"/>
    <x v="119"/>
    <n v="3800"/>
    <m/>
    <m/>
    <n v="0"/>
    <x v="0"/>
    <n v="545.97701149425291"/>
    <n v="0"/>
    <n v="0"/>
    <n v="0"/>
    <x v="52"/>
    <s v="MAYO"/>
    <x v="55"/>
    <x v="51"/>
    <x v="43"/>
    <x v="54"/>
    <x v="258"/>
    <x v="73"/>
    <n v="0"/>
    <n v="0"/>
    <n v="0"/>
    <m/>
    <m/>
    <m/>
    <m/>
    <m/>
    <m/>
    <m/>
    <s v="GASTO"/>
    <s v="I"/>
    <m/>
    <s v="CONTRATO"/>
    <m/>
    <m/>
    <m/>
    <s v="15-0517-00--0-E"/>
    <m/>
    <m/>
  </r>
  <r>
    <x v="1"/>
    <x v="13"/>
    <x v="0"/>
    <s v="COTIZACION"/>
    <s v="ENERO"/>
    <d v="2024-01-09T00:00:00"/>
    <s v="C-3-EDDY FAZ PACHECO"/>
    <x v="5"/>
    <s v="PRODUCTOS NO METALICOS Y PLASTICOS"/>
    <x v="9"/>
    <x v="15"/>
    <x v="43"/>
    <d v="2023-01-16T00:00:00"/>
    <m/>
    <n v="5"/>
    <s v="BIEN"/>
    <x v="48"/>
    <n v="240000"/>
    <x v="0"/>
    <x v="318"/>
    <x v="11"/>
    <x v="62"/>
    <x v="31"/>
    <x v="3"/>
    <x v="1"/>
    <x v="11"/>
    <s v="24/01/2024"/>
    <x v="0"/>
    <s v="15:00"/>
    <s v="EDMY LYDIA MAGNE GUTIERREZ"/>
    <x v="9"/>
    <x v="18"/>
    <d v="2023-04-06T00:00:00"/>
    <x v="39"/>
    <x v="5"/>
    <s v="CM-13"/>
    <x v="59"/>
    <x v="41"/>
    <n v="25023.599999999999"/>
    <x v="59"/>
    <x v="57"/>
    <x v="39"/>
    <x v="0"/>
    <n v="30"/>
    <x v="13"/>
    <x v="0"/>
    <x v="23"/>
    <x v="21"/>
    <x v="1"/>
    <m/>
    <m/>
    <x v="48"/>
    <s v="CMB/EMC/O CIV-ADQ/001/2024"/>
    <n v="34500"/>
    <x v="0"/>
    <x v="319"/>
    <x v="63"/>
    <n v="5000"/>
    <x v="120"/>
    <n v="779700"/>
    <m/>
    <m/>
    <n v="5"/>
    <x v="78"/>
    <n v="22.405172413793103"/>
    <n v="112.02586206896552"/>
    <n v="97.462500000000006"/>
    <n v="0"/>
    <x v="50"/>
    <s v="JUNIO"/>
    <x v="55"/>
    <x v="51"/>
    <x v="43"/>
    <x v="54"/>
    <x v="258"/>
    <x v="71"/>
    <n v="69755.86050000001"/>
    <n v="54.579000000000008"/>
    <n v="-69030.739500000011"/>
    <m/>
    <m/>
    <m/>
    <m/>
    <m/>
    <m/>
    <m/>
    <s v="GASTO"/>
    <s v="L"/>
    <m/>
    <s v="CONTRATO"/>
    <s v="-"/>
    <s v="-"/>
    <m/>
    <s v="-"/>
    <m/>
    <n v="0"/>
  </r>
  <r>
    <x v="1"/>
    <x v="16"/>
    <x v="0"/>
    <s v="COTIZACION"/>
    <s v="ENERO"/>
    <d v="2024-01-09T00:00:00"/>
    <s v="C-3-EDDY FAZ PACHECO"/>
    <x v="13"/>
    <s v="MINERALES"/>
    <x v="9"/>
    <x v="15"/>
    <x v="44"/>
    <d v="2023-01-16T00:00:00"/>
    <m/>
    <n v="4"/>
    <s v="BIEN"/>
    <x v="49"/>
    <n v="124640"/>
    <x v="0"/>
    <x v="319"/>
    <x v="79"/>
    <x v="52"/>
    <x v="32"/>
    <x v="0"/>
    <x v="0"/>
    <x v="11"/>
    <s v="24/01/2024"/>
    <x v="0"/>
    <s v="15:00"/>
    <s v="EDMY LYDIA MAGNE GUTIERREZ"/>
    <x v="9"/>
    <x v="18"/>
    <d v="2024-01-30T00:00:00"/>
    <x v="42"/>
    <x v="32"/>
    <s v="CD-27"/>
    <x v="61"/>
    <x v="43"/>
    <n v="116480"/>
    <x v="61"/>
    <x v="0"/>
    <x v="54"/>
    <x v="0"/>
    <n v="30"/>
    <x v="30"/>
    <x v="0"/>
    <x v="25"/>
    <x v="0"/>
    <x v="1"/>
    <m/>
    <m/>
    <x v="49"/>
    <s v="CMB/EMC/O CIV-ADQ/002/2024"/>
    <n v="34700"/>
    <x v="0"/>
    <x v="320"/>
    <x v="53"/>
    <n v="416"/>
    <x v="47"/>
    <n v="46592"/>
    <m/>
    <m/>
    <n v="0"/>
    <x v="0"/>
    <n v="16.091954022988507"/>
    <n v="0"/>
    <n v="0"/>
    <n v="0"/>
    <x v="53"/>
    <s v="JULIO"/>
    <x v="55"/>
    <x v="51"/>
    <x v="43"/>
    <x v="54"/>
    <x v="258"/>
    <x v="74"/>
    <n v="0"/>
    <n v="0"/>
    <n v="0"/>
    <m/>
    <m/>
    <m/>
    <m/>
    <m/>
    <m/>
    <m/>
    <m/>
    <s v="I"/>
    <m/>
    <s v="OC"/>
    <m/>
    <m/>
    <m/>
    <s v="15-0517-00--0-E"/>
    <m/>
    <m/>
  </r>
  <r>
    <x v="1"/>
    <x v="16"/>
    <x v="0"/>
    <s v="COTIZACION"/>
    <s v="ENERO"/>
    <d v="2024-01-09T00:00:00"/>
    <s v="C-3-EDDY FAZ PACHECO"/>
    <x v="13"/>
    <s v="MINERALES"/>
    <x v="9"/>
    <x v="15"/>
    <x v="44"/>
    <d v="2023-01-16T00:00:00"/>
    <m/>
    <n v="4"/>
    <s v="BIEN"/>
    <x v="49"/>
    <n v="124640"/>
    <x v="1"/>
    <x v="320"/>
    <x v="80"/>
    <x v="52"/>
    <x v="0"/>
    <x v="0"/>
    <x v="0"/>
    <x v="11"/>
    <s v="24/01/2024"/>
    <x v="0"/>
    <s v="15:00"/>
    <s v="EDMY LYDIA MAGNE GUTIERREZ"/>
    <x v="9"/>
    <x v="18"/>
    <d v="2024-01-30T00:00:00"/>
    <x v="42"/>
    <x v="32"/>
    <s v="CD-27"/>
    <x v="61"/>
    <x v="43"/>
    <n v="116480"/>
    <x v="61"/>
    <x v="0"/>
    <x v="54"/>
    <x v="0"/>
    <n v="30"/>
    <x v="30"/>
    <x v="0"/>
    <x v="25"/>
    <x v="0"/>
    <x v="1"/>
    <m/>
    <m/>
    <x v="49"/>
    <s v="CMB/EMC/O CIV-ADQ/002/2024"/>
    <n v="34700"/>
    <x v="1"/>
    <x v="321"/>
    <x v="53"/>
    <n v="480"/>
    <x v="47"/>
    <n v="53760"/>
    <m/>
    <m/>
    <n v="0"/>
    <x v="0"/>
    <n v="16.091954022988507"/>
    <n v="0"/>
    <n v="0"/>
    <n v="0"/>
    <x v="53"/>
    <s v="AGOSTO"/>
    <x v="55"/>
    <x v="51"/>
    <x v="43"/>
    <x v="54"/>
    <x v="258"/>
    <x v="74"/>
    <n v="0"/>
    <n v="0"/>
    <n v="0"/>
    <m/>
    <m/>
    <m/>
    <m/>
    <m/>
    <m/>
    <m/>
    <m/>
    <s v="L"/>
    <m/>
    <s v="OC"/>
    <m/>
    <m/>
    <m/>
    <s v="15-0517-00--0-E"/>
    <m/>
    <m/>
  </r>
  <r>
    <x v="1"/>
    <x v="16"/>
    <x v="0"/>
    <s v="COTIZACION"/>
    <s v="ENERO"/>
    <d v="2024-01-09T00:00:00"/>
    <s v="C-3-EDDY FAZ PACHECO"/>
    <x v="13"/>
    <s v="MINERALES"/>
    <x v="9"/>
    <x v="15"/>
    <x v="44"/>
    <d v="2023-01-16T00:00:00"/>
    <m/>
    <n v="4"/>
    <s v="BIEN"/>
    <x v="49"/>
    <n v="124640"/>
    <x v="2"/>
    <x v="321"/>
    <x v="81"/>
    <x v="52"/>
    <x v="0"/>
    <x v="0"/>
    <x v="0"/>
    <x v="11"/>
    <s v="24/01/2024"/>
    <x v="0"/>
    <s v="15:00"/>
    <s v="EDMY LYDIA MAGNE GUTIERREZ"/>
    <x v="9"/>
    <x v="18"/>
    <d v="2024-01-30T00:00:00"/>
    <x v="42"/>
    <x v="32"/>
    <s v="CD-27"/>
    <x v="61"/>
    <x v="43"/>
    <n v="116480"/>
    <x v="61"/>
    <x v="0"/>
    <x v="54"/>
    <x v="0"/>
    <n v="30"/>
    <x v="30"/>
    <x v="0"/>
    <x v="25"/>
    <x v="0"/>
    <x v="1"/>
    <m/>
    <m/>
    <x v="49"/>
    <s v="CMB/EMC/O CIV-ADQ/002/2024"/>
    <n v="34700"/>
    <x v="2"/>
    <x v="322"/>
    <x v="53"/>
    <n v="144"/>
    <x v="47"/>
    <n v="16128"/>
    <m/>
    <m/>
    <n v="0"/>
    <x v="0"/>
    <n v="16.091954022988507"/>
    <n v="0"/>
    <n v="0"/>
    <n v="0"/>
    <x v="53"/>
    <s v="SEPTIEMBRE"/>
    <x v="55"/>
    <x v="51"/>
    <x v="43"/>
    <x v="54"/>
    <x v="258"/>
    <x v="74"/>
    <n v="0"/>
    <n v="0"/>
    <n v="0"/>
    <m/>
    <m/>
    <m/>
    <m/>
    <m/>
    <m/>
    <m/>
    <m/>
    <s v="L"/>
    <m/>
    <s v="OC"/>
    <m/>
    <m/>
    <m/>
    <s v="15-0517-00--0-E"/>
    <m/>
    <m/>
  </r>
  <r>
    <x v="1"/>
    <x v="25"/>
    <x v="0"/>
    <s v="COTIZACION"/>
    <s v="ENERO"/>
    <d v="2024-01-11T00:00:00"/>
    <s v="C-3-EDDY FAZ PACHECO"/>
    <x v="4"/>
    <s v="PRENDAS DE VESTIR"/>
    <x v="4"/>
    <x v="13"/>
    <x v="45"/>
    <d v="2023-01-16T00:00:00"/>
    <m/>
    <m/>
    <s v="BIEN"/>
    <x v="50"/>
    <n v="138855"/>
    <x v="0"/>
    <x v="322"/>
    <x v="82"/>
    <x v="10"/>
    <x v="33"/>
    <x v="8"/>
    <x v="0"/>
    <x v="11"/>
    <s v="24/01/2024"/>
    <x v="1"/>
    <s v="09:30"/>
    <s v="DAVID BAGNER ZAMBRANA PINTO"/>
    <x v="8"/>
    <x v="16"/>
    <d v="2023-04-06T00:00:00"/>
    <x v="39"/>
    <x v="5"/>
    <s v="CM-13"/>
    <x v="59"/>
    <x v="41"/>
    <n v="25023.599999999999"/>
    <x v="59"/>
    <x v="57"/>
    <x v="39"/>
    <x v="0"/>
    <n v="30"/>
    <x v="13"/>
    <x v="0"/>
    <x v="23"/>
    <x v="21"/>
    <x v="1"/>
    <m/>
    <m/>
    <x v="50"/>
    <s v="EMC-SIMA-003/2024"/>
    <n v="33300"/>
    <x v="0"/>
    <x v="323"/>
    <x v="10"/>
    <n v="77"/>
    <x v="121"/>
    <n v="713.79"/>
    <m/>
    <m/>
    <n v="10"/>
    <x v="79"/>
    <n v="1.3318965517241379"/>
    <n v="13.318965517241379"/>
    <n v="11.5875"/>
    <n v="0"/>
    <x v="50"/>
    <s v="OCTU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3"/>
    <x v="83"/>
    <x v="10"/>
    <x v="0"/>
    <x v="8"/>
    <x v="0"/>
    <x v="11"/>
    <s v="24/01/2024"/>
    <x v="1"/>
    <s v="09:30"/>
    <s v="DAVID BAGNER ZAMBRANA PINTO"/>
    <x v="8"/>
    <x v="16"/>
    <d v="2023-04-06T00:00:00"/>
    <x v="39"/>
    <x v="5"/>
    <s v="CM-13"/>
    <x v="59"/>
    <x v="41"/>
    <n v="25023.599999999999"/>
    <x v="59"/>
    <x v="57"/>
    <x v="39"/>
    <x v="0"/>
    <n v="30"/>
    <x v="13"/>
    <x v="0"/>
    <x v="23"/>
    <x v="21"/>
    <x v="1"/>
    <m/>
    <m/>
    <x v="50"/>
    <s v="EMC-SIMA-003/2024"/>
    <n v="33300"/>
    <x v="1"/>
    <x v="324"/>
    <x v="10"/>
    <n v="56"/>
    <x v="121"/>
    <n v="519.12"/>
    <m/>
    <m/>
    <n v="10"/>
    <x v="79"/>
    <n v="1.3318965517241379"/>
    <n v="13.318965517241379"/>
    <n v="11.5875"/>
    <n v="0"/>
    <x v="50"/>
    <s v="NOV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4"/>
    <x v="84"/>
    <x v="10"/>
    <x v="0"/>
    <x v="8"/>
    <x v="0"/>
    <x v="11"/>
    <s v="24/01/2024"/>
    <x v="1"/>
    <s v="09:30"/>
    <s v="DAVID BAGNER ZAMBRANA PINTO"/>
    <x v="8"/>
    <x v="16"/>
    <d v="2023-04-06T00:00:00"/>
    <x v="39"/>
    <x v="5"/>
    <s v="CM-13"/>
    <x v="59"/>
    <x v="41"/>
    <n v="25023.599999999999"/>
    <x v="59"/>
    <x v="57"/>
    <x v="39"/>
    <x v="0"/>
    <n v="30"/>
    <x v="13"/>
    <x v="0"/>
    <x v="23"/>
    <x v="21"/>
    <x v="1"/>
    <m/>
    <m/>
    <x v="50"/>
    <s v="EMC-SIMA-003/2024"/>
    <n v="33300"/>
    <x v="2"/>
    <x v="325"/>
    <x v="10"/>
    <n v="42"/>
    <x v="121"/>
    <n v="389.34"/>
    <m/>
    <m/>
    <n v="10"/>
    <x v="79"/>
    <n v="1.3318965517241379"/>
    <n v="13.318965517241379"/>
    <n v="11.5875"/>
    <n v="0"/>
    <x v="50"/>
    <s v="DICIEMBRE"/>
    <x v="55"/>
    <x v="51"/>
    <x v="43"/>
    <x v="54"/>
    <x v="258"/>
    <x v="71"/>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5"/>
    <x v="85"/>
    <x v="10"/>
    <x v="0"/>
    <x v="8"/>
    <x v="0"/>
    <x v="11"/>
    <s v="24/01/2024"/>
    <x v="1"/>
    <s v="09:30"/>
    <s v="DAVID BAGNER ZAMBRANA PINTO"/>
    <x v="8"/>
    <x v="16"/>
    <d v="2023-04-06T00:00:00"/>
    <x v="39"/>
    <x v="5"/>
    <s v="CM-13"/>
    <x v="59"/>
    <x v="41"/>
    <n v="25023.599999999999"/>
    <x v="59"/>
    <x v="57"/>
    <x v="39"/>
    <x v="0"/>
    <n v="30"/>
    <x v="13"/>
    <x v="0"/>
    <x v="23"/>
    <x v="21"/>
    <x v="1"/>
    <m/>
    <m/>
    <x v="50"/>
    <s v="EMC-SIMA-003/2024"/>
    <n v="33300"/>
    <x v="3"/>
    <x v="326"/>
    <x v="10"/>
    <n v="116"/>
    <x v="121"/>
    <n v="1075.32"/>
    <m/>
    <m/>
    <n v="10"/>
    <x v="79"/>
    <n v="1.3318965517241379"/>
    <n v="13.318965517241379"/>
    <n v="11.5875"/>
    <n v="0"/>
    <x v="50"/>
    <s v="ENERO"/>
    <x v="55"/>
    <x v="51"/>
    <x v="43"/>
    <x v="54"/>
    <x v="258"/>
    <x v="71"/>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6"/>
    <x v="86"/>
    <x v="63"/>
    <x v="0"/>
    <x v="8"/>
    <x v="0"/>
    <x v="11"/>
    <s v="24/01/2024"/>
    <x v="1"/>
    <s v="09:30"/>
    <s v="DAVID BAGNER ZAMBRANA PINTO"/>
    <x v="8"/>
    <x v="16"/>
    <d v="2023-04-06T00:00:00"/>
    <x v="39"/>
    <x v="5"/>
    <s v="CM-13"/>
    <x v="59"/>
    <x v="41"/>
    <n v="25023.599999999999"/>
    <x v="59"/>
    <x v="57"/>
    <x v="39"/>
    <x v="0"/>
    <n v="30"/>
    <x v="13"/>
    <x v="0"/>
    <x v="23"/>
    <x v="21"/>
    <x v="1"/>
    <m/>
    <m/>
    <x v="50"/>
    <s v="EMC-SIMA-003/2024"/>
    <n v="33300"/>
    <x v="4"/>
    <x v="327"/>
    <x v="64"/>
    <n v="104"/>
    <x v="121"/>
    <n v="964.07999999999993"/>
    <m/>
    <m/>
    <n v="10"/>
    <x v="79"/>
    <n v="1.3318965517241379"/>
    <n v="13.318965517241379"/>
    <n v="11.5875"/>
    <n v="0"/>
    <x v="50"/>
    <s v="FEBRERO"/>
    <x v="55"/>
    <x v="51"/>
    <x v="43"/>
    <x v="54"/>
    <x v="258"/>
    <x v="71"/>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7"/>
    <x v="34"/>
    <x v="63"/>
    <x v="0"/>
    <x v="8"/>
    <x v="0"/>
    <x v="11"/>
    <s v="24/01/2024"/>
    <x v="1"/>
    <s v="09:30"/>
    <s v="DAVID BAGNER ZAMBRANA PINTO"/>
    <x v="8"/>
    <x v="16"/>
    <d v="2023-04-06T00:00:00"/>
    <x v="39"/>
    <x v="5"/>
    <s v="CM-13"/>
    <x v="59"/>
    <x v="41"/>
    <n v="25023.599999999999"/>
    <x v="59"/>
    <x v="57"/>
    <x v="39"/>
    <x v="0"/>
    <n v="30"/>
    <x v="13"/>
    <x v="0"/>
    <x v="23"/>
    <x v="21"/>
    <x v="1"/>
    <m/>
    <m/>
    <x v="50"/>
    <s v="EMC-SIMA-003/2024"/>
    <n v="33300"/>
    <x v="5"/>
    <x v="328"/>
    <x v="64"/>
    <n v="122"/>
    <x v="122"/>
    <n v="34646.78"/>
    <m/>
    <m/>
    <n v="2"/>
    <x v="80"/>
    <n v="40.803160919540232"/>
    <n v="81.606321839080465"/>
    <n v="70.997500000000002"/>
    <n v="0"/>
    <x v="50"/>
    <s v="MARZO"/>
    <x v="55"/>
    <x v="51"/>
    <x v="43"/>
    <x v="54"/>
    <x v="258"/>
    <x v="71"/>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8"/>
    <x v="87"/>
    <x v="63"/>
    <x v="0"/>
    <x v="8"/>
    <x v="0"/>
    <x v="11"/>
    <s v="24/01/2024"/>
    <x v="1"/>
    <s v="09:30"/>
    <s v="DAVID BAGNER ZAMBRANA PINTO"/>
    <x v="8"/>
    <x v="16"/>
    <d v="2023-04-06T00:00:00"/>
    <x v="39"/>
    <x v="5"/>
    <s v="CM-13"/>
    <x v="59"/>
    <x v="41"/>
    <n v="25023.599999999999"/>
    <x v="59"/>
    <x v="57"/>
    <x v="39"/>
    <x v="0"/>
    <n v="30"/>
    <x v="13"/>
    <x v="0"/>
    <x v="23"/>
    <x v="21"/>
    <x v="1"/>
    <m/>
    <m/>
    <x v="50"/>
    <s v="EMC-SIMA-003/2024"/>
    <n v="33300"/>
    <x v="6"/>
    <x v="329"/>
    <x v="64"/>
    <n v="26"/>
    <x v="123"/>
    <n v="1918.02"/>
    <m/>
    <m/>
    <n v="5"/>
    <x v="81"/>
    <n v="10.599137931034482"/>
    <n v="52.995689655172413"/>
    <n v="46.106249999999996"/>
    <n v="0"/>
    <x v="50"/>
    <s v="ABRIL"/>
    <x v="55"/>
    <x v="51"/>
    <x v="43"/>
    <x v="54"/>
    <x v="258"/>
    <x v="71"/>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29"/>
    <x v="62"/>
    <x v="63"/>
    <x v="0"/>
    <x v="8"/>
    <x v="0"/>
    <x v="11"/>
    <s v="24/01/2024"/>
    <x v="1"/>
    <s v="09:30"/>
    <s v="DAVID BAGNER ZAMBRANA PINTO"/>
    <x v="8"/>
    <x v="16"/>
    <d v="2023-04-06T00:00:00"/>
    <x v="39"/>
    <x v="5"/>
    <s v="CM-13"/>
    <x v="59"/>
    <x v="41"/>
    <n v="25023.599999999999"/>
    <x v="59"/>
    <x v="57"/>
    <x v="39"/>
    <x v="0"/>
    <n v="30"/>
    <x v="13"/>
    <x v="0"/>
    <x v="23"/>
    <x v="21"/>
    <x v="1"/>
    <m/>
    <m/>
    <x v="50"/>
    <s v="EMC-SIMA-003/2024"/>
    <n v="33300"/>
    <x v="7"/>
    <x v="330"/>
    <x v="64"/>
    <n v="1500"/>
    <x v="124"/>
    <n v="5130"/>
    <m/>
    <m/>
    <n v="15"/>
    <x v="82"/>
    <n v="0.49137931034482757"/>
    <n v="7.3706896551724137"/>
    <n v="6.4124999999999996"/>
    <n v="0"/>
    <x v="50"/>
    <s v="MAYO"/>
    <x v="55"/>
    <x v="51"/>
    <x v="43"/>
    <x v="54"/>
    <x v="258"/>
    <x v="71"/>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0"/>
    <x v="88"/>
    <x v="10"/>
    <x v="34"/>
    <x v="8"/>
    <x v="0"/>
    <x v="11"/>
    <s v="24/01/2024"/>
    <x v="1"/>
    <s v="09:30"/>
    <s v="DAVID BAGNER ZAMBRANA PINTO"/>
    <x v="8"/>
    <x v="16"/>
    <d v="2023-04-06T00:00:00"/>
    <x v="39"/>
    <x v="5"/>
    <s v="CM-13"/>
    <x v="59"/>
    <x v="41"/>
    <n v="25023.599999999999"/>
    <x v="59"/>
    <x v="57"/>
    <x v="39"/>
    <x v="0"/>
    <n v="30"/>
    <x v="13"/>
    <x v="0"/>
    <x v="23"/>
    <x v="21"/>
    <x v="1"/>
    <m/>
    <m/>
    <x v="51"/>
    <s v="EMC-SIMA-04/2024"/>
    <n v="33300"/>
    <x v="0"/>
    <x v="331"/>
    <x v="10"/>
    <n v="654"/>
    <x v="125"/>
    <n v="3976.32"/>
    <m/>
    <m/>
    <n v="25"/>
    <x v="83"/>
    <n v="0.87356321839080464"/>
    <n v="21.839080459770116"/>
    <n v="19"/>
    <n v="0"/>
    <x v="50"/>
    <s v="JUNIO"/>
    <x v="55"/>
    <x v="51"/>
    <x v="43"/>
    <x v="54"/>
    <x v="258"/>
    <x v="71"/>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1"/>
    <x v="89"/>
    <x v="10"/>
    <x v="0"/>
    <x v="8"/>
    <x v="0"/>
    <x v="11"/>
    <s v="24/01/2024"/>
    <x v="1"/>
    <s v="09:30"/>
    <s v="DAVID BAGNER ZAMBRANA PINTO"/>
    <x v="8"/>
    <x v="16"/>
    <d v="2023-04-06T00:00:00"/>
    <x v="39"/>
    <x v="5"/>
    <s v="CM-13"/>
    <x v="59"/>
    <x v="41"/>
    <n v="25023.599999999999"/>
    <x v="59"/>
    <x v="57"/>
    <x v="39"/>
    <x v="0"/>
    <n v="30"/>
    <x v="13"/>
    <x v="0"/>
    <x v="23"/>
    <x v="21"/>
    <x v="1"/>
    <m/>
    <m/>
    <x v="51"/>
    <s v="EMC-SIMA-04/2024"/>
    <n v="33300"/>
    <x v="1"/>
    <x v="332"/>
    <x v="10"/>
    <n v="169"/>
    <x v="126"/>
    <n v="2387.9700000000003"/>
    <m/>
    <m/>
    <n v="25"/>
    <x v="84"/>
    <n v="2.0301724137931036"/>
    <n v="50.754310344827594"/>
    <n v="44.156250000000007"/>
    <n v="0"/>
    <x v="50"/>
    <s v="JULIO"/>
    <x v="55"/>
    <x v="51"/>
    <x v="43"/>
    <x v="54"/>
    <x v="258"/>
    <x v="71"/>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2"/>
    <x v="90"/>
    <x v="10"/>
    <x v="0"/>
    <x v="8"/>
    <x v="0"/>
    <x v="11"/>
    <s v="24/01/2024"/>
    <x v="1"/>
    <s v="09:30"/>
    <s v="DAVID BAGNER ZAMBRANA PINTO"/>
    <x v="8"/>
    <x v="16"/>
    <d v="2023-04-06T00:00:00"/>
    <x v="39"/>
    <x v="5"/>
    <s v="CM-13"/>
    <x v="59"/>
    <x v="41"/>
    <n v="25023.599999999999"/>
    <x v="59"/>
    <x v="57"/>
    <x v="39"/>
    <x v="0"/>
    <n v="30"/>
    <x v="13"/>
    <x v="0"/>
    <x v="23"/>
    <x v="21"/>
    <x v="1"/>
    <m/>
    <m/>
    <x v="51"/>
    <s v="EMC-SIMA-04/2024"/>
    <n v="33300"/>
    <x v="2"/>
    <x v="333"/>
    <x v="10"/>
    <n v="711"/>
    <x v="127"/>
    <n v="14618.16"/>
    <m/>
    <m/>
    <n v="35"/>
    <x v="85"/>
    <n v="2.9540229885057467"/>
    <n v="103.39080459770113"/>
    <n v="89.949999999999989"/>
    <n v="0"/>
    <x v="50"/>
    <s v="AGOSTO"/>
    <x v="55"/>
    <x v="51"/>
    <x v="43"/>
    <x v="54"/>
    <x v="258"/>
    <x v="71"/>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3"/>
    <x v="81"/>
    <x v="10"/>
    <x v="0"/>
    <x v="8"/>
    <x v="0"/>
    <x v="11"/>
    <s v="24/01/2024"/>
    <x v="1"/>
    <s v="09:30"/>
    <s v="DAVID BAGNER ZAMBRANA PINTO"/>
    <x v="8"/>
    <x v="16"/>
    <d v="2023-04-12T00:00:00"/>
    <x v="43"/>
    <x v="14"/>
    <s v="CD-167"/>
    <x v="62"/>
    <x v="44"/>
    <n v="50150"/>
    <x v="62"/>
    <x v="61"/>
    <x v="41"/>
    <x v="0"/>
    <n v="30"/>
    <x v="12"/>
    <x v="0"/>
    <x v="22"/>
    <x v="37"/>
    <x v="1"/>
    <m/>
    <m/>
    <x v="51"/>
    <s v="EMC-SIMA-04/2024"/>
    <n v="33300"/>
    <x v="3"/>
    <x v="334"/>
    <x v="10"/>
    <n v="144"/>
    <x v="128"/>
    <n v="1483.2"/>
    <m/>
    <m/>
    <n v="3000"/>
    <x v="86"/>
    <n v="1.4798850574712645"/>
    <n v="4439.6551724137935"/>
    <n v="3862.5000000000005"/>
    <n v="0"/>
    <x v="54"/>
    <s v="MAYO"/>
    <x v="56"/>
    <x v="52"/>
    <x v="44"/>
    <x v="55"/>
    <x v="266"/>
    <x v="75"/>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4"/>
    <x v="91"/>
    <x v="10"/>
    <x v="0"/>
    <x v="8"/>
    <x v="0"/>
    <x v="11"/>
    <s v="24/01/2024"/>
    <x v="1"/>
    <s v="09:30"/>
    <s v="DAVID BAGNER ZAMBRANA PINTO"/>
    <x v="8"/>
    <x v="16"/>
    <d v="2023-04-12T00:00:00"/>
    <x v="43"/>
    <x v="14"/>
    <s v="CD-167"/>
    <x v="62"/>
    <x v="44"/>
    <n v="50150"/>
    <x v="62"/>
    <x v="61"/>
    <x v="41"/>
    <x v="0"/>
    <n v="30"/>
    <x v="12"/>
    <x v="0"/>
    <x v="22"/>
    <x v="37"/>
    <x v="1"/>
    <m/>
    <m/>
    <x v="51"/>
    <s v="EMC-SIMA-04/2024"/>
    <n v="33300"/>
    <x v="4"/>
    <x v="335"/>
    <x v="10"/>
    <n v="552"/>
    <x v="129"/>
    <n v="13800"/>
    <m/>
    <m/>
    <n v="650"/>
    <x v="87"/>
    <n v="3.5919540229885056"/>
    <n v="2334.7701149425288"/>
    <n v="2031.25"/>
    <n v="0"/>
    <x v="54"/>
    <s v="MAYO"/>
    <x v="56"/>
    <x v="52"/>
    <x v="44"/>
    <x v="55"/>
    <x v="266"/>
    <x v="75"/>
    <n v="-31281.25"/>
    <n v="1137.5"/>
    <n v="46393.75"/>
    <m/>
    <m/>
    <m/>
    <m/>
    <m/>
    <m/>
    <m/>
    <m/>
    <s v="L"/>
    <m/>
    <s v="CONTRATO"/>
    <m/>
    <m/>
    <m/>
    <s v="15-0517-00--0-E"/>
    <m/>
    <m/>
  </r>
  <r>
    <x v="1"/>
    <x v="26"/>
    <x v="0"/>
    <s v="COTIZACION"/>
    <s v="ENERO"/>
    <d v="2024-01-11T00:00:00"/>
    <s v="C-3-EDDY FAZ PACHECO"/>
    <x v="4"/>
    <s v="PRENDAS DE VESTIR"/>
    <x v="4"/>
    <x v="13"/>
    <x v="46"/>
    <d v="2023-01-16T00:00:00"/>
    <m/>
    <m/>
    <s v="BIEN"/>
    <x v="51"/>
    <n v="237226.1"/>
    <x v="5"/>
    <x v="335"/>
    <x v="30"/>
    <x v="10"/>
    <x v="0"/>
    <x v="8"/>
    <x v="0"/>
    <x v="11"/>
    <s v="24/01/2024"/>
    <x v="1"/>
    <s v="09:30"/>
    <s v="DAVID BAGNER ZAMBRANA PINTO"/>
    <x v="8"/>
    <x v="16"/>
    <d v="2023-04-12T00:00:00"/>
    <x v="43"/>
    <x v="14"/>
    <s v="CD-167"/>
    <x v="62"/>
    <x v="44"/>
    <n v="50150"/>
    <x v="62"/>
    <x v="61"/>
    <x v="41"/>
    <x v="0"/>
    <n v="30"/>
    <x v="12"/>
    <x v="0"/>
    <x v="22"/>
    <x v="37"/>
    <x v="1"/>
    <m/>
    <m/>
    <x v="51"/>
    <s v="EMC-SIMA-04/2024"/>
    <n v="33300"/>
    <x v="5"/>
    <x v="336"/>
    <x v="10"/>
    <n v="700"/>
    <x v="130"/>
    <n v="4200"/>
    <m/>
    <m/>
    <n v="500"/>
    <x v="88"/>
    <n v="0.86206896551724144"/>
    <n v="431.0344827586207"/>
    <n v="375"/>
    <n v="0"/>
    <x v="54"/>
    <s v="MAYO"/>
    <x v="56"/>
    <x v="52"/>
    <x v="44"/>
    <x v="55"/>
    <x v="266"/>
    <x v="75"/>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6"/>
    <x v="92"/>
    <x v="10"/>
    <x v="0"/>
    <x v="8"/>
    <x v="0"/>
    <x v="11"/>
    <s v="24/01/2024"/>
    <x v="1"/>
    <s v="09:30"/>
    <s v="DAVID BAGNER ZAMBRANA PINTO"/>
    <x v="8"/>
    <x v="16"/>
    <d v="2023-06-29T00:00:00"/>
    <x v="44"/>
    <x v="33"/>
    <s v="CD-164"/>
    <x v="63"/>
    <x v="45"/>
    <n v="21507.200000000001"/>
    <x v="63"/>
    <x v="62"/>
    <x v="39"/>
    <x v="0"/>
    <n v="30"/>
    <x v="6"/>
    <x v="0"/>
    <x v="26"/>
    <x v="38"/>
    <x v="1"/>
    <m/>
    <m/>
    <x v="51"/>
    <s v="EMC-SIMA-04/2024"/>
    <n v="33300"/>
    <x v="6"/>
    <x v="337"/>
    <x v="10"/>
    <n v="2044"/>
    <x v="113"/>
    <n v="274754.48"/>
    <m/>
    <m/>
    <n v="160"/>
    <x v="89"/>
    <n v="19.313218390804597"/>
    <n v="3090.1149425287354"/>
    <n v="2688.3999999999996"/>
    <n v="0"/>
    <x v="55"/>
    <s v="AGOSTO"/>
    <x v="57"/>
    <x v="53"/>
    <x v="45"/>
    <x v="56"/>
    <x v="267"/>
    <x v="32"/>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7"/>
    <x v="93"/>
    <x v="10"/>
    <x v="35"/>
    <x v="8"/>
    <x v="0"/>
    <x v="11"/>
    <s v="24/01/2024"/>
    <x v="1"/>
    <s v="09:30"/>
    <s v="DAVID BAGNER ZAMBRANA PINTO"/>
    <x v="8"/>
    <x v="16"/>
    <d v="2023-05-23T00:00:00"/>
    <x v="45"/>
    <x v="34"/>
    <s v="CD-169"/>
    <x v="64"/>
    <x v="46"/>
    <n v="21722"/>
    <x v="64"/>
    <x v="63"/>
    <x v="55"/>
    <x v="0"/>
    <n v="30"/>
    <x v="6"/>
    <x v="0"/>
    <x v="27"/>
    <x v="39"/>
    <x v="1"/>
    <m/>
    <m/>
    <x v="52"/>
    <s v="EMC-SIMA-010/2024"/>
    <n v="33300"/>
    <x v="0"/>
    <x v="338"/>
    <x v="10"/>
    <n v="37"/>
    <x v="131"/>
    <n v="2109"/>
    <m/>
    <m/>
    <n v="6"/>
    <x v="90"/>
    <n v="8.1896551724137936"/>
    <n v="49.137931034482762"/>
    <n v="42.75"/>
    <n v="0"/>
    <x v="56"/>
    <s v="ENERO"/>
    <x v="58"/>
    <x v="54"/>
    <x v="46"/>
    <x v="57"/>
    <x v="268"/>
    <x v="76"/>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8"/>
    <x v="94"/>
    <x v="10"/>
    <x v="0"/>
    <x v="8"/>
    <x v="0"/>
    <x v="11"/>
    <s v="24/01/2024"/>
    <x v="1"/>
    <s v="09:30"/>
    <s v="DAVID BAGNER ZAMBRANA PINTO"/>
    <x v="8"/>
    <x v="16"/>
    <d v="2023-05-23T00:00:00"/>
    <x v="45"/>
    <x v="34"/>
    <s v="CD-169"/>
    <x v="64"/>
    <x v="46"/>
    <n v="21722"/>
    <x v="64"/>
    <x v="63"/>
    <x v="55"/>
    <x v="0"/>
    <n v="30"/>
    <x v="6"/>
    <x v="0"/>
    <x v="27"/>
    <x v="39"/>
    <x v="1"/>
    <m/>
    <m/>
    <x v="52"/>
    <s v="EMC-SIMA-010/2024"/>
    <n v="33300"/>
    <x v="1"/>
    <x v="339"/>
    <x v="10"/>
    <n v="125"/>
    <x v="38"/>
    <n v="43750"/>
    <m/>
    <m/>
    <n v="3"/>
    <x v="91"/>
    <n v="50.287356321839084"/>
    <n v="150.86206896551727"/>
    <n v="131.25000000000003"/>
    <n v="0"/>
    <x v="56"/>
    <s v="FEBRERO"/>
    <x v="58"/>
    <x v="54"/>
    <x v="46"/>
    <x v="57"/>
    <x v="268"/>
    <x v="76"/>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39"/>
    <x v="95"/>
    <x v="10"/>
    <x v="0"/>
    <x v="8"/>
    <x v="0"/>
    <x v="11"/>
    <s v="24/01/2024"/>
    <x v="1"/>
    <s v="09:30"/>
    <s v="DAVID BAGNER ZAMBRANA PINTO"/>
    <x v="8"/>
    <x v="16"/>
    <d v="2023-05-23T00:00:00"/>
    <x v="45"/>
    <x v="34"/>
    <s v="CD-169"/>
    <x v="64"/>
    <x v="46"/>
    <n v="21722"/>
    <x v="64"/>
    <x v="63"/>
    <x v="55"/>
    <x v="0"/>
    <n v="30"/>
    <x v="6"/>
    <x v="0"/>
    <x v="27"/>
    <x v="39"/>
    <x v="1"/>
    <m/>
    <m/>
    <x v="52"/>
    <s v="EMC-SIMA-010/2024"/>
    <n v="33300"/>
    <x v="2"/>
    <x v="340"/>
    <x v="10"/>
    <n v="333"/>
    <x v="132"/>
    <n v="176490"/>
    <m/>
    <m/>
    <n v="3"/>
    <x v="92"/>
    <n v="76.149425287356323"/>
    <n v="228.44827586206895"/>
    <n v="198.75"/>
    <n v="0"/>
    <x v="56"/>
    <s v="MARZO"/>
    <x v="58"/>
    <x v="54"/>
    <x v="46"/>
    <x v="57"/>
    <x v="268"/>
    <x v="76"/>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0"/>
    <x v="29"/>
    <x v="10"/>
    <x v="0"/>
    <x v="8"/>
    <x v="0"/>
    <x v="11"/>
    <s v="24/01/2024"/>
    <x v="1"/>
    <s v="09:30"/>
    <s v="DAVID BAGNER ZAMBRANA PINTO"/>
    <x v="8"/>
    <x v="16"/>
    <d v="2023-05-23T00:00:00"/>
    <x v="45"/>
    <x v="34"/>
    <s v="CD-169"/>
    <x v="64"/>
    <x v="46"/>
    <n v="21722"/>
    <x v="64"/>
    <x v="63"/>
    <x v="55"/>
    <x v="0"/>
    <n v="30"/>
    <x v="6"/>
    <x v="0"/>
    <x v="27"/>
    <x v="39"/>
    <x v="1"/>
    <m/>
    <m/>
    <x v="52"/>
    <s v="EMC-SIMA-010/2024"/>
    <n v="33300"/>
    <x v="3"/>
    <x v="341"/>
    <x v="10"/>
    <n v="4"/>
    <x v="38"/>
    <n v="1400"/>
    <m/>
    <m/>
    <n v="6"/>
    <x v="93"/>
    <n v="50.287356321839084"/>
    <n v="301.72413793103453"/>
    <n v="262.50000000000006"/>
    <n v="0"/>
    <x v="56"/>
    <s v="ABRIL"/>
    <x v="58"/>
    <x v="54"/>
    <x v="46"/>
    <x v="57"/>
    <x v="268"/>
    <x v="76"/>
    <n v="-63"/>
    <n v="147"/>
    <n v="2016"/>
    <m/>
    <m/>
    <m/>
    <m/>
    <s v="DIC"/>
    <m/>
    <m/>
    <m/>
    <s v="L"/>
    <s v="NORMAL"/>
    <s v="CONTRATO"/>
    <m/>
    <m/>
    <m/>
    <s v="15-0517-00--0-E"/>
    <m/>
    <m/>
  </r>
  <r>
    <x v="1"/>
    <x v="34"/>
    <x v="0"/>
    <s v="COTIZACION"/>
    <s v="ENERO"/>
    <d v="2024-01-15T00:00:00"/>
    <s v="C-3-EDDY FAZ PACHECO"/>
    <x v="4"/>
    <s v="PRENDAS DE VESTIR"/>
    <x v="4"/>
    <x v="13"/>
    <x v="47"/>
    <d v="2023-01-16T00:00:00"/>
    <m/>
    <m/>
    <s v="BIEN"/>
    <x v="52"/>
    <n v="76060.84"/>
    <x v="4"/>
    <x v="341"/>
    <x v="96"/>
    <x v="10"/>
    <x v="0"/>
    <x v="8"/>
    <x v="0"/>
    <x v="11"/>
    <s v="24/01/2024"/>
    <x v="1"/>
    <s v="09:30"/>
    <s v="DAVID BAGNER ZAMBRANA PINTO"/>
    <x v="8"/>
    <x v="16"/>
    <d v="2023-05-23T00:00:00"/>
    <x v="45"/>
    <x v="34"/>
    <s v="CD-169"/>
    <x v="64"/>
    <x v="46"/>
    <n v="21722"/>
    <x v="64"/>
    <x v="63"/>
    <x v="55"/>
    <x v="0"/>
    <n v="30"/>
    <x v="6"/>
    <x v="0"/>
    <x v="27"/>
    <x v="39"/>
    <x v="1"/>
    <m/>
    <m/>
    <x v="52"/>
    <s v="EMC-SIMA-010/2024"/>
    <n v="33300"/>
    <x v="4"/>
    <x v="342"/>
    <x v="10"/>
    <n v="87"/>
    <x v="133"/>
    <n v="7395"/>
    <m/>
    <m/>
    <n v="3"/>
    <x v="94"/>
    <n v="12.212643678160919"/>
    <n v="36.637931034482762"/>
    <n v="31.875000000000004"/>
    <n v="0"/>
    <x v="56"/>
    <s v="MAYO"/>
    <x v="58"/>
    <x v="54"/>
    <x v="46"/>
    <x v="57"/>
    <x v="268"/>
    <x v="76"/>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2"/>
    <x v="97"/>
    <x v="10"/>
    <x v="0"/>
    <x v="8"/>
    <x v="0"/>
    <x v="11"/>
    <s v="24/01/2024"/>
    <x v="1"/>
    <s v="09:30"/>
    <s v="DAVID BAGNER ZAMBRANA PINTO"/>
    <x v="8"/>
    <x v="16"/>
    <d v="2023-05-23T00:00:00"/>
    <x v="45"/>
    <x v="34"/>
    <s v="CD-169"/>
    <x v="64"/>
    <x v="46"/>
    <n v="21722"/>
    <x v="64"/>
    <x v="63"/>
    <x v="55"/>
    <x v="0"/>
    <n v="30"/>
    <x v="6"/>
    <x v="0"/>
    <x v="27"/>
    <x v="39"/>
    <x v="1"/>
    <m/>
    <m/>
    <x v="52"/>
    <s v="EMC-SIMA-010/2024"/>
    <n v="33300"/>
    <x v="5"/>
    <x v="343"/>
    <x v="10"/>
    <n v="983"/>
    <x v="134"/>
    <n v="142535"/>
    <m/>
    <m/>
    <n v="3"/>
    <x v="95"/>
    <n v="20.833333333333332"/>
    <n v="62.5"/>
    <n v="54.375"/>
    <n v="0"/>
    <x v="56"/>
    <s v="JUNIO"/>
    <x v="58"/>
    <x v="54"/>
    <x v="46"/>
    <x v="57"/>
    <x v="268"/>
    <x v="76"/>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3"/>
    <x v="28"/>
    <x v="63"/>
    <x v="36"/>
    <x v="8"/>
    <x v="0"/>
    <x v="11"/>
    <s v="24/01/2024"/>
    <x v="1"/>
    <s v="09:30"/>
    <s v="DAVID BAGNER ZAMBRANA PINTO"/>
    <x v="8"/>
    <x v="16"/>
    <d v="2023-05-23T00:00:00"/>
    <x v="45"/>
    <x v="34"/>
    <s v="CD-169"/>
    <x v="64"/>
    <x v="46"/>
    <n v="21722"/>
    <x v="64"/>
    <x v="63"/>
    <x v="55"/>
    <x v="0"/>
    <n v="30"/>
    <x v="6"/>
    <x v="0"/>
    <x v="27"/>
    <x v="39"/>
    <x v="1"/>
    <m/>
    <m/>
    <x v="53"/>
    <s v="EMC-SIMA-002/2024"/>
    <n v="33300"/>
    <x v="0"/>
    <x v="344"/>
    <x v="64"/>
    <n v="400"/>
    <x v="45"/>
    <n v="60000"/>
    <m/>
    <m/>
    <n v="4"/>
    <x v="96"/>
    <n v="21.551724137931036"/>
    <n v="86.206896551724142"/>
    <n v="75"/>
    <n v="0"/>
    <x v="56"/>
    <s v="JULIO"/>
    <x v="58"/>
    <x v="54"/>
    <x v="46"/>
    <x v="57"/>
    <x v="268"/>
    <x v="76"/>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4"/>
    <x v="98"/>
    <x v="63"/>
    <x v="0"/>
    <x v="8"/>
    <x v="0"/>
    <x v="11"/>
    <s v="24/01/2024"/>
    <x v="1"/>
    <s v="09:30"/>
    <s v="DAVID BAGNER ZAMBRANA PINTO"/>
    <x v="8"/>
    <x v="16"/>
    <d v="2023-05-23T00:00:00"/>
    <x v="45"/>
    <x v="34"/>
    <s v="CD-169"/>
    <x v="64"/>
    <x v="46"/>
    <n v="21722"/>
    <x v="64"/>
    <x v="63"/>
    <x v="55"/>
    <x v="0"/>
    <n v="30"/>
    <x v="6"/>
    <x v="0"/>
    <x v="27"/>
    <x v="39"/>
    <x v="1"/>
    <m/>
    <m/>
    <x v="53"/>
    <s v="EMC-SIMA-002/2024"/>
    <n v="33300"/>
    <x v="1"/>
    <x v="345"/>
    <x v="64"/>
    <n v="107"/>
    <x v="135"/>
    <n v="59920"/>
    <m/>
    <m/>
    <n v="4"/>
    <x v="97"/>
    <n v="80.459770114942529"/>
    <n v="321.83908045977012"/>
    <n v="280"/>
    <n v="0"/>
    <x v="56"/>
    <s v="AGOSTO"/>
    <x v="58"/>
    <x v="54"/>
    <x v="46"/>
    <x v="57"/>
    <x v="268"/>
    <x v="76"/>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5"/>
    <x v="74"/>
    <x v="63"/>
    <x v="0"/>
    <x v="8"/>
    <x v="0"/>
    <x v="11"/>
    <s v="24/01/2024"/>
    <x v="1"/>
    <s v="09:30"/>
    <s v="DAVID BAGNER ZAMBRANA PINTO"/>
    <x v="8"/>
    <x v="16"/>
    <d v="2023-05-23T00:00:00"/>
    <x v="45"/>
    <x v="34"/>
    <s v="CD-169"/>
    <x v="64"/>
    <x v="46"/>
    <n v="21722"/>
    <x v="64"/>
    <x v="63"/>
    <x v="55"/>
    <x v="0"/>
    <n v="30"/>
    <x v="6"/>
    <x v="0"/>
    <x v="27"/>
    <x v="39"/>
    <x v="1"/>
    <m/>
    <m/>
    <x v="53"/>
    <s v="EMC-SIMA-002/2024"/>
    <n v="33300"/>
    <x v="2"/>
    <x v="346"/>
    <x v="64"/>
    <n v="50"/>
    <x v="132"/>
    <n v="26500"/>
    <m/>
    <m/>
    <n v="2"/>
    <x v="98"/>
    <n v="76.149425287356323"/>
    <n v="152.29885057471265"/>
    <n v="132.5"/>
    <n v="0"/>
    <x v="56"/>
    <s v="SEPTIEMBRE"/>
    <x v="58"/>
    <x v="54"/>
    <x v="46"/>
    <x v="57"/>
    <x v="268"/>
    <x v="76"/>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6"/>
    <x v="99"/>
    <x v="63"/>
    <x v="0"/>
    <x v="8"/>
    <x v="0"/>
    <x v="11"/>
    <s v="24/01/2024"/>
    <x v="1"/>
    <s v="09:30"/>
    <s v="DAVID BAGNER ZAMBRANA PINTO"/>
    <x v="8"/>
    <x v="16"/>
    <d v="2023-05-23T00:00:00"/>
    <x v="45"/>
    <x v="34"/>
    <s v="CD-169"/>
    <x v="64"/>
    <x v="46"/>
    <n v="21722"/>
    <x v="64"/>
    <x v="63"/>
    <x v="55"/>
    <x v="0"/>
    <n v="30"/>
    <x v="6"/>
    <x v="0"/>
    <x v="27"/>
    <x v="39"/>
    <x v="1"/>
    <m/>
    <m/>
    <x v="53"/>
    <s v="EMC-SIMA-002/2024"/>
    <n v="33300"/>
    <x v="3"/>
    <x v="347"/>
    <x v="64"/>
    <n v="255"/>
    <x v="136"/>
    <n v="2040"/>
    <m/>
    <m/>
    <n v="10"/>
    <x v="99"/>
    <n v="1.1494252873563218"/>
    <n v="11.494252873563218"/>
    <n v="10"/>
    <n v="0"/>
    <x v="56"/>
    <s v="OCTUBRE"/>
    <x v="58"/>
    <x v="54"/>
    <x v="46"/>
    <x v="57"/>
    <x v="268"/>
    <x v="76"/>
    <n v="-2.4"/>
    <n v="5.6000000000000005"/>
    <n v="76.800000000000011"/>
    <m/>
    <m/>
    <m/>
    <m/>
    <m/>
    <m/>
    <m/>
    <s v="GASTO"/>
    <s v="L"/>
    <m/>
    <s v="CONTRATO"/>
    <n v="111"/>
    <s v="15-0517-00-570319-0-E"/>
    <m/>
    <n v="1754080"/>
    <m/>
    <n v="28000.66"/>
  </r>
  <r>
    <x v="1"/>
    <x v="23"/>
    <x v="0"/>
    <s v="COTIZACION"/>
    <s v="ENERO"/>
    <d v="2024-01-23T00:00:00"/>
    <s v="C-3-EDDY FAZ PACHECO"/>
    <x v="13"/>
    <s v="MINERALES"/>
    <x v="9"/>
    <x v="15"/>
    <x v="49"/>
    <d v="2024-02-05T00:00:00"/>
    <m/>
    <n v="31"/>
    <s v="BIEN"/>
    <x v="54"/>
    <n v="71890"/>
    <x v="0"/>
    <x v="347"/>
    <x v="100"/>
    <x v="52"/>
    <x v="37"/>
    <x v="0"/>
    <x v="1"/>
    <x v="12"/>
    <s v="15/2/2024"/>
    <x v="0"/>
    <s v="15:00"/>
    <s v="EDMY LYDIA MAGNE GUTIERREZ"/>
    <x v="6"/>
    <x v="18"/>
    <d v="2023-05-23T00:00:00"/>
    <x v="45"/>
    <x v="34"/>
    <s v="CD-169"/>
    <x v="64"/>
    <x v="46"/>
    <n v="21722"/>
    <x v="64"/>
    <x v="63"/>
    <x v="55"/>
    <x v="0"/>
    <n v="30"/>
    <x v="6"/>
    <x v="0"/>
    <x v="27"/>
    <x v="39"/>
    <x v="1"/>
    <m/>
    <m/>
    <x v="54"/>
    <s v="CMB/EMC/O CIV-ADQ/003/2024"/>
    <n v="34700"/>
    <x v="0"/>
    <x v="348"/>
    <x v="53"/>
    <n v="553"/>
    <x v="133"/>
    <n v="47005"/>
    <m/>
    <m/>
    <n v="4"/>
    <x v="100"/>
    <n v="12.212643678160919"/>
    <n v="48.850574712643677"/>
    <n v="42.5"/>
    <n v="0"/>
    <x v="56"/>
    <s v="NOVIEMBRE"/>
    <x v="58"/>
    <x v="54"/>
    <x v="46"/>
    <x v="57"/>
    <x v="268"/>
    <x v="76"/>
    <n v="-10.200000000000001"/>
    <n v="23.8"/>
    <n v="326.39999999999998"/>
    <m/>
    <m/>
    <m/>
    <m/>
    <m/>
    <m/>
    <m/>
    <m/>
    <s v="L"/>
    <m/>
    <s v="CONTRATO"/>
    <m/>
    <s v="15-0517-00-570321-0-E"/>
    <m/>
    <n v="1754084"/>
    <m/>
    <m/>
  </r>
  <r>
    <x v="1"/>
    <x v="45"/>
    <x v="0"/>
    <s v="COTIZACION"/>
    <s v="ENERO"/>
    <d v="2024-01-23T00:00:00"/>
    <s v="C-3-EDDY FAZ PACHECO"/>
    <x v="14"/>
    <s v="SERVICIOS MANUALES"/>
    <x v="9"/>
    <x v="15"/>
    <x v="50"/>
    <d v="2024-02-05T00:00:00"/>
    <m/>
    <n v="68"/>
    <s v="BIEN"/>
    <x v="55"/>
    <n v="34700"/>
    <x v="0"/>
    <x v="348"/>
    <x v="16"/>
    <x v="18"/>
    <x v="38"/>
    <x v="3"/>
    <x v="1"/>
    <x v="12"/>
    <s v="15/2/2024"/>
    <x v="0"/>
    <s v="15:00"/>
    <s v="EDMY LYDIA MAGNE GUTIERREZ"/>
    <x v="6"/>
    <x v="18"/>
    <d v="2023-05-23T00:00:00"/>
    <x v="45"/>
    <x v="34"/>
    <s v="CD-169"/>
    <x v="64"/>
    <x v="46"/>
    <n v="21722"/>
    <x v="64"/>
    <x v="63"/>
    <x v="55"/>
    <x v="0"/>
    <n v="30"/>
    <x v="6"/>
    <x v="0"/>
    <x v="27"/>
    <x v="39"/>
    <x v="1"/>
    <m/>
    <m/>
    <x v="55"/>
    <s v="CMB/EMC/O CIV-ADQ/005/2024"/>
    <n v="25900"/>
    <x v="0"/>
    <x v="349"/>
    <x v="18"/>
    <n v="1"/>
    <x v="137"/>
    <n v="48"/>
    <m/>
    <m/>
    <n v="30"/>
    <x v="101"/>
    <n v="6.8965517241379315"/>
    <n v="206.89655172413794"/>
    <n v="180"/>
    <n v="0"/>
    <x v="56"/>
    <s v="DICIEMBRE"/>
    <x v="58"/>
    <x v="54"/>
    <x v="46"/>
    <x v="57"/>
    <x v="268"/>
    <x v="76"/>
    <n v="-43.2"/>
    <n v="100.80000000000001"/>
    <n v="1382.4"/>
    <m/>
    <m/>
    <m/>
    <m/>
    <m/>
    <m/>
    <m/>
    <m/>
    <s v="L"/>
    <m/>
    <s v="CONTRATO"/>
    <m/>
    <s v="15-0517-00-570321-0-E"/>
    <m/>
    <n v="1754084"/>
    <m/>
    <m/>
  </r>
  <r>
    <x v="1"/>
    <x v="45"/>
    <x v="0"/>
    <s v="COTIZACION"/>
    <s v="ENERO"/>
    <d v="2024-01-23T00:00:00"/>
    <s v="C-3-EDDY FAZ PACHECO"/>
    <x v="14"/>
    <s v="SERVICIOS MANUALES"/>
    <x v="9"/>
    <x v="15"/>
    <x v="50"/>
    <d v="2024-02-05T00:00:00"/>
    <m/>
    <n v="68"/>
    <s v="BIEN"/>
    <x v="55"/>
    <n v="34700"/>
    <x v="1"/>
    <x v="349"/>
    <x v="16"/>
    <x v="18"/>
    <x v="0"/>
    <x v="3"/>
    <x v="1"/>
    <x v="12"/>
    <s v="15/2/2024"/>
    <x v="0"/>
    <s v="15:00"/>
    <s v="EDMY LYDIA MAGNE GUTIERREZ"/>
    <x v="6"/>
    <x v="18"/>
    <d v="2023-05-23T00:00:00"/>
    <x v="45"/>
    <x v="34"/>
    <s v="CD-169"/>
    <x v="64"/>
    <x v="46"/>
    <n v="21722"/>
    <x v="64"/>
    <x v="63"/>
    <x v="55"/>
    <x v="0"/>
    <n v="30"/>
    <x v="6"/>
    <x v="0"/>
    <x v="27"/>
    <x v="39"/>
    <x v="1"/>
    <m/>
    <m/>
    <x v="55"/>
    <s v="CMB/EMC/O CIV-ADQ/005/2024"/>
    <n v="25900"/>
    <x v="1"/>
    <x v="350"/>
    <x v="18"/>
    <n v="1"/>
    <x v="138"/>
    <n v="130"/>
    <m/>
    <m/>
    <n v="12"/>
    <x v="102"/>
    <n v="18.678160919540229"/>
    <n v="224.13793103448273"/>
    <n v="194.99999999999997"/>
    <n v="0"/>
    <x v="56"/>
    <s v="ENERO"/>
    <x v="58"/>
    <x v="54"/>
    <x v="46"/>
    <x v="57"/>
    <x v="268"/>
    <x v="76"/>
    <n v="-46.800000000000004"/>
    <n v="109.20000000000002"/>
    <n v="1497.6"/>
    <m/>
    <m/>
    <m/>
    <m/>
    <m/>
    <m/>
    <m/>
    <m/>
    <s v="I"/>
    <s v="NORMAL"/>
    <s v="CONTRATO"/>
    <m/>
    <m/>
    <m/>
    <s v="15-0517-00--0-E"/>
    <m/>
    <m/>
  </r>
  <r>
    <x v="1"/>
    <x v="45"/>
    <x v="0"/>
    <s v="COTIZACION"/>
    <s v="ENERO"/>
    <d v="2024-01-23T00:00:00"/>
    <s v="C-3-EDDY FAZ PACHECO"/>
    <x v="14"/>
    <s v="SERVICIOS MANUALES"/>
    <x v="9"/>
    <x v="15"/>
    <x v="50"/>
    <d v="2024-02-05T00:00:00"/>
    <m/>
    <n v="68"/>
    <s v="BIEN"/>
    <x v="55"/>
    <n v="34700"/>
    <x v="2"/>
    <x v="350"/>
    <x v="16"/>
    <x v="18"/>
    <x v="0"/>
    <x v="3"/>
    <x v="1"/>
    <x v="12"/>
    <s v="15/2/2024"/>
    <x v="0"/>
    <s v="15:00"/>
    <s v="EDMY LYDIA MAGNE GUTIERREZ"/>
    <x v="6"/>
    <x v="18"/>
    <d v="2023-05-23T00:00:00"/>
    <x v="45"/>
    <x v="34"/>
    <s v="CD-169"/>
    <x v="64"/>
    <x v="46"/>
    <n v="21722"/>
    <x v="64"/>
    <x v="63"/>
    <x v="55"/>
    <x v="0"/>
    <n v="30"/>
    <x v="6"/>
    <x v="0"/>
    <x v="27"/>
    <x v="39"/>
    <x v="1"/>
    <m/>
    <m/>
    <x v="55"/>
    <s v="CMB/EMC/O CIV-ADQ/005/2024"/>
    <n v="25900"/>
    <x v="2"/>
    <x v="351"/>
    <x v="18"/>
    <n v="1"/>
    <x v="139"/>
    <n v="315"/>
    <m/>
    <m/>
    <n v="10"/>
    <x v="103"/>
    <n v="45.258620689655174"/>
    <n v="452.58620689655174"/>
    <n v="393.75"/>
    <n v="0"/>
    <x v="56"/>
    <s v="FEBRERO"/>
    <x v="58"/>
    <x v="54"/>
    <x v="46"/>
    <x v="57"/>
    <x v="268"/>
    <x v="76"/>
    <n v="-94.5"/>
    <n v="220.50000000000003"/>
    <n v="3024"/>
    <n v="4758"/>
    <n v="4179"/>
    <m/>
    <m/>
    <s v="MAY"/>
    <m/>
    <m/>
    <s v="GASTO"/>
    <s v="L"/>
    <s v="NORMAL"/>
    <s v="CONTRATO"/>
    <n v="337985"/>
    <n v="1912605"/>
    <m/>
    <s v="15-0517-00-617109-0-E"/>
    <m/>
    <m/>
  </r>
  <r>
    <x v="1"/>
    <x v="45"/>
    <x v="0"/>
    <s v="COTIZACION"/>
    <s v="ENERO"/>
    <d v="2024-01-23T00:00:00"/>
    <s v="C-3-EDDY FAZ PACHECO"/>
    <x v="14"/>
    <s v="SERVICIOS MANUALES"/>
    <x v="9"/>
    <x v="15"/>
    <x v="50"/>
    <d v="2024-02-05T00:00:00"/>
    <m/>
    <n v="68"/>
    <s v="BIEN"/>
    <x v="55"/>
    <n v="34700"/>
    <x v="3"/>
    <x v="351"/>
    <x v="45"/>
    <x v="18"/>
    <x v="0"/>
    <x v="3"/>
    <x v="1"/>
    <x v="12"/>
    <s v="15/2/2024"/>
    <x v="0"/>
    <s v="15:00"/>
    <s v="EDMY LYDIA MAGNE GUTIERREZ"/>
    <x v="6"/>
    <x v="18"/>
    <d v="2023-05-23T00:00:00"/>
    <x v="45"/>
    <x v="34"/>
    <s v="CD-169"/>
    <x v="64"/>
    <x v="46"/>
    <n v="21722"/>
    <x v="64"/>
    <x v="63"/>
    <x v="55"/>
    <x v="0"/>
    <n v="30"/>
    <x v="6"/>
    <x v="0"/>
    <x v="27"/>
    <x v="39"/>
    <x v="1"/>
    <m/>
    <m/>
    <x v="55"/>
    <s v="CMB/EMC/O CIV-ADQ/005/2024"/>
    <n v="25900"/>
    <x v="3"/>
    <x v="352"/>
    <x v="18"/>
    <n v="3"/>
    <x v="133"/>
    <n v="255"/>
    <m/>
    <m/>
    <n v="15"/>
    <x v="104"/>
    <n v="12.212643678160919"/>
    <n v="183.18965517241378"/>
    <n v="159.375"/>
    <n v="0"/>
    <x v="56"/>
    <s v="MARZO"/>
    <x v="58"/>
    <x v="54"/>
    <x v="46"/>
    <x v="57"/>
    <x v="268"/>
    <x v="76"/>
    <n v="-38.25"/>
    <n v="89.250000000000014"/>
    <n v="1224"/>
    <m/>
    <m/>
    <m/>
    <m/>
    <s v="NOV"/>
    <m/>
    <m/>
    <m/>
    <s v="L"/>
    <s v="NORMAL"/>
    <s v="CONTRATO"/>
    <m/>
    <m/>
    <m/>
    <s v="15-0517-00--0-E"/>
    <m/>
    <m/>
  </r>
  <r>
    <x v="1"/>
    <x v="45"/>
    <x v="0"/>
    <s v="COTIZACION"/>
    <s v="ENERO"/>
    <d v="2024-01-23T00:00:00"/>
    <s v="C-3-EDDY FAZ PACHECO"/>
    <x v="14"/>
    <s v="SERVICIOS MANUALES"/>
    <x v="9"/>
    <x v="15"/>
    <x v="50"/>
    <d v="2024-02-05T00:00:00"/>
    <m/>
    <n v="68"/>
    <s v="BIEN"/>
    <x v="55"/>
    <n v="34700"/>
    <x v="4"/>
    <x v="352"/>
    <x v="7"/>
    <x v="18"/>
    <x v="0"/>
    <x v="3"/>
    <x v="1"/>
    <x v="12"/>
    <s v="15/2/2024"/>
    <x v="0"/>
    <s v="15:00"/>
    <s v="EDMY LYDIA MAGNE GUTIERREZ"/>
    <x v="6"/>
    <x v="18"/>
    <d v="2023-05-23T00:00:00"/>
    <x v="45"/>
    <x v="34"/>
    <s v="CD-169"/>
    <x v="64"/>
    <x v="46"/>
    <n v="21722"/>
    <x v="64"/>
    <x v="63"/>
    <x v="55"/>
    <x v="0"/>
    <n v="30"/>
    <x v="6"/>
    <x v="0"/>
    <x v="27"/>
    <x v="39"/>
    <x v="1"/>
    <m/>
    <m/>
    <x v="55"/>
    <s v="CMB/EMC/O CIV-ADQ/005/2024"/>
    <n v="25900"/>
    <x v="4"/>
    <x v="353"/>
    <x v="18"/>
    <n v="2"/>
    <x v="133"/>
    <n v="170"/>
    <m/>
    <m/>
    <n v="10"/>
    <x v="105"/>
    <n v="12.212643678160919"/>
    <n v="122.12643678160919"/>
    <n v="106.24999999999999"/>
    <n v="0"/>
    <x v="56"/>
    <s v="ABRIL"/>
    <x v="58"/>
    <x v="54"/>
    <x v="46"/>
    <x v="57"/>
    <x v="268"/>
    <x v="76"/>
    <n v="-25.5"/>
    <n v="59.500000000000007"/>
    <n v="816"/>
    <m/>
    <m/>
    <m/>
    <m/>
    <m/>
    <m/>
    <m/>
    <s v="GASTO"/>
    <s v="L"/>
    <m/>
    <s v="CONTRATO"/>
    <m/>
    <m/>
    <m/>
    <s v="15-0517-00--0-E"/>
    <m/>
    <m/>
  </r>
  <r>
    <x v="1"/>
    <x v="46"/>
    <x v="0"/>
    <s v="COTIZACION"/>
    <s v="ENERO"/>
    <d v="2024-01-23T00:00:00"/>
    <s v="C-3-EDDY FAZ PACHECO"/>
    <x v="6"/>
    <s v="CONSULTORÍAS POR LINEA"/>
    <x v="8"/>
    <x v="14"/>
    <x v="51"/>
    <d v="2024-02-08T00:00:00"/>
    <m/>
    <n v="36"/>
    <s v="SERVICIO"/>
    <x v="56"/>
    <n v="30800"/>
    <x v="0"/>
    <x v="353"/>
    <x v="16"/>
    <x v="61"/>
    <x v="0"/>
    <x v="7"/>
    <x v="1"/>
    <x v="12"/>
    <s v="15/2/2024"/>
    <x v="0"/>
    <s v="15:00"/>
    <s v="MARIA JAQUELINE DURAN COSSIO"/>
    <x v="9"/>
    <x v="17"/>
    <d v="2023-05-23T00:00:00"/>
    <x v="45"/>
    <x v="34"/>
    <s v="CD-169"/>
    <x v="64"/>
    <x v="46"/>
    <n v="21722"/>
    <x v="64"/>
    <x v="63"/>
    <x v="55"/>
    <x v="0"/>
    <n v="30"/>
    <x v="6"/>
    <x v="0"/>
    <x v="27"/>
    <x v="39"/>
    <x v="1"/>
    <m/>
    <m/>
    <x v="56"/>
    <s v="RS/CL-002/2024"/>
    <n v="25220"/>
    <x v="0"/>
    <x v="354"/>
    <x v="62"/>
    <n v="1"/>
    <x v="140"/>
    <n v="60"/>
    <m/>
    <m/>
    <n v="10"/>
    <x v="96"/>
    <n v="8.6206896551724146"/>
    <n v="86.206896551724142"/>
    <n v="75"/>
    <n v="0"/>
    <x v="56"/>
    <s v="MAYO"/>
    <x v="58"/>
    <x v="54"/>
    <x v="46"/>
    <x v="57"/>
    <x v="268"/>
    <x v="76"/>
    <n v="-18"/>
    <n v="42.000000000000007"/>
    <n v="576"/>
    <m/>
    <m/>
    <m/>
    <m/>
    <m/>
    <m/>
    <m/>
    <m/>
    <s v="L"/>
    <m/>
    <s v="CONTRATO"/>
    <m/>
    <m/>
    <m/>
    <s v="15-0517-00--0-E"/>
    <m/>
    <m/>
  </r>
  <r>
    <x v="1"/>
    <x v="35"/>
    <x v="0"/>
    <s v="COTIZACION"/>
    <s v="FEBRERO"/>
    <d v="2024-02-19T00:00:00"/>
    <s v="C-3-EDDY FAZ PACHECO"/>
    <x v="15"/>
    <s v="MAQUINARIA Y EQUIPO DE PRODUCCIÓN"/>
    <x v="1"/>
    <x v="16"/>
    <x v="52"/>
    <d v="2024-02-21T00:00:00"/>
    <m/>
    <n v="96"/>
    <s v="BIEN"/>
    <x v="57"/>
    <n v="261000"/>
    <x v="0"/>
    <x v="354"/>
    <x v="16"/>
    <x v="5"/>
    <x v="39"/>
    <x v="0"/>
    <x v="1"/>
    <x v="13"/>
    <s v="28/2/2024"/>
    <x v="0"/>
    <s v="15:00"/>
    <s v="JOSE ALFREDO MIRANDA TICONA "/>
    <x v="9"/>
    <x v="19"/>
    <d v="2023-05-23T00:00:00"/>
    <x v="45"/>
    <x v="34"/>
    <s v="CD-169"/>
    <x v="64"/>
    <x v="46"/>
    <n v="21722"/>
    <x v="64"/>
    <x v="63"/>
    <x v="55"/>
    <x v="0"/>
    <n v="30"/>
    <x v="6"/>
    <x v="0"/>
    <x v="27"/>
    <x v="39"/>
    <x v="1"/>
    <m/>
    <m/>
    <x v="57"/>
    <s v="ADQ/MINA-009/2024"/>
    <n v="43200"/>
    <x v="0"/>
    <x v="355"/>
    <x v="5"/>
    <n v="1"/>
    <x v="129"/>
    <n v="25"/>
    <m/>
    <m/>
    <n v="10"/>
    <x v="106"/>
    <n v="3.5919540229885056"/>
    <n v="35.919540229885058"/>
    <n v="31.25"/>
    <n v="0"/>
    <x v="56"/>
    <s v="JUNIO"/>
    <x v="58"/>
    <x v="54"/>
    <x v="46"/>
    <x v="57"/>
    <x v="268"/>
    <x v="76"/>
    <n v="-7.5"/>
    <n v="17.5"/>
    <n v="240"/>
    <m/>
    <m/>
    <m/>
    <m/>
    <m/>
    <m/>
    <m/>
    <s v="GASTO"/>
    <s v="L"/>
    <s v="NORMAL"/>
    <s v="CONTRATO"/>
    <m/>
    <s v="15-0517-00-570146-0-E"/>
    <m/>
    <n v="1772176"/>
    <m/>
    <n v="0"/>
  </r>
  <r>
    <x v="1"/>
    <x v="47"/>
    <x v="0"/>
    <s v="COTIZACION"/>
    <s v="FEBRERO"/>
    <d v="2024-02-19T00:00:00"/>
    <s v="C-3-EDDY FAZ PACHECO"/>
    <x v="3"/>
    <s v="PRODUCTOS METÁLICOS"/>
    <x v="1"/>
    <x v="16"/>
    <x v="53"/>
    <d v="2024-02-21T00:00:00"/>
    <m/>
    <n v="99"/>
    <s v="BIEN"/>
    <x v="58"/>
    <n v="79900"/>
    <x v="0"/>
    <x v="355"/>
    <x v="101"/>
    <x v="5"/>
    <x v="40"/>
    <x v="0"/>
    <x v="1"/>
    <x v="13"/>
    <s v="28/2/2024"/>
    <x v="0"/>
    <s v="15:00"/>
    <s v="JOSE ALFREDO MIRANDA TICONA "/>
    <x v="9"/>
    <x v="19"/>
    <d v="2023-05-23T00:00:00"/>
    <x v="45"/>
    <x v="34"/>
    <s v="CD-169"/>
    <x v="64"/>
    <x v="46"/>
    <n v="21722"/>
    <x v="64"/>
    <x v="63"/>
    <x v="55"/>
    <x v="0"/>
    <n v="30"/>
    <x v="6"/>
    <x v="0"/>
    <x v="27"/>
    <x v="39"/>
    <x v="1"/>
    <m/>
    <m/>
    <x v="58"/>
    <s v="ADQ/MINA-011/2024"/>
    <n v="34600"/>
    <x v="0"/>
    <x v="356"/>
    <x v="5"/>
    <n v="94"/>
    <x v="20"/>
    <n v="1363"/>
    <m/>
    <m/>
    <n v="10"/>
    <x v="107"/>
    <n v="2.0833333333333335"/>
    <n v="20.833333333333336"/>
    <n v="18.125000000000004"/>
    <n v="0"/>
    <x v="56"/>
    <s v="JULIO"/>
    <x v="58"/>
    <x v="54"/>
    <x v="46"/>
    <x v="57"/>
    <x v="268"/>
    <x v="76"/>
    <n v="-4.3500000000000005"/>
    <n v="10.15"/>
    <n v="139.19999999999999"/>
    <m/>
    <m/>
    <m/>
    <m/>
    <m/>
    <m/>
    <m/>
    <s v="GASTO"/>
    <s v="L"/>
    <s v="NORMAL"/>
    <s v="CONTRATO"/>
    <m/>
    <s v="15-0517-00-570146-0-E"/>
    <m/>
    <n v="1772176"/>
    <m/>
    <n v="0"/>
  </r>
  <r>
    <x v="1"/>
    <x v="48"/>
    <x v="0"/>
    <s v="COTIZACION"/>
    <s v="FEBRERO"/>
    <d v="2024-02-14T00:00:00"/>
    <s v="C-3-EDDY FAZ PACHECO"/>
    <x v="5"/>
    <s v="PRODUCTOS NO METALICOS Y PLASTICOS"/>
    <x v="0"/>
    <x v="11"/>
    <x v="54"/>
    <d v="2024-02-21T00:00:00"/>
    <m/>
    <n v="108"/>
    <s v="BIEN"/>
    <x v="59"/>
    <n v="30000"/>
    <x v="0"/>
    <x v="356"/>
    <x v="33"/>
    <x v="59"/>
    <x v="41"/>
    <x v="9"/>
    <x v="1"/>
    <x v="13"/>
    <s v="28/2/2024"/>
    <x v="0"/>
    <s v="15:00"/>
    <s v="MANUELA NATIVIDAD QUISPE CHINO"/>
    <x v="9"/>
    <x v="12"/>
    <d v="2023-05-23T00:00:00"/>
    <x v="45"/>
    <x v="34"/>
    <s v="CD-169"/>
    <x v="64"/>
    <x v="46"/>
    <n v="21722"/>
    <x v="64"/>
    <x v="63"/>
    <x v="55"/>
    <x v="0"/>
    <n v="30"/>
    <x v="6"/>
    <x v="0"/>
    <x v="27"/>
    <x v="39"/>
    <x v="1"/>
    <m/>
    <m/>
    <x v="59"/>
    <s v="LAB-006/2024"/>
    <n v="34500"/>
    <x v="0"/>
    <x v="357"/>
    <x v="60"/>
    <n v="150"/>
    <x v="141"/>
    <n v="1425"/>
    <m/>
    <m/>
    <n v="10"/>
    <x v="108"/>
    <n v="1.3649425287356323"/>
    <n v="13.649425287356323"/>
    <n v="11.875"/>
    <n v="0"/>
    <x v="56"/>
    <s v="AGOSTO"/>
    <x v="58"/>
    <x v="54"/>
    <x v="46"/>
    <x v="57"/>
    <x v="268"/>
    <x v="76"/>
    <n v="-2.85"/>
    <n v="6.65"/>
    <n v="91.199999999999989"/>
    <m/>
    <m/>
    <m/>
    <m/>
    <m/>
    <m/>
    <m/>
    <m/>
    <s v="L"/>
    <m/>
    <s v="CONTRATO"/>
    <m/>
    <s v="15-0517-00-570326-0-E"/>
    <m/>
    <n v="1754091"/>
    <m/>
    <m/>
  </r>
  <r>
    <x v="1"/>
    <x v="48"/>
    <x v="0"/>
    <s v="COTIZACION"/>
    <s v="FEBRERO"/>
    <d v="2024-02-14T00:00:00"/>
    <s v="C-3-EDDY FAZ PACHECO"/>
    <x v="5"/>
    <s v="PRODUCTOS NO METALICOS Y PLASTICOS"/>
    <x v="0"/>
    <x v="11"/>
    <x v="54"/>
    <d v="2024-02-21T00:00:00"/>
    <m/>
    <n v="108"/>
    <s v="BIEN"/>
    <x v="59"/>
    <n v="30000"/>
    <x v="1"/>
    <x v="357"/>
    <x v="2"/>
    <x v="59"/>
    <x v="0"/>
    <x v="9"/>
    <x v="1"/>
    <x v="13"/>
    <s v="28/2/2024"/>
    <x v="0"/>
    <s v="15:00"/>
    <s v="MANUELA NATIVIDAD QUISPE CHINO"/>
    <x v="9"/>
    <x v="12"/>
    <d v="2023-05-23T00:00:00"/>
    <x v="45"/>
    <x v="34"/>
    <s v="CD-169"/>
    <x v="64"/>
    <x v="46"/>
    <n v="21722"/>
    <x v="64"/>
    <x v="63"/>
    <x v="55"/>
    <x v="0"/>
    <n v="30"/>
    <x v="6"/>
    <x v="0"/>
    <x v="27"/>
    <x v="39"/>
    <x v="1"/>
    <m/>
    <m/>
    <x v="59"/>
    <s v="LAB-006/2024"/>
    <n v="34500"/>
    <x v="1"/>
    <x v="358"/>
    <x v="60"/>
    <n v="60"/>
    <x v="142"/>
    <n v="330"/>
    <m/>
    <m/>
    <n v="10"/>
    <x v="109"/>
    <n v="0.79022988505747127"/>
    <n v="7.9022988505747129"/>
    <n v="6.875"/>
    <n v="0"/>
    <x v="56"/>
    <s v="SEPTIEMBRE"/>
    <x v="58"/>
    <x v="54"/>
    <x v="46"/>
    <x v="57"/>
    <x v="268"/>
    <x v="76"/>
    <n v="-1.6500000000000001"/>
    <n v="3.8500000000000005"/>
    <n v="52.8"/>
    <m/>
    <m/>
    <m/>
    <m/>
    <m/>
    <m/>
    <m/>
    <m/>
    <s v="L"/>
    <s v="NORMAL"/>
    <s v="CONTRATO"/>
    <m/>
    <m/>
    <m/>
    <s v="15-0517-00--0-E"/>
    <m/>
    <m/>
  </r>
  <r>
    <x v="1"/>
    <x v="49"/>
    <x v="0"/>
    <s v="COTIZACION"/>
    <s v="FEBRERO"/>
    <d v="2024-02-20T00:00:00"/>
    <s v="C-3-EDDY FAZ PACHECO"/>
    <x v="12"/>
    <s v="OTROS REPUESTOS Y ACCESORIOS"/>
    <x v="7"/>
    <x v="9"/>
    <x v="55"/>
    <d v="2024-02-21T00:00:00"/>
    <m/>
    <n v="129"/>
    <s v="BIEN"/>
    <x v="60"/>
    <n v="86000"/>
    <x v="0"/>
    <x v="358"/>
    <x v="27"/>
    <x v="5"/>
    <x v="42"/>
    <x v="5"/>
    <x v="0"/>
    <x v="13"/>
    <s v="28/2/2024"/>
    <x v="0"/>
    <s v="15:00"/>
    <s v="FRANZ LOZANO MARZA"/>
    <x v="9"/>
    <x v="20"/>
    <d v="2023-05-23T00:00:00"/>
    <x v="45"/>
    <x v="34"/>
    <s v="CD-169"/>
    <x v="64"/>
    <x v="46"/>
    <n v="21722"/>
    <x v="64"/>
    <x v="63"/>
    <x v="55"/>
    <x v="0"/>
    <n v="30"/>
    <x v="6"/>
    <x v="0"/>
    <x v="27"/>
    <x v="39"/>
    <x v="1"/>
    <m/>
    <m/>
    <x v="60"/>
    <s v="ADQ.MANTTO Y SERV.10/2024"/>
    <n v="39800"/>
    <x v="0"/>
    <x v="359"/>
    <x v="5"/>
    <n v="5"/>
    <x v="143"/>
    <n v="250"/>
    <m/>
    <m/>
    <n v="10"/>
    <x v="110"/>
    <n v="7.1839080459770113"/>
    <n v="71.839080459770116"/>
    <n v="62.5"/>
    <n v="0"/>
    <x v="56"/>
    <s v="OCTUBRE"/>
    <x v="58"/>
    <x v="54"/>
    <x v="46"/>
    <x v="57"/>
    <x v="268"/>
    <x v="76"/>
    <n v="-15"/>
    <n v="35"/>
    <n v="480"/>
    <m/>
    <m/>
    <m/>
    <m/>
    <m/>
    <m/>
    <m/>
    <m/>
    <s v="L"/>
    <s v="EMERGENCIA"/>
    <s v="CONTRATO"/>
    <m/>
    <s v="15-0517-00-570833-0-E"/>
    <m/>
    <n v="1765704"/>
    <m/>
    <m/>
  </r>
  <r>
    <x v="1"/>
    <x v="50"/>
    <x v="0"/>
    <s v="COTIZACION"/>
    <s v="FEBRERO"/>
    <d v="2024-02-09T00:00:00"/>
    <s v="C-3-EDDY FAZ PACHECO"/>
    <x v="6"/>
    <s v="CONSULTORÍAS POR LINEA"/>
    <x v="8"/>
    <x v="14"/>
    <x v="56"/>
    <d v="2024-02-22T00:00:00"/>
    <m/>
    <n v="127"/>
    <s v="SERVICIO"/>
    <x v="61"/>
    <n v="25300"/>
    <x v="0"/>
    <x v="359"/>
    <x v="16"/>
    <x v="61"/>
    <x v="0"/>
    <x v="7"/>
    <x v="1"/>
    <x v="13"/>
    <s v="28/2/2024"/>
    <x v="0"/>
    <s v="15:00"/>
    <s v="PERCY BORIS ROJAS BILBAO"/>
    <x v="9"/>
    <x v="21"/>
    <d v="2023-05-23T00:00:00"/>
    <x v="45"/>
    <x v="34"/>
    <s v="CD-169"/>
    <x v="64"/>
    <x v="46"/>
    <n v="21722"/>
    <x v="64"/>
    <x v="63"/>
    <x v="55"/>
    <x v="0"/>
    <n v="30"/>
    <x v="6"/>
    <x v="0"/>
    <x v="27"/>
    <x v="39"/>
    <x v="1"/>
    <m/>
    <m/>
    <x v="61"/>
    <m/>
    <m/>
    <x v="0"/>
    <x v="360"/>
    <x v="62"/>
    <n v="1"/>
    <x v="144"/>
    <n v="15"/>
    <m/>
    <m/>
    <n v="10"/>
    <x v="111"/>
    <n v="2.1551724137931036"/>
    <n v="21.551724137931036"/>
    <n v="18.75"/>
    <n v="0"/>
    <x v="56"/>
    <s v="NOVIEMBRE"/>
    <x v="58"/>
    <x v="54"/>
    <x v="46"/>
    <x v="57"/>
    <x v="268"/>
    <x v="76"/>
    <n v="-4.5"/>
    <n v="10.500000000000002"/>
    <n v="144"/>
    <m/>
    <m/>
    <m/>
    <m/>
    <m/>
    <m/>
    <m/>
    <m/>
    <s v="L"/>
    <s v="NORMAL"/>
    <s v="CONTRATO"/>
    <m/>
    <m/>
    <m/>
    <s v="15-0517-00--0-E"/>
    <m/>
    <m/>
  </r>
  <r>
    <x v="1"/>
    <x v="51"/>
    <x v="0"/>
    <s v="COTIZACION"/>
    <s v="FEBRERO"/>
    <d v="2024-02-21T00:00:00"/>
    <s v="C-3-EDDY FAZ PACHECO"/>
    <x v="16"/>
    <s v="MANTENIMIENTO DE OFICINAS Y REPARACIONES VARIAS, MATENIMIENTO CAMPAMENTOS"/>
    <x v="9"/>
    <x v="15"/>
    <x v="57"/>
    <d v="2024-02-22T00:00:00"/>
    <m/>
    <n v="148"/>
    <s v="SERVICIO"/>
    <x v="62"/>
    <n v="241771.88"/>
    <x v="0"/>
    <x v="360"/>
    <x v="16"/>
    <x v="61"/>
    <x v="43"/>
    <x v="0"/>
    <x v="1"/>
    <x v="14"/>
    <s v="1/3/2024"/>
    <x v="0"/>
    <s v="15:00"/>
    <s v="EDMY LYDIA MAGNE GUTIERREZ"/>
    <x v="8"/>
    <x v="18"/>
    <d v="2023-05-23T00:00:00"/>
    <x v="45"/>
    <x v="34"/>
    <s v="CD-169"/>
    <x v="64"/>
    <x v="46"/>
    <n v="21722"/>
    <x v="64"/>
    <x v="63"/>
    <x v="55"/>
    <x v="0"/>
    <n v="30"/>
    <x v="6"/>
    <x v="0"/>
    <x v="27"/>
    <x v="39"/>
    <x v="1"/>
    <m/>
    <m/>
    <x v="62"/>
    <s v="CMB/EMC/O.CIV-ADQ/009/2024"/>
    <n v="24110"/>
    <x v="0"/>
    <x v="361"/>
    <x v="62"/>
    <n v="1"/>
    <x v="45"/>
    <n v="150"/>
    <m/>
    <m/>
    <n v="1"/>
    <x v="111"/>
    <n v="21.551724137931036"/>
    <n v="21.551724137931036"/>
    <n v="18.75"/>
    <n v="0"/>
    <x v="56"/>
    <s v="DICIEMBRE"/>
    <x v="58"/>
    <x v="54"/>
    <x v="46"/>
    <x v="57"/>
    <x v="268"/>
    <x v="76"/>
    <n v="-4.5"/>
    <n v="10.500000000000002"/>
    <n v="144"/>
    <n v="5004"/>
    <n v="4430"/>
    <d v="2015-07-21T00:00:00"/>
    <m/>
    <s v="JUN"/>
    <m/>
    <m/>
    <s v="INV"/>
    <s v="I"/>
    <s v="NORMAL"/>
    <s v="CONTRATO"/>
    <n v="351772"/>
    <n v="1916248"/>
    <n v="2058599"/>
    <s v="15-0517-00-618236-0-E"/>
    <m/>
    <s v="BOLETA DE ANTICIPO"/>
  </r>
  <r>
    <x v="1"/>
    <x v="52"/>
    <x v="0"/>
    <s v="COTIZACION"/>
    <s v="FEBRERO"/>
    <d v="2024-02-21T00:00:00"/>
    <s v="C-3-EDDY FAZ PACHECO"/>
    <x v="14"/>
    <s v="SERVICIOS MANUALES"/>
    <x v="9"/>
    <x v="15"/>
    <x v="58"/>
    <d v="2024-02-22T00:00:00"/>
    <m/>
    <n v="149"/>
    <s v="SERVICIO"/>
    <x v="63"/>
    <n v="46799"/>
    <x v="0"/>
    <x v="361"/>
    <x v="16"/>
    <x v="18"/>
    <x v="0"/>
    <x v="3"/>
    <x v="1"/>
    <x v="14"/>
    <s v="1/3/2024"/>
    <x v="0"/>
    <s v="15:00"/>
    <s v="EDMY LYDIA MAGNE GUTIERREZ"/>
    <x v="8"/>
    <x v="18"/>
    <d v="2023-05-23T00:00:00"/>
    <x v="45"/>
    <x v="34"/>
    <s v="CD-169"/>
    <x v="64"/>
    <x v="46"/>
    <n v="21722"/>
    <x v="64"/>
    <x v="63"/>
    <x v="55"/>
    <x v="0"/>
    <n v="30"/>
    <x v="6"/>
    <x v="0"/>
    <x v="27"/>
    <x v="39"/>
    <x v="1"/>
    <m/>
    <m/>
    <x v="63"/>
    <s v="CMB/EMC/O.CIV-ADQ/008/2024"/>
    <n v="25900"/>
    <x v="0"/>
    <x v="362"/>
    <x v="18"/>
    <n v="1"/>
    <x v="38"/>
    <n v="350"/>
    <m/>
    <m/>
    <n v="3"/>
    <x v="91"/>
    <n v="50.287356321839084"/>
    <n v="150.86206896551727"/>
    <n v="131.25000000000003"/>
    <n v="0"/>
    <x v="56"/>
    <s v="ENERO"/>
    <x v="58"/>
    <x v="54"/>
    <x v="46"/>
    <x v="57"/>
    <x v="268"/>
    <x v="76"/>
    <n v="-31.5"/>
    <n v="73.5"/>
    <n v="1008"/>
    <n v="5776"/>
    <n v="5174"/>
    <d v="2016-01-05T00:00:00"/>
    <m/>
    <s v="DIC"/>
    <m/>
    <m/>
    <s v="INV"/>
    <s v="I"/>
    <s v="NORMAL"/>
    <s v="CONTRATO"/>
    <n v="351772"/>
    <n v="1916248"/>
    <n v="2058599"/>
    <s v="15-0517-00-618236-0-E"/>
    <m/>
    <s v="DESCUENTO ANTICIPO"/>
  </r>
  <r>
    <x v="1"/>
    <x v="52"/>
    <x v="0"/>
    <s v="COTIZACION"/>
    <s v="FEBRERO"/>
    <d v="2024-02-21T00:00:00"/>
    <s v="C-3-EDDY FAZ PACHECO"/>
    <x v="14"/>
    <s v="SERVICIOS MANUALES"/>
    <x v="9"/>
    <x v="15"/>
    <x v="58"/>
    <d v="2024-02-22T00:00:00"/>
    <m/>
    <n v="149"/>
    <s v="SERVICIO"/>
    <x v="63"/>
    <n v="46799"/>
    <x v="1"/>
    <x v="362"/>
    <x v="16"/>
    <x v="18"/>
    <x v="0"/>
    <x v="3"/>
    <x v="1"/>
    <x v="14"/>
    <s v="1/3/2024"/>
    <x v="0"/>
    <s v="15:00"/>
    <s v="EDMY LYDIA MAGNE GUTIERREZ"/>
    <x v="8"/>
    <x v="18"/>
    <d v="2023-05-23T00:00:00"/>
    <x v="45"/>
    <x v="34"/>
    <s v="CD-169"/>
    <x v="64"/>
    <x v="46"/>
    <n v="21722"/>
    <x v="64"/>
    <x v="63"/>
    <x v="55"/>
    <x v="0"/>
    <n v="30"/>
    <x v="6"/>
    <x v="0"/>
    <x v="27"/>
    <x v="39"/>
    <x v="1"/>
    <m/>
    <m/>
    <x v="63"/>
    <s v="CMB/EMC/O.CIV-ADQ/008/2024"/>
    <n v="25900"/>
    <x v="1"/>
    <x v="363"/>
    <x v="18"/>
    <n v="1"/>
    <x v="46"/>
    <n v="120"/>
    <m/>
    <m/>
    <n v="3"/>
    <x v="112"/>
    <n v="17.241379310344829"/>
    <n v="51.724137931034491"/>
    <n v="45.000000000000007"/>
    <n v="0"/>
    <x v="56"/>
    <s v="FEBRERO"/>
    <x v="58"/>
    <x v="54"/>
    <x v="46"/>
    <x v="57"/>
    <x v="268"/>
    <x v="76"/>
    <n v="-10.8"/>
    <n v="25.200000000000003"/>
    <n v="345.6"/>
    <m/>
    <n v="4604"/>
    <d v="2015-09-01T00:00:00"/>
    <m/>
    <m/>
    <m/>
    <m/>
    <s v="INV"/>
    <s v="I"/>
    <s v="NORMAL"/>
    <s v="CONTRATO"/>
    <m/>
    <m/>
    <m/>
    <s v="15-0517-00--0-E"/>
    <m/>
    <s v="CARTA DE CREDITO"/>
  </r>
  <r>
    <x v="1"/>
    <x v="52"/>
    <x v="0"/>
    <s v="COTIZACION"/>
    <s v="FEBRERO"/>
    <d v="2024-02-21T00:00:00"/>
    <s v="C-3-EDDY FAZ PACHECO"/>
    <x v="14"/>
    <s v="SERVICIOS MANUALES"/>
    <x v="9"/>
    <x v="15"/>
    <x v="58"/>
    <d v="2024-02-22T00:00:00"/>
    <m/>
    <n v="149"/>
    <s v="SERVICIO"/>
    <x v="63"/>
    <n v="46799"/>
    <x v="2"/>
    <x v="363"/>
    <x v="16"/>
    <x v="18"/>
    <x v="0"/>
    <x v="3"/>
    <x v="1"/>
    <x v="14"/>
    <s v="1/3/2024"/>
    <x v="0"/>
    <s v="15:00"/>
    <s v="EDMY LYDIA MAGNE GUTIERREZ"/>
    <x v="8"/>
    <x v="18"/>
    <d v="2023-06-12T00:00:00"/>
    <x v="46"/>
    <x v="35"/>
    <s v="CD-171"/>
    <x v="65"/>
    <x v="47"/>
    <n v="12924"/>
    <x v="65"/>
    <x v="64"/>
    <x v="28"/>
    <x v="0"/>
    <n v="30"/>
    <x v="9"/>
    <x v="0"/>
    <x v="27"/>
    <x v="40"/>
    <x v="1"/>
    <m/>
    <m/>
    <x v="63"/>
    <s v="CMB/EMC/O.CIV-ADQ/008/2024"/>
    <n v="25900"/>
    <x v="2"/>
    <x v="364"/>
    <x v="18"/>
    <n v="1"/>
    <x v="145"/>
    <n v="1413"/>
    <m/>
    <m/>
    <n v="0"/>
    <x v="0"/>
    <n v="203.01724137931035"/>
    <n v="0"/>
    <n v="0"/>
    <n v="0"/>
    <x v="57"/>
    <s v="MAYO"/>
    <x v="59"/>
    <x v="44"/>
    <x v="35"/>
    <x v="45"/>
    <x v="269"/>
    <x v="77"/>
    <n v="0"/>
    <n v="0"/>
    <n v="0"/>
    <m/>
    <m/>
    <d v="2015-10-30T00:00:00"/>
    <m/>
    <m/>
    <m/>
    <m/>
    <s v="INV"/>
    <s v="I"/>
    <s v="NORMAL"/>
    <s v="CONTRATO"/>
    <m/>
    <m/>
    <m/>
    <s v="15-0517-00--0-E"/>
    <m/>
    <s v="ENVIO DOCUMENTACION Y GIROS"/>
  </r>
  <r>
    <x v="1"/>
    <x v="52"/>
    <x v="0"/>
    <s v="COTIZACION"/>
    <s v="FEBRERO"/>
    <d v="2024-02-21T00:00:00"/>
    <s v="C-3-EDDY FAZ PACHECO"/>
    <x v="14"/>
    <s v="SERVICIOS MANUALES"/>
    <x v="9"/>
    <x v="15"/>
    <x v="58"/>
    <d v="2024-02-22T00:00:00"/>
    <m/>
    <n v="149"/>
    <s v="SERVICIO"/>
    <x v="63"/>
    <n v="46799"/>
    <x v="3"/>
    <x v="364"/>
    <x v="16"/>
    <x v="18"/>
    <x v="0"/>
    <x v="3"/>
    <x v="1"/>
    <x v="14"/>
    <s v="1/3/2024"/>
    <x v="0"/>
    <s v="15:00"/>
    <s v="EDMY LYDIA MAGNE GUTIERREZ"/>
    <x v="8"/>
    <x v="18"/>
    <d v="2023-06-12T00:00:00"/>
    <x v="46"/>
    <x v="35"/>
    <s v="CD-171"/>
    <x v="65"/>
    <x v="47"/>
    <n v="12924"/>
    <x v="65"/>
    <x v="64"/>
    <x v="28"/>
    <x v="0"/>
    <n v="30"/>
    <x v="9"/>
    <x v="0"/>
    <x v="27"/>
    <x v="40"/>
    <x v="1"/>
    <m/>
    <m/>
    <x v="63"/>
    <s v="CMB/EMC/O.CIV-ADQ/008/2024"/>
    <n v="25900"/>
    <x v="3"/>
    <x v="365"/>
    <x v="18"/>
    <n v="1"/>
    <x v="146"/>
    <n v="3528"/>
    <m/>
    <m/>
    <n v="0"/>
    <x v="0"/>
    <n v="506.89655172413791"/>
    <n v="0"/>
    <n v="0"/>
    <n v="0"/>
    <x v="57"/>
    <s v="JUNIO"/>
    <x v="60"/>
    <x v="44"/>
    <x v="35"/>
    <x v="45"/>
    <x v="226"/>
    <x v="78"/>
    <n v="0"/>
    <n v="0"/>
    <n v="0"/>
    <m/>
    <m/>
    <d v="2015-10-30T00:00:00"/>
    <m/>
    <m/>
    <m/>
    <m/>
    <s v="INV"/>
    <s v="I"/>
    <s v="NORMAL"/>
    <s v="CONTRATO"/>
    <m/>
    <m/>
    <m/>
    <s v="15-0517-00--0-E"/>
    <m/>
    <s v="LIQUIDACION ADUANA"/>
  </r>
  <r>
    <x v="1"/>
    <x v="52"/>
    <x v="0"/>
    <s v="COTIZACION"/>
    <s v="FEBRERO"/>
    <d v="2024-02-21T00:00:00"/>
    <s v="C-3-EDDY FAZ PACHECO"/>
    <x v="14"/>
    <s v="SERVICIOS MANUALES"/>
    <x v="9"/>
    <x v="15"/>
    <x v="58"/>
    <d v="2024-02-22T00:00:00"/>
    <m/>
    <n v="149"/>
    <s v="SERVICIO"/>
    <x v="63"/>
    <n v="46799"/>
    <x v="4"/>
    <x v="365"/>
    <x v="16"/>
    <x v="18"/>
    <x v="0"/>
    <x v="3"/>
    <x v="1"/>
    <x v="14"/>
    <s v="1/3/2024"/>
    <x v="0"/>
    <s v="15:00"/>
    <s v="EDMY LYDIA MAGNE GUTIERREZ"/>
    <x v="8"/>
    <x v="18"/>
    <d v="2023-06-12T00:00:00"/>
    <x v="46"/>
    <x v="35"/>
    <s v="CD-171"/>
    <x v="65"/>
    <x v="47"/>
    <n v="12924"/>
    <x v="65"/>
    <x v="64"/>
    <x v="28"/>
    <x v="0"/>
    <n v="30"/>
    <x v="9"/>
    <x v="0"/>
    <x v="27"/>
    <x v="40"/>
    <x v="1"/>
    <m/>
    <m/>
    <x v="63"/>
    <s v="CMB/EMC/O.CIV-ADQ/008/2024"/>
    <n v="25900"/>
    <x v="4"/>
    <x v="366"/>
    <x v="18"/>
    <n v="1"/>
    <x v="147"/>
    <n v="1521"/>
    <m/>
    <m/>
    <n v="0"/>
    <x v="0"/>
    <n v="218.5344827586207"/>
    <n v="0"/>
    <n v="0"/>
    <n v="0"/>
    <x v="57"/>
    <s v="JULIO"/>
    <x v="61"/>
    <x v="44"/>
    <x v="35"/>
    <x v="45"/>
    <x v="270"/>
    <x v="79"/>
    <n v="0"/>
    <n v="0"/>
    <n v="0"/>
    <m/>
    <m/>
    <d v="2015-11-30T00:00:00"/>
    <m/>
    <m/>
    <m/>
    <m/>
    <s v="INV"/>
    <s v="I"/>
    <s v="NORMAL"/>
    <s v="CONTRATO"/>
    <m/>
    <m/>
    <m/>
    <s v="15-0517-00--0-E"/>
    <m/>
    <s v="ALMACENAMIENTO ADUANAS"/>
  </r>
  <r>
    <x v="1"/>
    <x v="52"/>
    <x v="0"/>
    <s v="COTIZACION"/>
    <s v="FEBRERO"/>
    <d v="2024-02-21T00:00:00"/>
    <s v="C-3-EDDY FAZ PACHECO"/>
    <x v="14"/>
    <s v="SERVICIOS MANUALES"/>
    <x v="9"/>
    <x v="15"/>
    <x v="58"/>
    <d v="2024-02-22T00:00:00"/>
    <m/>
    <n v="149"/>
    <s v="SERVICIO"/>
    <x v="63"/>
    <n v="46799"/>
    <x v="5"/>
    <x v="366"/>
    <x v="16"/>
    <x v="18"/>
    <x v="0"/>
    <x v="3"/>
    <x v="1"/>
    <x v="14"/>
    <s v="1/3/2024"/>
    <x v="0"/>
    <s v="15:00"/>
    <s v="EDMY LYDIA MAGNE GUTIERREZ"/>
    <x v="8"/>
    <x v="18"/>
    <d v="2023-04-06T00:00:00"/>
    <x v="47"/>
    <x v="36"/>
    <s v="CD-181"/>
    <x v="66"/>
    <x v="48"/>
    <n v="333400"/>
    <x v="66"/>
    <x v="65"/>
    <x v="56"/>
    <x v="0"/>
    <n v="30"/>
    <x v="9"/>
    <x v="0"/>
    <x v="27"/>
    <x v="41"/>
    <x v="1"/>
    <m/>
    <m/>
    <x v="63"/>
    <s v="CMB/EMC/O.CIV-ADQ/008/2024"/>
    <n v="25900"/>
    <x v="5"/>
    <x v="367"/>
    <x v="18"/>
    <n v="1"/>
    <x v="148"/>
    <n v="61200"/>
    <m/>
    <m/>
    <n v="1"/>
    <x v="113"/>
    <n v="8793.1034482758623"/>
    <n v="8793.1034482758623"/>
    <n v="7650"/>
    <n v="0"/>
    <x v="58"/>
    <s v="SEPTIEMBRE"/>
    <x v="14"/>
    <x v="3"/>
    <x v="47"/>
    <x v="58"/>
    <x v="271"/>
    <x v="80"/>
    <n v="612"/>
    <n v="4284"/>
    <n v="56304"/>
    <m/>
    <m/>
    <m/>
    <m/>
    <s v="DIC"/>
    <m/>
    <m/>
    <s v="INV"/>
    <s v="I"/>
    <s v="NORMAL"/>
    <s v="CONTRATO"/>
    <m/>
    <m/>
    <m/>
    <s v="15-0517-00--0-E"/>
    <m/>
    <s v="TRANSPORTE A COLQUIRI"/>
  </r>
  <r>
    <x v="1"/>
    <x v="52"/>
    <x v="0"/>
    <s v="COTIZACION"/>
    <s v="FEBRERO"/>
    <d v="2024-02-21T00:00:00"/>
    <s v="C-3-EDDY FAZ PACHECO"/>
    <x v="14"/>
    <s v="SERVICIOS MANUALES"/>
    <x v="9"/>
    <x v="15"/>
    <x v="58"/>
    <d v="2024-02-22T00:00:00"/>
    <m/>
    <n v="149"/>
    <s v="SERVICIO"/>
    <x v="63"/>
    <n v="46799"/>
    <x v="6"/>
    <x v="367"/>
    <x v="16"/>
    <x v="18"/>
    <x v="0"/>
    <x v="3"/>
    <x v="1"/>
    <x v="14"/>
    <s v="1/3/2024"/>
    <x v="0"/>
    <s v="15:00"/>
    <s v="EDMY LYDIA MAGNE GUTIERREZ"/>
    <x v="8"/>
    <x v="18"/>
    <d v="2023-04-06T00:00:00"/>
    <x v="47"/>
    <x v="36"/>
    <s v="CD-181"/>
    <x v="66"/>
    <x v="48"/>
    <n v="333400"/>
    <x v="66"/>
    <x v="65"/>
    <x v="56"/>
    <x v="0"/>
    <n v="30"/>
    <x v="31"/>
    <x v="0"/>
    <x v="27"/>
    <x v="41"/>
    <x v="1"/>
    <m/>
    <m/>
    <x v="63"/>
    <s v="CMB/EMC/O.CIV-ADQ/008/2024"/>
    <n v="25900"/>
    <x v="6"/>
    <x v="368"/>
    <x v="18"/>
    <n v="1"/>
    <x v="149"/>
    <n v="91200"/>
    <m/>
    <m/>
    <n v="2"/>
    <x v="114"/>
    <n v="13103.448275862069"/>
    <n v="26206.896551724138"/>
    <n v="22800"/>
    <n v="0"/>
    <x v="59"/>
    <s v="OCTUBRE"/>
    <x v="62"/>
    <x v="3"/>
    <x v="47"/>
    <x v="58"/>
    <x v="271"/>
    <x v="80"/>
    <n v="1824"/>
    <n v="12768.000000000002"/>
    <n v="167808"/>
    <m/>
    <n v="5283"/>
    <d v="2016-02-11T00:00:00"/>
    <m/>
    <m/>
    <m/>
    <m/>
    <s v="INV"/>
    <s v="I"/>
    <s v="NORMAL"/>
    <s v="CONTRATO"/>
    <m/>
    <m/>
    <m/>
    <s v="15-0517-00--0-E"/>
    <m/>
    <s v="COMISIONES BCB"/>
  </r>
  <r>
    <x v="1"/>
    <x v="52"/>
    <x v="0"/>
    <s v="COTIZACION"/>
    <s v="FEBRERO"/>
    <d v="2024-02-21T00:00:00"/>
    <s v="C-3-EDDY FAZ PACHECO"/>
    <x v="14"/>
    <s v="SERVICIOS MANUALES"/>
    <x v="9"/>
    <x v="15"/>
    <x v="58"/>
    <d v="2024-02-22T00:00:00"/>
    <m/>
    <n v="149"/>
    <s v="SERVICIO"/>
    <x v="63"/>
    <n v="46799"/>
    <x v="7"/>
    <x v="368"/>
    <x v="16"/>
    <x v="18"/>
    <x v="0"/>
    <x v="3"/>
    <x v="1"/>
    <x v="14"/>
    <s v="1/3/2024"/>
    <x v="0"/>
    <s v="15:00"/>
    <s v="EDMY LYDIA MAGNE GUTIERREZ"/>
    <x v="8"/>
    <x v="18"/>
    <d v="2023-04-06T00:00:00"/>
    <x v="47"/>
    <x v="36"/>
    <s v="CD-181"/>
    <x v="66"/>
    <x v="48"/>
    <n v="333400"/>
    <x v="66"/>
    <x v="65"/>
    <x v="56"/>
    <x v="0"/>
    <n v="30"/>
    <x v="31"/>
    <x v="0"/>
    <x v="27"/>
    <x v="41"/>
    <x v="1"/>
    <m/>
    <m/>
    <x v="63"/>
    <s v="CMB/EMC/O.CIV-ADQ/008/2024"/>
    <n v="25900"/>
    <x v="7"/>
    <x v="369"/>
    <x v="18"/>
    <n v="1"/>
    <x v="150"/>
    <n v="89800"/>
    <m/>
    <m/>
    <n v="1"/>
    <x v="115"/>
    <n v="12902.298850574713"/>
    <n v="12902.298850574713"/>
    <n v="11225"/>
    <n v="0"/>
    <x v="59"/>
    <s v="NOVIEMBRE"/>
    <x v="62"/>
    <x v="3"/>
    <x v="47"/>
    <x v="58"/>
    <x v="271"/>
    <x v="80"/>
    <n v="898"/>
    <n v="6286.0000000000009"/>
    <n v="82616"/>
    <m/>
    <m/>
    <d v="2016-03-07T00:00:00"/>
    <m/>
    <m/>
    <m/>
    <m/>
    <s v="INV"/>
    <s v="I"/>
    <s v="NORMAL"/>
    <s v="CONTRATO"/>
    <m/>
    <m/>
    <m/>
    <s v="15-0517-00--0-E"/>
    <m/>
    <s v="LIQUIDACION ADUANA"/>
  </r>
  <r>
    <x v="1"/>
    <x v="52"/>
    <x v="0"/>
    <s v="COTIZACION"/>
    <s v="FEBRERO"/>
    <d v="2024-02-21T00:00:00"/>
    <s v="C-3-EDDY FAZ PACHECO"/>
    <x v="14"/>
    <s v="SERVICIOS MANUALES"/>
    <x v="9"/>
    <x v="15"/>
    <x v="58"/>
    <d v="2024-02-22T00:00:00"/>
    <m/>
    <n v="149"/>
    <s v="SERVICIO"/>
    <x v="63"/>
    <n v="46799"/>
    <x v="8"/>
    <x v="369"/>
    <x v="16"/>
    <x v="18"/>
    <x v="0"/>
    <x v="3"/>
    <x v="1"/>
    <x v="14"/>
    <s v="1/3/2024"/>
    <x v="0"/>
    <s v="15:00"/>
    <s v="EDMY LYDIA MAGNE GUTIERREZ"/>
    <x v="8"/>
    <x v="18"/>
    <d v="2023-04-27T00:00:00"/>
    <x v="48"/>
    <x v="14"/>
    <s v="CD-184"/>
    <x v="67"/>
    <x v="49"/>
    <n v="39931"/>
    <x v="67"/>
    <x v="66"/>
    <x v="38"/>
    <x v="0"/>
    <n v="30"/>
    <x v="21"/>
    <x v="0"/>
    <x v="27"/>
    <x v="42"/>
    <x v="1"/>
    <m/>
    <m/>
    <x v="63"/>
    <s v="CMB/EMC/O.CIV-ADQ/008/2024"/>
    <n v="25900"/>
    <x v="8"/>
    <x v="370"/>
    <x v="18"/>
    <n v="1"/>
    <x v="151"/>
    <n v="302.7"/>
    <m/>
    <m/>
    <n v="20"/>
    <x v="116"/>
    <n v="43.491379310344826"/>
    <n v="869.82758620689651"/>
    <n v="756.75"/>
    <n v="0"/>
    <x v="60"/>
    <s v="MAYO"/>
    <x v="63"/>
    <x v="55"/>
    <x v="48"/>
    <x v="59"/>
    <x v="251"/>
    <x v="38"/>
    <n v="-272.43"/>
    <n v="423.78000000000003"/>
    <n v="5902.6500000000005"/>
    <m/>
    <m/>
    <d v="2016-03-07T00:00:00"/>
    <m/>
    <m/>
    <m/>
    <m/>
    <s v="INV"/>
    <s v="I"/>
    <s v="NORMAL"/>
    <s v="CONTRATO"/>
    <m/>
    <m/>
    <m/>
    <s v="15-0517-00--0-E"/>
    <m/>
    <s v="DESADUANIZACION MOTOR"/>
  </r>
  <r>
    <x v="1"/>
    <x v="52"/>
    <x v="0"/>
    <s v="COTIZACION"/>
    <s v="FEBRERO"/>
    <d v="2024-02-21T00:00:00"/>
    <s v="C-3-EDDY FAZ PACHECO"/>
    <x v="14"/>
    <s v="SERVICIOS MANUALES"/>
    <x v="9"/>
    <x v="15"/>
    <x v="58"/>
    <d v="2024-02-22T00:00:00"/>
    <m/>
    <n v="149"/>
    <s v="SERVICIO"/>
    <x v="63"/>
    <n v="46799"/>
    <x v="9"/>
    <x v="370"/>
    <x v="16"/>
    <x v="18"/>
    <x v="0"/>
    <x v="3"/>
    <x v="1"/>
    <x v="14"/>
    <s v="1/3/2024"/>
    <x v="0"/>
    <s v="15:00"/>
    <s v="EDMY LYDIA MAGNE GUTIERREZ"/>
    <x v="8"/>
    <x v="18"/>
    <d v="2023-04-27T00:00:00"/>
    <x v="48"/>
    <x v="14"/>
    <s v="CD-184"/>
    <x v="67"/>
    <x v="49"/>
    <n v="39931"/>
    <x v="67"/>
    <x v="66"/>
    <x v="38"/>
    <x v="0"/>
    <n v="30"/>
    <x v="21"/>
    <x v="0"/>
    <x v="27"/>
    <x v="42"/>
    <x v="1"/>
    <m/>
    <m/>
    <x v="63"/>
    <s v="CMB/EMC/O.CIV-ADQ/008/2024"/>
    <n v="25900"/>
    <x v="9"/>
    <x v="371"/>
    <x v="18"/>
    <n v="1"/>
    <x v="152"/>
    <n v="409.5"/>
    <m/>
    <m/>
    <n v="50"/>
    <x v="117"/>
    <n v="58.836206896551722"/>
    <n v="2941.8103448275861"/>
    <n v="2559.375"/>
    <n v="0"/>
    <x v="60"/>
    <s v="MAYO"/>
    <x v="63"/>
    <x v="55"/>
    <x v="48"/>
    <x v="59"/>
    <x v="251"/>
    <x v="38"/>
    <n v="-921.375"/>
    <n v="1433.2500000000002"/>
    <n v="19963.125"/>
    <m/>
    <m/>
    <d v="2016-03-07T00:00:00"/>
    <m/>
    <m/>
    <m/>
    <m/>
    <s v="INV"/>
    <s v="I"/>
    <s v="NORMAL"/>
    <s v="CONTRATO"/>
    <m/>
    <m/>
    <m/>
    <s v="15-0517-00--0-E"/>
    <m/>
    <s v="ALMACENAMIENTO ADUANAS"/>
  </r>
  <r>
    <x v="1"/>
    <x v="52"/>
    <x v="0"/>
    <s v="COTIZACION"/>
    <s v="FEBRERO"/>
    <d v="2024-02-21T00:00:00"/>
    <s v="C-3-EDDY FAZ PACHECO"/>
    <x v="14"/>
    <s v="SERVICIOS MANUALES"/>
    <x v="9"/>
    <x v="15"/>
    <x v="58"/>
    <d v="2024-02-22T00:00:00"/>
    <m/>
    <n v="149"/>
    <s v="SERVICIO"/>
    <x v="63"/>
    <n v="46799"/>
    <x v="10"/>
    <x v="371"/>
    <x v="16"/>
    <x v="18"/>
    <x v="0"/>
    <x v="3"/>
    <x v="1"/>
    <x v="14"/>
    <s v="1/3/2024"/>
    <x v="0"/>
    <s v="15:00"/>
    <s v="EDMY LYDIA MAGNE GUTIERREZ"/>
    <x v="8"/>
    <x v="18"/>
    <d v="2023-04-27T00:00:00"/>
    <x v="48"/>
    <x v="14"/>
    <s v="CD-184"/>
    <x v="67"/>
    <x v="49"/>
    <n v="39931"/>
    <x v="67"/>
    <x v="66"/>
    <x v="38"/>
    <x v="0"/>
    <n v="30"/>
    <x v="21"/>
    <x v="0"/>
    <x v="27"/>
    <x v="42"/>
    <x v="1"/>
    <m/>
    <m/>
    <x v="63"/>
    <s v="CMB/EMC/O.CIV-ADQ/008/2024"/>
    <n v="25900"/>
    <x v="10"/>
    <x v="372"/>
    <x v="18"/>
    <n v="1"/>
    <x v="153"/>
    <n v="109.8"/>
    <m/>
    <m/>
    <n v="20"/>
    <x v="118"/>
    <n v="15.775862068965518"/>
    <n v="315.51724137931035"/>
    <n v="274.5"/>
    <n v="0"/>
    <x v="60"/>
    <s v="MAYO"/>
    <x v="63"/>
    <x v="55"/>
    <x v="48"/>
    <x v="59"/>
    <x v="251"/>
    <x v="38"/>
    <n v="-98.820000000000007"/>
    <n v="153.72000000000003"/>
    <n v="2141.1000000000004"/>
    <m/>
    <m/>
    <d v="2016-03-07T00:00:00"/>
    <m/>
    <m/>
    <m/>
    <m/>
    <s v="INV"/>
    <s v="I"/>
    <s v="NORMAL"/>
    <s v="CONTRATO"/>
    <m/>
    <m/>
    <m/>
    <s v="15-0517-00--0-E"/>
    <m/>
    <s v="OTROS GASTOS"/>
  </r>
  <r>
    <x v="1"/>
    <x v="52"/>
    <x v="0"/>
    <s v="COTIZACION"/>
    <s v="FEBRERO"/>
    <d v="2024-02-21T00:00:00"/>
    <s v="C-3-EDDY FAZ PACHECO"/>
    <x v="14"/>
    <s v="SERVICIOS MANUALES"/>
    <x v="9"/>
    <x v="15"/>
    <x v="58"/>
    <d v="2024-02-22T00:00:00"/>
    <m/>
    <n v="149"/>
    <s v="SERVICIO"/>
    <x v="63"/>
    <n v="46799"/>
    <x v="11"/>
    <x v="372"/>
    <x v="16"/>
    <x v="18"/>
    <x v="0"/>
    <x v="3"/>
    <x v="1"/>
    <x v="14"/>
    <s v="1/3/2024"/>
    <x v="0"/>
    <s v="15:00"/>
    <s v="EDMY LYDIA MAGNE GUTIERREZ"/>
    <x v="8"/>
    <x v="18"/>
    <d v="2023-04-27T00:00:00"/>
    <x v="48"/>
    <x v="14"/>
    <s v="CD-184"/>
    <x v="67"/>
    <x v="49"/>
    <n v="39931"/>
    <x v="67"/>
    <x v="66"/>
    <x v="38"/>
    <x v="0"/>
    <n v="30"/>
    <x v="21"/>
    <x v="0"/>
    <x v="27"/>
    <x v="42"/>
    <x v="1"/>
    <m/>
    <m/>
    <x v="63"/>
    <s v="CMB/EMC/O.CIV-ADQ/008/2024"/>
    <n v="25900"/>
    <x v="11"/>
    <x v="373"/>
    <x v="18"/>
    <n v="1"/>
    <x v="154"/>
    <n v="192.9"/>
    <m/>
    <m/>
    <n v="50"/>
    <x v="119"/>
    <n v="27.71551724137931"/>
    <n v="1385.7758620689656"/>
    <n v="1205.625"/>
    <n v="0"/>
    <x v="60"/>
    <s v="MAYO"/>
    <x v="63"/>
    <x v="55"/>
    <x v="48"/>
    <x v="59"/>
    <x v="251"/>
    <x v="38"/>
    <n v="-434.02500000000003"/>
    <n v="675.15000000000009"/>
    <n v="9403.875"/>
    <m/>
    <m/>
    <m/>
    <m/>
    <m/>
    <m/>
    <m/>
    <s v="INV"/>
    <s v="I"/>
    <s v="NORMAL"/>
    <s v="CONTRATO"/>
    <m/>
    <m/>
    <m/>
    <s v="15-0517-00--0-E"/>
    <m/>
    <m/>
  </r>
  <r>
    <x v="1"/>
    <x v="52"/>
    <x v="0"/>
    <s v="COTIZACION"/>
    <s v="FEBRERO"/>
    <d v="2024-02-21T00:00:00"/>
    <s v="C-3-EDDY FAZ PACHECO"/>
    <x v="14"/>
    <s v="SERVICIOS MANUALES"/>
    <x v="9"/>
    <x v="15"/>
    <x v="58"/>
    <d v="2024-02-22T00:00:00"/>
    <m/>
    <n v="149"/>
    <s v="SERVICIO"/>
    <x v="63"/>
    <n v="46799"/>
    <x v="12"/>
    <x v="373"/>
    <x v="7"/>
    <x v="18"/>
    <x v="0"/>
    <x v="3"/>
    <x v="1"/>
    <x v="14"/>
    <s v="1/3/2024"/>
    <x v="0"/>
    <s v="15:00"/>
    <s v="EDMY LYDIA MAGNE GUTIERREZ"/>
    <x v="8"/>
    <x v="18"/>
    <d v="2023-04-27T00:00:00"/>
    <x v="48"/>
    <x v="14"/>
    <s v="CD-184"/>
    <x v="67"/>
    <x v="49"/>
    <n v="39931"/>
    <x v="67"/>
    <x v="66"/>
    <x v="38"/>
    <x v="0"/>
    <n v="30"/>
    <x v="21"/>
    <x v="0"/>
    <x v="27"/>
    <x v="42"/>
    <x v="1"/>
    <m/>
    <m/>
    <x v="63"/>
    <s v="CMB/EMC/O.CIV-ADQ/008/2024"/>
    <n v="25900"/>
    <x v="12"/>
    <x v="374"/>
    <x v="18"/>
    <n v="2"/>
    <x v="155"/>
    <n v="22.3"/>
    <m/>
    <m/>
    <n v="140"/>
    <x v="120"/>
    <n v="1.6020114942528736"/>
    <n v="224.2816091954023"/>
    <n v="195.125"/>
    <n v="0"/>
    <x v="60"/>
    <s v="MAYO"/>
    <x v="63"/>
    <x v="55"/>
    <x v="48"/>
    <x v="59"/>
    <x v="251"/>
    <x v="38"/>
    <n v="-70.245000000000005"/>
    <n v="109.27000000000001"/>
    <n v="1521.9749999999999"/>
    <m/>
    <m/>
    <m/>
    <m/>
    <m/>
    <m/>
    <m/>
    <s v="INV"/>
    <s v="I"/>
    <s v="NORMAL"/>
    <s v="CONTRATO"/>
    <m/>
    <m/>
    <m/>
    <s v="15-0517-00--0-E"/>
    <m/>
    <m/>
  </r>
  <r>
    <x v="1"/>
    <x v="52"/>
    <x v="0"/>
    <s v="COTIZACION"/>
    <s v="FEBRERO"/>
    <d v="2024-02-21T00:00:00"/>
    <s v="C-3-EDDY FAZ PACHECO"/>
    <x v="14"/>
    <s v="SERVICIOS MANUALES"/>
    <x v="9"/>
    <x v="15"/>
    <x v="58"/>
    <d v="2024-02-22T00:00:00"/>
    <m/>
    <n v="149"/>
    <s v="SERVICIO"/>
    <x v="63"/>
    <n v="46799"/>
    <x v="13"/>
    <x v="374"/>
    <x v="16"/>
    <x v="18"/>
    <x v="0"/>
    <x v="3"/>
    <x v="1"/>
    <x v="14"/>
    <s v="1/3/2024"/>
    <x v="0"/>
    <s v="15:00"/>
    <s v="EDMY LYDIA MAGNE GUTIERREZ"/>
    <x v="8"/>
    <x v="18"/>
    <d v="2023-08-02T00:00:00"/>
    <x v="49"/>
    <x v="37"/>
    <s v="CD-190"/>
    <x v="68"/>
    <x v="50"/>
    <n v="46478"/>
    <x v="68"/>
    <x v="67"/>
    <x v="57"/>
    <x v="0"/>
    <n v="30"/>
    <x v="6"/>
    <x v="0"/>
    <x v="28"/>
    <x v="43"/>
    <x v="1"/>
    <m/>
    <m/>
    <x v="63"/>
    <s v="CMB/EMC/O.CIV-ADQ/008/2024"/>
    <n v="25900"/>
    <x v="13"/>
    <x v="375"/>
    <x v="18"/>
    <n v="1"/>
    <x v="156"/>
    <n v="367"/>
    <m/>
    <m/>
    <n v="0"/>
    <x v="0"/>
    <n v="52.729885057471265"/>
    <n v="0"/>
    <n v="0"/>
    <n v="0"/>
    <x v="61"/>
    <s v="MAYO"/>
    <x v="64"/>
    <x v="44"/>
    <x v="35"/>
    <x v="45"/>
    <x v="272"/>
    <x v="81"/>
    <n v="0"/>
    <n v="0"/>
    <n v="0"/>
    <m/>
    <m/>
    <m/>
    <m/>
    <m/>
    <m/>
    <m/>
    <s v="INV"/>
    <s v="I"/>
    <s v="NORMAL"/>
    <s v="CONTRATO"/>
    <m/>
    <m/>
    <m/>
    <s v="15-0517-00--0-E"/>
    <m/>
    <m/>
  </r>
  <r>
    <x v="1"/>
    <x v="52"/>
    <x v="0"/>
    <s v="COTIZACION"/>
    <s v="FEBRERO"/>
    <d v="2024-02-21T00:00:00"/>
    <s v="C-3-EDDY FAZ PACHECO"/>
    <x v="14"/>
    <s v="SERVICIOS MANUALES"/>
    <x v="9"/>
    <x v="15"/>
    <x v="58"/>
    <d v="2024-02-22T00:00:00"/>
    <m/>
    <n v="149"/>
    <s v="SERVICIO"/>
    <x v="63"/>
    <n v="46799"/>
    <x v="14"/>
    <x v="375"/>
    <x v="16"/>
    <x v="18"/>
    <x v="0"/>
    <x v="3"/>
    <x v="1"/>
    <x v="14"/>
    <s v="1/3/2024"/>
    <x v="0"/>
    <s v="15:00"/>
    <s v="EDMY LYDIA MAGNE GUTIERREZ"/>
    <x v="8"/>
    <x v="18"/>
    <d v="2023-08-02T00:00:00"/>
    <x v="49"/>
    <x v="37"/>
    <s v="CD-190"/>
    <x v="68"/>
    <x v="50"/>
    <n v="46478"/>
    <x v="68"/>
    <x v="67"/>
    <x v="57"/>
    <x v="0"/>
    <n v="30"/>
    <x v="6"/>
    <x v="0"/>
    <x v="28"/>
    <x v="43"/>
    <x v="1"/>
    <m/>
    <m/>
    <x v="63"/>
    <m/>
    <n v="25900"/>
    <x v="14"/>
    <x v="376"/>
    <x v="18"/>
    <n v="1"/>
    <x v="157"/>
    <n v="205"/>
    <m/>
    <m/>
    <n v="0"/>
    <x v="0"/>
    <n v="29.454022988505749"/>
    <n v="0"/>
    <n v="0"/>
    <n v="0"/>
    <x v="61"/>
    <s v="JUNIO"/>
    <x v="65"/>
    <x v="44"/>
    <x v="35"/>
    <x v="45"/>
    <x v="273"/>
    <x v="82"/>
    <n v="0"/>
    <n v="0"/>
    <n v="0"/>
    <m/>
    <n v="4606"/>
    <d v="2015-09-01T00:00:00"/>
    <m/>
    <m/>
    <m/>
    <m/>
    <s v="INV"/>
    <s v="I"/>
    <s v="NORMAL"/>
    <s v="CONTRATO"/>
    <m/>
    <m/>
    <m/>
    <s v="15-0517-00--0-E"/>
    <m/>
    <s v="PAGO CARTA DE CREDITO"/>
  </r>
  <r>
    <x v="1"/>
    <x v="52"/>
    <x v="0"/>
    <s v="COTIZACION"/>
    <s v="FEBRERO"/>
    <d v="2024-02-21T00:00:00"/>
    <s v="C-3-EDDY FAZ PACHECO"/>
    <x v="14"/>
    <s v="SERVICIOS MANUALES"/>
    <x v="9"/>
    <x v="15"/>
    <x v="58"/>
    <d v="2024-02-22T00:00:00"/>
    <m/>
    <n v="149"/>
    <s v="SERVICIO"/>
    <x v="63"/>
    <n v="46799"/>
    <x v="15"/>
    <x v="376"/>
    <x v="16"/>
    <x v="18"/>
    <x v="0"/>
    <x v="3"/>
    <x v="1"/>
    <x v="14"/>
    <s v="1/3/2024"/>
    <x v="0"/>
    <s v="15:00"/>
    <s v="EDMY LYDIA MAGNE GUTIERREZ"/>
    <x v="8"/>
    <x v="18"/>
    <d v="2023-08-02T00:00:00"/>
    <x v="49"/>
    <x v="37"/>
    <s v="CD-190"/>
    <x v="68"/>
    <x v="50"/>
    <n v="46478"/>
    <x v="68"/>
    <x v="67"/>
    <x v="57"/>
    <x v="0"/>
    <n v="30"/>
    <x v="6"/>
    <x v="0"/>
    <x v="28"/>
    <x v="43"/>
    <x v="1"/>
    <m/>
    <m/>
    <x v="63"/>
    <m/>
    <n v="25900"/>
    <x v="15"/>
    <x v="377"/>
    <x v="18"/>
    <n v="1"/>
    <x v="158"/>
    <n v="286"/>
    <m/>
    <m/>
    <n v="0"/>
    <x v="0"/>
    <n v="41.091954022988503"/>
    <n v="0"/>
    <n v="0"/>
    <n v="0"/>
    <x v="61"/>
    <s v="JULIO"/>
    <x v="66"/>
    <x v="44"/>
    <x v="35"/>
    <x v="45"/>
    <x v="229"/>
    <x v="83"/>
    <n v="0"/>
    <n v="0"/>
    <n v="0"/>
    <m/>
    <n v="4607"/>
    <d v="2015-09-01T00:00:00"/>
    <m/>
    <m/>
    <m/>
    <m/>
    <s v="INV"/>
    <s v="I"/>
    <s v="NORMAL"/>
    <s v="CONTRATO"/>
    <m/>
    <m/>
    <m/>
    <s v="15-0517-00--0-E"/>
    <m/>
    <s v="COMISION EMISION CARTA DE CREDITO BCB"/>
  </r>
  <r>
    <x v="1"/>
    <x v="52"/>
    <x v="0"/>
    <s v="COTIZACION"/>
    <s v="FEBRERO"/>
    <d v="2024-02-21T00:00:00"/>
    <s v="C-3-EDDY FAZ PACHECO"/>
    <x v="14"/>
    <s v="SERVICIOS MANUALES"/>
    <x v="9"/>
    <x v="15"/>
    <x v="58"/>
    <d v="2024-02-22T00:00:00"/>
    <m/>
    <n v="149"/>
    <s v="SERVICIO"/>
    <x v="63"/>
    <n v="46799"/>
    <x v="16"/>
    <x v="377"/>
    <x v="16"/>
    <x v="18"/>
    <x v="0"/>
    <x v="3"/>
    <x v="1"/>
    <x v="14"/>
    <s v="1/3/2024"/>
    <x v="0"/>
    <s v="15:00"/>
    <s v="EDMY LYDIA MAGNE GUTIERREZ"/>
    <x v="8"/>
    <x v="18"/>
    <d v="2023-08-02T00:00:00"/>
    <x v="49"/>
    <x v="37"/>
    <s v="CD-190"/>
    <x v="68"/>
    <x v="50"/>
    <n v="46478"/>
    <x v="68"/>
    <x v="67"/>
    <x v="57"/>
    <x v="0"/>
    <n v="30"/>
    <x v="6"/>
    <x v="0"/>
    <x v="28"/>
    <x v="43"/>
    <x v="1"/>
    <m/>
    <m/>
    <x v="63"/>
    <m/>
    <n v="25900"/>
    <x v="16"/>
    <x v="378"/>
    <x v="18"/>
    <n v="1"/>
    <x v="159"/>
    <n v="1560"/>
    <m/>
    <m/>
    <n v="0"/>
    <x v="0"/>
    <n v="224.13793103448276"/>
    <n v="0"/>
    <n v="0"/>
    <n v="0"/>
    <x v="61"/>
    <s v="DICIEMBRE"/>
    <x v="67"/>
    <x v="44"/>
    <x v="35"/>
    <x v="45"/>
    <x v="267"/>
    <x v="84"/>
    <n v="0"/>
    <n v="0"/>
    <n v="0"/>
    <m/>
    <m/>
    <m/>
    <m/>
    <m/>
    <m/>
    <m/>
    <s v="INV"/>
    <s v="I"/>
    <s v="NORMAL"/>
    <s v="CONTRATO"/>
    <m/>
    <m/>
    <m/>
    <s v="15-0517-00--0-E"/>
    <m/>
    <m/>
  </r>
  <r>
    <x v="1"/>
    <x v="52"/>
    <x v="0"/>
    <s v="COTIZACION"/>
    <s v="FEBRERO"/>
    <d v="2024-02-21T00:00:00"/>
    <s v="C-3-EDDY FAZ PACHECO"/>
    <x v="14"/>
    <s v="SERVICIOS MANUALES"/>
    <x v="9"/>
    <x v="15"/>
    <x v="58"/>
    <d v="2024-02-22T00:00:00"/>
    <m/>
    <n v="149"/>
    <s v="SERVICIO"/>
    <x v="63"/>
    <n v="46799"/>
    <x v="17"/>
    <x v="378"/>
    <x v="16"/>
    <x v="18"/>
    <x v="0"/>
    <x v="3"/>
    <x v="1"/>
    <x v="14"/>
    <s v="1/3/2024"/>
    <x v="0"/>
    <s v="15:00"/>
    <s v="EDMY LYDIA MAGNE GUTIERREZ"/>
    <x v="8"/>
    <x v="18"/>
    <d v="2023-08-02T00:00:00"/>
    <x v="49"/>
    <x v="37"/>
    <s v="CD-190"/>
    <x v="68"/>
    <x v="50"/>
    <n v="46478"/>
    <x v="68"/>
    <x v="67"/>
    <x v="57"/>
    <x v="0"/>
    <n v="30"/>
    <x v="6"/>
    <x v="0"/>
    <x v="28"/>
    <x v="43"/>
    <x v="1"/>
    <m/>
    <m/>
    <x v="63"/>
    <m/>
    <n v="25900"/>
    <x v="17"/>
    <x v="379"/>
    <x v="18"/>
    <n v="1"/>
    <x v="160"/>
    <n v="667"/>
    <m/>
    <m/>
    <n v="0"/>
    <x v="0"/>
    <n v="95.833333333333329"/>
    <n v="0"/>
    <n v="0"/>
    <n v="0"/>
    <x v="61"/>
    <s v="ENERO"/>
    <x v="68"/>
    <x v="44"/>
    <x v="35"/>
    <x v="45"/>
    <x v="274"/>
    <x v="85"/>
    <n v="0"/>
    <n v="0"/>
    <n v="0"/>
    <m/>
    <m/>
    <m/>
    <m/>
    <m/>
    <m/>
    <m/>
    <s v="INV"/>
    <s v="I"/>
    <s v="NORMAL"/>
    <s v="CONTRATO"/>
    <m/>
    <m/>
    <m/>
    <s v="15-0517-00--0-E"/>
    <m/>
    <m/>
  </r>
  <r>
    <x v="1"/>
    <x v="52"/>
    <x v="0"/>
    <s v="COTIZACION"/>
    <s v="FEBRERO"/>
    <d v="2024-02-21T00:00:00"/>
    <s v="C-3-EDDY FAZ PACHECO"/>
    <x v="14"/>
    <s v="SERVICIOS MANUALES"/>
    <x v="9"/>
    <x v="15"/>
    <x v="58"/>
    <d v="2024-02-22T00:00:00"/>
    <m/>
    <n v="149"/>
    <s v="SERVICIO"/>
    <x v="63"/>
    <n v="46799"/>
    <x v="18"/>
    <x v="379"/>
    <x v="7"/>
    <x v="18"/>
    <x v="0"/>
    <x v="3"/>
    <x v="1"/>
    <x v="14"/>
    <s v="1/3/2024"/>
    <x v="0"/>
    <s v="15:00"/>
    <s v="EDMY LYDIA MAGNE GUTIERREZ"/>
    <x v="8"/>
    <x v="18"/>
    <d v="2023-08-02T00:00:00"/>
    <x v="49"/>
    <x v="37"/>
    <s v="CD-190"/>
    <x v="68"/>
    <x v="50"/>
    <n v="46478"/>
    <x v="68"/>
    <x v="67"/>
    <x v="57"/>
    <x v="0"/>
    <n v="30"/>
    <x v="6"/>
    <x v="0"/>
    <x v="28"/>
    <x v="43"/>
    <x v="1"/>
    <m/>
    <m/>
    <x v="63"/>
    <s v="CMB/EMC/O.CIV-ADQ/008/2024"/>
    <n v="25900"/>
    <x v="18"/>
    <x v="380"/>
    <x v="18"/>
    <n v="2"/>
    <x v="161"/>
    <n v="1474"/>
    <m/>
    <m/>
    <n v="0"/>
    <x v="0"/>
    <n v="105.89080459770115"/>
    <n v="0"/>
    <n v="0"/>
    <n v="0"/>
    <x v="61"/>
    <s v="MAYO"/>
    <x v="69"/>
    <x v="44"/>
    <x v="35"/>
    <x v="45"/>
    <x v="275"/>
    <x v="86"/>
    <n v="0"/>
    <n v="0"/>
    <n v="0"/>
    <m/>
    <m/>
    <m/>
    <m/>
    <s v="ABR"/>
    <m/>
    <m/>
    <m/>
    <s v="L"/>
    <m/>
    <s v="CONTRATO"/>
    <m/>
    <s v="15-0517-00-570122-0-E"/>
    <m/>
    <n v="1753345"/>
    <m/>
    <m/>
  </r>
  <r>
    <x v="1"/>
    <x v="52"/>
    <x v="0"/>
    <s v="COTIZACION"/>
    <s v="FEBRERO"/>
    <d v="2024-02-21T00:00:00"/>
    <s v="C-3-EDDY FAZ PACHECO"/>
    <x v="14"/>
    <s v="SERVICIOS MANUALES"/>
    <x v="9"/>
    <x v="15"/>
    <x v="58"/>
    <d v="2024-02-22T00:00:00"/>
    <m/>
    <n v="149"/>
    <s v="SERVICIO"/>
    <x v="63"/>
    <n v="46799"/>
    <x v="19"/>
    <x v="380"/>
    <x v="102"/>
    <x v="4"/>
    <x v="0"/>
    <x v="3"/>
    <x v="1"/>
    <x v="14"/>
    <s v="1/3/2024"/>
    <x v="0"/>
    <s v="15:00"/>
    <s v="EDMY LYDIA MAGNE GUTIERREZ"/>
    <x v="8"/>
    <x v="18"/>
    <d v="2023-08-02T00:00:00"/>
    <x v="49"/>
    <x v="37"/>
    <s v="CD-190"/>
    <x v="68"/>
    <x v="50"/>
    <n v="46478"/>
    <x v="68"/>
    <x v="67"/>
    <x v="57"/>
    <x v="0"/>
    <n v="30"/>
    <x v="6"/>
    <x v="0"/>
    <x v="28"/>
    <x v="43"/>
    <x v="1"/>
    <m/>
    <m/>
    <x v="63"/>
    <s v="CMB/EMC/O.CIV-ADQ/008/2024"/>
    <n v="25900"/>
    <x v="19"/>
    <x v="381"/>
    <x v="4"/>
    <n v="3.1"/>
    <x v="162"/>
    <n v="2325"/>
    <m/>
    <m/>
    <n v="0"/>
    <x v="0"/>
    <n v="107.75862068965517"/>
    <n v="0"/>
    <n v="0"/>
    <n v="0"/>
    <x v="61"/>
    <s v="JUNIO"/>
    <x v="70"/>
    <x v="44"/>
    <x v="35"/>
    <x v="45"/>
    <x v="230"/>
    <x v="87"/>
    <n v="0"/>
    <n v="0"/>
    <n v="0"/>
    <m/>
    <m/>
    <m/>
    <m/>
    <m/>
    <m/>
    <m/>
    <m/>
    <s v="L"/>
    <m/>
    <s v="CONTRATO"/>
    <m/>
    <s v="15-0517-00-570122-0-E"/>
    <m/>
    <n v="1753345"/>
    <m/>
    <m/>
  </r>
  <r>
    <x v="1"/>
    <x v="52"/>
    <x v="0"/>
    <s v="COTIZACION"/>
    <s v="FEBRERO"/>
    <d v="2024-02-21T00:00:00"/>
    <s v="C-3-EDDY FAZ PACHECO"/>
    <x v="14"/>
    <s v="SERVICIOS MANUALES"/>
    <x v="9"/>
    <x v="15"/>
    <x v="58"/>
    <d v="2024-02-22T00:00:00"/>
    <m/>
    <n v="149"/>
    <s v="SERVICIO"/>
    <x v="63"/>
    <n v="46799"/>
    <x v="20"/>
    <x v="381"/>
    <x v="102"/>
    <x v="4"/>
    <x v="0"/>
    <x v="3"/>
    <x v="1"/>
    <x v="14"/>
    <s v="1/3/2024"/>
    <x v="0"/>
    <s v="15:00"/>
    <s v="EDMY LYDIA MAGNE GUTIERREZ"/>
    <x v="8"/>
    <x v="18"/>
    <d v="2023-08-02T00:00:00"/>
    <x v="49"/>
    <x v="37"/>
    <s v="CD-190"/>
    <x v="68"/>
    <x v="50"/>
    <n v="46478"/>
    <x v="68"/>
    <x v="67"/>
    <x v="57"/>
    <x v="0"/>
    <n v="30"/>
    <x v="6"/>
    <x v="0"/>
    <x v="28"/>
    <x v="43"/>
    <x v="1"/>
    <m/>
    <m/>
    <x v="63"/>
    <s v="CMB/EMC/O.CIV-ADQ/008/2024"/>
    <n v="25900"/>
    <x v="20"/>
    <x v="382"/>
    <x v="4"/>
    <n v="3.1"/>
    <x v="163"/>
    <n v="1813.5"/>
    <m/>
    <m/>
    <n v="0"/>
    <x v="0"/>
    <n v="84.051724137931032"/>
    <n v="0"/>
    <n v="0"/>
    <n v="0"/>
    <x v="61"/>
    <s v="SEPTIEMBRE"/>
    <x v="71"/>
    <x v="44"/>
    <x v="35"/>
    <x v="45"/>
    <x v="276"/>
    <x v="88"/>
    <n v="0"/>
    <n v="0"/>
    <n v="0"/>
    <m/>
    <m/>
    <m/>
    <m/>
    <s v="ABR"/>
    <m/>
    <m/>
    <m/>
    <s v="L"/>
    <m/>
    <s v="CONTRATO"/>
    <m/>
    <s v="15-0517-00-570122-0-E"/>
    <m/>
    <n v="1753345"/>
    <m/>
    <m/>
  </r>
  <r>
    <x v="1"/>
    <x v="52"/>
    <x v="0"/>
    <s v="COTIZACION"/>
    <s v="FEBRERO"/>
    <d v="2024-02-21T00:00:00"/>
    <s v="C-3-EDDY FAZ PACHECO"/>
    <x v="14"/>
    <s v="SERVICIOS MANUALES"/>
    <x v="9"/>
    <x v="15"/>
    <x v="58"/>
    <d v="2024-02-22T00:00:00"/>
    <m/>
    <n v="149"/>
    <s v="SERVICIO"/>
    <x v="63"/>
    <n v="46799"/>
    <x v="21"/>
    <x v="382"/>
    <x v="7"/>
    <x v="18"/>
    <x v="0"/>
    <x v="3"/>
    <x v="1"/>
    <x v="14"/>
    <s v="1/3/2024"/>
    <x v="0"/>
    <s v="15:00"/>
    <s v="EDMY LYDIA MAGNE GUTIERREZ"/>
    <x v="8"/>
    <x v="18"/>
    <d v="2023-08-02T00:00:00"/>
    <x v="49"/>
    <x v="37"/>
    <s v="CD-190"/>
    <x v="68"/>
    <x v="50"/>
    <n v="46478"/>
    <x v="68"/>
    <x v="67"/>
    <x v="57"/>
    <x v="0"/>
    <n v="30"/>
    <x v="6"/>
    <x v="0"/>
    <x v="28"/>
    <x v="43"/>
    <x v="1"/>
    <m/>
    <m/>
    <x v="63"/>
    <s v="CMB/EMC/O.CIV-ADQ/008/2024"/>
    <n v="25900"/>
    <x v="21"/>
    <x v="383"/>
    <x v="18"/>
    <n v="2"/>
    <x v="164"/>
    <n v="956"/>
    <m/>
    <m/>
    <n v="0"/>
    <x v="0"/>
    <n v="68.678160919540232"/>
    <n v="0"/>
    <n v="0"/>
    <n v="0"/>
    <x v="61"/>
    <s v="OCTUBRE"/>
    <x v="72"/>
    <x v="44"/>
    <x v="35"/>
    <x v="45"/>
    <x v="277"/>
    <x v="89"/>
    <n v="0"/>
    <n v="0"/>
    <n v="0"/>
    <n v="4721"/>
    <n v="4170"/>
    <m/>
    <m/>
    <s v="MAY"/>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0"/>
    <x v="383"/>
    <x v="103"/>
    <x v="60"/>
    <x v="27"/>
    <x v="5"/>
    <x v="0"/>
    <x v="15"/>
    <s v="5/3/2024"/>
    <x v="0"/>
    <s v="15:00"/>
    <s v="WALDO BELLOT VILLARROEL"/>
    <x v="9"/>
    <x v="22"/>
    <d v="2023-08-02T00:00:00"/>
    <x v="49"/>
    <x v="37"/>
    <s v="CD-190"/>
    <x v="68"/>
    <x v="50"/>
    <n v="46478"/>
    <x v="68"/>
    <x v="67"/>
    <x v="57"/>
    <x v="0"/>
    <n v="30"/>
    <x v="6"/>
    <x v="0"/>
    <x v="28"/>
    <x v="43"/>
    <x v="1"/>
    <m/>
    <m/>
    <x v="64"/>
    <s v="ADQ.MANTTO Y SERV.13/2024"/>
    <n v="34110"/>
    <x v="0"/>
    <x v="384"/>
    <x v="61"/>
    <n v="272"/>
    <x v="165"/>
    <n v="7344"/>
    <m/>
    <m/>
    <n v="0"/>
    <x v="0"/>
    <n v="3.8793103448275863"/>
    <n v="0"/>
    <n v="0"/>
    <n v="0"/>
    <x v="61"/>
    <s v="NOVIEMBRE"/>
    <x v="73"/>
    <x v="44"/>
    <x v="35"/>
    <x v="45"/>
    <x v="278"/>
    <x v="90"/>
    <n v="0"/>
    <n v="0"/>
    <n v="0"/>
    <n v="4873"/>
    <n v="4309"/>
    <m/>
    <m/>
    <s v="JUN"/>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1"/>
    <x v="384"/>
    <x v="104"/>
    <x v="60"/>
    <x v="0"/>
    <x v="5"/>
    <x v="0"/>
    <x v="15"/>
    <s v="5/3/2024"/>
    <x v="0"/>
    <s v="15:00"/>
    <s v="WALDO BELLOT VILLARROEL"/>
    <x v="9"/>
    <x v="22"/>
    <d v="2023-08-02T00:00:00"/>
    <x v="49"/>
    <x v="37"/>
    <s v="CD-190"/>
    <x v="68"/>
    <x v="50"/>
    <n v="46478"/>
    <x v="68"/>
    <x v="67"/>
    <x v="57"/>
    <x v="0"/>
    <n v="30"/>
    <x v="6"/>
    <x v="0"/>
    <x v="28"/>
    <x v="43"/>
    <x v="1"/>
    <m/>
    <m/>
    <x v="64"/>
    <s v="ADQ.MANTTO Y SERV.13/2024"/>
    <n v="34110"/>
    <x v="1"/>
    <x v="385"/>
    <x v="61"/>
    <n v="159"/>
    <x v="166"/>
    <n v="10176"/>
    <m/>
    <m/>
    <n v="0"/>
    <x v="0"/>
    <n v="9.1954022988505741"/>
    <n v="0"/>
    <n v="0"/>
    <n v="0"/>
    <x v="61"/>
    <s v="DICIEMBRE"/>
    <x v="74"/>
    <x v="44"/>
    <x v="35"/>
    <x v="45"/>
    <x v="279"/>
    <x v="91"/>
    <n v="0"/>
    <n v="0"/>
    <n v="0"/>
    <n v="4987"/>
    <n v="4426"/>
    <m/>
    <m/>
    <s v="JUL"/>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2"/>
    <x v="385"/>
    <x v="105"/>
    <x v="60"/>
    <x v="0"/>
    <x v="5"/>
    <x v="0"/>
    <x v="15"/>
    <s v="5/3/2024"/>
    <x v="0"/>
    <s v="15:00"/>
    <s v="WALDO BELLOT VILLARROEL"/>
    <x v="9"/>
    <x v="22"/>
    <d v="2023-08-02T00:00:00"/>
    <x v="49"/>
    <x v="37"/>
    <s v="CD-190"/>
    <x v="68"/>
    <x v="50"/>
    <n v="46478"/>
    <x v="68"/>
    <x v="67"/>
    <x v="57"/>
    <x v="0"/>
    <n v="30"/>
    <x v="6"/>
    <x v="0"/>
    <x v="28"/>
    <x v="43"/>
    <x v="1"/>
    <m/>
    <m/>
    <x v="64"/>
    <s v="ADQ.MANTTO Y SERV.13/2024"/>
    <n v="34110"/>
    <x v="2"/>
    <x v="386"/>
    <x v="61"/>
    <n v="220"/>
    <x v="167"/>
    <n v="3960"/>
    <m/>
    <m/>
    <n v="0"/>
    <x v="0"/>
    <n v="2.5862068965517242"/>
    <n v="0"/>
    <n v="0"/>
    <n v="0"/>
    <x v="61"/>
    <s v="ENERO"/>
    <x v="75"/>
    <x v="44"/>
    <x v="35"/>
    <x v="45"/>
    <x v="280"/>
    <x v="92"/>
    <n v="0"/>
    <n v="0"/>
    <n v="0"/>
    <n v="5118"/>
    <n v="4530"/>
    <m/>
    <m/>
    <s v="JUL"/>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3"/>
    <x v="386"/>
    <x v="106"/>
    <x v="60"/>
    <x v="0"/>
    <x v="5"/>
    <x v="0"/>
    <x v="15"/>
    <s v="5/3/2024"/>
    <x v="0"/>
    <s v="15:00"/>
    <s v="WALDO BELLOT VILLARROEL"/>
    <x v="9"/>
    <x v="22"/>
    <d v="2023-08-02T00:00:00"/>
    <x v="49"/>
    <x v="37"/>
    <s v="CD-190"/>
    <x v="68"/>
    <x v="50"/>
    <n v="46478"/>
    <x v="68"/>
    <x v="67"/>
    <x v="57"/>
    <x v="0"/>
    <n v="30"/>
    <x v="6"/>
    <x v="0"/>
    <x v="28"/>
    <x v="43"/>
    <x v="1"/>
    <m/>
    <m/>
    <x v="64"/>
    <s v="ADQ.MANTTO Y SERV.13/2024"/>
    <n v="34110"/>
    <x v="3"/>
    <x v="387"/>
    <x v="61"/>
    <n v="208"/>
    <x v="168"/>
    <n v="117728"/>
    <m/>
    <m/>
    <n v="0"/>
    <x v="0"/>
    <n v="81.321839080459768"/>
    <n v="0"/>
    <n v="0"/>
    <n v="0"/>
    <x v="61"/>
    <s v="ABRIL"/>
    <x v="76"/>
    <x v="44"/>
    <x v="35"/>
    <x v="45"/>
    <x v="281"/>
    <x v="93"/>
    <n v="0"/>
    <n v="0"/>
    <n v="0"/>
    <n v="5483"/>
    <n v="4981"/>
    <m/>
    <m/>
    <s v="OCT"/>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4"/>
    <x v="387"/>
    <x v="79"/>
    <x v="60"/>
    <x v="0"/>
    <x v="5"/>
    <x v="0"/>
    <x v="15"/>
    <s v="5/3/2024"/>
    <x v="0"/>
    <s v="15:00"/>
    <s v="WALDO BELLOT VILLARROEL"/>
    <x v="9"/>
    <x v="22"/>
    <d v="2023-08-02T00:00:00"/>
    <x v="49"/>
    <x v="37"/>
    <s v="CD-190"/>
    <x v="68"/>
    <x v="50"/>
    <n v="46478"/>
    <x v="68"/>
    <x v="67"/>
    <x v="57"/>
    <x v="0"/>
    <n v="30"/>
    <x v="6"/>
    <x v="0"/>
    <x v="28"/>
    <x v="43"/>
    <x v="1"/>
    <m/>
    <m/>
    <x v="64"/>
    <s v="ADQ.MANTTO Y SERV.13/2024"/>
    <n v="34110"/>
    <x v="4"/>
    <x v="388"/>
    <x v="61"/>
    <n v="416"/>
    <x v="34"/>
    <n v="278720"/>
    <m/>
    <m/>
    <n v="0"/>
    <x v="0"/>
    <n v="96.264367816091948"/>
    <n v="0"/>
    <n v="0"/>
    <n v="0"/>
    <x v="61"/>
    <s v="MAYO"/>
    <x v="77"/>
    <x v="44"/>
    <x v="35"/>
    <x v="45"/>
    <x v="282"/>
    <x v="94"/>
    <n v="0"/>
    <n v="0"/>
    <n v="0"/>
    <n v="5667"/>
    <n v="5070"/>
    <m/>
    <m/>
    <s v="NOV"/>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5"/>
    <x v="388"/>
    <x v="107"/>
    <x v="60"/>
    <x v="0"/>
    <x v="5"/>
    <x v="0"/>
    <x v="15"/>
    <s v="5/3/2024"/>
    <x v="0"/>
    <s v="15:00"/>
    <s v="WALDO BELLOT VILLARROEL"/>
    <x v="9"/>
    <x v="22"/>
    <d v="2023-08-02T00:00:00"/>
    <x v="49"/>
    <x v="37"/>
    <s v="CD-190"/>
    <x v="68"/>
    <x v="50"/>
    <n v="46478"/>
    <x v="68"/>
    <x v="67"/>
    <x v="57"/>
    <x v="0"/>
    <n v="30"/>
    <x v="6"/>
    <x v="0"/>
    <x v="28"/>
    <x v="43"/>
    <x v="1"/>
    <m/>
    <m/>
    <x v="64"/>
    <s v="ADQ.MANTTO Y SERV.13/2024"/>
    <n v="34110"/>
    <x v="5"/>
    <x v="389"/>
    <x v="61"/>
    <n v="636"/>
    <x v="169"/>
    <n v="756840"/>
    <m/>
    <m/>
    <n v="0"/>
    <x v="0"/>
    <n v="170.97701149425288"/>
    <n v="0"/>
    <n v="0"/>
    <n v="0"/>
    <x v="61"/>
    <s v="DICIEMBRE"/>
    <x v="78"/>
    <x v="44"/>
    <x v="35"/>
    <x v="45"/>
    <x v="283"/>
    <x v="95"/>
    <n v="0"/>
    <n v="0"/>
    <n v="0"/>
    <n v="5381"/>
    <n v="4778"/>
    <m/>
    <m/>
    <s v="SEP"/>
    <m/>
    <m/>
    <m/>
    <s v="L"/>
    <s v="NORMAL"/>
    <s v="CONTRATO"/>
    <n v="314988"/>
    <n v="1772184"/>
    <m/>
    <s v="15-0517-00-571237-0-E "/>
    <m/>
    <m/>
  </r>
  <r>
    <x v="1"/>
    <x v="53"/>
    <x v="0"/>
    <s v="COTIZACION"/>
    <s v="FEBRERO"/>
    <d v="2024-02-21T00:00:00"/>
    <s v="C-3-EDDY FAZ PACHECO"/>
    <x v="11"/>
    <s v="COMBUSTIBLES, LUBRICANTES Y DERIVADOS PARA CONSUMO"/>
    <x v="7"/>
    <x v="9"/>
    <x v="59"/>
    <d v="2024-02-27T00:00:00"/>
    <m/>
    <n v="144"/>
    <s v="BIEN"/>
    <x v="64"/>
    <n v="168700"/>
    <x v="6"/>
    <x v="389"/>
    <x v="106"/>
    <x v="60"/>
    <x v="0"/>
    <x v="5"/>
    <x v="0"/>
    <x v="15"/>
    <s v="5/3/2024"/>
    <x v="0"/>
    <s v="15:00"/>
    <s v="WALDO BELLOT VILLARROEL"/>
    <x v="9"/>
    <x v="22"/>
    <d v="2023-08-02T00:00:00"/>
    <x v="49"/>
    <x v="37"/>
    <s v="CD-190"/>
    <x v="68"/>
    <x v="50"/>
    <n v="46478"/>
    <x v="68"/>
    <x v="67"/>
    <x v="57"/>
    <x v="0"/>
    <n v="30"/>
    <x v="6"/>
    <x v="0"/>
    <x v="28"/>
    <x v="43"/>
    <x v="1"/>
    <m/>
    <m/>
    <x v="64"/>
    <s v="ADQ.MANTTO Y SERV.13/2024"/>
    <n v="34110"/>
    <x v="6"/>
    <x v="390"/>
    <x v="61"/>
    <n v="208"/>
    <x v="161"/>
    <n v="153296"/>
    <m/>
    <m/>
    <n v="0"/>
    <x v="0"/>
    <n v="105.89080459770115"/>
    <n v="0"/>
    <n v="0"/>
    <n v="0"/>
    <x v="61"/>
    <s v="ENERO"/>
    <x v="79"/>
    <x v="44"/>
    <x v="35"/>
    <x v="45"/>
    <x v="284"/>
    <x v="96"/>
    <n v="0"/>
    <n v="0"/>
    <n v="0"/>
    <n v="5483"/>
    <n v="4981"/>
    <m/>
    <m/>
    <s v="OCT"/>
    <m/>
    <m/>
    <m/>
    <s v="L"/>
    <s v="NORMAL"/>
    <s v="CONTRATO"/>
    <n v="314988"/>
    <n v="1772184"/>
    <m/>
    <s v="15-0517-00-571237-0-E "/>
    <m/>
    <m/>
  </r>
  <r>
    <x v="1"/>
    <x v="54"/>
    <x v="0"/>
    <s v="COTIZACION"/>
    <s v="FEBRERO"/>
    <d v="2024-02-21T00:00:00"/>
    <s v="C-3-EDDY FAZ PACHECO"/>
    <x v="12"/>
    <s v="OTROS REPUESTOS Y ACCESORIOS"/>
    <x v="7"/>
    <x v="9"/>
    <x v="60"/>
    <d v="2024-02-27T00:00:00"/>
    <m/>
    <n v="145"/>
    <s v="BIEN"/>
    <x v="65"/>
    <n v="549217"/>
    <x v="0"/>
    <x v="390"/>
    <x v="23"/>
    <x v="5"/>
    <x v="27"/>
    <x v="5"/>
    <x v="0"/>
    <x v="15"/>
    <s v="5/3/2024"/>
    <x v="0"/>
    <s v="15:00"/>
    <s v="FRANZ LOZANO MARZA"/>
    <x v="9"/>
    <x v="20"/>
    <m/>
    <x v="0"/>
    <x v="0"/>
    <m/>
    <x v="0"/>
    <x v="0"/>
    <m/>
    <x v="0"/>
    <x v="0"/>
    <x v="0"/>
    <x v="0"/>
    <n v="30"/>
    <x v="6"/>
    <x v="0"/>
    <x v="28"/>
    <x v="43"/>
    <x v="1"/>
    <m/>
    <m/>
    <x v="65"/>
    <s v="ADQ.MANTTO Y SERV.12/2024"/>
    <n v="39800"/>
    <x v="0"/>
    <x v="391"/>
    <x v="5"/>
    <n v="200"/>
    <x v="166"/>
    <n v="12800"/>
    <m/>
    <m/>
    <n v="0"/>
    <x v="0"/>
    <n v="9.1954022988505741"/>
    <n v="0"/>
    <n v="0"/>
    <n v="0"/>
    <x v="61"/>
    <s v="FEBRERO"/>
    <x v="80"/>
    <x v="44"/>
    <x v="35"/>
    <x v="45"/>
    <x v="285"/>
    <x v="97"/>
    <n v="0"/>
    <n v="0"/>
    <n v="0"/>
    <n v="5667"/>
    <n v="5070"/>
    <m/>
    <m/>
    <s v="NOV"/>
    <m/>
    <m/>
    <m/>
    <s v="L"/>
    <s v="NORMAL"/>
    <s v="OC"/>
    <n v="314988"/>
    <n v="1772184"/>
    <m/>
    <s v="15-0517-00-571237-0-E "/>
    <m/>
    <m/>
  </r>
  <r>
    <x v="1"/>
    <x v="54"/>
    <x v="0"/>
    <s v="COTIZACION"/>
    <s v="FEBRERO"/>
    <d v="2024-02-21T00:00:00"/>
    <s v="C-3-EDDY FAZ PACHECO"/>
    <x v="12"/>
    <s v="OTROS REPUESTOS Y ACCESORIOS"/>
    <x v="7"/>
    <x v="9"/>
    <x v="60"/>
    <d v="2024-02-27T00:00:00"/>
    <m/>
    <n v="145"/>
    <s v="BIEN"/>
    <x v="65"/>
    <n v="549217"/>
    <x v="1"/>
    <x v="391"/>
    <x v="5"/>
    <x v="5"/>
    <x v="0"/>
    <x v="5"/>
    <x v="0"/>
    <x v="15"/>
    <s v="5/3/2024"/>
    <x v="0"/>
    <s v="15:00"/>
    <s v="FRANZ LOZANO MARZA"/>
    <x v="9"/>
    <x v="20"/>
    <m/>
    <x v="0"/>
    <x v="0"/>
    <m/>
    <x v="0"/>
    <x v="0"/>
    <m/>
    <x v="0"/>
    <x v="0"/>
    <x v="0"/>
    <x v="0"/>
    <n v="30"/>
    <x v="6"/>
    <x v="0"/>
    <x v="28"/>
    <x v="43"/>
    <x v="1"/>
    <m/>
    <m/>
    <x v="65"/>
    <s v="ADQ.MANTTO Y SERV.12/2024"/>
    <n v="39800"/>
    <x v="1"/>
    <x v="392"/>
    <x v="5"/>
    <n v="100"/>
    <x v="170"/>
    <n v="52100"/>
    <m/>
    <m/>
    <n v="0"/>
    <x v="0"/>
    <n v="74.856321839080465"/>
    <n v="0"/>
    <n v="0"/>
    <n v="0"/>
    <x v="61"/>
    <s v="MARZO"/>
    <x v="81"/>
    <x v="44"/>
    <x v="35"/>
    <x v="45"/>
    <x v="286"/>
    <x v="98"/>
    <n v="0"/>
    <n v="0"/>
    <n v="0"/>
    <m/>
    <m/>
    <m/>
    <m/>
    <s v="DIC"/>
    <m/>
    <m/>
    <m/>
    <s v="L"/>
    <s v="NORMAL"/>
    <s v="OC"/>
    <n v="314988"/>
    <n v="1772184"/>
    <m/>
    <s v="15-0517-00-571237-0-E "/>
    <m/>
    <m/>
  </r>
  <r>
    <x v="1"/>
    <x v="54"/>
    <x v="0"/>
    <s v="COTIZACION"/>
    <s v="FEBRERO"/>
    <d v="2024-02-21T00:00:00"/>
    <s v="C-3-EDDY FAZ PACHECO"/>
    <x v="12"/>
    <s v="OTROS REPUESTOS Y ACCESORIOS"/>
    <x v="7"/>
    <x v="9"/>
    <x v="60"/>
    <d v="2024-02-27T00:00:00"/>
    <m/>
    <n v="145"/>
    <s v="BIEN"/>
    <x v="65"/>
    <n v="549217"/>
    <x v="2"/>
    <x v="392"/>
    <x v="72"/>
    <x v="5"/>
    <x v="0"/>
    <x v="5"/>
    <x v="0"/>
    <x v="15"/>
    <s v="5/3/2024"/>
    <x v="0"/>
    <s v="15:00"/>
    <s v="FRANZ LOZANO MARZA"/>
    <x v="9"/>
    <x v="20"/>
    <m/>
    <x v="0"/>
    <x v="0"/>
    <m/>
    <x v="0"/>
    <x v="0"/>
    <m/>
    <x v="0"/>
    <x v="0"/>
    <x v="0"/>
    <x v="0"/>
    <n v="30"/>
    <x v="6"/>
    <x v="0"/>
    <x v="28"/>
    <x v="43"/>
    <x v="1"/>
    <m/>
    <m/>
    <x v="65"/>
    <s v="ADQ.MANTTO Y SERV.12/2024"/>
    <n v="39800"/>
    <x v="2"/>
    <x v="393"/>
    <x v="5"/>
    <n v="18"/>
    <x v="171"/>
    <n v="360"/>
    <m/>
    <m/>
    <n v="0"/>
    <x v="0"/>
    <n v="2.8735632183908044"/>
    <n v="0"/>
    <n v="0"/>
    <n v="0"/>
    <x v="61"/>
    <s v="MAYO"/>
    <x v="82"/>
    <x v="44"/>
    <x v="35"/>
    <x v="45"/>
    <x v="287"/>
    <x v="99"/>
    <n v="0"/>
    <n v="0"/>
    <n v="0"/>
    <m/>
    <m/>
    <m/>
    <m/>
    <m/>
    <m/>
    <m/>
    <m/>
    <s v="L"/>
    <s v="NORMAL"/>
    <s v="OC"/>
    <m/>
    <s v="15-0517-00-580540-0-E"/>
    <m/>
    <n v="1792340"/>
    <m/>
    <m/>
  </r>
  <r>
    <x v="1"/>
    <x v="54"/>
    <x v="0"/>
    <s v="COTIZACION"/>
    <s v="FEBRERO"/>
    <d v="2024-02-21T00:00:00"/>
    <s v="C-3-EDDY FAZ PACHECO"/>
    <x v="12"/>
    <s v="OTROS REPUESTOS Y ACCESORIOS"/>
    <x v="7"/>
    <x v="9"/>
    <x v="60"/>
    <d v="2024-02-27T00:00:00"/>
    <m/>
    <n v="145"/>
    <s v="BIEN"/>
    <x v="65"/>
    <n v="549217"/>
    <x v="3"/>
    <x v="393"/>
    <x v="28"/>
    <x v="5"/>
    <x v="0"/>
    <x v="5"/>
    <x v="0"/>
    <x v="15"/>
    <s v="5/3/2024"/>
    <x v="0"/>
    <s v="15:00"/>
    <s v="FRANZ LOZANO MARZA"/>
    <x v="9"/>
    <x v="20"/>
    <m/>
    <x v="0"/>
    <x v="0"/>
    <m/>
    <x v="0"/>
    <x v="0"/>
    <m/>
    <x v="0"/>
    <x v="0"/>
    <x v="0"/>
    <x v="0"/>
    <n v="30"/>
    <x v="6"/>
    <x v="0"/>
    <x v="28"/>
    <x v="43"/>
    <x v="1"/>
    <m/>
    <m/>
    <x v="65"/>
    <s v="ADQ.MANTTO Y SERV.12/2024"/>
    <n v="39800"/>
    <x v="3"/>
    <x v="394"/>
    <x v="5"/>
    <n v="400"/>
    <x v="172"/>
    <n v="31200"/>
    <m/>
    <m/>
    <n v="0"/>
    <x v="0"/>
    <n v="11.206896551724139"/>
    <n v="0"/>
    <n v="0"/>
    <n v="0"/>
    <x v="61"/>
    <s v="JUNIO"/>
    <x v="83"/>
    <x v="44"/>
    <x v="35"/>
    <x v="45"/>
    <x v="228"/>
    <x v="100"/>
    <n v="0"/>
    <n v="0"/>
    <n v="0"/>
    <m/>
    <m/>
    <m/>
    <m/>
    <m/>
    <m/>
    <m/>
    <s v="GASTO"/>
    <s v="L"/>
    <m/>
    <s v="OC"/>
    <n v="79"/>
    <s v="15-0517-00-570302-0-E"/>
    <m/>
    <n v="1754047"/>
    <m/>
    <m/>
  </r>
  <r>
    <x v="1"/>
    <x v="54"/>
    <x v="0"/>
    <s v="COTIZACION"/>
    <s v="FEBRERO"/>
    <d v="2024-02-21T00:00:00"/>
    <s v="C-3-EDDY FAZ PACHECO"/>
    <x v="12"/>
    <s v="OTROS REPUESTOS Y ACCESORIOS"/>
    <x v="7"/>
    <x v="9"/>
    <x v="60"/>
    <d v="2024-02-27T00:00:00"/>
    <m/>
    <n v="145"/>
    <s v="BIEN"/>
    <x v="65"/>
    <n v="549217"/>
    <x v="4"/>
    <x v="394"/>
    <x v="28"/>
    <x v="5"/>
    <x v="0"/>
    <x v="5"/>
    <x v="0"/>
    <x v="15"/>
    <s v="5/3/2024"/>
    <x v="0"/>
    <s v="15:00"/>
    <s v="FRANZ LOZANO MARZA"/>
    <x v="9"/>
    <x v="20"/>
    <m/>
    <x v="0"/>
    <x v="0"/>
    <m/>
    <x v="0"/>
    <x v="0"/>
    <m/>
    <x v="0"/>
    <x v="0"/>
    <x v="0"/>
    <x v="0"/>
    <n v="30"/>
    <x v="6"/>
    <x v="0"/>
    <x v="28"/>
    <x v="43"/>
    <x v="1"/>
    <m/>
    <m/>
    <x v="65"/>
    <s v="ADQ.MANTTO Y SERV.12/2024"/>
    <n v="39800"/>
    <x v="4"/>
    <x v="395"/>
    <x v="5"/>
    <n v="400"/>
    <x v="173"/>
    <n v="55200"/>
    <m/>
    <m/>
    <n v="0"/>
    <x v="0"/>
    <n v="19.827586206896552"/>
    <n v="0"/>
    <n v="0"/>
    <n v="0"/>
    <x v="61"/>
    <s v="SEPTIEMBRE"/>
    <x v="84"/>
    <x v="44"/>
    <x v="35"/>
    <x v="45"/>
    <x v="288"/>
    <x v="101"/>
    <n v="0"/>
    <n v="0"/>
    <n v="0"/>
    <m/>
    <m/>
    <m/>
    <m/>
    <m/>
    <m/>
    <m/>
    <m/>
    <s v="L"/>
    <s v="NORMAL"/>
    <s v="OC"/>
    <m/>
    <s v="15-0517-00-568958-0-E"/>
    <m/>
    <n v="1765777"/>
    <m/>
    <m/>
  </r>
  <r>
    <x v="1"/>
    <x v="54"/>
    <x v="0"/>
    <s v="COTIZACION"/>
    <s v="FEBRERO"/>
    <d v="2024-02-21T00:00:00"/>
    <s v="C-3-EDDY FAZ PACHECO"/>
    <x v="12"/>
    <s v="OTROS REPUESTOS Y ACCESORIOS"/>
    <x v="7"/>
    <x v="9"/>
    <x v="60"/>
    <d v="2024-02-27T00:00:00"/>
    <m/>
    <n v="145"/>
    <s v="BIEN"/>
    <x v="65"/>
    <n v="549217"/>
    <x v="5"/>
    <x v="395"/>
    <x v="10"/>
    <x v="5"/>
    <x v="0"/>
    <x v="5"/>
    <x v="0"/>
    <x v="15"/>
    <s v="5/3/2024"/>
    <x v="0"/>
    <s v="15:00"/>
    <s v="FRANZ LOZANO MARZA"/>
    <x v="9"/>
    <x v="20"/>
    <m/>
    <x v="0"/>
    <x v="0"/>
    <m/>
    <x v="0"/>
    <x v="0"/>
    <m/>
    <x v="0"/>
    <x v="0"/>
    <x v="0"/>
    <x v="0"/>
    <n v="30"/>
    <x v="6"/>
    <x v="0"/>
    <x v="28"/>
    <x v="43"/>
    <x v="1"/>
    <m/>
    <m/>
    <x v="65"/>
    <s v="ADQ.MANTTO Y SERV.12/2024"/>
    <n v="39800"/>
    <x v="5"/>
    <x v="396"/>
    <x v="5"/>
    <n v="500"/>
    <x v="174"/>
    <n v="8500"/>
    <m/>
    <m/>
    <n v="0"/>
    <x v="0"/>
    <n v="2.4425287356321839"/>
    <n v="0"/>
    <n v="0"/>
    <n v="0"/>
    <x v="61"/>
    <s v="ENERO"/>
    <x v="85"/>
    <x v="44"/>
    <x v="35"/>
    <x v="45"/>
    <x v="289"/>
    <x v="102"/>
    <n v="0"/>
    <n v="0"/>
    <n v="0"/>
    <m/>
    <m/>
    <m/>
    <m/>
    <m/>
    <m/>
    <m/>
    <m/>
    <s v="L"/>
    <s v="NORMAL"/>
    <s v="OC"/>
    <m/>
    <s v="15-0517-00-568958-0-E"/>
    <m/>
    <n v="1765777"/>
    <m/>
    <m/>
  </r>
  <r>
    <x v="1"/>
    <x v="54"/>
    <x v="0"/>
    <s v="COTIZACION"/>
    <s v="FEBRERO"/>
    <d v="2024-02-21T00:00:00"/>
    <s v="C-3-EDDY FAZ PACHECO"/>
    <x v="12"/>
    <s v="OTROS REPUESTOS Y ACCESORIOS"/>
    <x v="7"/>
    <x v="9"/>
    <x v="60"/>
    <d v="2024-02-27T00:00:00"/>
    <m/>
    <n v="145"/>
    <s v="BIEN"/>
    <x v="65"/>
    <n v="549217"/>
    <x v="6"/>
    <x v="396"/>
    <x v="5"/>
    <x v="5"/>
    <x v="0"/>
    <x v="5"/>
    <x v="0"/>
    <x v="15"/>
    <s v="5/3/2024"/>
    <x v="0"/>
    <s v="15:00"/>
    <s v="FRANZ LOZANO MARZA"/>
    <x v="9"/>
    <x v="20"/>
    <m/>
    <x v="0"/>
    <x v="0"/>
    <m/>
    <x v="0"/>
    <x v="0"/>
    <m/>
    <x v="0"/>
    <x v="0"/>
    <x v="0"/>
    <x v="0"/>
    <n v="30"/>
    <x v="6"/>
    <x v="0"/>
    <x v="28"/>
    <x v="43"/>
    <x v="1"/>
    <m/>
    <m/>
    <x v="65"/>
    <s v="ADQ.MANTTO Y SERV.12/2024"/>
    <n v="39800"/>
    <x v="6"/>
    <x v="397"/>
    <x v="5"/>
    <n v="100"/>
    <x v="175"/>
    <n v="7900"/>
    <m/>
    <m/>
    <n v="0"/>
    <x v="0"/>
    <n v="11.350574712643677"/>
    <n v="0"/>
    <n v="0"/>
    <n v="0"/>
    <x v="61"/>
    <s v="MARZO"/>
    <x v="86"/>
    <x v="44"/>
    <x v="35"/>
    <x v="45"/>
    <x v="290"/>
    <x v="103"/>
    <n v="0"/>
    <n v="0"/>
    <n v="0"/>
    <m/>
    <m/>
    <m/>
    <m/>
    <m/>
    <m/>
    <m/>
    <m/>
    <s v="L"/>
    <s v="NORMAL"/>
    <s v="OC"/>
    <m/>
    <s v="15-0517-00-568958-0-E"/>
    <m/>
    <n v="1765777"/>
    <m/>
    <m/>
  </r>
  <r>
    <x v="1"/>
    <x v="54"/>
    <x v="0"/>
    <s v="COTIZACION"/>
    <s v="FEBRERO"/>
    <d v="2024-02-21T00:00:00"/>
    <s v="C-3-EDDY FAZ PACHECO"/>
    <x v="12"/>
    <s v="OTROS REPUESTOS Y ACCESORIOS"/>
    <x v="7"/>
    <x v="9"/>
    <x v="60"/>
    <d v="2024-02-27T00:00:00"/>
    <m/>
    <n v="145"/>
    <s v="BIEN"/>
    <x v="65"/>
    <n v="549217"/>
    <x v="7"/>
    <x v="397"/>
    <x v="108"/>
    <x v="5"/>
    <x v="0"/>
    <x v="5"/>
    <x v="0"/>
    <x v="15"/>
    <s v="5/3/2024"/>
    <x v="0"/>
    <s v="15:00"/>
    <s v="FRANZ LOZANO MARZA"/>
    <x v="9"/>
    <x v="20"/>
    <m/>
    <x v="0"/>
    <x v="0"/>
    <m/>
    <x v="0"/>
    <x v="0"/>
    <m/>
    <x v="0"/>
    <x v="0"/>
    <x v="0"/>
    <x v="0"/>
    <n v="30"/>
    <x v="6"/>
    <x v="0"/>
    <x v="28"/>
    <x v="43"/>
    <x v="1"/>
    <m/>
    <m/>
    <x v="65"/>
    <s v="ADQ.MANTTO Y SERV.12/2024"/>
    <n v="39800"/>
    <x v="7"/>
    <x v="398"/>
    <x v="5"/>
    <n v="151"/>
    <x v="176"/>
    <n v="287655"/>
    <m/>
    <m/>
    <n v="0"/>
    <x v="0"/>
    <n v="273.70689655172413"/>
    <n v="0"/>
    <n v="0"/>
    <n v="0"/>
    <x v="61"/>
    <s v="MAYO"/>
    <x v="87"/>
    <x v="44"/>
    <x v="35"/>
    <x v="45"/>
    <x v="291"/>
    <x v="104"/>
    <n v="0"/>
    <n v="0"/>
    <n v="0"/>
    <m/>
    <m/>
    <m/>
    <m/>
    <m/>
    <m/>
    <m/>
    <m/>
    <s v="L"/>
    <m/>
    <s v="OC"/>
    <m/>
    <m/>
    <m/>
    <s v="15-0517-00--0-E"/>
    <m/>
    <m/>
  </r>
  <r>
    <x v="1"/>
    <x v="54"/>
    <x v="0"/>
    <s v="COTIZACION"/>
    <s v="FEBRERO"/>
    <d v="2024-02-21T00:00:00"/>
    <s v="C-3-EDDY FAZ PACHECO"/>
    <x v="12"/>
    <s v="OTROS REPUESTOS Y ACCESORIOS"/>
    <x v="7"/>
    <x v="9"/>
    <x v="60"/>
    <d v="2024-02-27T00:00:00"/>
    <m/>
    <n v="145"/>
    <s v="BIEN"/>
    <x v="65"/>
    <n v="549217"/>
    <x v="8"/>
    <x v="398"/>
    <x v="33"/>
    <x v="5"/>
    <x v="0"/>
    <x v="5"/>
    <x v="0"/>
    <x v="15"/>
    <s v="5/3/2024"/>
    <x v="0"/>
    <s v="15:00"/>
    <s v="FRANZ LOZANO MARZA"/>
    <x v="9"/>
    <x v="20"/>
    <m/>
    <x v="0"/>
    <x v="0"/>
    <m/>
    <x v="0"/>
    <x v="0"/>
    <m/>
    <x v="0"/>
    <x v="0"/>
    <x v="0"/>
    <x v="0"/>
    <n v="30"/>
    <x v="11"/>
    <x v="0"/>
    <x v="27"/>
    <x v="44"/>
    <x v="1"/>
    <m/>
    <m/>
    <x v="65"/>
    <s v="ADQ.MANTTO Y SERV.12/2024"/>
    <n v="39800"/>
    <x v="8"/>
    <x v="399"/>
    <x v="5"/>
    <n v="150"/>
    <x v="177"/>
    <n v="3718623"/>
    <m/>
    <m/>
    <n v="1"/>
    <x v="121"/>
    <n v="3561.8994252873563"/>
    <n v="3561.8994252873563"/>
    <n v="3098.8525"/>
    <n v="0"/>
    <x v="62"/>
    <s v="SEPTIEMBRE"/>
    <x v="10"/>
    <x v="27"/>
    <x v="49"/>
    <x v="60"/>
    <x v="259"/>
    <x v="105"/>
    <n v="1983.2655999999999"/>
    <n v="1735.3574000000001"/>
    <n v="21072.197"/>
    <m/>
    <m/>
    <m/>
    <m/>
    <m/>
    <m/>
    <m/>
    <s v="GASTO"/>
    <s v="L"/>
    <m/>
    <s v="OC"/>
    <m/>
    <n v="1751220"/>
    <n v="1751224"/>
    <s v="15-0517-00-569500-0-E"/>
    <m/>
    <m/>
  </r>
  <r>
    <x v="1"/>
    <x v="54"/>
    <x v="0"/>
    <s v="COTIZACION"/>
    <s v="FEBRERO"/>
    <d v="2024-02-21T00:00:00"/>
    <s v="C-3-EDDY FAZ PACHECO"/>
    <x v="12"/>
    <s v="OTROS REPUESTOS Y ACCESORIOS"/>
    <x v="7"/>
    <x v="9"/>
    <x v="60"/>
    <d v="2024-02-27T00:00:00"/>
    <m/>
    <n v="145"/>
    <s v="BIEN"/>
    <x v="65"/>
    <n v="549217"/>
    <x v="9"/>
    <x v="399"/>
    <x v="5"/>
    <x v="5"/>
    <x v="0"/>
    <x v="5"/>
    <x v="0"/>
    <x v="15"/>
    <s v="5/3/2024"/>
    <x v="0"/>
    <s v="15:00"/>
    <s v="FRANZ LOZANO MARZA"/>
    <x v="9"/>
    <x v="20"/>
    <m/>
    <x v="0"/>
    <x v="0"/>
    <m/>
    <x v="0"/>
    <x v="0"/>
    <m/>
    <x v="0"/>
    <x v="0"/>
    <x v="0"/>
    <x v="0"/>
    <n v="30"/>
    <x v="0"/>
    <x v="0"/>
    <x v="0"/>
    <x v="0"/>
    <x v="1"/>
    <m/>
    <m/>
    <x v="65"/>
    <s v="ADQ.MANTTO Y SERV.12/2024"/>
    <n v="39800"/>
    <x v="9"/>
    <x v="400"/>
    <x v="5"/>
    <n v="100"/>
    <x v="0"/>
    <n v="0"/>
    <m/>
    <m/>
    <n v="202"/>
    <x v="0"/>
    <n v="0"/>
    <n v="0"/>
    <n v="0"/>
    <n v="0"/>
    <x v="0"/>
    <s v="JULIO"/>
    <x v="88"/>
    <x v="44"/>
    <x v="35"/>
    <x v="45"/>
    <x v="292"/>
    <x v="106"/>
    <n v="0"/>
    <n v="0"/>
    <n v="0"/>
    <m/>
    <m/>
    <m/>
    <m/>
    <m/>
    <m/>
    <m/>
    <m/>
    <s v="L"/>
    <s v="NORMAL"/>
    <s v="OC"/>
    <m/>
    <s v="15-0517-00-569496-0-E"/>
    <m/>
    <n v="1776218"/>
    <m/>
    <m/>
  </r>
  <r>
    <x v="1"/>
    <x v="54"/>
    <x v="0"/>
    <s v="COTIZACION"/>
    <s v="FEBRERO"/>
    <d v="2024-02-21T00:00:00"/>
    <s v="C-3-EDDY FAZ PACHECO"/>
    <x v="12"/>
    <s v="OTROS REPUESTOS Y ACCESORIOS"/>
    <x v="7"/>
    <x v="9"/>
    <x v="60"/>
    <d v="2024-02-27T00:00:00"/>
    <m/>
    <n v="145"/>
    <s v="BIEN"/>
    <x v="65"/>
    <n v="549217"/>
    <x v="10"/>
    <x v="400"/>
    <x v="41"/>
    <x v="5"/>
    <x v="0"/>
    <x v="5"/>
    <x v="0"/>
    <x v="15"/>
    <s v="5/3/2024"/>
    <x v="0"/>
    <s v="15:00"/>
    <s v="FRANZ LOZANO MARZA"/>
    <x v="9"/>
    <x v="20"/>
    <m/>
    <x v="0"/>
    <x v="0"/>
    <m/>
    <x v="0"/>
    <x v="0"/>
    <m/>
    <x v="0"/>
    <x v="0"/>
    <x v="0"/>
    <x v="0"/>
    <n v="30"/>
    <x v="0"/>
    <x v="0"/>
    <x v="0"/>
    <x v="0"/>
    <x v="1"/>
    <m/>
    <m/>
    <x v="65"/>
    <s v="ADQ.MANTTO Y SERV.12/2024"/>
    <n v="39800"/>
    <x v="10"/>
    <x v="401"/>
    <x v="5"/>
    <n v="11"/>
    <x v="0"/>
    <n v="0"/>
    <m/>
    <m/>
    <n v="203"/>
    <x v="0"/>
    <n v="0"/>
    <n v="0"/>
    <n v="0"/>
    <n v="0"/>
    <x v="0"/>
    <s v="AGOSTO"/>
    <x v="89"/>
    <x v="44"/>
    <x v="35"/>
    <x v="45"/>
    <x v="293"/>
    <x v="107"/>
    <n v="0"/>
    <n v="0"/>
    <n v="0"/>
    <m/>
    <m/>
    <m/>
    <m/>
    <m/>
    <m/>
    <m/>
    <m/>
    <s v="L"/>
    <s v="NORMAL"/>
    <s v="OC"/>
    <m/>
    <s v="15-0517-00-569496-0-E"/>
    <m/>
    <n v="1776218"/>
    <m/>
    <m/>
  </r>
  <r>
    <x v="1"/>
    <x v="54"/>
    <x v="0"/>
    <s v="COTIZACION"/>
    <s v="FEBRERO"/>
    <d v="2024-02-21T00:00:00"/>
    <s v="C-3-EDDY FAZ PACHECO"/>
    <x v="12"/>
    <s v="OTROS REPUESTOS Y ACCESORIOS"/>
    <x v="7"/>
    <x v="9"/>
    <x v="60"/>
    <d v="2024-02-27T00:00:00"/>
    <m/>
    <n v="145"/>
    <s v="BIEN"/>
    <x v="65"/>
    <n v="549217"/>
    <x v="11"/>
    <x v="401"/>
    <x v="2"/>
    <x v="5"/>
    <x v="0"/>
    <x v="5"/>
    <x v="0"/>
    <x v="15"/>
    <s v="5/3/2024"/>
    <x v="0"/>
    <s v="15:00"/>
    <s v="FRANZ LOZANO MARZA"/>
    <x v="9"/>
    <x v="20"/>
    <m/>
    <x v="0"/>
    <x v="0"/>
    <m/>
    <x v="0"/>
    <x v="0"/>
    <m/>
    <x v="0"/>
    <x v="0"/>
    <x v="0"/>
    <x v="0"/>
    <n v="30"/>
    <x v="0"/>
    <x v="0"/>
    <x v="0"/>
    <x v="0"/>
    <x v="1"/>
    <m/>
    <m/>
    <x v="65"/>
    <s v="ADQ.MANTTO Y SERV.12/2024"/>
    <n v="39800"/>
    <x v="11"/>
    <x v="402"/>
    <x v="5"/>
    <n v="60"/>
    <x v="0"/>
    <n v="0"/>
    <m/>
    <m/>
    <n v="204"/>
    <x v="0"/>
    <n v="0"/>
    <n v="0"/>
    <n v="0"/>
    <n v="0"/>
    <x v="0"/>
    <s v="SEPTIEMBRE"/>
    <x v="90"/>
    <x v="44"/>
    <x v="35"/>
    <x v="45"/>
    <x v="294"/>
    <x v="108"/>
    <n v="0"/>
    <n v="0"/>
    <n v="0"/>
    <m/>
    <m/>
    <m/>
    <m/>
    <m/>
    <m/>
    <m/>
    <m/>
    <s v="L"/>
    <s v="NORMAL"/>
    <s v="OC"/>
    <m/>
    <s v="15-0517-00-569496-0-E"/>
    <m/>
    <n v="1776218"/>
    <m/>
    <m/>
  </r>
  <r>
    <x v="1"/>
    <x v="54"/>
    <x v="0"/>
    <s v="COTIZACION"/>
    <s v="FEBRERO"/>
    <d v="2024-02-21T00:00:00"/>
    <s v="C-3-EDDY FAZ PACHECO"/>
    <x v="12"/>
    <s v="OTROS REPUESTOS Y ACCESORIOS"/>
    <x v="7"/>
    <x v="9"/>
    <x v="60"/>
    <d v="2024-02-27T00:00:00"/>
    <m/>
    <n v="145"/>
    <s v="BIEN"/>
    <x v="65"/>
    <n v="549217"/>
    <x v="12"/>
    <x v="402"/>
    <x v="2"/>
    <x v="5"/>
    <x v="0"/>
    <x v="5"/>
    <x v="0"/>
    <x v="15"/>
    <s v="5/3/2024"/>
    <x v="0"/>
    <s v="15:00"/>
    <s v="FRANZ LOZANO MARZA"/>
    <x v="9"/>
    <x v="20"/>
    <m/>
    <x v="0"/>
    <x v="0"/>
    <m/>
    <x v="0"/>
    <x v="0"/>
    <m/>
    <x v="0"/>
    <x v="0"/>
    <x v="0"/>
    <x v="0"/>
    <n v="30"/>
    <x v="0"/>
    <x v="0"/>
    <x v="0"/>
    <x v="0"/>
    <x v="1"/>
    <m/>
    <m/>
    <x v="65"/>
    <s v="ADQ.MANTTO Y SERV.12/2024"/>
    <n v="39800"/>
    <x v="12"/>
    <x v="403"/>
    <x v="5"/>
    <n v="60"/>
    <x v="0"/>
    <n v="0"/>
    <m/>
    <m/>
    <n v="206"/>
    <x v="0"/>
    <n v="0"/>
    <n v="0"/>
    <n v="0"/>
    <n v="0"/>
    <x v="0"/>
    <s v="NOVIEMBRE"/>
    <x v="91"/>
    <x v="44"/>
    <x v="35"/>
    <x v="45"/>
    <x v="295"/>
    <x v="109"/>
    <n v="0"/>
    <n v="0"/>
    <n v="0"/>
    <m/>
    <m/>
    <m/>
    <m/>
    <m/>
    <m/>
    <m/>
    <m/>
    <s v="L"/>
    <s v="NORMAL"/>
    <s v="OC"/>
    <m/>
    <s v="15-0517-00-569496-0-E"/>
    <m/>
    <n v="1776218"/>
    <m/>
    <m/>
  </r>
  <r>
    <x v="1"/>
    <x v="54"/>
    <x v="0"/>
    <s v="COTIZACION"/>
    <s v="FEBRERO"/>
    <d v="2024-02-21T00:00:00"/>
    <s v="C-3-EDDY FAZ PACHECO"/>
    <x v="12"/>
    <s v="OTROS REPUESTOS Y ACCESORIOS"/>
    <x v="7"/>
    <x v="9"/>
    <x v="60"/>
    <d v="2024-02-27T00:00:00"/>
    <m/>
    <n v="145"/>
    <s v="BIEN"/>
    <x v="65"/>
    <n v="549217"/>
    <x v="13"/>
    <x v="403"/>
    <x v="3"/>
    <x v="5"/>
    <x v="0"/>
    <x v="5"/>
    <x v="0"/>
    <x v="15"/>
    <s v="5/3/2024"/>
    <x v="0"/>
    <s v="15:00"/>
    <s v="FRANZ LOZANO MARZA"/>
    <x v="9"/>
    <x v="20"/>
    <m/>
    <x v="0"/>
    <x v="0"/>
    <m/>
    <x v="0"/>
    <x v="0"/>
    <m/>
    <x v="0"/>
    <x v="68"/>
    <x v="58"/>
    <x v="0"/>
    <n v="30"/>
    <x v="32"/>
    <x v="0"/>
    <x v="29"/>
    <x v="45"/>
    <x v="1"/>
    <m/>
    <m/>
    <x v="65"/>
    <s v="ADQ.MANTTO Y SERV.12/2024"/>
    <n v="39800"/>
    <x v="13"/>
    <x v="404"/>
    <x v="5"/>
    <n v="12"/>
    <x v="178"/>
    <n v="606486.36"/>
    <m/>
    <m/>
    <n v="1"/>
    <x v="122"/>
    <n v="7261.5704022988502"/>
    <n v="7261.5704022988502"/>
    <n v="6317.5662499999999"/>
    <n v="0"/>
    <x v="63"/>
    <s v="JUNIO"/>
    <x v="92"/>
    <x v="27"/>
    <x v="3"/>
    <x v="61"/>
    <x v="296"/>
    <x v="110"/>
    <n v="3285.13445"/>
    <n v="3537.8371000000002"/>
    <n v="43717.558450000004"/>
    <m/>
    <m/>
    <m/>
    <m/>
    <m/>
    <m/>
    <m/>
    <m/>
    <s v="L"/>
    <s v="NORMAL"/>
    <s v="CONTRATO"/>
    <m/>
    <s v="15-0517-00-569496-0-E"/>
    <m/>
    <n v="1776218"/>
    <m/>
    <m/>
  </r>
  <r>
    <x v="1"/>
    <x v="54"/>
    <x v="0"/>
    <s v="COTIZACION"/>
    <s v="FEBRERO"/>
    <d v="2024-02-21T00:00:00"/>
    <s v="C-3-EDDY FAZ PACHECO"/>
    <x v="12"/>
    <s v="OTROS REPUESTOS Y ACCESORIOS"/>
    <x v="7"/>
    <x v="9"/>
    <x v="60"/>
    <d v="2024-02-27T00:00:00"/>
    <m/>
    <n v="145"/>
    <s v="BIEN"/>
    <x v="65"/>
    <n v="549217"/>
    <x v="14"/>
    <x v="404"/>
    <x v="3"/>
    <x v="5"/>
    <x v="0"/>
    <x v="5"/>
    <x v="0"/>
    <x v="15"/>
    <s v="5/3/2024"/>
    <x v="0"/>
    <s v="15:00"/>
    <s v="FRANZ LOZANO MARZA"/>
    <x v="9"/>
    <x v="20"/>
    <m/>
    <x v="0"/>
    <x v="0"/>
    <m/>
    <x v="0"/>
    <x v="0"/>
    <m/>
    <x v="0"/>
    <x v="69"/>
    <x v="59"/>
    <x v="0"/>
    <n v="30"/>
    <x v="33"/>
    <x v="0"/>
    <x v="30"/>
    <x v="46"/>
    <x v="1"/>
    <m/>
    <m/>
    <x v="65"/>
    <s v="ADQ.MANTTO Y SERV.12/2024"/>
    <n v="39800"/>
    <x v="14"/>
    <x v="405"/>
    <x v="5"/>
    <n v="12"/>
    <x v="179"/>
    <n v="228961.32"/>
    <m/>
    <m/>
    <n v="1"/>
    <x v="123"/>
    <n v="2741.3951149425288"/>
    <n v="2741.3951149425288"/>
    <n v="2385.0137500000001"/>
    <n v="0"/>
    <x v="64"/>
    <s v="SEPTIEMBRE"/>
    <x v="10"/>
    <x v="27"/>
    <x v="19"/>
    <x v="62"/>
    <x v="297"/>
    <x v="58"/>
    <n v="-477.00275000000005"/>
    <n v="1335.6077000000002"/>
    <n v="18221.50505"/>
    <m/>
    <m/>
    <m/>
    <m/>
    <m/>
    <m/>
    <m/>
    <m/>
    <s v="L"/>
    <s v="NORMAL"/>
    <s v="CONTRATO"/>
    <m/>
    <s v="15-0517-00-569496-0-E"/>
    <m/>
    <n v="1776218"/>
    <m/>
    <m/>
  </r>
  <r>
    <x v="1"/>
    <x v="54"/>
    <x v="0"/>
    <s v="COTIZACION"/>
    <s v="FEBRERO"/>
    <d v="2024-02-21T00:00:00"/>
    <s v="C-3-EDDY FAZ PACHECO"/>
    <x v="12"/>
    <s v="OTROS REPUESTOS Y ACCESORIOS"/>
    <x v="7"/>
    <x v="9"/>
    <x v="60"/>
    <d v="2024-02-27T00:00:00"/>
    <m/>
    <n v="145"/>
    <s v="BIEN"/>
    <x v="65"/>
    <n v="549217"/>
    <x v="15"/>
    <x v="405"/>
    <x v="3"/>
    <x v="5"/>
    <x v="0"/>
    <x v="5"/>
    <x v="0"/>
    <x v="15"/>
    <s v="5/3/2024"/>
    <x v="0"/>
    <s v="15:00"/>
    <s v="FRANZ LOZANO MARZA"/>
    <x v="9"/>
    <x v="20"/>
    <m/>
    <x v="0"/>
    <x v="0"/>
    <m/>
    <x v="0"/>
    <x v="0"/>
    <m/>
    <x v="0"/>
    <x v="70"/>
    <x v="60"/>
    <x v="0"/>
    <n v="30"/>
    <x v="20"/>
    <x v="0"/>
    <x v="31"/>
    <x v="31"/>
    <x v="1"/>
    <m/>
    <m/>
    <x v="65"/>
    <s v="ADQ.MANTTO Y SERV.12/2024"/>
    <n v="39800"/>
    <x v="15"/>
    <x v="406"/>
    <x v="5"/>
    <n v="12"/>
    <x v="180"/>
    <n v="17892"/>
    <m/>
    <m/>
    <n v="20"/>
    <x v="124"/>
    <n v="214.22413793103448"/>
    <n v="4284.4827586206893"/>
    <n v="3727.4999999999995"/>
    <n v="0"/>
    <x v="16"/>
    <s v="JULIO"/>
    <x v="93"/>
    <x v="56"/>
    <x v="31"/>
    <x v="63"/>
    <x v="298"/>
    <x v="111"/>
    <n v="-2982"/>
    <n v="2087.4"/>
    <n v="30714.6"/>
    <m/>
    <m/>
    <m/>
    <m/>
    <m/>
    <m/>
    <m/>
    <m/>
    <s v="L"/>
    <s v="NORMAL"/>
    <s v="CONTRATO"/>
    <m/>
    <s v="15-0517-00-569496-0-E"/>
    <m/>
    <n v="1776218"/>
    <m/>
    <m/>
  </r>
  <r>
    <x v="1"/>
    <x v="54"/>
    <x v="0"/>
    <s v="COTIZACION"/>
    <s v="FEBRERO"/>
    <d v="2024-02-21T00:00:00"/>
    <s v="C-3-EDDY FAZ PACHECO"/>
    <x v="12"/>
    <s v="OTROS REPUESTOS Y ACCESORIOS"/>
    <x v="7"/>
    <x v="9"/>
    <x v="60"/>
    <d v="2024-02-27T00:00:00"/>
    <m/>
    <n v="145"/>
    <s v="BIEN"/>
    <x v="65"/>
    <n v="549217"/>
    <x v="16"/>
    <x v="406"/>
    <x v="4"/>
    <x v="5"/>
    <x v="0"/>
    <x v="5"/>
    <x v="0"/>
    <x v="15"/>
    <s v="5/3/2024"/>
    <x v="0"/>
    <s v="15:00"/>
    <s v="FRANZ LOZANO MARZA"/>
    <x v="9"/>
    <x v="20"/>
    <m/>
    <x v="0"/>
    <x v="0"/>
    <m/>
    <x v="0"/>
    <x v="0"/>
    <m/>
    <x v="0"/>
    <x v="71"/>
    <x v="61"/>
    <x v="0"/>
    <n v="30"/>
    <x v="20"/>
    <x v="0"/>
    <x v="19"/>
    <x v="46"/>
    <x v="1"/>
    <m/>
    <m/>
    <x v="65"/>
    <s v="ADQ.MANTTO Y SERV.12/2024"/>
    <n v="39800"/>
    <x v="16"/>
    <x v="407"/>
    <x v="5"/>
    <n v="8"/>
    <x v="181"/>
    <n v="224"/>
    <m/>
    <m/>
    <n v="600"/>
    <x v="28"/>
    <n v="4.0229885057471266"/>
    <n v="2413.7931034482758"/>
    <n v="2100"/>
    <n v="0"/>
    <x v="65"/>
    <s v="AGOSTO"/>
    <x v="94"/>
    <x v="57"/>
    <x v="47"/>
    <x v="64"/>
    <x v="268"/>
    <x v="112"/>
    <n v="-672"/>
    <n v="1176"/>
    <n v="16296"/>
    <m/>
    <m/>
    <m/>
    <m/>
    <m/>
    <m/>
    <m/>
    <m/>
    <s v="L"/>
    <s v="NORMAL"/>
    <s v="CONTRATO"/>
    <m/>
    <s v="15-0517-00-569496-0-E"/>
    <m/>
    <n v="1776218"/>
    <m/>
    <m/>
  </r>
  <r>
    <x v="1"/>
    <x v="54"/>
    <x v="0"/>
    <s v="COTIZACION"/>
    <s v="FEBRERO"/>
    <d v="2024-02-21T00:00:00"/>
    <s v="C-3-EDDY FAZ PACHECO"/>
    <x v="12"/>
    <s v="OTROS REPUESTOS Y ACCESORIOS"/>
    <x v="7"/>
    <x v="9"/>
    <x v="60"/>
    <d v="2024-02-27T00:00:00"/>
    <m/>
    <n v="145"/>
    <s v="BIEN"/>
    <x v="65"/>
    <n v="549217"/>
    <x v="17"/>
    <x v="407"/>
    <x v="2"/>
    <x v="5"/>
    <x v="0"/>
    <x v="5"/>
    <x v="0"/>
    <x v="15"/>
    <s v="5/3/2024"/>
    <x v="0"/>
    <s v="15:00"/>
    <s v="FRANZ LOZANO MARZA"/>
    <x v="9"/>
    <x v="20"/>
    <m/>
    <x v="0"/>
    <x v="0"/>
    <m/>
    <x v="0"/>
    <x v="0"/>
    <m/>
    <x v="0"/>
    <x v="71"/>
    <x v="61"/>
    <x v="0"/>
    <n v="30"/>
    <x v="20"/>
    <x v="0"/>
    <x v="19"/>
    <x v="46"/>
    <x v="1"/>
    <m/>
    <m/>
    <x v="65"/>
    <s v="ADQ.MANTTO Y SERV.12/2024"/>
    <n v="39800"/>
    <x v="17"/>
    <x v="408"/>
    <x v="5"/>
    <n v="60"/>
    <x v="182"/>
    <n v="5700"/>
    <m/>
    <m/>
    <n v="600"/>
    <x v="125"/>
    <n v="13.649425287356323"/>
    <n v="8189.6551724137935"/>
    <n v="7125"/>
    <n v="0"/>
    <x v="65"/>
    <s v="AGOSTO"/>
    <x v="94"/>
    <x v="57"/>
    <x v="47"/>
    <x v="64"/>
    <x v="268"/>
    <x v="112"/>
    <n v="-2280"/>
    <n v="3990.0000000000005"/>
    <n v="55290"/>
    <m/>
    <m/>
    <m/>
    <m/>
    <m/>
    <m/>
    <m/>
    <m/>
    <s v="L"/>
    <m/>
    <s v="CONTRATO"/>
    <m/>
    <s v="15-0517-00-570308-0-E"/>
    <m/>
    <n v="1754069"/>
    <m/>
    <m/>
  </r>
  <r>
    <x v="1"/>
    <x v="54"/>
    <x v="0"/>
    <s v="COTIZACION"/>
    <s v="FEBRERO"/>
    <d v="2024-02-21T00:00:00"/>
    <s v="C-3-EDDY FAZ PACHECO"/>
    <x v="12"/>
    <s v="OTROS REPUESTOS Y ACCESORIOS"/>
    <x v="7"/>
    <x v="9"/>
    <x v="60"/>
    <d v="2024-02-27T00:00:00"/>
    <m/>
    <n v="145"/>
    <s v="BIEN"/>
    <x v="65"/>
    <n v="549217"/>
    <x v="18"/>
    <x v="408"/>
    <x v="2"/>
    <x v="5"/>
    <x v="0"/>
    <x v="5"/>
    <x v="0"/>
    <x v="15"/>
    <s v="5/3/2024"/>
    <x v="0"/>
    <s v="15:00"/>
    <s v="FRANZ LOZANO MARZA"/>
    <x v="9"/>
    <x v="20"/>
    <m/>
    <x v="0"/>
    <x v="0"/>
    <m/>
    <x v="0"/>
    <x v="0"/>
    <m/>
    <x v="0"/>
    <x v="72"/>
    <x v="41"/>
    <x v="0"/>
    <n v="30"/>
    <x v="21"/>
    <x v="0"/>
    <x v="19"/>
    <x v="30"/>
    <x v="1"/>
    <m/>
    <m/>
    <x v="65"/>
    <s v="ADQ.MANTTO Y SERV.12/2024"/>
    <n v="39800"/>
    <x v="18"/>
    <x v="409"/>
    <x v="5"/>
    <n v="60"/>
    <x v="144"/>
    <n v="900"/>
    <m/>
    <m/>
    <n v="50"/>
    <x v="126"/>
    <n v="2.1551724137931036"/>
    <n v="107.75862068965519"/>
    <n v="93.750000000000014"/>
    <n v="0"/>
    <x v="66"/>
    <s v="AGOSTO"/>
    <x v="94"/>
    <x v="58"/>
    <x v="50"/>
    <x v="65"/>
    <x v="299"/>
    <x v="38"/>
    <n v="-33.75"/>
    <n v="52.500000000000007"/>
    <n v="731.25"/>
    <m/>
    <m/>
    <m/>
    <m/>
    <m/>
    <m/>
    <m/>
    <m/>
    <s v="L"/>
    <m/>
    <s v="CONTRATO"/>
    <m/>
    <s v="15-0517-00-570308-0-E"/>
    <m/>
    <n v="1754069"/>
    <m/>
    <m/>
  </r>
  <r>
    <x v="1"/>
    <x v="54"/>
    <x v="0"/>
    <s v="COTIZACION"/>
    <s v="FEBRERO"/>
    <d v="2024-02-21T00:00:00"/>
    <s v="C-3-EDDY FAZ PACHECO"/>
    <x v="12"/>
    <s v="OTROS REPUESTOS Y ACCESORIOS"/>
    <x v="7"/>
    <x v="9"/>
    <x v="60"/>
    <d v="2024-02-27T00:00:00"/>
    <m/>
    <n v="145"/>
    <s v="BIEN"/>
    <x v="65"/>
    <n v="549217"/>
    <x v="19"/>
    <x v="409"/>
    <x v="109"/>
    <x v="5"/>
    <x v="0"/>
    <x v="5"/>
    <x v="0"/>
    <x v="15"/>
    <s v="5/3/2024"/>
    <x v="0"/>
    <s v="15:00"/>
    <s v="FRANZ LOZANO MARZA"/>
    <x v="9"/>
    <x v="20"/>
    <m/>
    <x v="0"/>
    <x v="0"/>
    <m/>
    <x v="0"/>
    <x v="0"/>
    <m/>
    <x v="0"/>
    <x v="72"/>
    <x v="41"/>
    <x v="0"/>
    <n v="30"/>
    <x v="21"/>
    <x v="0"/>
    <x v="19"/>
    <x v="30"/>
    <x v="1"/>
    <m/>
    <m/>
    <x v="65"/>
    <s v="ADQ.MANTTO Y SERV.12/2024"/>
    <n v="39800"/>
    <x v="19"/>
    <x v="410"/>
    <x v="5"/>
    <n v="17"/>
    <x v="144"/>
    <n v="255"/>
    <m/>
    <m/>
    <n v="100"/>
    <x v="127"/>
    <n v="2.1551724137931036"/>
    <n v="215.51724137931038"/>
    <n v="187.50000000000003"/>
    <n v="0"/>
    <x v="66"/>
    <s v="AGOSTO"/>
    <x v="94"/>
    <x v="58"/>
    <x v="50"/>
    <x v="65"/>
    <x v="299"/>
    <x v="38"/>
    <n v="-67.5"/>
    <n v="105.00000000000001"/>
    <n v="1462.5"/>
    <m/>
    <m/>
    <m/>
    <m/>
    <m/>
    <m/>
    <m/>
    <m/>
    <s v="L"/>
    <m/>
    <s v="CONTRATO"/>
    <m/>
    <s v="15-0517-00-570834-0-E"/>
    <m/>
    <n v="1762515"/>
    <m/>
    <m/>
  </r>
  <r>
    <x v="1"/>
    <x v="54"/>
    <x v="0"/>
    <s v="COTIZACION"/>
    <s v="FEBRERO"/>
    <d v="2024-02-21T00:00:00"/>
    <s v="C-3-EDDY FAZ PACHECO"/>
    <x v="12"/>
    <s v="OTROS REPUESTOS Y ACCESORIOS"/>
    <x v="7"/>
    <x v="9"/>
    <x v="60"/>
    <d v="2024-02-27T00:00:00"/>
    <m/>
    <n v="145"/>
    <s v="BIEN"/>
    <x v="65"/>
    <n v="549217"/>
    <x v="20"/>
    <x v="410"/>
    <x v="4"/>
    <x v="5"/>
    <x v="0"/>
    <x v="5"/>
    <x v="0"/>
    <x v="15"/>
    <s v="5/3/2024"/>
    <x v="0"/>
    <s v="15:00"/>
    <s v="FRANZ LOZANO MARZA"/>
    <x v="9"/>
    <x v="20"/>
    <m/>
    <x v="0"/>
    <x v="0"/>
    <m/>
    <x v="0"/>
    <x v="0"/>
    <m/>
    <x v="0"/>
    <x v="72"/>
    <x v="41"/>
    <x v="0"/>
    <n v="30"/>
    <x v="21"/>
    <x v="0"/>
    <x v="19"/>
    <x v="30"/>
    <x v="1"/>
    <m/>
    <m/>
    <x v="65"/>
    <s v="ADQ.MANTTO Y SERV.12/2024"/>
    <n v="39800"/>
    <x v="20"/>
    <x v="411"/>
    <x v="5"/>
    <n v="8"/>
    <x v="144"/>
    <n v="120"/>
    <m/>
    <m/>
    <n v="97"/>
    <x v="128"/>
    <n v="2.1551724137931036"/>
    <n v="209.05172413793105"/>
    <n v="181.875"/>
    <n v="0"/>
    <x v="66"/>
    <s v="AGOSTO"/>
    <x v="94"/>
    <x v="58"/>
    <x v="50"/>
    <x v="65"/>
    <x v="299"/>
    <x v="38"/>
    <n v="-65.474999999999994"/>
    <n v="101.85000000000001"/>
    <n v="1418.625"/>
    <m/>
    <m/>
    <m/>
    <m/>
    <m/>
    <m/>
    <m/>
    <m/>
    <s v="L"/>
    <m/>
    <s v="CONTRATO"/>
    <m/>
    <s v="15-0517-00-570834-0-E"/>
    <m/>
    <n v="1762515"/>
    <m/>
    <m/>
  </r>
  <r>
    <x v="1"/>
    <x v="54"/>
    <x v="0"/>
    <s v="COTIZACION"/>
    <s v="FEBRERO"/>
    <d v="2024-02-21T00:00:00"/>
    <s v="C-3-EDDY FAZ PACHECO"/>
    <x v="12"/>
    <s v="OTROS REPUESTOS Y ACCESORIOS"/>
    <x v="7"/>
    <x v="9"/>
    <x v="60"/>
    <d v="2024-02-27T00:00:00"/>
    <m/>
    <n v="145"/>
    <s v="BIEN"/>
    <x v="65"/>
    <n v="549217"/>
    <x v="21"/>
    <x v="411"/>
    <x v="5"/>
    <x v="5"/>
    <x v="0"/>
    <x v="5"/>
    <x v="0"/>
    <x v="15"/>
    <s v="5/3/2024"/>
    <x v="0"/>
    <s v="15:00"/>
    <s v="FRANZ LOZANO MARZA"/>
    <x v="9"/>
    <x v="20"/>
    <m/>
    <x v="0"/>
    <x v="0"/>
    <m/>
    <x v="0"/>
    <x v="0"/>
    <m/>
    <x v="0"/>
    <x v="72"/>
    <x v="41"/>
    <x v="0"/>
    <n v="30"/>
    <x v="21"/>
    <x v="0"/>
    <x v="19"/>
    <x v="30"/>
    <x v="1"/>
    <m/>
    <m/>
    <x v="65"/>
    <s v="ADQ.MANTTO Y SERV.12/2024"/>
    <n v="39800"/>
    <x v="21"/>
    <x v="412"/>
    <x v="5"/>
    <n v="100"/>
    <x v="183"/>
    <n v="13600"/>
    <m/>
    <m/>
    <n v="80"/>
    <x v="129"/>
    <n v="19.540229885057471"/>
    <n v="1563.2183908045977"/>
    <n v="1360"/>
    <n v="0"/>
    <x v="66"/>
    <s v="AGOSTO"/>
    <x v="94"/>
    <x v="58"/>
    <x v="50"/>
    <x v="65"/>
    <x v="299"/>
    <x v="38"/>
    <n v="-489.6"/>
    <n v="761.6"/>
    <n v="10608"/>
    <m/>
    <m/>
    <m/>
    <m/>
    <m/>
    <m/>
    <m/>
    <m/>
    <s v="L"/>
    <m/>
    <s v="CONTRATO"/>
    <m/>
    <s v="15-0517-00-570834-0-E"/>
    <m/>
    <n v="1762515"/>
    <m/>
    <m/>
  </r>
  <r>
    <x v="1"/>
    <x v="54"/>
    <x v="0"/>
    <s v="COTIZACION"/>
    <s v="FEBRERO"/>
    <d v="2024-02-21T00:00:00"/>
    <s v="C-3-EDDY FAZ PACHECO"/>
    <x v="12"/>
    <s v="OTROS REPUESTOS Y ACCESORIOS"/>
    <x v="7"/>
    <x v="9"/>
    <x v="60"/>
    <d v="2024-02-27T00:00:00"/>
    <m/>
    <n v="145"/>
    <s v="BIEN"/>
    <x v="65"/>
    <n v="549217"/>
    <x v="22"/>
    <x v="412"/>
    <x v="110"/>
    <x v="5"/>
    <x v="0"/>
    <x v="5"/>
    <x v="0"/>
    <x v="15"/>
    <s v="5/3/2024"/>
    <x v="0"/>
    <s v="15:00"/>
    <s v="FRANZ LOZANO MARZA"/>
    <x v="9"/>
    <x v="20"/>
    <m/>
    <x v="0"/>
    <x v="0"/>
    <m/>
    <x v="0"/>
    <x v="0"/>
    <m/>
    <x v="0"/>
    <x v="73"/>
    <x v="48"/>
    <x v="0"/>
    <n v="30"/>
    <x v="6"/>
    <x v="0"/>
    <x v="19"/>
    <x v="47"/>
    <x v="1"/>
    <m/>
    <m/>
    <x v="65"/>
    <s v="ADQ.MANTTO Y SERV.12/2024"/>
    <n v="39800"/>
    <x v="22"/>
    <x v="413"/>
    <x v="5"/>
    <n v="52"/>
    <x v="184"/>
    <n v="800800"/>
    <m/>
    <m/>
    <n v="0"/>
    <x v="0"/>
    <n v="2212.6436781609195"/>
    <n v="0"/>
    <n v="0"/>
    <n v="0"/>
    <x v="67"/>
    <s v="SEPTIEMBRE"/>
    <x v="95"/>
    <x v="44"/>
    <x v="35"/>
    <x v="45"/>
    <x v="300"/>
    <x v="113"/>
    <n v="0"/>
    <n v="0"/>
    <n v="0"/>
    <m/>
    <m/>
    <m/>
    <m/>
    <m/>
    <m/>
    <m/>
    <m/>
    <s v="L"/>
    <m/>
    <s v="CONTRATO"/>
    <m/>
    <s v="15-0517-00-570834-0-E"/>
    <m/>
    <n v="1762515"/>
    <m/>
    <m/>
  </r>
  <r>
    <x v="1"/>
    <x v="54"/>
    <x v="0"/>
    <s v="COTIZACION"/>
    <s v="FEBRERO"/>
    <d v="2024-02-21T00:00:00"/>
    <s v="C-3-EDDY FAZ PACHECO"/>
    <x v="12"/>
    <s v="OTROS REPUESTOS Y ACCESORIOS"/>
    <x v="7"/>
    <x v="9"/>
    <x v="60"/>
    <d v="2024-02-27T00:00:00"/>
    <m/>
    <n v="145"/>
    <s v="BIEN"/>
    <x v="65"/>
    <n v="549217"/>
    <x v="23"/>
    <x v="413"/>
    <x v="33"/>
    <x v="5"/>
    <x v="0"/>
    <x v="5"/>
    <x v="0"/>
    <x v="15"/>
    <s v="5/3/2024"/>
    <x v="0"/>
    <s v="15:00"/>
    <s v="FRANZ LOZANO MARZA"/>
    <x v="9"/>
    <x v="20"/>
    <m/>
    <x v="0"/>
    <x v="0"/>
    <m/>
    <x v="0"/>
    <x v="0"/>
    <m/>
    <x v="0"/>
    <x v="74"/>
    <x v="61"/>
    <x v="0"/>
    <n v="30"/>
    <x v="8"/>
    <x v="0"/>
    <x v="19"/>
    <x v="46"/>
    <x v="1"/>
    <m/>
    <m/>
    <x v="65"/>
    <s v="ADQ.MANTTO Y SERV.12/2024"/>
    <n v="39800"/>
    <x v="23"/>
    <x v="414"/>
    <x v="5"/>
    <n v="150"/>
    <x v="185"/>
    <n v="967500"/>
    <m/>
    <m/>
    <n v="1"/>
    <x v="130"/>
    <n v="926.72413793103453"/>
    <n v="926.72413793103453"/>
    <n v="806.25"/>
    <n v="0"/>
    <x v="68"/>
    <s v="AGOSTO"/>
    <x v="96"/>
    <x v="59"/>
    <x v="51"/>
    <x v="66"/>
    <x v="268"/>
    <x v="31"/>
    <n v="-64.5"/>
    <n v="451.50000000000006"/>
    <n v="6063"/>
    <m/>
    <m/>
    <m/>
    <m/>
    <m/>
    <m/>
    <m/>
    <m/>
    <s v="L"/>
    <m/>
    <s v="CONTRATO"/>
    <m/>
    <s v="15-0517-00-570834-0-E"/>
    <m/>
    <n v="1762515"/>
    <m/>
    <m/>
  </r>
  <r>
    <x v="1"/>
    <x v="54"/>
    <x v="0"/>
    <s v="COTIZACION"/>
    <s v="FEBRERO"/>
    <d v="2024-02-21T00:00:00"/>
    <s v="C-3-EDDY FAZ PACHECO"/>
    <x v="12"/>
    <s v="OTROS REPUESTOS Y ACCESORIOS"/>
    <x v="7"/>
    <x v="9"/>
    <x v="60"/>
    <d v="2024-02-27T00:00:00"/>
    <m/>
    <n v="145"/>
    <s v="BIEN"/>
    <x v="65"/>
    <n v="549217"/>
    <x v="24"/>
    <x v="414"/>
    <x v="59"/>
    <x v="5"/>
    <x v="0"/>
    <x v="5"/>
    <x v="0"/>
    <x v="15"/>
    <s v="5/3/2024"/>
    <x v="0"/>
    <s v="15:00"/>
    <s v="FRANZ LOZANO MARZA"/>
    <x v="9"/>
    <x v="20"/>
    <m/>
    <x v="0"/>
    <x v="0"/>
    <m/>
    <x v="0"/>
    <x v="0"/>
    <m/>
    <x v="0"/>
    <x v="74"/>
    <x v="61"/>
    <x v="0"/>
    <n v="30"/>
    <x v="8"/>
    <x v="0"/>
    <x v="19"/>
    <x v="46"/>
    <x v="1"/>
    <m/>
    <m/>
    <x v="65"/>
    <s v="ADQ.MANTTO Y SERV.12/2024"/>
    <n v="39800"/>
    <x v="24"/>
    <x v="415"/>
    <x v="5"/>
    <n v="15"/>
    <x v="186"/>
    <n v="77250"/>
    <m/>
    <m/>
    <n v="2"/>
    <x v="131"/>
    <n v="739.94252873563221"/>
    <n v="1479.8850574712644"/>
    <n v="1287.5"/>
    <n v="0"/>
    <x v="68"/>
    <s v="AGOSTO"/>
    <x v="96"/>
    <x v="59"/>
    <x v="51"/>
    <x v="66"/>
    <x v="268"/>
    <x v="31"/>
    <n v="-103"/>
    <n v="721.00000000000011"/>
    <n v="9682"/>
    <m/>
    <m/>
    <m/>
    <m/>
    <m/>
    <m/>
    <m/>
    <m/>
    <s v="L"/>
    <m/>
    <s v="CONTRATO"/>
    <m/>
    <s v="15-0517-00-570834-0-E"/>
    <m/>
    <n v="1762515"/>
    <m/>
    <m/>
  </r>
  <r>
    <x v="1"/>
    <x v="54"/>
    <x v="0"/>
    <s v="COTIZACION"/>
    <s v="FEBRERO"/>
    <d v="2024-02-21T00:00:00"/>
    <s v="C-3-EDDY FAZ PACHECO"/>
    <x v="12"/>
    <s v="OTROS REPUESTOS Y ACCESORIOS"/>
    <x v="7"/>
    <x v="9"/>
    <x v="60"/>
    <d v="2024-02-27T00:00:00"/>
    <m/>
    <n v="145"/>
    <s v="BIEN"/>
    <x v="65"/>
    <n v="549217"/>
    <x v="25"/>
    <x v="415"/>
    <x v="5"/>
    <x v="5"/>
    <x v="0"/>
    <x v="5"/>
    <x v="0"/>
    <x v="15"/>
    <s v="5/3/2024"/>
    <x v="0"/>
    <s v="15:00"/>
    <s v="FRANZ LOZANO MARZA"/>
    <x v="9"/>
    <x v="20"/>
    <m/>
    <x v="0"/>
    <x v="0"/>
    <m/>
    <x v="0"/>
    <x v="0"/>
    <m/>
    <x v="0"/>
    <x v="74"/>
    <x v="61"/>
    <x v="0"/>
    <n v="30"/>
    <x v="8"/>
    <x v="0"/>
    <x v="19"/>
    <x v="46"/>
    <x v="1"/>
    <m/>
    <m/>
    <x v="65"/>
    <s v="ADQ.MANTTO Y SERV.12/2024"/>
    <n v="39800"/>
    <x v="25"/>
    <x v="416"/>
    <x v="5"/>
    <n v="100"/>
    <x v="187"/>
    <n v="160000"/>
    <m/>
    <m/>
    <n v="7"/>
    <x v="51"/>
    <n v="229.88505747126436"/>
    <n v="1609.1954022988505"/>
    <n v="1400"/>
    <n v="0"/>
    <x v="68"/>
    <s v="AGOSTO"/>
    <x v="96"/>
    <x v="59"/>
    <x v="51"/>
    <x v="66"/>
    <x v="268"/>
    <x v="31"/>
    <n v="-112"/>
    <n v="784.00000000000011"/>
    <n v="10528"/>
    <m/>
    <m/>
    <m/>
    <m/>
    <m/>
    <m/>
    <m/>
    <m/>
    <s v="L"/>
    <m/>
    <s v="CONTRATO"/>
    <m/>
    <s v="15-0517-00-570834-0-E"/>
    <m/>
    <n v="1762515"/>
    <m/>
    <m/>
  </r>
  <r>
    <x v="1"/>
    <x v="55"/>
    <x v="0"/>
    <s v="COTIZACION"/>
    <s v="MARZO"/>
    <d v="2024-03-18T00:00:00"/>
    <s v="C-36-CRISTHIAN VILLEGAS"/>
    <x v="12"/>
    <s v="OTROS REPUESTOS Y ACCESORIOS"/>
    <x v="1"/>
    <x v="16"/>
    <x v="61"/>
    <d v="2024-03-20T00:00:00"/>
    <m/>
    <n v="255"/>
    <s v="BIEN"/>
    <x v="66"/>
    <n v="275"/>
    <x v="0"/>
    <x v="416"/>
    <x v="111"/>
    <x v="5"/>
    <x v="0"/>
    <x v="10"/>
    <x v="0"/>
    <x v="16"/>
    <s v="01/04/2024"/>
    <x v="2"/>
    <s v="10:00"/>
    <s v="MARCELINO VASQUEZ G"/>
    <x v="7"/>
    <x v="19"/>
    <m/>
    <x v="0"/>
    <x v="0"/>
    <m/>
    <x v="0"/>
    <x v="0"/>
    <m/>
    <x v="0"/>
    <x v="0"/>
    <x v="0"/>
    <x v="0"/>
    <n v="30"/>
    <x v="6"/>
    <x v="0"/>
    <x v="28"/>
    <x v="43"/>
    <x v="1"/>
    <m/>
    <m/>
    <x v="66"/>
    <s v="ADQ/MINA-026/2024"/>
    <n v="39800"/>
    <x v="0"/>
    <x v="417"/>
    <x v="5"/>
    <n v="360"/>
    <x v="188"/>
    <n v="99000"/>
    <m/>
    <m/>
    <n v="0"/>
    <x v="0"/>
    <n v="39.511494252873561"/>
    <n v="0"/>
    <n v="0"/>
    <n v="0"/>
    <x v="61"/>
    <s v="ABRIL"/>
    <x v="80"/>
    <x v="44"/>
    <x v="35"/>
    <x v="45"/>
    <x v="285"/>
    <x v="97"/>
    <n v="0"/>
    <n v="0"/>
    <n v="0"/>
    <n v="5667"/>
    <n v="5070"/>
    <m/>
    <m/>
    <s v="NOV"/>
    <m/>
    <m/>
    <m/>
    <s v="L"/>
    <s v="NORMAL"/>
    <s v="OC"/>
    <n v="314988"/>
    <n v="1772184"/>
    <m/>
    <s v="15-0517-00-571237-0-E "/>
    <m/>
    <m/>
  </r>
  <r>
    <x v="1"/>
    <x v="55"/>
    <x v="0"/>
    <s v="COTIZACION"/>
    <s v="MARZO"/>
    <d v="2024-03-18T00:00:00"/>
    <s v="C-36-CRISTHIAN VILLEGAS"/>
    <x v="12"/>
    <s v="OTROS REPUESTOS Y ACCESORIOS"/>
    <x v="1"/>
    <x v="16"/>
    <x v="61"/>
    <d v="2024-03-20T00:00:00"/>
    <m/>
    <n v="255"/>
    <s v="BIEN"/>
    <x v="66"/>
    <n v="150"/>
    <x v="1"/>
    <x v="417"/>
    <x v="23"/>
    <x v="5"/>
    <x v="0"/>
    <x v="10"/>
    <x v="0"/>
    <x v="16"/>
    <s v="01/04/2024"/>
    <x v="2"/>
    <s v="10:00"/>
    <s v="MARCELINO VASQUEZ G"/>
    <x v="7"/>
    <x v="19"/>
    <m/>
    <x v="0"/>
    <x v="0"/>
    <m/>
    <x v="0"/>
    <x v="0"/>
    <m/>
    <x v="0"/>
    <x v="0"/>
    <x v="0"/>
    <x v="0"/>
    <n v="30"/>
    <x v="6"/>
    <x v="0"/>
    <x v="28"/>
    <x v="43"/>
    <x v="1"/>
    <m/>
    <m/>
    <x v="66"/>
    <s v="ADQ/MINA-026/2024"/>
    <n v="39800"/>
    <x v="1"/>
    <x v="418"/>
    <x v="5"/>
    <n v="200"/>
    <x v="45"/>
    <n v="30000"/>
    <m/>
    <m/>
    <n v="0"/>
    <x v="0"/>
    <n v="21.551724137931036"/>
    <n v="0"/>
    <n v="0"/>
    <n v="0"/>
    <x v="61"/>
    <s v="MARZO"/>
    <x v="81"/>
    <x v="44"/>
    <x v="35"/>
    <x v="45"/>
    <x v="286"/>
    <x v="98"/>
    <n v="0"/>
    <n v="0"/>
    <n v="0"/>
    <m/>
    <m/>
    <m/>
    <m/>
    <s v="DIC"/>
    <m/>
    <m/>
    <m/>
    <s v="L"/>
    <s v="NORMAL"/>
    <s v="OC"/>
    <n v="314988"/>
    <n v="1772184"/>
    <m/>
    <s v="15-0517-00-571237-0-E "/>
    <m/>
    <m/>
  </r>
  <r>
    <x v="1"/>
    <x v="55"/>
    <x v="0"/>
    <s v="COTIZACION"/>
    <s v="MARZO"/>
    <d v="2024-03-18T00:00:00"/>
    <s v="C-36-CRISTHIAN VILLEGAS"/>
    <x v="12"/>
    <s v="OTROS REPUESTOS Y ACCESORIOS"/>
    <x v="1"/>
    <x v="16"/>
    <x v="61"/>
    <d v="2024-03-20T00:00:00"/>
    <m/>
    <n v="255"/>
    <s v="BIEN"/>
    <x v="66"/>
    <n v="80"/>
    <x v="2"/>
    <x v="418"/>
    <x v="5"/>
    <x v="5"/>
    <x v="0"/>
    <x v="10"/>
    <x v="0"/>
    <x v="16"/>
    <s v="01/04/2024"/>
    <x v="2"/>
    <s v="10:00"/>
    <s v="MARCELINO VASQUEZ G"/>
    <x v="7"/>
    <x v="19"/>
    <m/>
    <x v="0"/>
    <x v="0"/>
    <m/>
    <x v="0"/>
    <x v="0"/>
    <m/>
    <x v="0"/>
    <x v="0"/>
    <x v="0"/>
    <x v="0"/>
    <n v="30"/>
    <x v="6"/>
    <x v="0"/>
    <x v="28"/>
    <x v="43"/>
    <x v="1"/>
    <m/>
    <m/>
    <x v="66"/>
    <s v="ADQ/MINA-026/2024"/>
    <n v="39800"/>
    <x v="2"/>
    <x v="419"/>
    <x v="5"/>
    <n v="100"/>
    <x v="81"/>
    <n v="8000"/>
    <m/>
    <m/>
    <n v="0"/>
    <x v="0"/>
    <n v="11.494252873563218"/>
    <n v="0"/>
    <n v="0"/>
    <n v="0"/>
    <x v="61"/>
    <s v="MAYO"/>
    <x v="82"/>
    <x v="44"/>
    <x v="35"/>
    <x v="45"/>
    <x v="287"/>
    <x v="99"/>
    <n v="0"/>
    <n v="0"/>
    <n v="0"/>
    <m/>
    <m/>
    <m/>
    <m/>
    <m/>
    <m/>
    <m/>
    <m/>
    <s v="L"/>
    <s v="NORMAL"/>
    <s v="OC"/>
    <m/>
    <s v="15-0517-00-580540-0-E"/>
    <m/>
    <n v="1792340"/>
    <m/>
    <m/>
  </r>
  <r>
    <x v="1"/>
    <x v="56"/>
    <x v="0"/>
    <s v="COTIZACION"/>
    <s v="MARZO"/>
    <d v="2024-03-21T00:00:00"/>
    <s v="C-36-CRISTHIAN VILLEGAS"/>
    <x v="9"/>
    <s v="OTRAS MAQUINARIAS Y EQUIPO"/>
    <x v="3"/>
    <x v="17"/>
    <x v="62"/>
    <d v="2024-03-22T00:00:00"/>
    <m/>
    <n v="274"/>
    <s v="BIEN"/>
    <x v="67"/>
    <n v="300000"/>
    <x v="0"/>
    <x v="419"/>
    <x v="7"/>
    <x v="5"/>
    <x v="0"/>
    <x v="0"/>
    <x v="1"/>
    <x v="17"/>
    <s v="02/04/2024"/>
    <x v="0"/>
    <s v="15:00"/>
    <s v="JHOVAN H. USNAYO USNAYO"/>
    <x v="10"/>
    <x v="7"/>
    <d v="2023-06-12T00:00:00"/>
    <x v="50"/>
    <x v="38"/>
    <s v="CD-207"/>
    <x v="69"/>
    <x v="51"/>
    <n v="80850"/>
    <x v="69"/>
    <x v="75"/>
    <x v="62"/>
    <x v="0"/>
    <n v="30"/>
    <x v="8"/>
    <x v="0"/>
    <x v="32"/>
    <x v="46"/>
    <x v="1"/>
    <m/>
    <m/>
    <x v="67"/>
    <s v="EMC-PCPL-040/2024"/>
    <n v="43700"/>
    <x v="0"/>
    <x v="420"/>
    <x v="5"/>
    <n v="2"/>
    <x v="189"/>
    <n v="3040"/>
    <m/>
    <m/>
    <n v="6"/>
    <x v="132"/>
    <n v="218.39080459770116"/>
    <n v="1310.344827586207"/>
    <n v="1140"/>
    <n v="0"/>
    <x v="68"/>
    <s v="AGOSTO"/>
    <x v="97"/>
    <x v="60"/>
    <x v="52"/>
    <x v="67"/>
    <x v="301"/>
    <x v="38"/>
    <n v="-410.40000000000003"/>
    <n v="638.40000000000009"/>
    <n v="8892"/>
    <m/>
    <m/>
    <m/>
    <m/>
    <m/>
    <m/>
    <m/>
    <m/>
    <s v="L"/>
    <m/>
    <s v="CONTRATO"/>
    <m/>
    <s v="15-0517-00-570834-0-E"/>
    <m/>
    <n v="1762515"/>
    <m/>
    <m/>
  </r>
  <r>
    <x v="1"/>
    <x v="57"/>
    <x v="0"/>
    <s v="COTIZACION"/>
    <s v="MARZO"/>
    <d v="2024-03-20T00:00:00"/>
    <s v="C-36-CRISTHIAN VILLEGAS"/>
    <x v="12"/>
    <s v="OTROS REPUESTOS Y ACCESORIOS"/>
    <x v="3"/>
    <x v="17"/>
    <x v="63"/>
    <d v="2024-03-22T00:00:00"/>
    <m/>
    <m/>
    <s v="BIEN"/>
    <x v="68"/>
    <n v="649.76"/>
    <x v="0"/>
    <x v="420"/>
    <x v="3"/>
    <x v="64"/>
    <x v="0"/>
    <x v="11"/>
    <x v="1"/>
    <x v="17"/>
    <s v="02/04/2024"/>
    <x v="0"/>
    <s v="15:00"/>
    <s v="JHOVAN HUMBERTO USNAYO USNAYO"/>
    <x v="7"/>
    <x v="10"/>
    <d v="2023-05-30T00:00:00"/>
    <x v="51"/>
    <x v="35"/>
    <s v="CD-227"/>
    <x v="70"/>
    <x v="52"/>
    <n v="223470.58"/>
    <x v="70"/>
    <x v="76"/>
    <x v="63"/>
    <x v="0"/>
    <n v="30"/>
    <x v="20"/>
    <x v="0"/>
    <x v="33"/>
    <x v="48"/>
    <x v="1"/>
    <m/>
    <m/>
    <x v="68"/>
    <s v="EMC-PCPL-037/2024"/>
    <n v="39800"/>
    <x v="0"/>
    <x v="421"/>
    <x v="65"/>
    <n v="12"/>
    <x v="174"/>
    <n v="204"/>
    <m/>
    <m/>
    <n v="0"/>
    <x v="0"/>
    <n v="2.4425287356321839"/>
    <n v="0"/>
    <n v="0"/>
    <n v="0"/>
    <x v="69"/>
    <s v="MAYO"/>
    <x v="98"/>
    <x v="44"/>
    <x v="35"/>
    <x v="45"/>
    <x v="302"/>
    <x v="114"/>
    <n v="0"/>
    <n v="0"/>
    <n v="0"/>
    <m/>
    <m/>
    <m/>
    <m/>
    <m/>
    <m/>
    <m/>
    <m/>
    <s v="L"/>
    <m/>
    <s v="CONTRATO"/>
    <m/>
    <s v="15-0517-00-570834-0-E"/>
    <m/>
    <n v="1762515"/>
    <m/>
    <m/>
  </r>
  <r>
    <x v="1"/>
    <x v="57"/>
    <x v="0"/>
    <s v="COTIZACION"/>
    <s v="MARZO"/>
    <d v="2024-03-20T00:00:00"/>
    <s v="C-36-CRISTHIAN VILLEGAS"/>
    <x v="12"/>
    <s v="OTROS REPUESTOS Y ACCESORIOS"/>
    <x v="3"/>
    <x v="17"/>
    <x v="63"/>
    <d v="2024-03-22T00:00:00"/>
    <m/>
    <m/>
    <s v="BIEN"/>
    <x v="68"/>
    <n v="654.32000000000005"/>
    <x v="1"/>
    <x v="421"/>
    <x v="3"/>
    <x v="64"/>
    <x v="0"/>
    <x v="11"/>
    <x v="1"/>
    <x v="17"/>
    <s v="02/04/2024"/>
    <x v="0"/>
    <s v="15:00"/>
    <s v="JHOVAN HUMBERTO USNAYO USNAYO"/>
    <x v="7"/>
    <x v="10"/>
    <d v="2023-05-30T00:00:00"/>
    <x v="51"/>
    <x v="35"/>
    <s v="CD-227"/>
    <x v="70"/>
    <x v="52"/>
    <n v="223470.58"/>
    <x v="70"/>
    <x v="77"/>
    <x v="63"/>
    <x v="0"/>
    <n v="30"/>
    <x v="20"/>
    <x v="0"/>
    <x v="33"/>
    <x v="48"/>
    <x v="1"/>
    <m/>
    <m/>
    <x v="68"/>
    <s v="EMC-PCPL-037/2024"/>
    <n v="39800"/>
    <x v="1"/>
    <x v="422"/>
    <x v="65"/>
    <n v="12"/>
    <x v="190"/>
    <n v="210.60000000000002"/>
    <m/>
    <m/>
    <n v="0"/>
    <x v="0"/>
    <n v="2.521551724137931"/>
    <n v="0"/>
    <n v="0"/>
    <n v="0"/>
    <x v="69"/>
    <s v="JUNIO"/>
    <x v="99"/>
    <x v="44"/>
    <x v="35"/>
    <x v="45"/>
    <x v="303"/>
    <x v="115"/>
    <n v="0"/>
    <n v="0"/>
    <n v="0"/>
    <m/>
    <m/>
    <m/>
    <m/>
    <m/>
    <m/>
    <m/>
    <m/>
    <s v="L"/>
    <m/>
    <s v="CONTRATO"/>
    <m/>
    <s v="15-0517-00-570834-0-E"/>
    <m/>
    <n v="1762515"/>
    <m/>
    <m/>
  </r>
  <r>
    <x v="1"/>
    <x v="57"/>
    <x v="0"/>
    <s v="COTIZACION"/>
    <s v="MARZO"/>
    <d v="2024-03-20T00:00:00"/>
    <s v="C-36-CRISTHIAN VILLEGAS"/>
    <x v="12"/>
    <s v="OTROS REPUESTOS Y ACCESORIOS"/>
    <x v="3"/>
    <x v="17"/>
    <x v="63"/>
    <d v="2024-03-22T00:00:00"/>
    <m/>
    <m/>
    <s v="BIEN"/>
    <x v="68"/>
    <n v="674.51"/>
    <x v="2"/>
    <x v="422"/>
    <x v="3"/>
    <x v="64"/>
    <x v="0"/>
    <x v="11"/>
    <x v="1"/>
    <x v="17"/>
    <s v="02/04/2024"/>
    <x v="0"/>
    <s v="15:00"/>
    <s v="JHOVAN HUMBERTO USNAYO USNAYO"/>
    <x v="7"/>
    <x v="10"/>
    <d v="2023-06-26T00:00:00"/>
    <x v="52"/>
    <x v="39"/>
    <s v="CD-228"/>
    <x v="71"/>
    <x v="53"/>
    <n v="90382.45"/>
    <x v="71"/>
    <x v="78"/>
    <x v="64"/>
    <x v="0"/>
    <n v="30"/>
    <x v="11"/>
    <x v="0"/>
    <x v="34"/>
    <x v="46"/>
    <x v="1"/>
    <m/>
    <m/>
    <x v="68"/>
    <s v="EMC-PCPL-037/2024"/>
    <n v="39800"/>
    <x v="2"/>
    <x v="423"/>
    <x v="65"/>
    <n v="12"/>
    <x v="191"/>
    <n v="611210.28"/>
    <m/>
    <m/>
    <n v="1"/>
    <x v="133"/>
    <n v="7318.1307471264372"/>
    <n v="7318.1307471264372"/>
    <n v="6366.7737500000003"/>
    <n v="0"/>
    <x v="70"/>
    <s v="OCTUBRE"/>
    <x v="47"/>
    <x v="27"/>
    <x v="3"/>
    <x v="68"/>
    <x v="259"/>
    <x v="80"/>
    <n v="509.34190000000001"/>
    <n v="3565.3933000000006"/>
    <n v="46859.4548"/>
    <m/>
    <m/>
    <m/>
    <m/>
    <m/>
    <m/>
    <m/>
    <m/>
    <s v="L"/>
    <m/>
    <s v="CONTRATO"/>
    <m/>
    <s v="15-0517-00-570834-0-E"/>
    <m/>
    <n v="1762515"/>
    <m/>
    <m/>
  </r>
  <r>
    <x v="1"/>
    <x v="57"/>
    <x v="0"/>
    <s v="COTIZACION"/>
    <s v="MARZO"/>
    <d v="2024-03-20T00:00:00"/>
    <s v="C-36-CRISTHIAN VILLEGAS"/>
    <x v="12"/>
    <s v="OTROS REPUESTOS Y ACCESORIOS"/>
    <x v="3"/>
    <x v="17"/>
    <x v="63"/>
    <d v="2024-03-22T00:00:00"/>
    <m/>
    <m/>
    <s v="BIEN"/>
    <x v="68"/>
    <n v="1672.18"/>
    <x v="3"/>
    <x v="423"/>
    <x v="27"/>
    <x v="64"/>
    <x v="0"/>
    <x v="11"/>
    <x v="1"/>
    <x v="17"/>
    <s v="02/04/2024"/>
    <x v="0"/>
    <s v="15:00"/>
    <s v="JHOVAN HUMBERTO USNAYO USNAYO"/>
    <x v="7"/>
    <x v="10"/>
    <d v="2023-05-30T00:00:00"/>
    <x v="53"/>
    <x v="35"/>
    <s v="CD-229"/>
    <x v="72"/>
    <x v="54"/>
    <n v="30550"/>
    <x v="72"/>
    <x v="79"/>
    <x v="63"/>
    <x v="0"/>
    <n v="30"/>
    <x v="20"/>
    <x v="0"/>
    <x v="33"/>
    <x v="48"/>
    <x v="1"/>
    <m/>
    <m/>
    <x v="68"/>
    <s v="EMC-PCPL-037/2024"/>
    <n v="39800"/>
    <x v="3"/>
    <x v="424"/>
    <x v="65"/>
    <n v="5"/>
    <x v="192"/>
    <n v="23.5"/>
    <m/>
    <m/>
    <n v="0"/>
    <x v="0"/>
    <n v="0.67528735632183912"/>
    <n v="0"/>
    <n v="0"/>
    <n v="0"/>
    <x v="69"/>
    <s v="AGOSTO"/>
    <x v="100"/>
    <x v="44"/>
    <x v="35"/>
    <x v="45"/>
    <x v="304"/>
    <x v="116"/>
    <n v="0"/>
    <n v="0"/>
    <n v="0"/>
    <m/>
    <m/>
    <m/>
    <m/>
    <m/>
    <m/>
    <m/>
    <m/>
    <s v="L"/>
    <m/>
    <s v="CONTRATO"/>
    <m/>
    <s v="15-0517-00-570834-0-E"/>
    <m/>
    <n v="1762515"/>
    <m/>
    <m/>
  </r>
  <r>
    <x v="1"/>
    <x v="57"/>
    <x v="0"/>
    <s v="COTIZACION"/>
    <s v="MARZO"/>
    <d v="2024-03-20T00:00:00"/>
    <s v="C-36-CRISTHIAN VILLEGAS"/>
    <x v="12"/>
    <s v="OTROS REPUESTOS Y ACCESORIOS"/>
    <x v="3"/>
    <x v="17"/>
    <x v="63"/>
    <d v="2024-03-22T00:00:00"/>
    <m/>
    <m/>
    <s v="BIEN"/>
    <x v="68"/>
    <n v="839.38"/>
    <x v="4"/>
    <x v="424"/>
    <x v="27"/>
    <x v="64"/>
    <x v="0"/>
    <x v="11"/>
    <x v="1"/>
    <x v="17"/>
    <s v="02/04/2024"/>
    <x v="0"/>
    <s v="15:00"/>
    <s v="JHOVAN HUMBERTO USNAYO USNAYO"/>
    <x v="7"/>
    <x v="10"/>
    <d v="2023-05-29T00:00:00"/>
    <x v="54"/>
    <x v="38"/>
    <s v="CD-212"/>
    <x v="73"/>
    <x v="55"/>
    <n v="198410"/>
    <x v="73"/>
    <x v="80"/>
    <x v="65"/>
    <x v="0"/>
    <n v="30"/>
    <x v="20"/>
    <x v="0"/>
    <x v="33"/>
    <x v="49"/>
    <x v="1"/>
    <m/>
    <m/>
    <x v="68"/>
    <s v="EMC-PCPL-037/2024"/>
    <n v="39800"/>
    <x v="4"/>
    <x v="425"/>
    <x v="65"/>
    <n v="5"/>
    <x v="193"/>
    <n v="384500"/>
    <m/>
    <m/>
    <n v="1"/>
    <x v="134"/>
    <n v="11048.850574712644"/>
    <n v="11048.850574712644"/>
    <n v="9612.5"/>
    <n v="0"/>
    <x v="71"/>
    <s v="SEPTIEMBRE"/>
    <x v="6"/>
    <x v="3"/>
    <x v="32"/>
    <x v="69"/>
    <x v="271"/>
    <x v="117"/>
    <n v="-3845"/>
    <n v="5383.0000000000009"/>
    <n v="75362"/>
    <m/>
    <m/>
    <m/>
    <m/>
    <m/>
    <m/>
    <m/>
    <m/>
    <s v="L"/>
    <m/>
    <s v="CONTRATO"/>
    <m/>
    <s v="15-0517-00-572606-0-E"/>
    <m/>
    <n v="1762517"/>
    <m/>
    <m/>
  </r>
  <r>
    <x v="1"/>
    <x v="57"/>
    <x v="0"/>
    <s v="COTIZACION"/>
    <s v="MARZO"/>
    <d v="2024-03-20T00:00:00"/>
    <s v="C-36-CRISTHIAN VILLEGAS"/>
    <x v="12"/>
    <s v="OTROS REPUESTOS Y ACCESORIOS"/>
    <x v="3"/>
    <x v="17"/>
    <x v="63"/>
    <d v="2024-03-22T00:00:00"/>
    <m/>
    <m/>
    <s v="BIEN"/>
    <x v="68"/>
    <n v="806.05"/>
    <x v="5"/>
    <x v="425"/>
    <x v="27"/>
    <x v="64"/>
    <x v="0"/>
    <x v="11"/>
    <x v="1"/>
    <x v="17"/>
    <s v="02/04/2024"/>
    <x v="0"/>
    <s v="15:00"/>
    <s v="JHOVAN HUMBERTO USNAYO USNAYO"/>
    <x v="7"/>
    <x v="10"/>
    <m/>
    <x v="54"/>
    <x v="38"/>
    <s v="CD-212"/>
    <x v="73"/>
    <x v="55"/>
    <n v="198410"/>
    <x v="73"/>
    <x v="80"/>
    <x v="65"/>
    <x v="0"/>
    <n v="30"/>
    <x v="20"/>
    <x v="0"/>
    <x v="33"/>
    <x v="49"/>
    <x v="1"/>
    <m/>
    <m/>
    <x v="68"/>
    <s v="EMC-PCPL-037/2024"/>
    <n v="39800"/>
    <x v="5"/>
    <x v="426"/>
    <x v="65"/>
    <n v="5"/>
    <x v="194"/>
    <n v="228500"/>
    <m/>
    <m/>
    <n v="1"/>
    <x v="135"/>
    <n v="6566.0919540229888"/>
    <n v="6566.0919540229888"/>
    <n v="5712.5"/>
    <n v="0"/>
    <x v="71"/>
    <s v="OCTUBRE"/>
    <x v="6"/>
    <x v="3"/>
    <x v="32"/>
    <x v="69"/>
    <x v="271"/>
    <x v="117"/>
    <n v="-2285"/>
    <n v="3199.0000000000005"/>
    <n v="44786"/>
    <m/>
    <m/>
    <m/>
    <m/>
    <m/>
    <m/>
    <m/>
    <m/>
    <s v="L"/>
    <m/>
    <s v="CONTRATO"/>
    <m/>
    <s v="15-0517-00-572606-0-E"/>
    <m/>
    <n v="1762517"/>
    <m/>
    <m/>
  </r>
  <r>
    <x v="1"/>
    <x v="57"/>
    <x v="0"/>
    <s v="COTIZACION"/>
    <s v="MARZO"/>
    <d v="2024-03-20T00:00:00"/>
    <s v="C-36-CRISTHIAN VILLEGAS"/>
    <x v="12"/>
    <s v="OTROS REPUESTOS Y ACCESORIOS"/>
    <x v="3"/>
    <x v="17"/>
    <x v="63"/>
    <d v="2024-03-22T00:00:00"/>
    <m/>
    <m/>
    <s v="BIEN"/>
    <x v="68"/>
    <n v="2288.0700000000002"/>
    <x v="6"/>
    <x v="426"/>
    <x v="27"/>
    <x v="64"/>
    <x v="0"/>
    <x v="11"/>
    <x v="1"/>
    <x v="17"/>
    <s v="02/04/2024"/>
    <x v="0"/>
    <s v="15:00"/>
    <s v="JHOVAN HUMBERTO USNAYO USNAYO"/>
    <x v="7"/>
    <x v="10"/>
    <m/>
    <x v="54"/>
    <x v="38"/>
    <s v="CD-212"/>
    <x v="73"/>
    <x v="55"/>
    <n v="198410"/>
    <x v="73"/>
    <x v="80"/>
    <x v="65"/>
    <x v="0"/>
    <n v="30"/>
    <x v="20"/>
    <x v="0"/>
    <x v="33"/>
    <x v="49"/>
    <x v="1"/>
    <m/>
    <m/>
    <x v="68"/>
    <s v="EMC-PCPL-037/2024"/>
    <n v="39800"/>
    <x v="6"/>
    <x v="427"/>
    <x v="65"/>
    <n v="5"/>
    <x v="195"/>
    <n v="379050"/>
    <m/>
    <m/>
    <n v="1"/>
    <x v="136"/>
    <n v="10892.241379310344"/>
    <n v="10892.241379310344"/>
    <n v="9476.25"/>
    <n v="0"/>
    <x v="71"/>
    <s v="NOVIEMBRE"/>
    <x v="6"/>
    <x v="3"/>
    <x v="32"/>
    <x v="69"/>
    <x v="271"/>
    <x v="117"/>
    <n v="-3790.5"/>
    <n v="5306.7000000000007"/>
    <n v="74293.8"/>
    <m/>
    <m/>
    <m/>
    <m/>
    <m/>
    <m/>
    <m/>
    <m/>
    <m/>
    <m/>
    <m/>
    <m/>
    <m/>
    <m/>
    <m/>
    <m/>
    <m/>
  </r>
  <r>
    <x v="1"/>
    <x v="57"/>
    <x v="0"/>
    <s v="COTIZACION"/>
    <s v="MARZO"/>
    <d v="2024-03-20T00:00:00"/>
    <s v="C-36-CRISTHIAN VILLEGAS"/>
    <x v="12"/>
    <s v="OTROS REPUESTOS Y ACCESORIOS"/>
    <x v="3"/>
    <x v="17"/>
    <x v="63"/>
    <d v="2024-03-22T00:00:00"/>
    <m/>
    <m/>
    <s v="BIEN"/>
    <x v="68"/>
    <n v="334.39"/>
    <x v="7"/>
    <x v="427"/>
    <x v="4"/>
    <x v="64"/>
    <x v="0"/>
    <x v="11"/>
    <x v="1"/>
    <x v="17"/>
    <s v="02/04/2024"/>
    <x v="0"/>
    <s v="15:00"/>
    <s v="JHOVAN HUMBERTO USNAYO USNAYO"/>
    <x v="7"/>
    <x v="10"/>
    <d v="2023-05-31T00:00:00"/>
    <x v="55"/>
    <x v="38"/>
    <s v="CD-215"/>
    <x v="74"/>
    <x v="56"/>
    <n v="16956.82"/>
    <x v="74"/>
    <x v="81"/>
    <x v="66"/>
    <x v="0"/>
    <n v="30"/>
    <x v="34"/>
    <x v="0"/>
    <x v="35"/>
    <x v="50"/>
    <x v="1"/>
    <m/>
    <m/>
    <x v="68"/>
    <s v="EMC-PCPL-037/2024"/>
    <n v="39800"/>
    <x v="7"/>
    <x v="428"/>
    <x v="65"/>
    <n v="8"/>
    <x v="196"/>
    <n v="1004.4"/>
    <m/>
    <m/>
    <n v="10"/>
    <x v="137"/>
    <n v="18.038793103448274"/>
    <n v="180.38793103448273"/>
    <n v="156.93749999999997"/>
    <n v="0"/>
    <x v="22"/>
    <s v="AGOSTO"/>
    <x v="101"/>
    <x v="61"/>
    <x v="53"/>
    <x v="70"/>
    <x v="305"/>
    <x v="59"/>
    <n v="-144.38249999999999"/>
    <n v="87.885000000000005"/>
    <n v="1311.9974999999999"/>
    <m/>
    <m/>
    <m/>
    <m/>
    <m/>
    <m/>
    <m/>
    <m/>
    <m/>
    <m/>
    <m/>
    <m/>
    <m/>
    <m/>
    <m/>
    <m/>
    <m/>
  </r>
  <r>
    <x v="1"/>
    <x v="57"/>
    <x v="0"/>
    <s v="COTIZACION"/>
    <s v="MARZO"/>
    <d v="2024-03-20T00:00:00"/>
    <s v="C-36-CRISTHIAN VILLEGAS"/>
    <x v="12"/>
    <s v="OTROS REPUESTOS Y ACCESORIOS"/>
    <x v="3"/>
    <x v="17"/>
    <x v="63"/>
    <d v="2024-03-22T00:00:00"/>
    <m/>
    <m/>
    <s v="BIEN"/>
    <x v="68"/>
    <n v="139.34"/>
    <x v="8"/>
    <x v="428"/>
    <x v="4"/>
    <x v="64"/>
    <x v="0"/>
    <x v="11"/>
    <x v="1"/>
    <x v="17"/>
    <s v="02/04/2024"/>
    <x v="0"/>
    <s v="15:00"/>
    <s v="JHOVAN HUMBERTO USNAYO USNAYO"/>
    <x v="7"/>
    <x v="10"/>
    <d v="2023-05-31T00:00:00"/>
    <x v="55"/>
    <x v="38"/>
    <s v="CD-215"/>
    <x v="75"/>
    <x v="56"/>
    <n v="27840"/>
    <x v="75"/>
    <x v="82"/>
    <x v="41"/>
    <x v="0"/>
    <n v="30"/>
    <x v="12"/>
    <x v="0"/>
    <x v="35"/>
    <x v="50"/>
    <x v="1"/>
    <m/>
    <m/>
    <x v="68"/>
    <s v="EMC-PCPL-037/2024"/>
    <n v="39800"/>
    <x v="8"/>
    <x v="429"/>
    <x v="65"/>
    <n v="8"/>
    <x v="158"/>
    <n v="2288"/>
    <m/>
    <m/>
    <n v="10"/>
    <x v="138"/>
    <n v="41.091954022988503"/>
    <n v="410.919540229885"/>
    <n v="357.49999999999994"/>
    <n v="0"/>
    <x v="72"/>
    <s v="JULIO"/>
    <x v="102"/>
    <x v="62"/>
    <x v="54"/>
    <x v="71"/>
    <x v="306"/>
    <x v="118"/>
    <n v="-314.60000000000002"/>
    <n v="200.20000000000002"/>
    <n v="2974.4"/>
    <m/>
    <m/>
    <m/>
    <m/>
    <m/>
    <m/>
    <m/>
    <m/>
    <m/>
    <m/>
    <m/>
    <m/>
    <m/>
    <m/>
    <m/>
    <m/>
    <m/>
  </r>
  <r>
    <x v="1"/>
    <x v="57"/>
    <x v="0"/>
    <s v="COTIZACION"/>
    <s v="MARZO"/>
    <d v="2024-03-20T00:00:00"/>
    <s v="C-36-CRISTHIAN VILLEGAS"/>
    <x v="12"/>
    <s v="OTROS REPUESTOS Y ACCESORIOS"/>
    <x v="3"/>
    <x v="17"/>
    <x v="63"/>
    <d v="2024-03-22T00:00:00"/>
    <m/>
    <m/>
    <s v="BIEN"/>
    <x v="68"/>
    <n v="359.7"/>
    <x v="9"/>
    <x v="429"/>
    <x v="4"/>
    <x v="64"/>
    <x v="0"/>
    <x v="11"/>
    <x v="1"/>
    <x v="17"/>
    <s v="02/04/2024"/>
    <x v="0"/>
    <s v="15:00"/>
    <s v="JHOVAN HUMBERTO USNAYO USNAYO"/>
    <x v="7"/>
    <x v="10"/>
    <d v="2023-05-31T00:00:00"/>
    <x v="55"/>
    <x v="38"/>
    <s v="CD-215"/>
    <x v="75"/>
    <x v="56"/>
    <n v="27840"/>
    <x v="75"/>
    <x v="82"/>
    <x v="41"/>
    <x v="0"/>
    <n v="30"/>
    <x v="12"/>
    <x v="0"/>
    <x v="35"/>
    <x v="50"/>
    <x v="1"/>
    <m/>
    <m/>
    <x v="68"/>
    <s v="EMC-PCPL-037/2024"/>
    <n v="39800"/>
    <x v="9"/>
    <x v="430"/>
    <x v="65"/>
    <n v="8"/>
    <x v="197"/>
    <n v="1488"/>
    <m/>
    <m/>
    <n v="10"/>
    <x v="139"/>
    <n v="26.724137931034484"/>
    <n v="267.24137931034483"/>
    <n v="232.5"/>
    <n v="0"/>
    <x v="72"/>
    <s v="JULIO"/>
    <x v="102"/>
    <x v="62"/>
    <x v="54"/>
    <x v="71"/>
    <x v="306"/>
    <x v="118"/>
    <n v="-204.6"/>
    <n v="130.20000000000002"/>
    <n v="1934.3999999999999"/>
    <m/>
    <m/>
    <m/>
    <m/>
    <m/>
    <m/>
    <m/>
    <m/>
    <m/>
    <m/>
    <m/>
    <m/>
    <m/>
    <m/>
    <m/>
    <m/>
    <m/>
  </r>
  <r>
    <x v="1"/>
    <x v="57"/>
    <x v="0"/>
    <s v="COTIZACION"/>
    <s v="MARZO"/>
    <d v="2024-03-20T00:00:00"/>
    <s v="C-36-CRISTHIAN VILLEGAS"/>
    <x v="12"/>
    <s v="OTROS REPUESTOS Y ACCESORIOS"/>
    <x v="3"/>
    <x v="17"/>
    <x v="63"/>
    <d v="2024-03-22T00:00:00"/>
    <m/>
    <m/>
    <s v="BIEN"/>
    <x v="68"/>
    <n v="490.41"/>
    <x v="10"/>
    <x v="430"/>
    <x v="7"/>
    <x v="64"/>
    <x v="0"/>
    <x v="11"/>
    <x v="1"/>
    <x v="17"/>
    <s v="02/04/2024"/>
    <x v="0"/>
    <s v="15:00"/>
    <s v="JHOVAN HUMBERTO USNAYO USNAYO"/>
    <x v="7"/>
    <x v="10"/>
    <d v="2023-05-31T00:00:00"/>
    <x v="55"/>
    <x v="38"/>
    <s v="CD-215"/>
    <x v="74"/>
    <x v="56"/>
    <n v="16956.82"/>
    <x v="74"/>
    <x v="81"/>
    <x v="66"/>
    <x v="0"/>
    <n v="30"/>
    <x v="34"/>
    <x v="2"/>
    <x v="35"/>
    <x v="50"/>
    <x v="1"/>
    <m/>
    <m/>
    <x v="68"/>
    <s v="EMC-PCPL-037/2024"/>
    <n v="39800"/>
    <x v="10"/>
    <x v="431"/>
    <x v="65"/>
    <n v="2"/>
    <x v="198"/>
    <n v="195.12"/>
    <m/>
    <m/>
    <n v="10"/>
    <x v="140"/>
    <n v="14.017241379310345"/>
    <n v="140.17241379310346"/>
    <n v="121.95"/>
    <n v="0"/>
    <x v="22"/>
    <s v="MARZO"/>
    <x v="103"/>
    <x v="61"/>
    <x v="53"/>
    <x v="70"/>
    <x v="305"/>
    <x v="119"/>
    <n v="380674.24200000003"/>
    <n v="68.292000000000002"/>
    <n v="-379766.93400000007"/>
    <m/>
    <m/>
    <m/>
    <m/>
    <m/>
    <m/>
    <m/>
    <m/>
    <m/>
    <m/>
    <m/>
    <m/>
    <m/>
    <m/>
    <m/>
    <m/>
    <m/>
  </r>
  <r>
    <x v="1"/>
    <x v="57"/>
    <x v="0"/>
    <s v="COTIZACION"/>
    <s v="MARZO"/>
    <d v="2024-03-20T00:00:00"/>
    <s v="C-36-CRISTHIAN VILLEGAS"/>
    <x v="12"/>
    <s v="OTROS REPUESTOS Y ACCESORIOS"/>
    <x v="3"/>
    <x v="17"/>
    <x v="63"/>
    <d v="2024-03-22T00:00:00"/>
    <m/>
    <m/>
    <s v="BIEN"/>
    <x v="68"/>
    <n v="1452.7"/>
    <x v="11"/>
    <x v="431"/>
    <x v="7"/>
    <x v="64"/>
    <x v="0"/>
    <x v="11"/>
    <x v="1"/>
    <x v="17"/>
    <s v="02/04/2024"/>
    <x v="0"/>
    <s v="15:00"/>
    <s v="JHOVAN HUMBERTO USNAYO USNAYO"/>
    <x v="7"/>
    <x v="10"/>
    <d v="2023-05-31T00:00:00"/>
    <x v="55"/>
    <x v="38"/>
    <s v="CD-215"/>
    <x v="75"/>
    <x v="56"/>
    <n v="27840"/>
    <x v="75"/>
    <x v="82"/>
    <x v="41"/>
    <x v="0"/>
    <n v="30"/>
    <x v="12"/>
    <x v="0"/>
    <x v="35"/>
    <x v="50"/>
    <x v="1"/>
    <m/>
    <m/>
    <x v="68"/>
    <s v="EMC-PCPL-037/2024"/>
    <n v="39800"/>
    <x v="11"/>
    <x v="432"/>
    <x v="65"/>
    <n v="2"/>
    <x v="199"/>
    <n v="1284"/>
    <m/>
    <m/>
    <n v="10"/>
    <x v="141"/>
    <n v="92.241379310344826"/>
    <n v="922.41379310344826"/>
    <n v="802.5"/>
    <n v="0"/>
    <x v="72"/>
    <s v="JULIO"/>
    <x v="102"/>
    <x v="62"/>
    <x v="54"/>
    <x v="71"/>
    <x v="306"/>
    <x v="118"/>
    <n v="-706.2"/>
    <n v="449.40000000000003"/>
    <n v="6676.8"/>
    <m/>
    <m/>
    <m/>
    <m/>
    <m/>
    <m/>
    <m/>
    <m/>
    <m/>
    <m/>
    <m/>
    <m/>
    <m/>
    <m/>
    <m/>
    <m/>
    <m/>
  </r>
  <r>
    <x v="1"/>
    <x v="57"/>
    <x v="0"/>
    <s v="COTIZACION"/>
    <s v="MARZO"/>
    <d v="2024-03-20T00:00:00"/>
    <s v="C-36-CRISTHIAN VILLEGAS"/>
    <x v="12"/>
    <s v="OTROS REPUESTOS Y ACCESORIOS"/>
    <x v="3"/>
    <x v="17"/>
    <x v="63"/>
    <d v="2024-03-22T00:00:00"/>
    <m/>
    <m/>
    <s v="BIEN"/>
    <x v="68"/>
    <n v="659.67"/>
    <x v="12"/>
    <x v="432"/>
    <x v="7"/>
    <x v="64"/>
    <x v="0"/>
    <x v="11"/>
    <x v="1"/>
    <x v="17"/>
    <s v="02/04/2024"/>
    <x v="0"/>
    <s v="15:00"/>
    <s v="JHOVAN HUMBERTO USNAYO USNAYO"/>
    <x v="7"/>
    <x v="10"/>
    <d v="2023-05-31T00:00:00"/>
    <x v="55"/>
    <x v="38"/>
    <s v="CD-215"/>
    <x v="75"/>
    <x v="56"/>
    <n v="27840"/>
    <x v="75"/>
    <x v="82"/>
    <x v="41"/>
    <x v="0"/>
    <n v="30"/>
    <x v="12"/>
    <x v="0"/>
    <x v="35"/>
    <x v="50"/>
    <x v="1"/>
    <m/>
    <m/>
    <x v="68"/>
    <s v="EMC-PCPL-037/2024"/>
    <n v="39800"/>
    <x v="12"/>
    <x v="433"/>
    <x v="65"/>
    <n v="2"/>
    <x v="200"/>
    <n v="1180"/>
    <m/>
    <m/>
    <n v="6"/>
    <x v="142"/>
    <n v="84.770114942528735"/>
    <n v="508.62068965517244"/>
    <n v="442.5"/>
    <n v="0"/>
    <x v="72"/>
    <s v="JULIO"/>
    <x v="102"/>
    <x v="62"/>
    <x v="54"/>
    <x v="71"/>
    <x v="306"/>
    <x v="118"/>
    <n v="-389.40000000000003"/>
    <n v="247.8"/>
    <n v="3681.6"/>
    <m/>
    <m/>
    <m/>
    <m/>
    <m/>
    <m/>
    <m/>
    <m/>
    <m/>
    <m/>
    <m/>
    <m/>
    <m/>
    <m/>
    <m/>
    <m/>
    <m/>
  </r>
  <r>
    <x v="1"/>
    <x v="57"/>
    <x v="0"/>
    <s v="COTIZACION"/>
    <s v="MARZO"/>
    <d v="2024-03-20T00:00:00"/>
    <s v="C-36-CRISTHIAN VILLEGAS"/>
    <x v="12"/>
    <s v="OTROS REPUESTOS Y ACCESORIOS"/>
    <x v="3"/>
    <x v="17"/>
    <x v="63"/>
    <d v="2024-03-22T00:00:00"/>
    <m/>
    <m/>
    <s v="BIEN"/>
    <x v="68"/>
    <n v="456.56"/>
    <x v="13"/>
    <x v="433"/>
    <x v="7"/>
    <x v="64"/>
    <x v="0"/>
    <x v="11"/>
    <x v="1"/>
    <x v="17"/>
    <s v="02/04/2024"/>
    <x v="0"/>
    <s v="15:00"/>
    <s v="JHOVAN HUMBERTO USNAYO USNAYO"/>
    <x v="7"/>
    <x v="10"/>
    <d v="2023-05-31T00:00:00"/>
    <x v="55"/>
    <x v="38"/>
    <s v="CD-215"/>
    <x v="74"/>
    <x v="56"/>
    <n v="16956.82"/>
    <x v="74"/>
    <x v="81"/>
    <x v="66"/>
    <x v="0"/>
    <n v="30"/>
    <x v="34"/>
    <x v="2"/>
    <x v="35"/>
    <x v="50"/>
    <x v="1"/>
    <m/>
    <m/>
    <x v="68"/>
    <s v="EMC-PCPL-037/2024"/>
    <n v="39800"/>
    <x v="13"/>
    <x v="434"/>
    <x v="65"/>
    <n v="2"/>
    <x v="201"/>
    <n v="764.38"/>
    <m/>
    <m/>
    <n v="10"/>
    <x v="143"/>
    <n v="54.912356321839077"/>
    <n v="549.12356321839081"/>
    <n v="477.73750000000001"/>
    <n v="0"/>
    <x v="22"/>
    <s v="JUNIO"/>
    <x v="104"/>
    <x v="61"/>
    <x v="53"/>
    <x v="70"/>
    <x v="305"/>
    <x v="120"/>
    <n v="1512230.2825"/>
    <n v="267.53300000000002"/>
    <n v="-1508675.9155000001"/>
    <m/>
    <m/>
    <m/>
    <m/>
    <m/>
    <m/>
    <m/>
    <m/>
    <m/>
    <m/>
    <m/>
    <m/>
    <m/>
    <m/>
    <m/>
    <m/>
    <m/>
  </r>
  <r>
    <x v="1"/>
    <x v="58"/>
    <x v="0"/>
    <s v="COTIZACION"/>
    <s v="MARZO"/>
    <d v="2024-03-18T00:00:00"/>
    <s v="C-36-CRISTHIAN VILLEGAS"/>
    <x v="0"/>
    <s v="PRODUCTOS QUIMICOS"/>
    <x v="7"/>
    <x v="9"/>
    <x v="64"/>
    <d v="2024-03-27T00:00:00"/>
    <m/>
    <n v="257"/>
    <s v="BIEN"/>
    <x v="69"/>
    <n v="29.94"/>
    <x v="0"/>
    <x v="434"/>
    <x v="5"/>
    <x v="64"/>
    <x v="0"/>
    <x v="5"/>
    <x v="0"/>
    <x v="18"/>
    <s v="04/04/2024"/>
    <x v="0"/>
    <s v="15:00"/>
    <s v="PERCY ROJAS BILBAO"/>
    <x v="0"/>
    <x v="14"/>
    <d v="2023-05-31T00:00:00"/>
    <x v="55"/>
    <x v="38"/>
    <s v="CD-215"/>
    <x v="0"/>
    <x v="56"/>
    <n v="63369"/>
    <x v="76"/>
    <x v="83"/>
    <x v="67"/>
    <x v="0"/>
    <n v="30"/>
    <x v="35"/>
    <x v="0"/>
    <x v="35"/>
    <x v="50"/>
    <x v="1"/>
    <m/>
    <m/>
    <x v="69"/>
    <s v="ADQ.MANTTO Y SERV. 22/2024"/>
    <n v="34200"/>
    <x v="0"/>
    <x v="435"/>
    <x v="65"/>
    <n v="100"/>
    <x v="202"/>
    <n v="95300"/>
    <m/>
    <m/>
    <n v="8"/>
    <x v="144"/>
    <n v="136.92528735632183"/>
    <n v="1095.4022988505747"/>
    <n v="952.99999999999989"/>
    <n v="0"/>
    <x v="73"/>
    <s v="AGOSTO"/>
    <x v="105"/>
    <x v="63"/>
    <x v="55"/>
    <x v="72"/>
    <x v="307"/>
    <x v="34"/>
    <n v="38.119999999999997"/>
    <n v="533.68000000000006"/>
    <n v="7052.2"/>
    <m/>
    <m/>
    <m/>
    <m/>
    <m/>
    <m/>
    <m/>
    <m/>
    <m/>
    <m/>
    <m/>
    <m/>
    <m/>
    <m/>
    <m/>
    <m/>
    <m/>
  </r>
  <r>
    <x v="1"/>
    <x v="58"/>
    <x v="0"/>
    <s v="COTIZACION"/>
    <s v="MARZO"/>
    <d v="2024-03-18T00:00:00"/>
    <s v="C-36-CRISTHIAN VILLEGAS"/>
    <x v="0"/>
    <s v="PRODUCTOS QUIMICOS"/>
    <x v="7"/>
    <x v="9"/>
    <x v="64"/>
    <d v="2024-03-27T00:00:00"/>
    <m/>
    <n v="257"/>
    <s v="BIEN"/>
    <x v="69"/>
    <n v="27.44"/>
    <x v="1"/>
    <x v="435"/>
    <x v="2"/>
    <x v="64"/>
    <x v="0"/>
    <x v="5"/>
    <x v="0"/>
    <x v="18"/>
    <s v="04/04/2024"/>
    <x v="0"/>
    <s v="15:00"/>
    <s v="PERCY ROJAS BILBAO"/>
    <x v="0"/>
    <x v="14"/>
    <d v="2023-05-31T00:00:00"/>
    <x v="55"/>
    <x v="38"/>
    <s v="CD-215"/>
    <x v="74"/>
    <x v="56"/>
    <n v="16956.82"/>
    <x v="74"/>
    <x v="81"/>
    <x v="66"/>
    <x v="0"/>
    <n v="30"/>
    <x v="34"/>
    <x v="2"/>
    <x v="35"/>
    <x v="50"/>
    <x v="1"/>
    <m/>
    <m/>
    <x v="69"/>
    <s v="ADQ.MANTTO Y SERV. 22/2024"/>
    <n v="34200"/>
    <x v="1"/>
    <x v="436"/>
    <x v="65"/>
    <n v="60"/>
    <x v="203"/>
    <n v="37343.4"/>
    <m/>
    <m/>
    <n v="10"/>
    <x v="145"/>
    <n v="89.423850574712645"/>
    <n v="894.23850574712651"/>
    <n v="777.98750000000007"/>
    <n v="0"/>
    <x v="22"/>
    <s v="AGOSTO"/>
    <x v="106"/>
    <x v="61"/>
    <x v="53"/>
    <x v="70"/>
    <x v="305"/>
    <x v="121"/>
    <n v="2485358.8675000002"/>
    <n v="435.673"/>
    <n v="-2479570.6404999997"/>
    <m/>
    <m/>
    <m/>
    <m/>
    <m/>
    <m/>
    <m/>
    <m/>
    <m/>
    <m/>
    <m/>
    <m/>
    <m/>
    <m/>
    <m/>
    <m/>
    <m/>
  </r>
  <r>
    <x v="1"/>
    <x v="58"/>
    <x v="0"/>
    <s v="COTIZACION"/>
    <s v="MARZO"/>
    <d v="2024-03-18T00:00:00"/>
    <s v="C-36-CRISTHIAN VILLEGAS"/>
    <x v="0"/>
    <s v="PRODUCTOS QUIMICOS"/>
    <x v="7"/>
    <x v="9"/>
    <x v="64"/>
    <d v="2024-03-27T00:00:00"/>
    <m/>
    <n v="257"/>
    <s v="BIEN"/>
    <x v="69"/>
    <n v="27.44"/>
    <x v="2"/>
    <x v="436"/>
    <x v="74"/>
    <x v="64"/>
    <x v="0"/>
    <x v="5"/>
    <x v="0"/>
    <x v="18"/>
    <s v="04/04/2024"/>
    <x v="0"/>
    <s v="15:00"/>
    <s v="PERCY ROJAS BILBAO"/>
    <x v="0"/>
    <x v="14"/>
    <d v="2023-05-31T00:00:00"/>
    <x v="55"/>
    <x v="38"/>
    <s v="CD-215"/>
    <x v="74"/>
    <x v="56"/>
    <n v="16956.82"/>
    <x v="74"/>
    <x v="81"/>
    <x v="66"/>
    <x v="0"/>
    <n v="30"/>
    <x v="34"/>
    <x v="2"/>
    <x v="35"/>
    <x v="50"/>
    <x v="1"/>
    <m/>
    <m/>
    <x v="69"/>
    <s v="ADQ.MANTTO Y SERV. 22/2024"/>
    <n v="34200"/>
    <x v="2"/>
    <x v="437"/>
    <x v="65"/>
    <n v="50"/>
    <x v="204"/>
    <n v="24572"/>
    <m/>
    <m/>
    <n v="8"/>
    <x v="146"/>
    <n v="70.609195402298852"/>
    <n v="564.87356321839081"/>
    <n v="491.44"/>
    <n v="0"/>
    <x v="22"/>
    <s v="SEPTIEMBRE"/>
    <x v="107"/>
    <x v="61"/>
    <x v="53"/>
    <x v="70"/>
    <x v="305"/>
    <x v="122"/>
    <n v="1577129.2480000001"/>
    <n v="275.20640000000003"/>
    <n v="-1573472.9343999999"/>
    <m/>
    <m/>
    <m/>
    <m/>
    <m/>
    <m/>
    <m/>
    <m/>
    <m/>
    <m/>
    <m/>
    <m/>
    <m/>
    <m/>
    <m/>
    <m/>
    <m/>
  </r>
  <r>
    <x v="1"/>
    <x v="58"/>
    <x v="0"/>
    <s v="COTIZACION"/>
    <s v="MARZO"/>
    <d v="2024-03-18T00:00:00"/>
    <s v="C-36-CRISTHIAN VILLEGAS"/>
    <x v="0"/>
    <s v="PRODUCTOS QUIMICOS"/>
    <x v="7"/>
    <x v="9"/>
    <x v="64"/>
    <d v="2024-03-27T00:00:00"/>
    <m/>
    <n v="257"/>
    <s v="BIEN"/>
    <x v="69"/>
    <n v="112.27"/>
    <x v="3"/>
    <x v="437"/>
    <x v="74"/>
    <x v="64"/>
    <x v="0"/>
    <x v="5"/>
    <x v="0"/>
    <x v="18"/>
    <s v="04/04/2024"/>
    <x v="0"/>
    <s v="15:00"/>
    <s v="PERCY ROJAS BILBAO"/>
    <x v="0"/>
    <x v="14"/>
    <d v="2023-05-31T00:00:00"/>
    <x v="55"/>
    <x v="38"/>
    <s v="CD-215"/>
    <x v="0"/>
    <x v="56"/>
    <n v="63369"/>
    <x v="76"/>
    <x v="83"/>
    <x v="67"/>
    <x v="0"/>
    <n v="30"/>
    <x v="35"/>
    <x v="0"/>
    <x v="35"/>
    <x v="50"/>
    <x v="1"/>
    <m/>
    <m/>
    <x v="69"/>
    <s v="ADQ.MANTTO Y SERV. 22/2024"/>
    <n v="34200"/>
    <x v="3"/>
    <x v="438"/>
    <x v="65"/>
    <n v="50"/>
    <x v="205"/>
    <n v="4450"/>
    <m/>
    <m/>
    <n v="5"/>
    <x v="147"/>
    <n v="12.787356321839081"/>
    <n v="63.936781609195407"/>
    <n v="55.625000000000007"/>
    <n v="0"/>
    <x v="73"/>
    <s v="AGOSTO"/>
    <x v="105"/>
    <x v="63"/>
    <x v="55"/>
    <x v="72"/>
    <x v="307"/>
    <x v="34"/>
    <n v="2.2250000000000001"/>
    <n v="31.150000000000002"/>
    <n v="411.625"/>
    <m/>
    <m/>
    <m/>
    <m/>
    <m/>
    <m/>
    <m/>
    <m/>
    <m/>
    <m/>
    <m/>
    <m/>
    <m/>
    <m/>
    <m/>
    <m/>
    <m/>
  </r>
  <r>
    <x v="1"/>
    <x v="58"/>
    <x v="0"/>
    <s v="COTIZACION"/>
    <s v="MARZO"/>
    <d v="2024-03-18T00:00:00"/>
    <s v="C-36-CRISTHIAN VILLEGAS"/>
    <x v="0"/>
    <s v="PRODUCTOS QUIMICOS"/>
    <x v="7"/>
    <x v="9"/>
    <x v="64"/>
    <d v="2024-03-27T00:00:00"/>
    <m/>
    <n v="257"/>
    <s v="BIEN"/>
    <x v="69"/>
    <n v="9.98"/>
    <x v="4"/>
    <x v="438"/>
    <x v="112"/>
    <x v="64"/>
    <x v="0"/>
    <x v="5"/>
    <x v="0"/>
    <x v="18"/>
    <s v="04/04/2024"/>
    <x v="0"/>
    <s v="15:00"/>
    <s v="PERCY ROJAS BILBAO"/>
    <x v="0"/>
    <x v="14"/>
    <d v="2023-05-31T00:00:00"/>
    <x v="55"/>
    <x v="38"/>
    <s v="CD-215"/>
    <x v="0"/>
    <x v="56"/>
    <n v="63369"/>
    <x v="76"/>
    <x v="83"/>
    <x v="67"/>
    <x v="0"/>
    <n v="30"/>
    <x v="35"/>
    <x v="0"/>
    <x v="35"/>
    <x v="50"/>
    <x v="1"/>
    <m/>
    <m/>
    <x v="69"/>
    <s v="ADQ.MANTTO Y SERV. 22/2024"/>
    <n v="34200"/>
    <x v="4"/>
    <x v="439"/>
    <x v="65"/>
    <n v="163"/>
    <x v="206"/>
    <n v="265690"/>
    <m/>
    <m/>
    <n v="4"/>
    <x v="148"/>
    <n v="234.19540229885058"/>
    <n v="936.78160919540232"/>
    <n v="815"/>
    <n v="0"/>
    <x v="73"/>
    <s v="AGOSTO"/>
    <x v="105"/>
    <x v="63"/>
    <x v="55"/>
    <x v="72"/>
    <x v="307"/>
    <x v="34"/>
    <n v="32.6"/>
    <n v="456.40000000000003"/>
    <n v="6031"/>
    <m/>
    <m/>
    <m/>
    <m/>
    <m/>
    <m/>
    <m/>
    <m/>
    <m/>
    <m/>
    <m/>
    <m/>
    <m/>
    <m/>
    <m/>
    <m/>
    <m/>
  </r>
  <r>
    <x v="1"/>
    <x v="58"/>
    <x v="0"/>
    <s v="COTIZACION"/>
    <s v="MARZO"/>
    <d v="2024-03-18T00:00:00"/>
    <s v="C-36-CRISTHIAN VILLEGAS"/>
    <x v="0"/>
    <s v="PRODUCTOS QUIMICOS"/>
    <x v="7"/>
    <x v="9"/>
    <x v="64"/>
    <d v="2024-03-27T00:00:00"/>
    <m/>
    <n v="257"/>
    <s v="BIEN"/>
    <x v="69"/>
    <n v="31.18"/>
    <x v="5"/>
    <x v="439"/>
    <x v="38"/>
    <x v="64"/>
    <x v="0"/>
    <x v="5"/>
    <x v="0"/>
    <x v="18"/>
    <s v="04/04/2024"/>
    <x v="0"/>
    <s v="15:00"/>
    <s v="PERCY ROJAS BILBAO"/>
    <x v="0"/>
    <x v="14"/>
    <d v="2023-05-31T00:00:00"/>
    <x v="55"/>
    <x v="38"/>
    <s v="CD-215"/>
    <x v="0"/>
    <x v="56"/>
    <n v="63369"/>
    <x v="76"/>
    <x v="83"/>
    <x v="67"/>
    <x v="0"/>
    <n v="30"/>
    <x v="35"/>
    <x v="0"/>
    <x v="35"/>
    <x v="50"/>
    <x v="1"/>
    <m/>
    <m/>
    <x v="69"/>
    <s v="ADQ.MANTTO Y SERV. 22/2024"/>
    <n v="34200"/>
    <x v="5"/>
    <x v="440"/>
    <x v="65"/>
    <n v="35"/>
    <x v="207"/>
    <n v="66150"/>
    <m/>
    <m/>
    <n v="4"/>
    <x v="149"/>
    <n v="271.55172413793105"/>
    <n v="1086.2068965517242"/>
    <n v="945"/>
    <n v="0"/>
    <x v="73"/>
    <s v="AGOSTO"/>
    <x v="105"/>
    <x v="63"/>
    <x v="55"/>
    <x v="72"/>
    <x v="307"/>
    <x v="34"/>
    <n v="37.800000000000004"/>
    <n v="529.20000000000005"/>
    <n v="6993"/>
    <m/>
    <m/>
    <m/>
    <m/>
    <m/>
    <m/>
    <m/>
    <m/>
    <m/>
    <m/>
    <m/>
    <m/>
    <m/>
    <m/>
    <m/>
    <m/>
    <m/>
  </r>
  <r>
    <x v="1"/>
    <x v="58"/>
    <x v="0"/>
    <s v="COTIZACION"/>
    <s v="MARZO"/>
    <d v="2024-03-18T00:00:00"/>
    <s v="C-36-CRISTHIAN VILLEGAS"/>
    <x v="0"/>
    <s v="PRODUCTOS QUIMICOS"/>
    <x v="7"/>
    <x v="9"/>
    <x v="64"/>
    <d v="2024-03-27T00:00:00"/>
    <m/>
    <n v="257"/>
    <s v="BIEN"/>
    <x v="69"/>
    <n v="486.48"/>
    <x v="6"/>
    <x v="440"/>
    <x v="75"/>
    <x v="64"/>
    <x v="0"/>
    <x v="5"/>
    <x v="0"/>
    <x v="18"/>
    <s v="04/04/2024"/>
    <x v="0"/>
    <s v="15:00"/>
    <s v="PERCY ROJAS BILBAO"/>
    <x v="0"/>
    <x v="14"/>
    <d v="2023-05-31T00:00:00"/>
    <x v="55"/>
    <x v="38"/>
    <s v="CD-215"/>
    <x v="0"/>
    <x v="56"/>
    <n v="63369"/>
    <x v="76"/>
    <x v="83"/>
    <x v="67"/>
    <x v="0"/>
    <n v="30"/>
    <x v="35"/>
    <x v="0"/>
    <x v="35"/>
    <x v="50"/>
    <x v="1"/>
    <m/>
    <m/>
    <x v="69"/>
    <s v="ADQ.MANTTO Y SERV. 22/2024"/>
    <n v="34200"/>
    <x v="6"/>
    <x v="441"/>
    <x v="65"/>
    <n v="14"/>
    <x v="208"/>
    <n v="15092"/>
    <m/>
    <m/>
    <n v="4"/>
    <x v="150"/>
    <n v="154.88505747126436"/>
    <n v="619.54022988505744"/>
    <n v="539"/>
    <n v="0"/>
    <x v="73"/>
    <s v="AGOSTO"/>
    <x v="105"/>
    <x v="63"/>
    <x v="55"/>
    <x v="72"/>
    <x v="307"/>
    <x v="34"/>
    <n v="21.56"/>
    <n v="301.84000000000003"/>
    <n v="3988.5999999999995"/>
    <m/>
    <m/>
    <m/>
    <m/>
    <m/>
    <m/>
    <m/>
    <m/>
    <m/>
    <m/>
    <m/>
    <m/>
    <m/>
    <m/>
    <m/>
    <m/>
    <m/>
  </r>
  <r>
    <x v="1"/>
    <x v="58"/>
    <x v="0"/>
    <s v="COTIZACION"/>
    <s v="MARZO"/>
    <d v="2024-03-18T00:00:00"/>
    <s v="C-36-CRISTHIAN VILLEGAS"/>
    <x v="0"/>
    <s v="PRODUCTOS QUIMICOS"/>
    <x v="7"/>
    <x v="9"/>
    <x v="64"/>
    <d v="2024-03-27T00:00:00"/>
    <m/>
    <n v="257"/>
    <s v="BIEN"/>
    <x v="69"/>
    <n v="59.6"/>
    <x v="7"/>
    <x v="441"/>
    <x v="43"/>
    <x v="65"/>
    <x v="0"/>
    <x v="5"/>
    <x v="0"/>
    <x v="18"/>
    <s v="04/04/2024"/>
    <x v="0"/>
    <s v="15:00"/>
    <s v="PERCY ROJAS BILBAO"/>
    <x v="0"/>
    <x v="14"/>
    <d v="2023-05-31T00:00:00"/>
    <x v="55"/>
    <x v="38"/>
    <s v="CD-215"/>
    <x v="0"/>
    <x v="56"/>
    <n v="63369"/>
    <x v="76"/>
    <x v="83"/>
    <x v="67"/>
    <x v="0"/>
    <n v="30"/>
    <x v="35"/>
    <x v="0"/>
    <x v="35"/>
    <x v="50"/>
    <x v="1"/>
    <m/>
    <m/>
    <x v="69"/>
    <s v="ADQ.MANTTO Y SERV. 22/2024"/>
    <n v="34200"/>
    <x v="7"/>
    <x v="442"/>
    <x v="66"/>
    <n v="21"/>
    <x v="209"/>
    <n v="23730"/>
    <m/>
    <m/>
    <n v="4"/>
    <x v="151"/>
    <n v="162.35632183908046"/>
    <n v="649.42528735632186"/>
    <n v="565"/>
    <n v="0"/>
    <x v="73"/>
    <s v="AGOSTO"/>
    <x v="105"/>
    <x v="63"/>
    <x v="55"/>
    <x v="72"/>
    <x v="307"/>
    <x v="34"/>
    <n v="22.6"/>
    <n v="316.40000000000003"/>
    <n v="4181"/>
    <m/>
    <m/>
    <m/>
    <m/>
    <m/>
    <m/>
    <m/>
    <m/>
    <m/>
    <m/>
    <m/>
    <m/>
    <m/>
    <m/>
    <m/>
    <m/>
    <m/>
  </r>
  <r>
    <x v="1"/>
    <x v="58"/>
    <x v="0"/>
    <s v="COTIZACION"/>
    <s v="MARZO"/>
    <d v="2024-03-18T00:00:00"/>
    <s v="C-36-CRISTHIAN VILLEGAS"/>
    <x v="0"/>
    <s v="PRODUCTOS QUIMICOS"/>
    <x v="7"/>
    <x v="9"/>
    <x v="64"/>
    <d v="2024-03-27T00:00:00"/>
    <m/>
    <n v="257"/>
    <s v="BIEN"/>
    <x v="69"/>
    <n v="45.74"/>
    <x v="8"/>
    <x v="442"/>
    <x v="43"/>
    <x v="65"/>
    <x v="0"/>
    <x v="5"/>
    <x v="0"/>
    <x v="18"/>
    <s v="04/04/2024"/>
    <x v="0"/>
    <s v="15:00"/>
    <s v="PERCY ROJAS BILBAO"/>
    <x v="0"/>
    <x v="14"/>
    <d v="2023-05-31T00:00:00"/>
    <x v="55"/>
    <x v="38"/>
    <s v="CD-215"/>
    <x v="0"/>
    <x v="56"/>
    <n v="63369"/>
    <x v="76"/>
    <x v="83"/>
    <x v="67"/>
    <x v="0"/>
    <n v="30"/>
    <x v="35"/>
    <x v="0"/>
    <x v="35"/>
    <x v="50"/>
    <x v="1"/>
    <m/>
    <m/>
    <x v="69"/>
    <s v="ADQ.MANTTO Y SERV. 22/2024"/>
    <n v="34200"/>
    <x v="8"/>
    <x v="443"/>
    <x v="66"/>
    <n v="21"/>
    <x v="210"/>
    <n v="22743"/>
    <m/>
    <m/>
    <n v="6"/>
    <x v="152"/>
    <n v="155.60344827586206"/>
    <n v="933.62068965517233"/>
    <n v="812.24999999999989"/>
    <n v="0"/>
    <x v="73"/>
    <s v="OCTUBRE"/>
    <x v="108"/>
    <x v="63"/>
    <x v="55"/>
    <x v="72"/>
    <x v="307"/>
    <x v="123"/>
    <n v="1559.52"/>
    <n v="454.86000000000007"/>
    <n v="4483.62"/>
    <m/>
    <m/>
    <m/>
    <m/>
    <m/>
    <m/>
    <m/>
    <m/>
    <m/>
    <m/>
    <m/>
    <m/>
    <m/>
    <m/>
    <m/>
    <m/>
    <m/>
  </r>
  <r>
    <x v="1"/>
    <x v="58"/>
    <x v="0"/>
    <s v="COTIZACION"/>
    <s v="MARZO"/>
    <d v="2024-03-18T00:00:00"/>
    <s v="C-36-CRISTHIAN VILLEGAS"/>
    <x v="0"/>
    <s v="PRODUCTOS QUIMICOS"/>
    <x v="7"/>
    <x v="9"/>
    <x v="64"/>
    <d v="2024-03-27T00:00:00"/>
    <m/>
    <n v="257"/>
    <s v="BIEN"/>
    <x v="69"/>
    <n v="45.74"/>
    <x v="9"/>
    <x v="443"/>
    <x v="43"/>
    <x v="65"/>
    <x v="0"/>
    <x v="5"/>
    <x v="0"/>
    <x v="18"/>
    <s v="04/04/2024"/>
    <x v="0"/>
    <s v="15:00"/>
    <s v="PERCY ROJAS BILBAO"/>
    <x v="0"/>
    <x v="14"/>
    <d v="2023-05-31T00:00:00"/>
    <x v="55"/>
    <x v="38"/>
    <s v="CD-215"/>
    <x v="0"/>
    <x v="56"/>
    <n v="63369"/>
    <x v="76"/>
    <x v="83"/>
    <x v="67"/>
    <x v="0"/>
    <n v="30"/>
    <x v="35"/>
    <x v="0"/>
    <x v="35"/>
    <x v="50"/>
    <x v="1"/>
    <m/>
    <m/>
    <x v="69"/>
    <s v="ADQ.MANTTO Y SERV. 22/2024"/>
    <n v="34200"/>
    <x v="9"/>
    <x v="444"/>
    <x v="66"/>
    <n v="21"/>
    <x v="206"/>
    <n v="34230"/>
    <m/>
    <m/>
    <n v="2"/>
    <x v="153"/>
    <n v="234.19540229885058"/>
    <n v="468.39080459770116"/>
    <n v="407.5"/>
    <n v="0"/>
    <x v="73"/>
    <s v="AGOSTO"/>
    <x v="105"/>
    <x v="63"/>
    <x v="55"/>
    <x v="72"/>
    <x v="307"/>
    <x v="34"/>
    <n v="16.3"/>
    <n v="228.20000000000002"/>
    <n v="3015.5"/>
    <m/>
    <m/>
    <m/>
    <m/>
    <m/>
    <m/>
    <m/>
    <m/>
    <m/>
    <m/>
    <m/>
    <m/>
    <m/>
    <m/>
    <m/>
    <m/>
    <m/>
  </r>
  <r>
    <x v="1"/>
    <x v="58"/>
    <x v="0"/>
    <s v="COTIZACION"/>
    <s v="MARZO"/>
    <d v="2024-03-18T00:00:00"/>
    <s v="C-36-CRISTHIAN VILLEGAS"/>
    <x v="0"/>
    <s v="PRODUCTOS QUIMICOS"/>
    <x v="7"/>
    <x v="9"/>
    <x v="64"/>
    <d v="2024-03-27T00:00:00"/>
    <m/>
    <n v="257"/>
    <s v="BIEN"/>
    <x v="69"/>
    <n v="485.79"/>
    <x v="10"/>
    <x v="444"/>
    <x v="113"/>
    <x v="64"/>
    <x v="0"/>
    <x v="5"/>
    <x v="0"/>
    <x v="18"/>
    <s v="04/04/2024"/>
    <x v="0"/>
    <s v="15:00"/>
    <s v="PERCY ROJAS BILBAO"/>
    <x v="0"/>
    <x v="14"/>
    <d v="2023-05-31T00:00:00"/>
    <x v="55"/>
    <x v="38"/>
    <s v="CD-215"/>
    <x v="0"/>
    <x v="56"/>
    <n v="63369"/>
    <x v="76"/>
    <x v="83"/>
    <x v="67"/>
    <x v="0"/>
    <n v="30"/>
    <x v="35"/>
    <x v="0"/>
    <x v="35"/>
    <x v="50"/>
    <x v="1"/>
    <m/>
    <m/>
    <x v="69"/>
    <s v="ADQ.MANTTO Y SERV. 22/2024"/>
    <n v="34200"/>
    <x v="10"/>
    <x v="445"/>
    <x v="65"/>
    <n v="22"/>
    <x v="211"/>
    <n v="50600"/>
    <m/>
    <m/>
    <n v="2"/>
    <x v="154"/>
    <n v="330.45977011494256"/>
    <n v="660.91954022988511"/>
    <n v="575"/>
    <n v="0"/>
    <x v="73"/>
    <s v="AGOSTO"/>
    <x v="105"/>
    <x v="63"/>
    <x v="55"/>
    <x v="72"/>
    <x v="307"/>
    <x v="34"/>
    <n v="23"/>
    <n v="322.00000000000006"/>
    <n v="4255"/>
    <m/>
    <m/>
    <m/>
    <m/>
    <m/>
    <m/>
    <m/>
    <m/>
    <m/>
    <m/>
    <m/>
    <m/>
    <m/>
    <m/>
    <m/>
    <m/>
    <m/>
  </r>
  <r>
    <x v="1"/>
    <x v="58"/>
    <x v="0"/>
    <s v="COTIZACION"/>
    <s v="MARZO"/>
    <d v="2024-03-18T00:00:00"/>
    <s v="C-36-CRISTHIAN VILLEGAS"/>
    <x v="0"/>
    <s v="PRODUCTOS QUIMICOS"/>
    <x v="7"/>
    <x v="9"/>
    <x v="64"/>
    <d v="2024-03-27T00:00:00"/>
    <m/>
    <n v="257"/>
    <s v="BIEN"/>
    <x v="69"/>
    <n v="501.63"/>
    <x v="11"/>
    <x v="445"/>
    <x v="3"/>
    <x v="64"/>
    <x v="0"/>
    <x v="5"/>
    <x v="0"/>
    <x v="18"/>
    <s v="04/04/2024"/>
    <x v="0"/>
    <s v="15:00"/>
    <s v="PERCY ROJAS BILBAO"/>
    <x v="0"/>
    <x v="14"/>
    <d v="2023-05-31T00:00:00"/>
    <x v="55"/>
    <x v="38"/>
    <s v="CD-215"/>
    <x v="0"/>
    <x v="56"/>
    <n v="63369"/>
    <x v="76"/>
    <x v="83"/>
    <x v="67"/>
    <x v="0"/>
    <n v="30"/>
    <x v="35"/>
    <x v="0"/>
    <x v="35"/>
    <x v="50"/>
    <x v="1"/>
    <m/>
    <m/>
    <x v="69"/>
    <s v="ADQ.MANTTO Y SERV. 22/2024"/>
    <n v="34200"/>
    <x v="11"/>
    <x v="446"/>
    <x v="65"/>
    <n v="12"/>
    <x v="212"/>
    <n v="93480"/>
    <m/>
    <m/>
    <n v="1"/>
    <x v="155"/>
    <n v="1119.2528735632184"/>
    <n v="1119.2528735632184"/>
    <n v="973.75"/>
    <n v="0"/>
    <x v="73"/>
    <s v="AGOSTO"/>
    <x v="105"/>
    <x v="63"/>
    <x v="55"/>
    <x v="72"/>
    <x v="307"/>
    <x v="34"/>
    <n v="38.950000000000003"/>
    <n v="545.30000000000007"/>
    <n v="7205.75"/>
    <m/>
    <m/>
    <m/>
    <m/>
    <m/>
    <m/>
    <m/>
    <m/>
    <m/>
    <m/>
    <m/>
    <m/>
    <m/>
    <m/>
    <m/>
    <m/>
    <m/>
  </r>
  <r>
    <x v="1"/>
    <x v="59"/>
    <x v="0"/>
    <s v="COTIZACION"/>
    <s v="MARZO"/>
    <d v="2024-03-25T00:00:00"/>
    <s v="C-36-CRISTHIAN VILLEGAS"/>
    <x v="1"/>
    <s v="PRODUCTOS AGRICOLAS, PECUARIOS Y FORESTALES"/>
    <x v="9"/>
    <x v="15"/>
    <x v="65"/>
    <d v="2024-03-27T00:00:00"/>
    <m/>
    <n v="272"/>
    <s v="BIEN"/>
    <x v="70"/>
    <n v="250"/>
    <x v="0"/>
    <x v="446"/>
    <x v="1"/>
    <x v="5"/>
    <x v="0"/>
    <x v="3"/>
    <x v="0"/>
    <x v="19"/>
    <s v="05/04/2024"/>
    <x v="0"/>
    <s v="15:00"/>
    <s v="WILBER CHUCA OJEDA"/>
    <x v="5"/>
    <x v="23"/>
    <d v="2023-05-31T00:00:00"/>
    <x v="55"/>
    <x v="38"/>
    <s v="CD-215"/>
    <x v="75"/>
    <x v="56"/>
    <n v="27840"/>
    <x v="75"/>
    <x v="82"/>
    <x v="41"/>
    <x v="0"/>
    <n v="30"/>
    <x v="12"/>
    <x v="0"/>
    <x v="35"/>
    <x v="50"/>
    <x v="1"/>
    <m/>
    <m/>
    <x v="70"/>
    <s v="CMB/EMC/ING-PLA/0077/2023"/>
    <n v="31300"/>
    <x v="0"/>
    <x v="447"/>
    <x v="5"/>
    <n v="80"/>
    <x v="82"/>
    <n v="6960"/>
    <m/>
    <m/>
    <n v="10"/>
    <x v="156"/>
    <n v="12.5"/>
    <n v="125"/>
    <n v="108.75"/>
    <n v="0"/>
    <x v="72"/>
    <s v="JULIO"/>
    <x v="102"/>
    <x v="62"/>
    <x v="54"/>
    <x v="71"/>
    <x v="306"/>
    <x v="118"/>
    <n v="-95.7"/>
    <n v="60.900000000000006"/>
    <n v="904.80000000000007"/>
    <m/>
    <m/>
    <m/>
    <m/>
    <m/>
    <m/>
    <m/>
    <m/>
    <m/>
    <m/>
    <m/>
    <m/>
    <m/>
    <m/>
    <m/>
    <m/>
    <m/>
  </r>
  <r>
    <x v="1"/>
    <x v="59"/>
    <x v="0"/>
    <s v="COTIZACION"/>
    <s v="MARZO"/>
    <d v="2024-03-25T00:00:00"/>
    <s v="C-36-CRISTHIAN VILLEGAS"/>
    <x v="1"/>
    <s v="PRODUCTOS AGRICOLAS, PECUARIOS Y FORESTALES"/>
    <x v="9"/>
    <x v="15"/>
    <x v="65"/>
    <d v="2024-03-27T00:00:00"/>
    <m/>
    <n v="272"/>
    <s v="BIEN"/>
    <x v="70"/>
    <n v="190"/>
    <x v="1"/>
    <x v="447"/>
    <x v="25"/>
    <x v="5"/>
    <x v="0"/>
    <x v="3"/>
    <x v="0"/>
    <x v="19"/>
    <s v="05/04/2024"/>
    <x v="0"/>
    <s v="15:00"/>
    <s v="WILBER CHUCA OJEDA"/>
    <x v="5"/>
    <x v="23"/>
    <d v="2023-05-31T00:00:00"/>
    <x v="55"/>
    <x v="38"/>
    <s v="CD-215"/>
    <x v="74"/>
    <x v="56"/>
    <n v="16956.82"/>
    <x v="74"/>
    <x v="81"/>
    <x v="66"/>
    <x v="0"/>
    <n v="30"/>
    <x v="34"/>
    <x v="0"/>
    <x v="35"/>
    <x v="50"/>
    <x v="1"/>
    <m/>
    <m/>
    <x v="70"/>
    <s v="CMB/EMC/ING-PLA/0077/2023"/>
    <n v="31300"/>
    <x v="1"/>
    <x v="448"/>
    <x v="5"/>
    <n v="40"/>
    <x v="213"/>
    <n v="2993.6000000000004"/>
    <m/>
    <m/>
    <n v="10"/>
    <x v="157"/>
    <n v="10.752873563218392"/>
    <n v="107.52873563218392"/>
    <n v="93.550000000000011"/>
    <n v="0"/>
    <x v="22"/>
    <s v="OCTUBRE"/>
    <x v="109"/>
    <x v="61"/>
    <x v="53"/>
    <x v="70"/>
    <x v="305"/>
    <x v="124"/>
    <n v="317991.41800000006"/>
    <n v="52.388000000000012"/>
    <n v="-317295.40600000002"/>
    <m/>
    <m/>
    <m/>
    <m/>
    <m/>
    <m/>
    <m/>
    <m/>
    <m/>
    <m/>
    <m/>
    <m/>
    <m/>
    <m/>
    <m/>
    <m/>
    <m/>
  </r>
  <r>
    <x v="1"/>
    <x v="59"/>
    <x v="0"/>
    <s v="COTIZACION"/>
    <s v="MARZO"/>
    <d v="2024-03-25T00:00:00"/>
    <s v="C-36-CRISTHIAN VILLEGAS"/>
    <x v="1"/>
    <s v="PRODUCTOS AGRICOLAS, PECUARIOS Y FORESTALES"/>
    <x v="9"/>
    <x v="15"/>
    <x v="65"/>
    <d v="2024-03-27T00:00:00"/>
    <m/>
    <n v="272"/>
    <s v="BIEN"/>
    <x v="70"/>
    <n v="2.5"/>
    <x v="2"/>
    <x v="448"/>
    <x v="12"/>
    <x v="5"/>
    <x v="0"/>
    <x v="3"/>
    <x v="0"/>
    <x v="19"/>
    <s v="05/04/2024"/>
    <x v="0"/>
    <s v="15:00"/>
    <s v="WILBER CHUCA OJEDA"/>
    <x v="5"/>
    <x v="23"/>
    <d v="2023-05-31T00:00:00"/>
    <x v="55"/>
    <x v="38"/>
    <s v="CD-215"/>
    <x v="75"/>
    <x v="56"/>
    <n v="27840"/>
    <x v="75"/>
    <x v="82"/>
    <x v="41"/>
    <x v="0"/>
    <n v="30"/>
    <x v="12"/>
    <x v="0"/>
    <x v="35"/>
    <x v="50"/>
    <x v="1"/>
    <m/>
    <m/>
    <x v="70"/>
    <s v="CMB/EMC/ING-PLA/0077/2023"/>
    <n v="31300"/>
    <x v="2"/>
    <x v="449"/>
    <x v="5"/>
    <n v="3000"/>
    <x v="214"/>
    <n v="582000"/>
    <m/>
    <m/>
    <n v="5"/>
    <x v="158"/>
    <n v="27.873563218390803"/>
    <n v="139.36781609195401"/>
    <n v="121.24999999999999"/>
    <n v="0"/>
    <x v="72"/>
    <s v="JULIO"/>
    <x v="102"/>
    <x v="62"/>
    <x v="54"/>
    <x v="71"/>
    <x v="306"/>
    <x v="118"/>
    <n v="-106.7"/>
    <n v="67.900000000000006"/>
    <n v="1008.8000000000001"/>
    <m/>
    <m/>
    <m/>
    <m/>
    <m/>
    <m/>
    <m/>
    <m/>
    <m/>
    <m/>
    <m/>
    <m/>
    <m/>
    <m/>
    <m/>
    <m/>
    <m/>
  </r>
  <r>
    <x v="1"/>
    <x v="59"/>
    <x v="0"/>
    <s v="COTIZACION"/>
    <s v="MARZO"/>
    <d v="2024-03-25T00:00:00"/>
    <s v="C-36-CRISTHIAN VILLEGAS"/>
    <x v="1"/>
    <s v="PRODUCTOS AGRICOLAS, PECUARIOS Y FORESTALES"/>
    <x v="9"/>
    <x v="15"/>
    <x v="65"/>
    <d v="2024-03-27T00:00:00"/>
    <m/>
    <n v="272"/>
    <s v="BIEN"/>
    <x v="70"/>
    <n v="2.5"/>
    <x v="3"/>
    <x v="449"/>
    <x v="12"/>
    <x v="5"/>
    <x v="0"/>
    <x v="3"/>
    <x v="0"/>
    <x v="19"/>
    <s v="05/04/2024"/>
    <x v="0"/>
    <s v="15:00"/>
    <s v="WILBER CHUCA OJEDA"/>
    <x v="5"/>
    <x v="23"/>
    <d v="2023-05-31T00:00:00"/>
    <x v="55"/>
    <x v="38"/>
    <s v="CD-215"/>
    <x v="75"/>
    <x v="56"/>
    <n v="27840"/>
    <x v="75"/>
    <x v="82"/>
    <x v="41"/>
    <x v="0"/>
    <n v="30"/>
    <x v="12"/>
    <x v="0"/>
    <x v="35"/>
    <x v="50"/>
    <x v="1"/>
    <m/>
    <m/>
    <x v="70"/>
    <s v="CMB/EMC/ING-PLA/0077/2023"/>
    <n v="31300"/>
    <x v="3"/>
    <x v="450"/>
    <x v="5"/>
    <n v="3000"/>
    <x v="215"/>
    <n v="1383000"/>
    <m/>
    <m/>
    <n v="10"/>
    <x v="159"/>
    <n v="66.235632183908052"/>
    <n v="662.35632183908046"/>
    <n v="576.25"/>
    <n v="0"/>
    <x v="72"/>
    <s v="JULIO"/>
    <x v="102"/>
    <x v="62"/>
    <x v="54"/>
    <x v="71"/>
    <x v="306"/>
    <x v="118"/>
    <n v="-507.1"/>
    <n v="322.70000000000005"/>
    <n v="4794.4000000000005"/>
    <m/>
    <m/>
    <m/>
    <m/>
    <m/>
    <m/>
    <m/>
    <m/>
    <m/>
    <m/>
    <m/>
    <m/>
    <m/>
    <m/>
    <m/>
    <m/>
    <m/>
  </r>
  <r>
    <x v="1"/>
    <x v="60"/>
    <x v="0"/>
    <s v="COTIZACION"/>
    <s v="ABRIL"/>
    <d v="2024-03-27T00:00:00"/>
    <s v="C-36-CRISTHIAN VILLEGAS"/>
    <x v="17"/>
    <s v="HERRAMIENTAS MENORES"/>
    <x v="9"/>
    <x v="15"/>
    <x v="66"/>
    <d v="2024-04-01T00:00:00"/>
    <m/>
    <n v="282"/>
    <s v="BIEN"/>
    <x v="71"/>
    <n v="1003"/>
    <x v="0"/>
    <x v="450"/>
    <x v="114"/>
    <x v="5"/>
    <x v="0"/>
    <x v="3"/>
    <x v="1"/>
    <x v="20"/>
    <s v="10/04/2024"/>
    <x v="0"/>
    <s v="15:00"/>
    <s v="WILBER CHUCA OJEDA"/>
    <x v="5"/>
    <x v="23"/>
    <d v="2023-05-31T00:00:00"/>
    <x v="55"/>
    <x v="38"/>
    <s v="CD-215"/>
    <x v="0"/>
    <x v="56"/>
    <n v="63369"/>
    <x v="76"/>
    <x v="83"/>
    <x v="67"/>
    <x v="0"/>
    <n v="30"/>
    <x v="35"/>
    <x v="0"/>
    <x v="35"/>
    <x v="50"/>
    <x v="1"/>
    <m/>
    <m/>
    <x v="71"/>
    <s v="CMB/EMC/ING-PLA/0017/2024"/>
    <n v="34800"/>
    <x v="0"/>
    <x v="451"/>
    <x v="5"/>
    <n v="57"/>
    <x v="216"/>
    <n v="145920"/>
    <m/>
    <m/>
    <n v="4"/>
    <x v="160"/>
    <n v="367.81609195402297"/>
    <n v="1471.2643678160919"/>
    <n v="1280"/>
    <n v="0"/>
    <x v="73"/>
    <s v="AGOSTO"/>
    <x v="105"/>
    <x v="63"/>
    <x v="55"/>
    <x v="72"/>
    <x v="307"/>
    <x v="34"/>
    <n v="51.2"/>
    <n v="716.80000000000007"/>
    <n v="9472"/>
    <m/>
    <m/>
    <m/>
    <m/>
    <m/>
    <m/>
    <m/>
    <m/>
    <m/>
    <m/>
    <m/>
    <m/>
    <m/>
    <m/>
    <m/>
    <m/>
    <m/>
  </r>
  <r>
    <x v="1"/>
    <x v="61"/>
    <x v="0"/>
    <s v="COTIZACION"/>
    <s v="MAYO"/>
    <d v="2023-05-04T00:00:00"/>
    <s v="C-3-EDDY FAZ PACHECO"/>
    <x v="3"/>
    <s v="PRODUCTOS METÁLICOS"/>
    <x v="7"/>
    <x v="9"/>
    <x v="67"/>
    <d v="2023-05-12T00:00:00"/>
    <m/>
    <n v="452"/>
    <s v="BIEN"/>
    <x v="72"/>
    <n v="159233"/>
    <x v="26"/>
    <x v="451"/>
    <x v="27"/>
    <x v="5"/>
    <x v="0"/>
    <x v="12"/>
    <x v="0"/>
    <x v="21"/>
    <s v="22/05/2023"/>
    <x v="0"/>
    <s v="15:00"/>
    <s v="JOAQUIN ANDRES ZAPATA LAFUENTE"/>
    <x v="11"/>
    <x v="24"/>
    <d v="2023-05-31T00:00:00"/>
    <x v="55"/>
    <x v="38"/>
    <s v="CD-215"/>
    <x v="75"/>
    <x v="56"/>
    <n v="27840"/>
    <x v="75"/>
    <x v="82"/>
    <x v="41"/>
    <x v="0"/>
    <n v="30"/>
    <x v="12"/>
    <x v="0"/>
    <x v="35"/>
    <x v="50"/>
    <x v="1"/>
    <m/>
    <m/>
    <x v="72"/>
    <s v="ADQ.MANTTO Y SERV. 64/2023"/>
    <n v="34600"/>
    <x v="26"/>
    <x v="452"/>
    <x v="5"/>
    <n v="5"/>
    <x v="217"/>
    <n v="3890"/>
    <m/>
    <m/>
    <n v="5"/>
    <x v="161"/>
    <n v="111.7816091954023"/>
    <n v="558.90804597701151"/>
    <n v="486.25"/>
    <n v="0"/>
    <x v="72"/>
    <s v="JULIO"/>
    <x v="102"/>
    <x v="62"/>
    <x v="54"/>
    <x v="71"/>
    <x v="306"/>
    <x v="118"/>
    <n v="-427.90000000000003"/>
    <n v="272.3"/>
    <n v="4045.5999999999995"/>
    <m/>
    <m/>
    <m/>
    <m/>
    <m/>
    <m/>
    <m/>
    <m/>
    <m/>
    <m/>
    <m/>
    <m/>
    <m/>
    <m/>
    <m/>
    <m/>
    <m/>
  </r>
  <r>
    <x v="1"/>
    <x v="61"/>
    <x v="0"/>
    <s v="COTIZACION"/>
    <s v="MAYO"/>
    <d v="2023-05-04T00:00:00"/>
    <s v="C-3-EDDY FAZ PACHECO"/>
    <x v="3"/>
    <s v="PRODUCTOS METÁLICOS"/>
    <x v="7"/>
    <x v="9"/>
    <x v="67"/>
    <d v="2023-05-12T00:00:00"/>
    <m/>
    <n v="452"/>
    <s v="BIEN"/>
    <x v="72"/>
    <n v="159233"/>
    <x v="27"/>
    <x v="452"/>
    <x v="27"/>
    <x v="5"/>
    <x v="0"/>
    <x v="12"/>
    <x v="0"/>
    <x v="21"/>
    <s v="22/05/2023"/>
    <x v="0"/>
    <s v="15:00"/>
    <s v="JOAQUIN ANDRES ZAPATA LAFUENTE"/>
    <x v="11"/>
    <x v="24"/>
    <d v="2023-05-31T00:00:00"/>
    <x v="55"/>
    <x v="38"/>
    <s v="CD-215"/>
    <x v="75"/>
    <x v="56"/>
    <n v="27840"/>
    <x v="75"/>
    <x v="82"/>
    <x v="41"/>
    <x v="0"/>
    <n v="30"/>
    <x v="12"/>
    <x v="0"/>
    <x v="35"/>
    <x v="50"/>
    <x v="1"/>
    <m/>
    <m/>
    <x v="72"/>
    <s v="ADQ.MANTTO Y SERV. 64/2023"/>
    <n v="34600"/>
    <x v="27"/>
    <x v="453"/>
    <x v="5"/>
    <n v="5"/>
    <x v="218"/>
    <n v="2820"/>
    <m/>
    <m/>
    <n v="5"/>
    <x v="162"/>
    <n v="81.034482758620683"/>
    <n v="405.17241379310343"/>
    <n v="352.5"/>
    <n v="0"/>
    <x v="72"/>
    <s v="JULIO"/>
    <x v="102"/>
    <x v="62"/>
    <x v="54"/>
    <x v="71"/>
    <x v="306"/>
    <x v="118"/>
    <n v="-310.2"/>
    <n v="197.4"/>
    <n v="2932.7999999999997"/>
    <m/>
    <m/>
    <m/>
    <m/>
    <m/>
    <m/>
    <m/>
    <m/>
    <m/>
    <m/>
    <m/>
    <m/>
    <m/>
    <m/>
    <m/>
    <m/>
    <m/>
  </r>
  <r>
    <x v="1"/>
    <x v="61"/>
    <x v="0"/>
    <s v="COTIZACION"/>
    <s v="MAYO"/>
    <d v="2023-05-04T00:00:00"/>
    <s v="C-3-EDDY FAZ PACHECO"/>
    <x v="12"/>
    <s v="OTROS REPUESTOS Y ACCESORIOS"/>
    <x v="7"/>
    <x v="9"/>
    <x v="68"/>
    <d v="2023-05-12T00:00:00"/>
    <m/>
    <n v="440"/>
    <s v="BIEN"/>
    <x v="73"/>
    <n v="246238.05"/>
    <x v="0"/>
    <x v="453"/>
    <x v="39"/>
    <x v="5"/>
    <x v="44"/>
    <x v="12"/>
    <x v="0"/>
    <x v="21"/>
    <s v="22/05/2023"/>
    <x v="0"/>
    <s v="15:00"/>
    <s v="RUBEN SALAZAR VILLCA"/>
    <x v="11"/>
    <x v="25"/>
    <d v="2023-05-29T00:00:00"/>
    <x v="56"/>
    <x v="38"/>
    <s v="CD-217"/>
    <x v="76"/>
    <x v="57"/>
    <n v="246197.72"/>
    <x v="77"/>
    <x v="84"/>
    <x v="65"/>
    <x v="0"/>
    <n v="30"/>
    <x v="8"/>
    <x v="0"/>
    <x v="33"/>
    <x v="51"/>
    <x v="1"/>
    <m/>
    <m/>
    <x v="73"/>
    <s v="ADQ.MANTTO Y SERV. 63/2023"/>
    <n v="39800"/>
    <x v="0"/>
    <x v="454"/>
    <x v="5"/>
    <n v="16"/>
    <x v="219"/>
    <n v="1110.4000000000001"/>
    <m/>
    <m/>
    <n v="4"/>
    <x v="163"/>
    <n v="9.9712643678160937"/>
    <n v="39.885057471264375"/>
    <n v="34.700000000000003"/>
    <n v="0"/>
    <x v="74"/>
    <s v="ABRIL"/>
    <x v="110"/>
    <x v="44"/>
    <x v="35"/>
    <x v="45"/>
    <x v="308"/>
    <x v="125"/>
    <n v="121034.98800000001"/>
    <n v="19.432000000000002"/>
    <n v="-120776.82"/>
    <m/>
    <m/>
    <m/>
    <m/>
    <m/>
    <m/>
    <m/>
    <m/>
    <m/>
    <m/>
    <m/>
    <m/>
    <m/>
    <m/>
    <m/>
    <m/>
    <m/>
  </r>
  <r>
    <x v="1"/>
    <x v="61"/>
    <x v="0"/>
    <s v="COTIZACION"/>
    <s v="MAYO"/>
    <d v="2023-05-04T00:00:00"/>
    <s v="C-3-EDDY FAZ PACHECO"/>
    <x v="12"/>
    <s v="OTROS REPUESTOS Y ACCESORIOS"/>
    <x v="7"/>
    <x v="9"/>
    <x v="68"/>
    <d v="2023-05-12T00:00:00"/>
    <m/>
    <n v="440"/>
    <s v="BIEN"/>
    <x v="73"/>
    <n v="246238.05"/>
    <x v="1"/>
    <x v="454"/>
    <x v="39"/>
    <x v="5"/>
    <x v="0"/>
    <x v="12"/>
    <x v="0"/>
    <x v="21"/>
    <s v="22/05/2023"/>
    <x v="0"/>
    <s v="15:00"/>
    <s v="RUBEN SALAZAR VILLCA"/>
    <x v="11"/>
    <x v="25"/>
    <d v="2023-05-29T00:00:00"/>
    <x v="56"/>
    <x v="38"/>
    <s v="CD-217"/>
    <x v="76"/>
    <x v="57"/>
    <n v="246197.72"/>
    <x v="77"/>
    <x v="84"/>
    <x v="65"/>
    <x v="0"/>
    <n v="30"/>
    <x v="8"/>
    <x v="0"/>
    <x v="33"/>
    <x v="51"/>
    <x v="1"/>
    <m/>
    <m/>
    <x v="73"/>
    <s v="ADQ.MANTTO Y SERV. 63/2023"/>
    <n v="39800"/>
    <x v="1"/>
    <x v="455"/>
    <x v="5"/>
    <n v="16"/>
    <x v="220"/>
    <n v="690.08"/>
    <m/>
    <m/>
    <n v="4"/>
    <x v="164"/>
    <n v="6.1968390804597702"/>
    <n v="24.787356321839081"/>
    <n v="21.565000000000001"/>
    <n v="0"/>
    <x v="74"/>
    <s v="MAYO"/>
    <x v="111"/>
    <x v="44"/>
    <x v="35"/>
    <x v="45"/>
    <x v="309"/>
    <x v="126"/>
    <n v="75534.431599999996"/>
    <n v="12.076400000000001"/>
    <n v="-75373.987999999998"/>
    <m/>
    <m/>
    <m/>
    <m/>
    <m/>
    <m/>
    <m/>
    <m/>
    <m/>
    <m/>
    <m/>
    <m/>
    <m/>
    <m/>
    <m/>
    <m/>
    <m/>
  </r>
  <r>
    <x v="1"/>
    <x v="61"/>
    <x v="0"/>
    <s v="COTIZACION"/>
    <s v="MAYO"/>
    <d v="2023-05-04T00:00:00"/>
    <s v="C-3-EDDY FAZ PACHECO"/>
    <x v="12"/>
    <s v="OTROS REPUESTOS Y ACCESORIOS"/>
    <x v="7"/>
    <x v="9"/>
    <x v="68"/>
    <d v="2023-05-12T00:00:00"/>
    <m/>
    <n v="440"/>
    <s v="BIEN"/>
    <x v="73"/>
    <n v="246238.05"/>
    <x v="2"/>
    <x v="455"/>
    <x v="39"/>
    <x v="5"/>
    <x v="0"/>
    <x v="12"/>
    <x v="0"/>
    <x v="21"/>
    <s v="22/05/2023"/>
    <x v="0"/>
    <s v="15:00"/>
    <s v="RUBEN SALAZAR VILLCA"/>
    <x v="11"/>
    <x v="25"/>
    <d v="2023-05-29T00:00:00"/>
    <x v="56"/>
    <x v="38"/>
    <s v="CD-217"/>
    <x v="76"/>
    <x v="57"/>
    <n v="246197.72"/>
    <x v="77"/>
    <x v="84"/>
    <x v="65"/>
    <x v="0"/>
    <n v="30"/>
    <x v="8"/>
    <x v="0"/>
    <x v="33"/>
    <x v="51"/>
    <x v="1"/>
    <m/>
    <m/>
    <x v="73"/>
    <s v="ADQ.MANTTO Y SERV. 63/2023"/>
    <n v="39800"/>
    <x v="2"/>
    <x v="456"/>
    <x v="5"/>
    <n v="16"/>
    <x v="221"/>
    <n v="230.08"/>
    <m/>
    <m/>
    <n v="0"/>
    <x v="0"/>
    <n v="2.0660919540229887"/>
    <n v="0"/>
    <n v="0"/>
    <n v="0"/>
    <x v="74"/>
    <s v="JUNIO"/>
    <x v="112"/>
    <x v="44"/>
    <x v="35"/>
    <x v="45"/>
    <x v="310"/>
    <x v="127"/>
    <n v="0"/>
    <n v="0"/>
    <n v="0"/>
    <m/>
    <m/>
    <m/>
    <m/>
    <m/>
    <m/>
    <m/>
    <m/>
    <m/>
    <m/>
    <m/>
    <m/>
    <m/>
    <m/>
    <m/>
    <m/>
    <m/>
  </r>
  <r>
    <x v="1"/>
    <x v="61"/>
    <x v="0"/>
    <s v="COTIZACION"/>
    <s v="MAYO"/>
    <d v="2023-05-04T00:00:00"/>
    <s v="C-3-EDDY FAZ PACHECO"/>
    <x v="12"/>
    <s v="OTROS REPUESTOS Y ACCESORIOS"/>
    <x v="7"/>
    <x v="9"/>
    <x v="68"/>
    <d v="2023-05-12T00:00:00"/>
    <m/>
    <n v="440"/>
    <s v="BIEN"/>
    <x v="73"/>
    <n v="246238.05"/>
    <x v="3"/>
    <x v="456"/>
    <x v="29"/>
    <x v="5"/>
    <x v="0"/>
    <x v="12"/>
    <x v="0"/>
    <x v="21"/>
    <s v="22/05/2023"/>
    <x v="0"/>
    <s v="15:00"/>
    <s v="RUBEN SALAZAR VILLCA"/>
    <x v="11"/>
    <x v="25"/>
    <d v="2023-05-29T00:00:00"/>
    <x v="56"/>
    <x v="38"/>
    <s v="CD-217"/>
    <x v="76"/>
    <x v="57"/>
    <n v="246197.72"/>
    <x v="77"/>
    <x v="84"/>
    <x v="65"/>
    <x v="0"/>
    <n v="30"/>
    <x v="8"/>
    <x v="0"/>
    <x v="33"/>
    <x v="51"/>
    <x v="1"/>
    <m/>
    <m/>
    <x v="73"/>
    <s v="ADQ.MANTTO Y SERV. 63/2023"/>
    <n v="39800"/>
    <x v="3"/>
    <x v="457"/>
    <x v="5"/>
    <n v="4"/>
    <x v="222"/>
    <n v="37350"/>
    <m/>
    <m/>
    <n v="0"/>
    <x v="0"/>
    <n v="1341.594827586207"/>
    <n v="0"/>
    <n v="0"/>
    <n v="0"/>
    <x v="74"/>
    <s v="JULIO"/>
    <x v="113"/>
    <x v="44"/>
    <x v="35"/>
    <x v="45"/>
    <x v="311"/>
    <x v="128"/>
    <n v="0"/>
    <n v="0"/>
    <n v="0"/>
    <m/>
    <m/>
    <m/>
    <m/>
    <m/>
    <m/>
    <m/>
    <m/>
    <m/>
    <m/>
    <m/>
    <m/>
    <m/>
    <m/>
    <m/>
    <m/>
    <m/>
  </r>
  <r>
    <x v="1"/>
    <x v="61"/>
    <x v="0"/>
    <s v="COTIZACION"/>
    <s v="MAYO"/>
    <d v="2023-05-04T00:00:00"/>
    <s v="C-3-EDDY FAZ PACHECO"/>
    <x v="12"/>
    <s v="OTROS REPUESTOS Y ACCESORIOS"/>
    <x v="7"/>
    <x v="9"/>
    <x v="68"/>
    <d v="2023-05-12T00:00:00"/>
    <m/>
    <n v="440"/>
    <s v="BIEN"/>
    <x v="73"/>
    <n v="246238.05"/>
    <x v="4"/>
    <x v="457"/>
    <x v="16"/>
    <x v="5"/>
    <x v="0"/>
    <x v="12"/>
    <x v="0"/>
    <x v="21"/>
    <s v="22/05/2023"/>
    <x v="0"/>
    <s v="15:00"/>
    <s v="RUBEN SALAZAR VILLCA"/>
    <x v="11"/>
    <x v="25"/>
    <d v="2023-05-29T00:00:00"/>
    <x v="56"/>
    <x v="38"/>
    <s v="CD-217"/>
    <x v="76"/>
    <x v="57"/>
    <n v="246197.72"/>
    <x v="77"/>
    <x v="84"/>
    <x v="65"/>
    <x v="0"/>
    <n v="30"/>
    <x v="8"/>
    <x v="0"/>
    <x v="33"/>
    <x v="51"/>
    <x v="1"/>
    <m/>
    <m/>
    <x v="73"/>
    <s v="ADQ.MANTTO Y SERV. 63/2023"/>
    <n v="39800"/>
    <x v="4"/>
    <x v="458"/>
    <x v="5"/>
    <n v="1"/>
    <x v="223"/>
    <n v="20740"/>
    <m/>
    <m/>
    <n v="0"/>
    <x v="0"/>
    <n v="2979.8850574712642"/>
    <n v="0"/>
    <n v="0"/>
    <n v="0"/>
    <x v="74"/>
    <s v="AGOSTO"/>
    <x v="114"/>
    <x v="44"/>
    <x v="35"/>
    <x v="45"/>
    <x v="312"/>
    <x v="129"/>
    <n v="0"/>
    <n v="0"/>
    <n v="0"/>
    <m/>
    <m/>
    <m/>
    <m/>
    <m/>
    <m/>
    <m/>
    <m/>
    <m/>
    <m/>
    <m/>
    <m/>
    <m/>
    <m/>
    <m/>
    <m/>
    <m/>
  </r>
  <r>
    <x v="1"/>
    <x v="61"/>
    <x v="0"/>
    <s v="COTIZACION"/>
    <s v="MAYO"/>
    <d v="2023-05-04T00:00:00"/>
    <s v="C-3-EDDY FAZ PACHECO"/>
    <x v="12"/>
    <s v="OTROS REPUESTOS Y ACCESORIOS"/>
    <x v="7"/>
    <x v="9"/>
    <x v="68"/>
    <d v="2023-05-12T00:00:00"/>
    <m/>
    <n v="440"/>
    <s v="BIEN"/>
    <x v="73"/>
    <n v="246238.05"/>
    <x v="5"/>
    <x v="458"/>
    <x v="16"/>
    <x v="5"/>
    <x v="0"/>
    <x v="12"/>
    <x v="0"/>
    <x v="21"/>
    <s v="22/05/2023"/>
    <x v="0"/>
    <s v="15:00"/>
    <s v="RUBEN SALAZAR VILLCA"/>
    <x v="11"/>
    <x v="25"/>
    <d v="2023-05-29T00:00:00"/>
    <x v="56"/>
    <x v="38"/>
    <s v="CD-217"/>
    <x v="76"/>
    <x v="57"/>
    <n v="246197.72"/>
    <x v="77"/>
    <x v="84"/>
    <x v="65"/>
    <x v="0"/>
    <n v="30"/>
    <x v="8"/>
    <x v="0"/>
    <x v="33"/>
    <x v="51"/>
    <x v="1"/>
    <m/>
    <m/>
    <x v="73"/>
    <s v="ADQ.MANTTO Y SERV. 63/2023"/>
    <n v="39800"/>
    <x v="5"/>
    <x v="459"/>
    <x v="5"/>
    <n v="1"/>
    <x v="224"/>
    <n v="28925"/>
    <m/>
    <m/>
    <n v="0"/>
    <x v="0"/>
    <n v="4155.8908045977014"/>
    <n v="0"/>
    <n v="0"/>
    <n v="0"/>
    <x v="74"/>
    <s v="SEPTIEMBRE"/>
    <x v="115"/>
    <x v="44"/>
    <x v="35"/>
    <x v="45"/>
    <x v="313"/>
    <x v="130"/>
    <n v="0"/>
    <n v="0"/>
    <n v="0"/>
    <m/>
    <m/>
    <m/>
    <m/>
    <m/>
    <m/>
    <m/>
    <m/>
    <m/>
    <m/>
    <m/>
    <m/>
    <m/>
    <m/>
    <m/>
    <m/>
    <m/>
  </r>
  <r>
    <x v="1"/>
    <x v="61"/>
    <x v="0"/>
    <s v="COTIZACION"/>
    <s v="MAYO"/>
    <d v="2023-05-04T00:00:00"/>
    <s v="C-3-EDDY FAZ PACHECO"/>
    <x v="12"/>
    <s v="OTROS REPUESTOS Y ACCESORIOS"/>
    <x v="7"/>
    <x v="9"/>
    <x v="68"/>
    <d v="2023-05-12T00:00:00"/>
    <m/>
    <n v="440"/>
    <s v="BIEN"/>
    <x v="73"/>
    <n v="246238.05"/>
    <x v="6"/>
    <x v="459"/>
    <x v="7"/>
    <x v="5"/>
    <x v="0"/>
    <x v="12"/>
    <x v="0"/>
    <x v="21"/>
    <s v="22/05/2023"/>
    <x v="0"/>
    <s v="15:00"/>
    <s v="RUBEN SALAZAR VILLCA"/>
    <x v="11"/>
    <x v="25"/>
    <d v="2023-05-29T00:00:00"/>
    <x v="56"/>
    <x v="38"/>
    <s v="CD-217"/>
    <x v="76"/>
    <x v="57"/>
    <n v="246197.72"/>
    <x v="77"/>
    <x v="84"/>
    <x v="65"/>
    <x v="0"/>
    <n v="30"/>
    <x v="8"/>
    <x v="0"/>
    <x v="33"/>
    <x v="51"/>
    <x v="1"/>
    <m/>
    <m/>
    <x v="73"/>
    <s v="ADQ.MANTTO Y SERV. 63/2023"/>
    <n v="39800"/>
    <x v="6"/>
    <x v="460"/>
    <x v="5"/>
    <n v="2"/>
    <x v="225"/>
    <n v="26500"/>
    <m/>
    <m/>
    <n v="0"/>
    <x v="0"/>
    <n v="1903.7356321839081"/>
    <n v="0"/>
    <n v="0"/>
    <n v="0"/>
    <x v="74"/>
    <s v="OCTUBRE"/>
    <x v="116"/>
    <x v="44"/>
    <x v="35"/>
    <x v="45"/>
    <x v="314"/>
    <x v="131"/>
    <n v="0"/>
    <n v="0"/>
    <n v="0"/>
    <m/>
    <m/>
    <m/>
    <m/>
    <m/>
    <m/>
    <m/>
    <m/>
    <m/>
    <m/>
    <m/>
    <m/>
    <m/>
    <m/>
    <m/>
    <m/>
    <m/>
  </r>
  <r>
    <x v="1"/>
    <x v="61"/>
    <x v="0"/>
    <s v="COTIZACION"/>
    <s v="MAYO"/>
    <d v="2023-05-04T00:00:00"/>
    <s v="C-3-EDDY FAZ PACHECO"/>
    <x v="12"/>
    <s v="OTROS REPUESTOS Y ACCESORIOS"/>
    <x v="7"/>
    <x v="9"/>
    <x v="68"/>
    <d v="2023-05-12T00:00:00"/>
    <m/>
    <n v="440"/>
    <s v="BIEN"/>
    <x v="73"/>
    <n v="246238.05"/>
    <x v="7"/>
    <x v="460"/>
    <x v="45"/>
    <x v="5"/>
    <x v="0"/>
    <x v="12"/>
    <x v="0"/>
    <x v="21"/>
    <s v="22/05/2023"/>
    <x v="0"/>
    <s v="15:00"/>
    <s v="RUBEN SALAZAR VILLCA"/>
    <x v="11"/>
    <x v="25"/>
    <d v="2023-05-29T00:00:00"/>
    <x v="56"/>
    <x v="38"/>
    <s v="CD-217"/>
    <x v="76"/>
    <x v="57"/>
    <n v="246197.72"/>
    <x v="77"/>
    <x v="84"/>
    <x v="65"/>
    <x v="0"/>
    <n v="30"/>
    <x v="8"/>
    <x v="0"/>
    <x v="33"/>
    <x v="51"/>
    <x v="1"/>
    <m/>
    <m/>
    <x v="73"/>
    <s v="ADQ.MANTTO Y SERV. 63/2023"/>
    <n v="39800"/>
    <x v="7"/>
    <x v="461"/>
    <x v="5"/>
    <n v="3"/>
    <x v="226"/>
    <n v="11090.039999999999"/>
    <m/>
    <m/>
    <n v="0"/>
    <x v="0"/>
    <n v="531.13218390804593"/>
    <n v="0"/>
    <n v="0"/>
    <n v="0"/>
    <x v="74"/>
    <s v="NOVIEMBRE"/>
    <x v="117"/>
    <x v="44"/>
    <x v="35"/>
    <x v="45"/>
    <x v="315"/>
    <x v="132"/>
    <n v="0"/>
    <n v="0"/>
    <n v="0"/>
    <m/>
    <m/>
    <m/>
    <m/>
    <m/>
    <m/>
    <m/>
    <m/>
    <m/>
    <m/>
    <m/>
    <m/>
    <m/>
    <m/>
    <m/>
    <m/>
    <m/>
  </r>
  <r>
    <x v="1"/>
    <x v="61"/>
    <x v="0"/>
    <s v="COTIZACION"/>
    <s v="MAYO"/>
    <d v="2023-05-04T00:00:00"/>
    <s v="C-3-EDDY FAZ PACHECO"/>
    <x v="12"/>
    <s v="OTROS REPUESTOS Y ACCESORIOS"/>
    <x v="7"/>
    <x v="9"/>
    <x v="68"/>
    <d v="2023-05-12T00:00:00"/>
    <m/>
    <n v="440"/>
    <s v="BIEN"/>
    <x v="73"/>
    <n v="246238.05"/>
    <x v="8"/>
    <x v="461"/>
    <x v="7"/>
    <x v="5"/>
    <x v="0"/>
    <x v="12"/>
    <x v="0"/>
    <x v="21"/>
    <s v="22/05/2023"/>
    <x v="0"/>
    <s v="15:00"/>
    <s v="RUBEN SALAZAR VILLCA"/>
    <x v="11"/>
    <x v="25"/>
    <d v="2023-05-29T00:00:00"/>
    <x v="56"/>
    <x v="38"/>
    <s v="CD-217"/>
    <x v="76"/>
    <x v="57"/>
    <n v="246197.72"/>
    <x v="77"/>
    <x v="84"/>
    <x v="65"/>
    <x v="0"/>
    <n v="30"/>
    <x v="8"/>
    <x v="0"/>
    <x v="33"/>
    <x v="51"/>
    <x v="1"/>
    <m/>
    <m/>
    <x v="73"/>
    <s v="ADQ.MANTTO Y SERV. 63/2023"/>
    <n v="39800"/>
    <x v="8"/>
    <x v="462"/>
    <x v="5"/>
    <n v="2"/>
    <x v="227"/>
    <n v="1290"/>
    <m/>
    <m/>
    <n v="0"/>
    <x v="0"/>
    <n v="92.672413793103445"/>
    <n v="0"/>
    <n v="0"/>
    <n v="0"/>
    <x v="74"/>
    <s v="DICIEMBRE"/>
    <x v="118"/>
    <x v="44"/>
    <x v="35"/>
    <x v="45"/>
    <x v="316"/>
    <x v="133"/>
    <n v="0"/>
    <n v="0"/>
    <n v="0"/>
    <m/>
    <m/>
    <m/>
    <m/>
    <m/>
    <m/>
    <m/>
    <m/>
    <m/>
    <m/>
    <m/>
    <m/>
    <m/>
    <m/>
    <m/>
    <m/>
    <m/>
  </r>
  <r>
    <x v="1"/>
    <x v="61"/>
    <x v="0"/>
    <s v="COTIZACION"/>
    <s v="MAYO"/>
    <d v="2023-05-04T00:00:00"/>
    <s v="C-3-EDDY FAZ PACHECO"/>
    <x v="12"/>
    <s v="OTROS REPUESTOS Y ACCESORIOS"/>
    <x v="7"/>
    <x v="9"/>
    <x v="68"/>
    <d v="2023-05-12T00:00:00"/>
    <m/>
    <n v="440"/>
    <s v="BIEN"/>
    <x v="73"/>
    <n v="246238.05"/>
    <x v="9"/>
    <x v="462"/>
    <x v="7"/>
    <x v="5"/>
    <x v="0"/>
    <x v="12"/>
    <x v="0"/>
    <x v="21"/>
    <s v="22/05/2023"/>
    <x v="0"/>
    <s v="15:00"/>
    <s v="RUBEN SALAZAR VILLCA"/>
    <x v="11"/>
    <x v="25"/>
    <d v="2023-05-29T00:00:00"/>
    <x v="56"/>
    <x v="38"/>
    <s v="CD-217"/>
    <x v="76"/>
    <x v="57"/>
    <n v="246197.72"/>
    <x v="77"/>
    <x v="84"/>
    <x v="65"/>
    <x v="0"/>
    <n v="30"/>
    <x v="8"/>
    <x v="0"/>
    <x v="33"/>
    <x v="51"/>
    <x v="1"/>
    <m/>
    <m/>
    <x v="73"/>
    <s v="ADQ.MANTTO Y SERV. 63/2023"/>
    <n v="39800"/>
    <x v="9"/>
    <x v="463"/>
    <x v="5"/>
    <n v="2"/>
    <x v="228"/>
    <n v="5855"/>
    <m/>
    <m/>
    <n v="0"/>
    <x v="0"/>
    <n v="420.61781609195401"/>
    <n v="0"/>
    <n v="0"/>
    <n v="0"/>
    <x v="74"/>
    <s v="ENERO"/>
    <x v="119"/>
    <x v="44"/>
    <x v="35"/>
    <x v="45"/>
    <x v="317"/>
    <x v="134"/>
    <n v="0"/>
    <n v="0"/>
    <n v="0"/>
    <m/>
    <m/>
    <m/>
    <m/>
    <m/>
    <m/>
    <m/>
    <m/>
    <m/>
    <m/>
    <m/>
    <m/>
    <m/>
    <m/>
    <m/>
    <m/>
    <m/>
  </r>
  <r>
    <x v="1"/>
    <x v="61"/>
    <x v="0"/>
    <s v="COTIZACION"/>
    <s v="MAYO"/>
    <d v="2023-05-04T00:00:00"/>
    <s v="C-3-EDDY FAZ PACHECO"/>
    <x v="12"/>
    <s v="OTROS REPUESTOS Y ACCESORIOS"/>
    <x v="7"/>
    <x v="9"/>
    <x v="68"/>
    <d v="2023-05-12T00:00:00"/>
    <m/>
    <n v="440"/>
    <s v="BIEN"/>
    <x v="73"/>
    <n v="246238.05"/>
    <x v="10"/>
    <x v="463"/>
    <x v="16"/>
    <x v="5"/>
    <x v="0"/>
    <x v="12"/>
    <x v="0"/>
    <x v="21"/>
    <s v="22/05/2023"/>
    <x v="0"/>
    <s v="15:00"/>
    <s v="RUBEN SALAZAR VILLCA"/>
    <x v="11"/>
    <x v="25"/>
    <d v="2023-05-29T00:00:00"/>
    <x v="56"/>
    <x v="38"/>
    <s v="CD-217"/>
    <x v="76"/>
    <x v="57"/>
    <n v="246197.72"/>
    <x v="77"/>
    <x v="84"/>
    <x v="65"/>
    <x v="0"/>
    <n v="30"/>
    <x v="8"/>
    <x v="0"/>
    <x v="33"/>
    <x v="51"/>
    <x v="1"/>
    <m/>
    <m/>
    <x v="73"/>
    <s v="ADQ.MANTTO Y SERV. 63/2023"/>
    <n v="39800"/>
    <x v="10"/>
    <x v="464"/>
    <x v="5"/>
    <n v="1"/>
    <x v="229"/>
    <n v="28325"/>
    <m/>
    <m/>
    <n v="0"/>
    <x v="0"/>
    <n v="4069.6839080459772"/>
    <n v="0"/>
    <n v="0"/>
    <n v="0"/>
    <x v="74"/>
    <s v="FEBRERO"/>
    <x v="120"/>
    <x v="44"/>
    <x v="35"/>
    <x v="45"/>
    <x v="318"/>
    <x v="135"/>
    <n v="0"/>
    <n v="0"/>
    <n v="0"/>
    <m/>
    <m/>
    <m/>
    <m/>
    <m/>
    <m/>
    <m/>
    <m/>
    <m/>
    <m/>
    <m/>
    <m/>
    <m/>
    <m/>
    <m/>
    <m/>
    <m/>
  </r>
  <r>
    <x v="1"/>
    <x v="61"/>
    <x v="0"/>
    <s v="COTIZACION"/>
    <s v="MAYO"/>
    <d v="2023-05-04T00:00:00"/>
    <s v="C-3-EDDY FAZ PACHECO"/>
    <x v="12"/>
    <s v="OTROS REPUESTOS Y ACCESORIOS"/>
    <x v="7"/>
    <x v="9"/>
    <x v="68"/>
    <d v="2023-05-12T00:00:00"/>
    <m/>
    <n v="440"/>
    <s v="BIEN"/>
    <x v="73"/>
    <n v="246238.05"/>
    <x v="11"/>
    <x v="464"/>
    <x v="7"/>
    <x v="5"/>
    <x v="0"/>
    <x v="12"/>
    <x v="0"/>
    <x v="21"/>
    <s v="22/05/2023"/>
    <x v="0"/>
    <s v="15:00"/>
    <s v="RUBEN SALAZAR VILLCA"/>
    <x v="11"/>
    <x v="25"/>
    <d v="2023-05-29T00:00:00"/>
    <x v="56"/>
    <x v="38"/>
    <s v="CD-217"/>
    <x v="76"/>
    <x v="57"/>
    <n v="246197.72"/>
    <x v="77"/>
    <x v="84"/>
    <x v="65"/>
    <x v="0"/>
    <n v="30"/>
    <x v="8"/>
    <x v="0"/>
    <x v="33"/>
    <x v="51"/>
    <x v="1"/>
    <m/>
    <m/>
    <x v="73"/>
    <s v="ADQ.MANTTO Y SERV. 63/2023"/>
    <n v="39800"/>
    <x v="11"/>
    <x v="465"/>
    <x v="5"/>
    <n v="2"/>
    <x v="230"/>
    <n v="1720"/>
    <m/>
    <m/>
    <n v="0"/>
    <x v="0"/>
    <n v="123.56321839080459"/>
    <n v="0"/>
    <n v="0"/>
    <n v="0"/>
    <x v="74"/>
    <s v="MARZO"/>
    <x v="121"/>
    <x v="44"/>
    <x v="35"/>
    <x v="45"/>
    <x v="319"/>
    <x v="136"/>
    <n v="0"/>
    <n v="0"/>
    <n v="0"/>
    <m/>
    <m/>
    <m/>
    <m/>
    <m/>
    <m/>
    <m/>
    <m/>
    <m/>
    <m/>
    <m/>
    <m/>
    <m/>
    <m/>
    <m/>
    <m/>
    <m/>
  </r>
  <r>
    <x v="1"/>
    <x v="61"/>
    <x v="0"/>
    <s v="COTIZACION"/>
    <s v="MAYO"/>
    <d v="2023-05-04T00:00:00"/>
    <s v="C-3-EDDY FAZ PACHECO"/>
    <x v="12"/>
    <s v="OTROS REPUESTOS Y ACCESORIOS"/>
    <x v="7"/>
    <x v="9"/>
    <x v="68"/>
    <d v="2023-05-12T00:00:00"/>
    <m/>
    <n v="440"/>
    <s v="BIEN"/>
    <x v="73"/>
    <n v="246238.05"/>
    <x v="12"/>
    <x v="465"/>
    <x v="7"/>
    <x v="5"/>
    <x v="0"/>
    <x v="12"/>
    <x v="0"/>
    <x v="21"/>
    <s v="22/05/2023"/>
    <x v="0"/>
    <s v="15:00"/>
    <s v="RUBEN SALAZAR VILLCA"/>
    <x v="11"/>
    <x v="25"/>
    <d v="2023-05-29T00:00:00"/>
    <x v="56"/>
    <x v="38"/>
    <s v="CD-217"/>
    <x v="76"/>
    <x v="57"/>
    <n v="246197.72"/>
    <x v="77"/>
    <x v="84"/>
    <x v="65"/>
    <x v="0"/>
    <n v="30"/>
    <x v="8"/>
    <x v="0"/>
    <x v="33"/>
    <x v="51"/>
    <x v="1"/>
    <m/>
    <m/>
    <x v="73"/>
    <s v="ADQ.MANTTO Y SERV. 63/2023"/>
    <n v="39800"/>
    <x v="12"/>
    <x v="466"/>
    <x v="5"/>
    <n v="2"/>
    <x v="231"/>
    <n v="51850"/>
    <m/>
    <m/>
    <n v="0"/>
    <x v="0"/>
    <n v="3724.8563218390805"/>
    <n v="0"/>
    <n v="0"/>
    <n v="0"/>
    <x v="74"/>
    <s v="ABRIL"/>
    <x v="122"/>
    <x v="44"/>
    <x v="35"/>
    <x v="45"/>
    <x v="320"/>
    <x v="137"/>
    <n v="0"/>
    <n v="0"/>
    <n v="0"/>
    <m/>
    <m/>
    <m/>
    <m/>
    <m/>
    <m/>
    <m/>
    <m/>
    <m/>
    <m/>
    <m/>
    <m/>
    <m/>
    <m/>
    <m/>
    <m/>
    <m/>
  </r>
  <r>
    <x v="1"/>
    <x v="61"/>
    <x v="0"/>
    <s v="COTIZACION"/>
    <s v="MAYO"/>
    <d v="2023-05-04T00:00:00"/>
    <s v="C-3-EDDY FAZ PACHECO"/>
    <x v="12"/>
    <s v="OTROS REPUESTOS Y ACCESORIOS"/>
    <x v="7"/>
    <x v="9"/>
    <x v="68"/>
    <d v="2023-05-12T00:00:00"/>
    <m/>
    <n v="440"/>
    <s v="BIEN"/>
    <x v="73"/>
    <n v="246238.05"/>
    <x v="13"/>
    <x v="466"/>
    <x v="39"/>
    <x v="5"/>
    <x v="0"/>
    <x v="12"/>
    <x v="0"/>
    <x v="21"/>
    <s v="22/05/2023"/>
    <x v="0"/>
    <s v="15:00"/>
    <s v="RUBEN SALAZAR VILLCA"/>
    <x v="11"/>
    <x v="25"/>
    <d v="2023-05-29T00:00:00"/>
    <x v="56"/>
    <x v="38"/>
    <s v="CD-217"/>
    <x v="76"/>
    <x v="57"/>
    <n v="246197.72"/>
    <x v="77"/>
    <x v="84"/>
    <x v="65"/>
    <x v="0"/>
    <n v="30"/>
    <x v="8"/>
    <x v="0"/>
    <x v="33"/>
    <x v="51"/>
    <x v="1"/>
    <m/>
    <m/>
    <x v="73"/>
    <s v="ADQ.MANTTO Y SERV. 63/2023"/>
    <n v="39800"/>
    <x v="13"/>
    <x v="467"/>
    <x v="5"/>
    <n v="16"/>
    <x v="232"/>
    <n v="997.12"/>
    <m/>
    <m/>
    <n v="0"/>
    <x v="0"/>
    <n v="8.9540229885057467"/>
    <n v="0"/>
    <n v="0"/>
    <n v="0"/>
    <x v="74"/>
    <s v="MAYO"/>
    <x v="123"/>
    <x v="44"/>
    <x v="35"/>
    <x v="45"/>
    <x v="321"/>
    <x v="138"/>
    <n v="0"/>
    <n v="0"/>
    <n v="0"/>
    <m/>
    <m/>
    <m/>
    <m/>
    <m/>
    <m/>
    <m/>
    <m/>
    <m/>
    <m/>
    <m/>
    <m/>
    <m/>
    <m/>
    <m/>
    <m/>
    <m/>
  </r>
  <r>
    <x v="1"/>
    <x v="61"/>
    <x v="0"/>
    <s v="COTIZACION"/>
    <s v="MAYO"/>
    <d v="2023-05-04T00:00:00"/>
    <s v="C-3-EDDY FAZ PACHECO"/>
    <x v="12"/>
    <s v="OTROS REPUESTOS Y ACCESORIOS"/>
    <x v="7"/>
    <x v="9"/>
    <x v="68"/>
    <d v="2023-05-12T00:00:00"/>
    <m/>
    <n v="440"/>
    <s v="BIEN"/>
    <x v="73"/>
    <n v="246238.05"/>
    <x v="14"/>
    <x v="467"/>
    <x v="16"/>
    <x v="5"/>
    <x v="0"/>
    <x v="12"/>
    <x v="0"/>
    <x v="21"/>
    <s v="22/05/2023"/>
    <x v="0"/>
    <s v="15:00"/>
    <s v="RUBEN SALAZAR VILLCA"/>
    <x v="11"/>
    <x v="25"/>
    <d v="2023-05-29T00:00:00"/>
    <x v="56"/>
    <x v="38"/>
    <s v="CD-217"/>
    <x v="76"/>
    <x v="57"/>
    <n v="246197.72"/>
    <x v="77"/>
    <x v="84"/>
    <x v="65"/>
    <x v="0"/>
    <n v="30"/>
    <x v="8"/>
    <x v="0"/>
    <x v="33"/>
    <x v="51"/>
    <x v="1"/>
    <m/>
    <m/>
    <x v="73"/>
    <s v="ADQ.MANTTO Y SERV. 63/2023"/>
    <n v="39800"/>
    <x v="14"/>
    <x v="468"/>
    <x v="5"/>
    <n v="1"/>
    <x v="233"/>
    <n v="29525"/>
    <m/>
    <m/>
    <n v="0"/>
    <x v="0"/>
    <n v="4242.0977011494251"/>
    <n v="0"/>
    <n v="0"/>
    <n v="0"/>
    <x v="74"/>
    <s v="JUNIO"/>
    <x v="124"/>
    <x v="44"/>
    <x v="35"/>
    <x v="45"/>
    <x v="322"/>
    <x v="139"/>
    <n v="0"/>
    <n v="0"/>
    <n v="0"/>
    <m/>
    <m/>
    <m/>
    <m/>
    <m/>
    <m/>
    <m/>
    <m/>
    <m/>
    <m/>
    <m/>
    <m/>
    <m/>
    <m/>
    <m/>
    <m/>
    <m/>
  </r>
  <r>
    <x v="1"/>
    <x v="61"/>
    <x v="0"/>
    <s v="COTIZACION"/>
    <s v="MAYO"/>
    <d v="2023-05-05T00:00:00"/>
    <s v="C-3-EDDY FAZ PACHECO"/>
    <x v="18"/>
    <s v="UTILES Y MATERIAL ELECTRICO"/>
    <x v="7"/>
    <x v="9"/>
    <x v="69"/>
    <d v="2023-05-12T00:00:00"/>
    <m/>
    <n v="451"/>
    <s v="BIEN"/>
    <x v="74"/>
    <n v="585501"/>
    <x v="0"/>
    <x v="468"/>
    <x v="23"/>
    <x v="66"/>
    <x v="45"/>
    <x v="12"/>
    <x v="0"/>
    <x v="21"/>
    <s v="22/05/2023"/>
    <x v="0"/>
    <s v="15:00"/>
    <s v="OSCAR MIRKO MIRANDA ROMERO "/>
    <x v="11"/>
    <x v="14"/>
    <d v="2023-05-24T00:00:00"/>
    <x v="57"/>
    <x v="23"/>
    <s v="CD-225-A"/>
    <x v="77"/>
    <x v="58"/>
    <n v="499787"/>
    <x v="78"/>
    <x v="85"/>
    <x v="30"/>
    <x v="0"/>
    <n v="30"/>
    <x v="35"/>
    <x v="0"/>
    <x v="36"/>
    <x v="52"/>
    <x v="1"/>
    <m/>
    <m/>
    <x v="74"/>
    <s v="ADQ.MANTTO Y SERV. 67/2023"/>
    <n v="39700"/>
    <x v="0"/>
    <x v="469"/>
    <x v="67"/>
    <n v="200"/>
    <x v="234"/>
    <n v="15013.999999999998"/>
    <m/>
    <m/>
    <n v="274"/>
    <x v="165"/>
    <n v="10.785919540229884"/>
    <n v="2955.3419540229879"/>
    <n v="2571.1474999999996"/>
    <n v="0"/>
    <x v="75"/>
    <s v="JULIO"/>
    <x v="125"/>
    <x v="44"/>
    <x v="35"/>
    <x v="45"/>
    <x v="323"/>
    <x v="140"/>
    <n v="9530215.3234999981"/>
    <n v="1439.8425999999999"/>
    <n v="-9511085.9860999975"/>
    <m/>
    <m/>
    <m/>
    <m/>
    <m/>
    <m/>
    <m/>
    <m/>
    <m/>
    <m/>
    <m/>
    <m/>
    <m/>
    <m/>
    <m/>
    <m/>
    <m/>
  </r>
  <r>
    <x v="1"/>
    <x v="61"/>
    <x v="0"/>
    <s v="COTIZACION"/>
    <s v="MAYO"/>
    <d v="2023-05-05T00:00:00"/>
    <s v="C-3-EDDY FAZ PACHECO"/>
    <x v="18"/>
    <s v="UTILES Y MATERIAL ELECTRICO"/>
    <x v="7"/>
    <x v="9"/>
    <x v="69"/>
    <d v="2023-05-12T00:00:00"/>
    <m/>
    <n v="451"/>
    <s v="BIEN"/>
    <x v="74"/>
    <n v="585501"/>
    <x v="2"/>
    <x v="469"/>
    <x v="28"/>
    <x v="66"/>
    <x v="0"/>
    <x v="12"/>
    <x v="0"/>
    <x v="21"/>
    <s v="22/05/2023"/>
    <x v="0"/>
    <s v="15:00"/>
    <s v="OSCAR MIRKO MIRANDA ROMERO "/>
    <x v="11"/>
    <x v="14"/>
    <d v="2023-05-24T00:00:00"/>
    <x v="57"/>
    <x v="23"/>
    <s v="CD-225-A"/>
    <x v="77"/>
    <x v="58"/>
    <n v="499787"/>
    <x v="78"/>
    <x v="85"/>
    <x v="30"/>
    <x v="0"/>
    <n v="30"/>
    <x v="35"/>
    <x v="0"/>
    <x v="36"/>
    <x v="52"/>
    <x v="1"/>
    <m/>
    <m/>
    <x v="74"/>
    <s v="ADQ.MANTTO Y SERV. 67/2023"/>
    <n v="39700"/>
    <x v="2"/>
    <x v="470"/>
    <x v="67"/>
    <n v="400"/>
    <x v="235"/>
    <n v="428"/>
    <m/>
    <m/>
    <n v="276"/>
    <x v="166"/>
    <n v="0.15373563218390807"/>
    <n v="42.431034482758626"/>
    <n v="36.915000000000006"/>
    <n v="0"/>
    <x v="75"/>
    <s v="SEPTIEMBRE"/>
    <x v="126"/>
    <x v="44"/>
    <x v="35"/>
    <x v="45"/>
    <x v="324"/>
    <x v="141"/>
    <n v="137907.057"/>
    <n v="20.672400000000003"/>
    <n v="-137632.4094"/>
    <m/>
    <m/>
    <m/>
    <m/>
    <m/>
    <m/>
    <m/>
    <m/>
    <m/>
    <m/>
    <m/>
    <m/>
    <m/>
    <m/>
    <m/>
    <m/>
    <m/>
  </r>
  <r>
    <x v="1"/>
    <x v="61"/>
    <x v="0"/>
    <s v="COTIZACION"/>
    <s v="MAYO"/>
    <d v="2023-05-05T00:00:00"/>
    <s v="C-3-EDDY FAZ PACHECO"/>
    <x v="18"/>
    <s v="UTILES Y MATERIAL ELECTRICO"/>
    <x v="7"/>
    <x v="9"/>
    <x v="69"/>
    <d v="2023-05-12T00:00:00"/>
    <m/>
    <n v="451"/>
    <s v="BIEN"/>
    <x v="74"/>
    <n v="585501"/>
    <x v="3"/>
    <x v="470"/>
    <x v="28"/>
    <x v="66"/>
    <x v="0"/>
    <x v="12"/>
    <x v="0"/>
    <x v="21"/>
    <s v="22/05/2023"/>
    <x v="0"/>
    <s v="15:00"/>
    <s v="OSCAR MIRKO MIRANDA ROMERO "/>
    <x v="11"/>
    <x v="14"/>
    <d v="2023-05-24T00:00:00"/>
    <x v="57"/>
    <x v="23"/>
    <s v="CD-225-A"/>
    <x v="77"/>
    <x v="58"/>
    <n v="499787"/>
    <x v="78"/>
    <x v="85"/>
    <x v="30"/>
    <x v="0"/>
    <n v="30"/>
    <x v="35"/>
    <x v="0"/>
    <x v="36"/>
    <x v="52"/>
    <x v="1"/>
    <m/>
    <m/>
    <x v="74"/>
    <s v="ADQ.MANTTO Y SERV. 67/2023"/>
    <n v="39700"/>
    <x v="3"/>
    <x v="471"/>
    <x v="67"/>
    <n v="400"/>
    <x v="235"/>
    <n v="428"/>
    <m/>
    <m/>
    <n v="277"/>
    <x v="167"/>
    <n v="0.15373563218390807"/>
    <n v="42.584770114942536"/>
    <n v="37.048750000000005"/>
    <n v="0"/>
    <x v="75"/>
    <s v="OCTUBRE"/>
    <x v="127"/>
    <x v="44"/>
    <x v="35"/>
    <x v="45"/>
    <x v="325"/>
    <x v="142"/>
    <n v="138949.11395000003"/>
    <n v="20.747300000000006"/>
    <n v="-138673.47125"/>
    <m/>
    <m/>
    <m/>
    <m/>
    <m/>
    <m/>
    <m/>
    <m/>
    <m/>
    <m/>
    <m/>
    <m/>
    <m/>
    <m/>
    <m/>
    <m/>
    <m/>
  </r>
  <r>
    <x v="1"/>
    <x v="61"/>
    <x v="0"/>
    <s v="COTIZACION"/>
    <s v="MAYO"/>
    <d v="2023-05-05T00:00:00"/>
    <s v="C-3-EDDY FAZ PACHECO"/>
    <x v="18"/>
    <s v="UTILES Y MATERIAL ELECTRICO"/>
    <x v="7"/>
    <x v="9"/>
    <x v="69"/>
    <d v="2023-05-12T00:00:00"/>
    <m/>
    <n v="451"/>
    <s v="BIEN"/>
    <x v="74"/>
    <n v="585501"/>
    <x v="4"/>
    <x v="471"/>
    <x v="28"/>
    <x v="66"/>
    <x v="0"/>
    <x v="12"/>
    <x v="0"/>
    <x v="21"/>
    <s v="22/05/2023"/>
    <x v="0"/>
    <s v="15:00"/>
    <s v="OSCAR MIRKO MIRANDA ROMERO "/>
    <x v="11"/>
    <x v="14"/>
    <d v="2023-05-24T00:00:00"/>
    <x v="57"/>
    <x v="23"/>
    <s v="CD-225-A"/>
    <x v="77"/>
    <x v="58"/>
    <n v="499787"/>
    <x v="78"/>
    <x v="85"/>
    <x v="30"/>
    <x v="0"/>
    <n v="30"/>
    <x v="35"/>
    <x v="0"/>
    <x v="36"/>
    <x v="52"/>
    <x v="1"/>
    <m/>
    <m/>
    <x v="74"/>
    <s v="ADQ.MANTTO Y SERV. 67/2023"/>
    <n v="39700"/>
    <x v="4"/>
    <x v="472"/>
    <x v="67"/>
    <n v="400"/>
    <x v="235"/>
    <n v="428"/>
    <m/>
    <m/>
    <n v="278"/>
    <x v="168"/>
    <n v="0.15373563218390807"/>
    <n v="42.738505747126439"/>
    <n v="37.182500000000005"/>
    <n v="0"/>
    <x v="75"/>
    <s v="NOVIEMBRE"/>
    <x v="128"/>
    <x v="44"/>
    <x v="35"/>
    <x v="45"/>
    <x v="326"/>
    <x v="143"/>
    <n v="139993.59980000003"/>
    <n v="20.822200000000006"/>
    <n v="-139716.96200000003"/>
    <m/>
    <m/>
    <m/>
    <m/>
    <m/>
    <m/>
    <m/>
    <m/>
    <m/>
    <m/>
    <m/>
    <m/>
    <m/>
    <m/>
    <m/>
    <m/>
    <m/>
  </r>
  <r>
    <x v="1"/>
    <x v="61"/>
    <x v="0"/>
    <s v="COTIZACION"/>
    <s v="MAYO"/>
    <d v="2023-05-05T00:00:00"/>
    <s v="C-3-EDDY FAZ PACHECO"/>
    <x v="18"/>
    <s v="UTILES Y MATERIAL ELECTRICO"/>
    <x v="7"/>
    <x v="9"/>
    <x v="69"/>
    <d v="2023-05-12T00:00:00"/>
    <m/>
    <n v="451"/>
    <s v="BIEN"/>
    <x v="74"/>
    <n v="585501"/>
    <x v="5"/>
    <x v="472"/>
    <x v="28"/>
    <x v="66"/>
    <x v="0"/>
    <x v="12"/>
    <x v="0"/>
    <x v="21"/>
    <s v="22/05/2023"/>
    <x v="0"/>
    <s v="15:00"/>
    <s v="OSCAR MIRKO MIRANDA ROMERO "/>
    <x v="11"/>
    <x v="14"/>
    <d v="2023-05-24T00:00:00"/>
    <x v="57"/>
    <x v="23"/>
    <s v="CD-225-A"/>
    <x v="77"/>
    <x v="58"/>
    <n v="499787"/>
    <x v="78"/>
    <x v="85"/>
    <x v="30"/>
    <x v="0"/>
    <n v="30"/>
    <x v="35"/>
    <x v="0"/>
    <x v="36"/>
    <x v="52"/>
    <x v="1"/>
    <m/>
    <m/>
    <x v="74"/>
    <s v="ADQ.MANTTO Y SERV. 67/2023"/>
    <n v="39700"/>
    <x v="5"/>
    <x v="473"/>
    <x v="67"/>
    <n v="400"/>
    <x v="235"/>
    <n v="428"/>
    <m/>
    <m/>
    <n v="279"/>
    <x v="169"/>
    <n v="0.15373563218390807"/>
    <n v="42.892241379310349"/>
    <n v="37.316250000000004"/>
    <n v="0"/>
    <x v="75"/>
    <s v="DICIEMBRE"/>
    <x v="129"/>
    <x v="44"/>
    <x v="35"/>
    <x v="45"/>
    <x v="327"/>
    <x v="144"/>
    <n v="141041.99115000002"/>
    <n v="20.897100000000005"/>
    <n v="-140764.35825000002"/>
    <m/>
    <m/>
    <m/>
    <m/>
    <m/>
    <m/>
    <m/>
    <m/>
    <m/>
    <m/>
    <m/>
    <m/>
    <m/>
    <m/>
    <m/>
    <m/>
    <m/>
  </r>
  <r>
    <x v="1"/>
    <x v="61"/>
    <x v="0"/>
    <s v="COTIZACION"/>
    <s v="MAYO"/>
    <d v="2023-05-05T00:00:00"/>
    <s v="C-3-EDDY FAZ PACHECO"/>
    <x v="18"/>
    <s v="UTILES Y MATERIAL ELECTRICO"/>
    <x v="7"/>
    <x v="9"/>
    <x v="69"/>
    <d v="2023-05-12T00:00:00"/>
    <m/>
    <n v="451"/>
    <s v="BIEN"/>
    <x v="74"/>
    <n v="585501"/>
    <x v="6"/>
    <x v="473"/>
    <x v="10"/>
    <x v="66"/>
    <x v="0"/>
    <x v="12"/>
    <x v="0"/>
    <x v="21"/>
    <s v="22/05/2023"/>
    <x v="0"/>
    <s v="15:00"/>
    <s v="OSCAR MIRKO MIRANDA ROMERO "/>
    <x v="11"/>
    <x v="14"/>
    <d v="2023-05-24T00:00:00"/>
    <x v="57"/>
    <x v="23"/>
    <s v="CD-225-B"/>
    <x v="78"/>
    <x v="58"/>
    <n v="19735"/>
    <x v="79"/>
    <x v="86"/>
    <x v="68"/>
    <x v="0"/>
    <n v="30"/>
    <x v="35"/>
    <x v="0"/>
    <x v="36"/>
    <x v="52"/>
    <x v="1"/>
    <m/>
    <m/>
    <x v="74"/>
    <s v="ADQ.MANTTO Y SERV. 67/2023"/>
    <n v="39700"/>
    <x v="6"/>
    <x v="474"/>
    <x v="67"/>
    <n v="500"/>
    <x v="236"/>
    <n v="1190"/>
    <m/>
    <m/>
    <n v="500"/>
    <x v="170"/>
    <n v="0.34195402298850575"/>
    <n v="170.97701149425288"/>
    <n v="148.75"/>
    <n v="0"/>
    <x v="75"/>
    <s v="AGOSTO"/>
    <x v="130"/>
    <x v="64"/>
    <x v="56"/>
    <x v="73"/>
    <x v="328"/>
    <x v="145"/>
    <n v="-5.95"/>
    <n v="83.300000000000011"/>
    <n v="1112.6500000000001"/>
    <m/>
    <m/>
    <m/>
    <m/>
    <m/>
    <m/>
    <m/>
    <m/>
    <m/>
    <m/>
    <m/>
    <m/>
    <m/>
    <m/>
    <m/>
    <m/>
    <m/>
  </r>
  <r>
    <x v="1"/>
    <x v="61"/>
    <x v="0"/>
    <s v="COTIZACION"/>
    <s v="MAYO"/>
    <d v="2023-05-05T00:00:00"/>
    <s v="C-3-EDDY FAZ PACHECO"/>
    <x v="18"/>
    <s v="UTILES Y MATERIAL ELECTRICO"/>
    <x v="7"/>
    <x v="9"/>
    <x v="69"/>
    <d v="2023-05-12T00:00:00"/>
    <m/>
    <n v="451"/>
    <s v="BIEN"/>
    <x v="74"/>
    <n v="585501"/>
    <x v="7"/>
    <x v="474"/>
    <x v="10"/>
    <x v="66"/>
    <x v="0"/>
    <x v="12"/>
    <x v="0"/>
    <x v="21"/>
    <s v="22/05/2023"/>
    <x v="0"/>
    <s v="15:00"/>
    <s v="OSCAR MIRKO MIRANDA ROMERO "/>
    <x v="11"/>
    <x v="14"/>
    <d v="2023-05-24T00:00:00"/>
    <x v="57"/>
    <x v="23"/>
    <s v="CD-225-B"/>
    <x v="78"/>
    <x v="58"/>
    <n v="19735"/>
    <x v="79"/>
    <x v="86"/>
    <x v="68"/>
    <x v="0"/>
    <n v="30"/>
    <x v="35"/>
    <x v="0"/>
    <x v="36"/>
    <x v="52"/>
    <x v="1"/>
    <m/>
    <m/>
    <x v="74"/>
    <s v="ADQ.MANTTO Y SERV. 67/2023"/>
    <n v="39700"/>
    <x v="7"/>
    <x v="475"/>
    <x v="67"/>
    <n v="500"/>
    <x v="236"/>
    <n v="1190"/>
    <m/>
    <m/>
    <n v="500"/>
    <x v="170"/>
    <n v="0.34195402298850575"/>
    <n v="170.97701149425288"/>
    <n v="148.75"/>
    <n v="0"/>
    <x v="75"/>
    <s v="AGOSTO"/>
    <x v="130"/>
    <x v="64"/>
    <x v="56"/>
    <x v="73"/>
    <x v="328"/>
    <x v="145"/>
    <n v="-5.95"/>
    <n v="83.300000000000011"/>
    <n v="1112.6500000000001"/>
    <m/>
    <m/>
    <m/>
    <m/>
    <m/>
    <m/>
    <m/>
    <m/>
    <m/>
    <m/>
    <m/>
    <m/>
    <m/>
    <m/>
    <m/>
    <m/>
    <m/>
  </r>
  <r>
    <x v="1"/>
    <x v="61"/>
    <x v="0"/>
    <s v="COTIZACION"/>
    <s v="MAYO"/>
    <d v="2023-05-05T00:00:00"/>
    <s v="C-3-EDDY FAZ PACHECO"/>
    <x v="18"/>
    <s v="UTILES Y MATERIAL ELECTRICO"/>
    <x v="7"/>
    <x v="9"/>
    <x v="69"/>
    <d v="2023-05-12T00:00:00"/>
    <m/>
    <n v="451"/>
    <s v="BIEN"/>
    <x v="74"/>
    <n v="585501"/>
    <x v="8"/>
    <x v="475"/>
    <x v="10"/>
    <x v="66"/>
    <x v="0"/>
    <x v="12"/>
    <x v="0"/>
    <x v="21"/>
    <s v="22/05/2023"/>
    <x v="0"/>
    <s v="15:00"/>
    <s v="OSCAR MIRKO MIRANDA ROMERO "/>
    <x v="11"/>
    <x v="14"/>
    <d v="2023-05-24T00:00:00"/>
    <x v="57"/>
    <x v="23"/>
    <s v="CD-225-B"/>
    <x v="78"/>
    <x v="58"/>
    <n v="19735"/>
    <x v="79"/>
    <x v="86"/>
    <x v="68"/>
    <x v="0"/>
    <n v="30"/>
    <x v="35"/>
    <x v="0"/>
    <x v="36"/>
    <x v="52"/>
    <x v="1"/>
    <m/>
    <m/>
    <x v="74"/>
    <s v="ADQ.MANTTO Y SERV. 67/2023"/>
    <n v="39700"/>
    <x v="8"/>
    <x v="476"/>
    <x v="67"/>
    <n v="500"/>
    <x v="237"/>
    <n v="1840"/>
    <m/>
    <m/>
    <n v="500"/>
    <x v="171"/>
    <n v="0.52873563218390807"/>
    <n v="264.36781609195401"/>
    <n v="230"/>
    <n v="0"/>
    <x v="75"/>
    <s v="AGOSTO"/>
    <x v="130"/>
    <x v="64"/>
    <x v="56"/>
    <x v="73"/>
    <x v="328"/>
    <x v="145"/>
    <n v="-9.2000000000000011"/>
    <n v="128.80000000000001"/>
    <n v="1720.4"/>
    <m/>
    <m/>
    <m/>
    <m/>
    <m/>
    <m/>
    <m/>
    <m/>
    <m/>
    <m/>
    <m/>
    <m/>
    <m/>
    <m/>
    <m/>
    <m/>
    <m/>
  </r>
  <r>
    <x v="1"/>
    <x v="61"/>
    <x v="0"/>
    <s v="COTIZACION"/>
    <s v="MAYO"/>
    <d v="2023-05-05T00:00:00"/>
    <s v="C-3-EDDY FAZ PACHECO"/>
    <x v="18"/>
    <s v="UTILES Y MATERIAL ELECTRICO"/>
    <x v="7"/>
    <x v="9"/>
    <x v="69"/>
    <d v="2023-05-12T00:00:00"/>
    <m/>
    <n v="451"/>
    <s v="BIEN"/>
    <x v="74"/>
    <n v="585501"/>
    <x v="9"/>
    <x v="476"/>
    <x v="10"/>
    <x v="66"/>
    <x v="0"/>
    <x v="12"/>
    <x v="0"/>
    <x v="21"/>
    <s v="22/05/2023"/>
    <x v="0"/>
    <s v="15:00"/>
    <s v="OSCAR MIRKO MIRANDA ROMERO "/>
    <x v="11"/>
    <x v="14"/>
    <d v="2023-05-24T00:00:00"/>
    <x v="57"/>
    <x v="23"/>
    <s v="CD-225-B"/>
    <x v="78"/>
    <x v="58"/>
    <n v="19735"/>
    <x v="79"/>
    <x v="86"/>
    <x v="68"/>
    <x v="0"/>
    <n v="30"/>
    <x v="35"/>
    <x v="0"/>
    <x v="36"/>
    <x v="52"/>
    <x v="1"/>
    <m/>
    <m/>
    <x v="74"/>
    <s v="ADQ.MANTTO Y SERV. 67/2023"/>
    <n v="39700"/>
    <x v="9"/>
    <x v="477"/>
    <x v="67"/>
    <n v="500"/>
    <x v="238"/>
    <n v="1850"/>
    <m/>
    <m/>
    <n v="500"/>
    <x v="172"/>
    <n v="0.5316091954022989"/>
    <n v="265.80459770114948"/>
    <n v="231.25000000000003"/>
    <n v="0"/>
    <x v="75"/>
    <s v="AGOSTO"/>
    <x v="130"/>
    <x v="64"/>
    <x v="56"/>
    <x v="73"/>
    <x v="328"/>
    <x v="145"/>
    <n v="-9.25"/>
    <n v="129.5"/>
    <n v="1729.75"/>
    <m/>
    <m/>
    <m/>
    <m/>
    <m/>
    <m/>
    <m/>
    <m/>
    <m/>
    <m/>
    <m/>
    <m/>
    <m/>
    <m/>
    <m/>
    <m/>
    <m/>
  </r>
  <r>
    <x v="1"/>
    <x v="61"/>
    <x v="0"/>
    <s v="COTIZACION"/>
    <s v="MAYO"/>
    <d v="2023-05-05T00:00:00"/>
    <s v="C-3-EDDY FAZ PACHECO"/>
    <x v="18"/>
    <s v="UTILES Y MATERIAL ELECTRICO"/>
    <x v="7"/>
    <x v="9"/>
    <x v="69"/>
    <d v="2023-05-12T00:00:00"/>
    <m/>
    <n v="451"/>
    <s v="BIEN"/>
    <x v="74"/>
    <n v="585501"/>
    <x v="10"/>
    <x v="477"/>
    <x v="10"/>
    <x v="66"/>
    <x v="0"/>
    <x v="12"/>
    <x v="0"/>
    <x v="21"/>
    <s v="22/05/2023"/>
    <x v="0"/>
    <s v="15:00"/>
    <s v="OSCAR MIRKO MIRANDA ROMERO "/>
    <x v="11"/>
    <x v="14"/>
    <d v="2023-05-24T00:00:00"/>
    <x v="57"/>
    <x v="23"/>
    <s v="CD-225-A"/>
    <x v="77"/>
    <x v="58"/>
    <n v="499787"/>
    <x v="78"/>
    <x v="85"/>
    <x v="30"/>
    <x v="0"/>
    <n v="30"/>
    <x v="35"/>
    <x v="0"/>
    <x v="36"/>
    <x v="52"/>
    <x v="1"/>
    <m/>
    <m/>
    <x v="74"/>
    <s v="ADQ.MANTTO Y SERV. 67/2023"/>
    <n v="39700"/>
    <x v="10"/>
    <x v="478"/>
    <x v="67"/>
    <n v="500"/>
    <x v="239"/>
    <n v="1205"/>
    <m/>
    <m/>
    <n v="284"/>
    <x v="173"/>
    <n v="0.34626436781609199"/>
    <n v="98.33908045977013"/>
    <n v="85.555000000000007"/>
    <n v="0"/>
    <x v="75"/>
    <s v="MAYO"/>
    <x v="131"/>
    <x v="44"/>
    <x v="35"/>
    <x v="45"/>
    <x v="329"/>
    <x v="146"/>
    <n v="329616.03740000003"/>
    <n v="47.910800000000009"/>
    <n v="-328979.50820000004"/>
    <m/>
    <m/>
    <m/>
    <m/>
    <m/>
    <m/>
    <m/>
    <m/>
    <m/>
    <m/>
    <m/>
    <m/>
    <m/>
    <m/>
    <m/>
    <m/>
    <m/>
  </r>
  <r>
    <x v="1"/>
    <x v="61"/>
    <x v="0"/>
    <s v="COTIZACION"/>
    <s v="MAYO"/>
    <d v="2023-05-05T00:00:00"/>
    <s v="C-3-EDDY FAZ PACHECO"/>
    <x v="18"/>
    <s v="UTILES Y MATERIAL ELECTRICO"/>
    <x v="7"/>
    <x v="9"/>
    <x v="69"/>
    <d v="2023-05-12T00:00:00"/>
    <m/>
    <n v="451"/>
    <s v="BIEN"/>
    <x v="74"/>
    <n v="585501"/>
    <x v="11"/>
    <x v="478"/>
    <x v="10"/>
    <x v="66"/>
    <x v="0"/>
    <x v="12"/>
    <x v="0"/>
    <x v="21"/>
    <s v="22/05/2023"/>
    <x v="0"/>
    <s v="15:00"/>
    <s v="OSCAR MIRKO MIRANDA ROMERO "/>
    <x v="11"/>
    <x v="14"/>
    <d v="2023-05-24T00:00:00"/>
    <x v="57"/>
    <x v="23"/>
    <s v="CD-225-A"/>
    <x v="77"/>
    <x v="58"/>
    <n v="499787"/>
    <x v="78"/>
    <x v="85"/>
    <x v="30"/>
    <x v="0"/>
    <n v="30"/>
    <x v="35"/>
    <x v="0"/>
    <x v="36"/>
    <x v="52"/>
    <x v="1"/>
    <m/>
    <m/>
    <x v="74"/>
    <s v="ADQ.MANTTO Y SERV. 67/2023"/>
    <n v="39700"/>
    <x v="11"/>
    <x v="479"/>
    <x v="67"/>
    <n v="500"/>
    <x v="240"/>
    <n v="2790"/>
    <m/>
    <m/>
    <n v="285"/>
    <x v="174"/>
    <n v="0.80172413793103448"/>
    <n v="228.49137931034483"/>
    <n v="198.78749999999999"/>
    <n v="0"/>
    <x v="75"/>
    <s v="JUNIO"/>
    <x v="132"/>
    <x v="44"/>
    <x v="35"/>
    <x v="45"/>
    <x v="330"/>
    <x v="147"/>
    <n v="768774.87450000003"/>
    <n v="111.32100000000001"/>
    <n v="-767295.89549999998"/>
    <m/>
    <m/>
    <m/>
    <m/>
    <m/>
    <m/>
    <m/>
    <m/>
    <m/>
    <m/>
    <m/>
    <m/>
    <m/>
    <m/>
    <m/>
    <m/>
    <m/>
  </r>
  <r>
    <x v="1"/>
    <x v="61"/>
    <x v="0"/>
    <s v="COTIZACION"/>
    <s v="MAYO"/>
    <d v="2023-05-05T00:00:00"/>
    <s v="C-3-EDDY FAZ PACHECO"/>
    <x v="18"/>
    <s v="UTILES Y MATERIAL ELECTRICO"/>
    <x v="7"/>
    <x v="9"/>
    <x v="69"/>
    <d v="2023-05-12T00:00:00"/>
    <m/>
    <n v="451"/>
    <s v="BIEN"/>
    <x v="74"/>
    <n v="585501"/>
    <x v="12"/>
    <x v="479"/>
    <x v="23"/>
    <x v="66"/>
    <x v="0"/>
    <x v="12"/>
    <x v="0"/>
    <x v="21"/>
    <s v="22/05/2023"/>
    <x v="0"/>
    <s v="15:00"/>
    <s v="OSCAR MIRKO MIRANDA ROMERO "/>
    <x v="11"/>
    <x v="14"/>
    <d v="2023-05-24T00:00:00"/>
    <x v="57"/>
    <x v="23"/>
    <s v="CD-225-A"/>
    <x v="77"/>
    <x v="58"/>
    <n v="499787"/>
    <x v="78"/>
    <x v="85"/>
    <x v="30"/>
    <x v="0"/>
    <n v="30"/>
    <x v="35"/>
    <x v="0"/>
    <x v="36"/>
    <x v="52"/>
    <x v="1"/>
    <m/>
    <m/>
    <x v="74"/>
    <s v="ADQ.MANTTO Y SERV. 67/2023"/>
    <n v="39700"/>
    <x v="12"/>
    <x v="480"/>
    <x v="67"/>
    <n v="200"/>
    <x v="241"/>
    <n v="1939.9999999999998"/>
    <m/>
    <m/>
    <n v="286"/>
    <x v="175"/>
    <n v="1.3936781609195401"/>
    <n v="398.59195402298849"/>
    <n v="346.77499999999998"/>
    <n v="0"/>
    <x v="75"/>
    <s v="JULIO"/>
    <x v="133"/>
    <x v="44"/>
    <x v="35"/>
    <x v="45"/>
    <x v="331"/>
    <x v="148"/>
    <n v="1346152.808"/>
    <n v="194.19400000000002"/>
    <n v="-1343572.8019999999"/>
    <m/>
    <m/>
    <m/>
    <m/>
    <m/>
    <m/>
    <m/>
    <m/>
    <m/>
    <m/>
    <m/>
    <m/>
    <m/>
    <m/>
    <m/>
    <m/>
    <m/>
  </r>
  <r>
    <x v="1"/>
    <x v="61"/>
    <x v="0"/>
    <s v="COTIZACION"/>
    <s v="MAYO"/>
    <d v="2023-05-05T00:00:00"/>
    <s v="C-3-EDDY FAZ PACHECO"/>
    <x v="18"/>
    <s v="UTILES Y MATERIAL ELECTRICO"/>
    <x v="7"/>
    <x v="9"/>
    <x v="69"/>
    <d v="2023-05-12T00:00:00"/>
    <m/>
    <n v="451"/>
    <s v="BIEN"/>
    <x v="74"/>
    <n v="585501"/>
    <x v="13"/>
    <x v="480"/>
    <x v="10"/>
    <x v="66"/>
    <x v="0"/>
    <x v="12"/>
    <x v="0"/>
    <x v="21"/>
    <s v="22/05/2023"/>
    <x v="0"/>
    <s v="15:00"/>
    <s v="OSCAR MIRKO MIRANDA ROMERO "/>
    <x v="11"/>
    <x v="14"/>
    <d v="2023-05-24T00:00:00"/>
    <x v="57"/>
    <x v="23"/>
    <s v="CD-225-A"/>
    <x v="77"/>
    <x v="58"/>
    <n v="499787"/>
    <x v="78"/>
    <x v="85"/>
    <x v="30"/>
    <x v="0"/>
    <n v="30"/>
    <x v="35"/>
    <x v="0"/>
    <x v="36"/>
    <x v="52"/>
    <x v="1"/>
    <m/>
    <m/>
    <x v="74"/>
    <s v="ADQ.MANTTO Y SERV. 67/2023"/>
    <n v="39700"/>
    <x v="13"/>
    <x v="481"/>
    <x v="67"/>
    <n v="500"/>
    <x v="241"/>
    <n v="4850"/>
    <m/>
    <m/>
    <n v="287"/>
    <x v="176"/>
    <n v="1.3936781609195401"/>
    <n v="399.98563218390802"/>
    <n v="347.98749999999995"/>
    <n v="0"/>
    <x v="75"/>
    <s v="AGOSTO"/>
    <x v="134"/>
    <x v="44"/>
    <x v="35"/>
    <x v="45"/>
    <x v="332"/>
    <x v="149"/>
    <n v="1355940.2534999999"/>
    <n v="194.87299999999999"/>
    <n v="-1353351.2264999999"/>
    <m/>
    <m/>
    <m/>
    <m/>
    <m/>
    <m/>
    <m/>
    <m/>
    <m/>
    <m/>
    <m/>
    <m/>
    <m/>
    <m/>
    <m/>
    <m/>
    <m/>
  </r>
  <r>
    <x v="1"/>
    <x v="61"/>
    <x v="0"/>
    <s v="COTIZACION"/>
    <s v="MAYO"/>
    <d v="2023-05-05T00:00:00"/>
    <s v="C-3-EDDY FAZ PACHECO"/>
    <x v="18"/>
    <s v="UTILES Y MATERIAL ELECTRICO"/>
    <x v="7"/>
    <x v="9"/>
    <x v="69"/>
    <d v="2023-05-12T00:00:00"/>
    <m/>
    <n v="451"/>
    <s v="BIEN"/>
    <x v="74"/>
    <n v="585501"/>
    <x v="14"/>
    <x v="481"/>
    <x v="10"/>
    <x v="66"/>
    <x v="0"/>
    <x v="12"/>
    <x v="0"/>
    <x v="21"/>
    <s v="22/05/2023"/>
    <x v="0"/>
    <s v="15:00"/>
    <s v="OSCAR MIRKO MIRANDA ROMERO "/>
    <x v="11"/>
    <x v="14"/>
    <d v="2023-05-24T00:00:00"/>
    <x v="57"/>
    <x v="23"/>
    <s v="CD-225-A"/>
    <x v="77"/>
    <x v="58"/>
    <n v="499787"/>
    <x v="78"/>
    <x v="85"/>
    <x v="30"/>
    <x v="0"/>
    <n v="30"/>
    <x v="35"/>
    <x v="0"/>
    <x v="36"/>
    <x v="52"/>
    <x v="1"/>
    <m/>
    <m/>
    <x v="74"/>
    <s v="ADQ.MANTTO Y SERV. 67/2023"/>
    <n v="39700"/>
    <x v="14"/>
    <x v="482"/>
    <x v="67"/>
    <n v="500"/>
    <x v="242"/>
    <n v="11730"/>
    <m/>
    <m/>
    <n v="288"/>
    <x v="177"/>
    <n v="3.3706896551724141"/>
    <n v="970.75862068965523"/>
    <n v="844.56000000000006"/>
    <n v="0"/>
    <x v="75"/>
    <s v="SEPTIEMBRE"/>
    <x v="135"/>
    <x v="44"/>
    <x v="35"/>
    <x v="45"/>
    <x v="333"/>
    <x v="150"/>
    <n v="3303175.5072000003"/>
    <n v="472.95360000000005"/>
    <n v="-3296891.9808000005"/>
    <m/>
    <m/>
    <m/>
    <m/>
    <m/>
    <m/>
    <m/>
    <m/>
    <m/>
    <m/>
    <m/>
    <m/>
    <m/>
    <m/>
    <m/>
    <m/>
    <m/>
  </r>
  <r>
    <x v="1"/>
    <x v="61"/>
    <x v="0"/>
    <s v="COTIZACION"/>
    <s v="MAYO"/>
    <d v="2023-05-05T00:00:00"/>
    <s v="C-3-EDDY FAZ PACHECO"/>
    <x v="18"/>
    <s v="UTILES Y MATERIAL ELECTRICO"/>
    <x v="7"/>
    <x v="9"/>
    <x v="69"/>
    <d v="2023-05-12T00:00:00"/>
    <m/>
    <n v="451"/>
    <s v="BIEN"/>
    <x v="74"/>
    <n v="585501"/>
    <x v="15"/>
    <x v="482"/>
    <x v="23"/>
    <x v="66"/>
    <x v="0"/>
    <x v="12"/>
    <x v="0"/>
    <x v="21"/>
    <s v="22/05/2023"/>
    <x v="0"/>
    <s v="15:00"/>
    <s v="OSCAR MIRKO MIRANDA ROMERO "/>
    <x v="11"/>
    <x v="14"/>
    <d v="2023-05-24T00:00:00"/>
    <x v="57"/>
    <x v="23"/>
    <s v="CD-225-A"/>
    <x v="77"/>
    <x v="58"/>
    <n v="499787"/>
    <x v="78"/>
    <x v="85"/>
    <x v="30"/>
    <x v="0"/>
    <n v="30"/>
    <x v="35"/>
    <x v="0"/>
    <x v="36"/>
    <x v="52"/>
    <x v="1"/>
    <m/>
    <m/>
    <x v="74"/>
    <s v="ADQ.MANTTO Y SERV. 67/2023"/>
    <n v="39700"/>
    <x v="15"/>
    <x v="483"/>
    <x v="67"/>
    <n v="200"/>
    <x v="243"/>
    <n v="9626"/>
    <m/>
    <m/>
    <n v="289"/>
    <x v="178"/>
    <n v="6.9152298850574718"/>
    <n v="1998.5014367816093"/>
    <n v="1738.6962500000002"/>
    <n v="0"/>
    <x v="75"/>
    <s v="OCTUBRE"/>
    <x v="136"/>
    <x v="44"/>
    <x v="35"/>
    <x v="45"/>
    <x v="334"/>
    <x v="151"/>
    <n v="6825704.1904000007"/>
    <n v="973.66990000000021"/>
    <n v="-6812768.2903000005"/>
    <m/>
    <m/>
    <m/>
    <m/>
    <m/>
    <m/>
    <m/>
    <m/>
    <m/>
    <m/>
    <m/>
    <m/>
    <m/>
    <m/>
    <m/>
    <m/>
    <m/>
  </r>
  <r>
    <x v="1"/>
    <x v="61"/>
    <x v="0"/>
    <s v="COTIZACION"/>
    <s v="MAYO"/>
    <d v="2023-05-05T00:00:00"/>
    <s v="C-3-EDDY FAZ PACHECO"/>
    <x v="18"/>
    <s v="UTILES Y MATERIAL ELECTRICO"/>
    <x v="7"/>
    <x v="9"/>
    <x v="69"/>
    <d v="2023-05-12T00:00:00"/>
    <m/>
    <n v="451"/>
    <s v="BIEN"/>
    <x v="74"/>
    <n v="585501"/>
    <x v="16"/>
    <x v="483"/>
    <x v="36"/>
    <x v="66"/>
    <x v="0"/>
    <x v="12"/>
    <x v="0"/>
    <x v="21"/>
    <s v="22/05/2023"/>
    <x v="0"/>
    <s v="15:00"/>
    <s v="OSCAR MIRKO MIRANDA ROMERO "/>
    <x v="11"/>
    <x v="14"/>
    <d v="2023-05-24T00:00:00"/>
    <x v="57"/>
    <x v="23"/>
    <s v="CD-225-B"/>
    <x v="78"/>
    <x v="58"/>
    <n v="19735"/>
    <x v="79"/>
    <x v="86"/>
    <x v="68"/>
    <x v="0"/>
    <n v="30"/>
    <x v="35"/>
    <x v="0"/>
    <x v="36"/>
    <x v="52"/>
    <x v="1"/>
    <m/>
    <m/>
    <x v="74"/>
    <s v="ADQ.MANTTO Y SERV. 67/2023"/>
    <n v="39700"/>
    <x v="16"/>
    <x v="484"/>
    <x v="67"/>
    <n v="1000"/>
    <x v="244"/>
    <n v="7130"/>
    <m/>
    <m/>
    <n v="1000"/>
    <x v="179"/>
    <n v="1.0244252873563218"/>
    <n v="1024.4252873563219"/>
    <n v="891.25"/>
    <n v="0"/>
    <x v="75"/>
    <s v="AGOSTO"/>
    <x v="130"/>
    <x v="64"/>
    <x v="56"/>
    <x v="73"/>
    <x v="328"/>
    <x v="145"/>
    <n v="-35.65"/>
    <n v="499.1"/>
    <n v="6666.5499999999993"/>
    <m/>
    <m/>
    <m/>
    <m/>
    <m/>
    <m/>
    <m/>
    <m/>
    <m/>
    <m/>
    <m/>
    <m/>
    <m/>
    <m/>
    <m/>
    <m/>
    <m/>
  </r>
  <r>
    <x v="1"/>
    <x v="61"/>
    <x v="0"/>
    <s v="COTIZACION"/>
    <s v="MAYO"/>
    <d v="2023-05-05T00:00:00"/>
    <s v="C-3-EDDY FAZ PACHECO"/>
    <x v="18"/>
    <s v="UTILES Y MATERIAL ELECTRICO"/>
    <x v="7"/>
    <x v="9"/>
    <x v="69"/>
    <d v="2023-05-12T00:00:00"/>
    <m/>
    <n v="451"/>
    <s v="BIEN"/>
    <x v="74"/>
    <n v="585501"/>
    <x v="17"/>
    <x v="484"/>
    <x v="10"/>
    <x v="66"/>
    <x v="0"/>
    <x v="12"/>
    <x v="0"/>
    <x v="21"/>
    <s v="22/05/2023"/>
    <x v="0"/>
    <s v="15:00"/>
    <s v="OSCAR MIRKO MIRANDA ROMERO "/>
    <x v="11"/>
    <x v="14"/>
    <d v="2023-05-24T00:00:00"/>
    <x v="57"/>
    <x v="23"/>
    <s v="CD-225-A"/>
    <x v="77"/>
    <x v="58"/>
    <n v="499787"/>
    <x v="78"/>
    <x v="85"/>
    <x v="30"/>
    <x v="0"/>
    <n v="30"/>
    <x v="35"/>
    <x v="0"/>
    <x v="36"/>
    <x v="52"/>
    <x v="1"/>
    <m/>
    <m/>
    <x v="74"/>
    <s v="ADQ.MANTTO Y SERV. 67/2023"/>
    <n v="39700"/>
    <x v="17"/>
    <x v="485"/>
    <x v="67"/>
    <n v="500"/>
    <x v="245"/>
    <n v="6880"/>
    <m/>
    <m/>
    <n v="291"/>
    <x v="180"/>
    <n v="1.9770114942528736"/>
    <n v="575.31034482758616"/>
    <n v="500.52"/>
    <n v="0"/>
    <x v="75"/>
    <s v="DICIEMBRE"/>
    <x v="137"/>
    <x v="44"/>
    <x v="35"/>
    <x v="45"/>
    <x v="335"/>
    <x v="152"/>
    <n v="1979536.5791999998"/>
    <n v="280.2912"/>
    <n v="-1975812.7104000002"/>
    <m/>
    <m/>
    <m/>
    <m/>
    <m/>
    <m/>
    <m/>
    <m/>
    <m/>
    <m/>
    <m/>
    <m/>
    <m/>
    <m/>
    <m/>
    <m/>
    <m/>
  </r>
  <r>
    <x v="1"/>
    <x v="61"/>
    <x v="0"/>
    <s v="COTIZACION"/>
    <s v="MAYO"/>
    <d v="2023-05-05T00:00:00"/>
    <s v="C-3-EDDY FAZ PACHECO"/>
    <x v="18"/>
    <s v="UTILES Y MATERIAL ELECTRICO"/>
    <x v="7"/>
    <x v="9"/>
    <x v="69"/>
    <d v="2023-05-12T00:00:00"/>
    <m/>
    <n v="451"/>
    <s v="BIEN"/>
    <x v="74"/>
    <n v="585501"/>
    <x v="18"/>
    <x v="485"/>
    <x v="10"/>
    <x v="66"/>
    <x v="0"/>
    <x v="12"/>
    <x v="0"/>
    <x v="21"/>
    <s v="22/05/2023"/>
    <x v="0"/>
    <s v="15:00"/>
    <s v="OSCAR MIRKO MIRANDA ROMERO "/>
    <x v="11"/>
    <x v="14"/>
    <d v="2023-05-24T00:00:00"/>
    <x v="57"/>
    <x v="23"/>
    <s v="CD-225-B"/>
    <x v="78"/>
    <x v="58"/>
    <n v="19735"/>
    <x v="79"/>
    <x v="86"/>
    <x v="68"/>
    <x v="0"/>
    <n v="30"/>
    <x v="35"/>
    <x v="0"/>
    <x v="36"/>
    <x v="52"/>
    <x v="1"/>
    <m/>
    <m/>
    <x v="74"/>
    <s v="ADQ.MANTTO Y SERV. 67/2023"/>
    <n v="39700"/>
    <x v="18"/>
    <x v="486"/>
    <x v="67"/>
    <n v="500"/>
    <x v="246"/>
    <n v="6535"/>
    <m/>
    <m/>
    <n v="500"/>
    <x v="181"/>
    <n v="1.8778735632183909"/>
    <n v="938.93678160919546"/>
    <n v="816.875"/>
    <n v="0"/>
    <x v="75"/>
    <s v="AGOSTO"/>
    <x v="130"/>
    <x v="64"/>
    <x v="56"/>
    <x v="73"/>
    <x v="328"/>
    <x v="145"/>
    <n v="-32.674999999999997"/>
    <n v="457.45000000000005"/>
    <n v="6110.2250000000004"/>
    <m/>
    <m/>
    <m/>
    <m/>
    <m/>
    <m/>
    <m/>
    <m/>
    <m/>
    <m/>
    <m/>
    <m/>
    <m/>
    <m/>
    <m/>
    <m/>
    <m/>
  </r>
  <r>
    <x v="1"/>
    <x v="61"/>
    <x v="0"/>
    <s v="COTIZACION"/>
    <s v="MAYO"/>
    <d v="2023-05-05T00:00:00"/>
    <s v="C-3-EDDY FAZ PACHECO"/>
    <x v="18"/>
    <s v="UTILES Y MATERIAL ELECTRICO"/>
    <x v="7"/>
    <x v="9"/>
    <x v="69"/>
    <d v="2023-05-12T00:00:00"/>
    <m/>
    <n v="451"/>
    <s v="BIEN"/>
    <x v="74"/>
    <n v="585501"/>
    <x v="19"/>
    <x v="486"/>
    <x v="10"/>
    <x v="66"/>
    <x v="0"/>
    <x v="12"/>
    <x v="0"/>
    <x v="21"/>
    <s v="22/05/2023"/>
    <x v="0"/>
    <s v="15:00"/>
    <s v="OSCAR MIRKO MIRANDA ROMERO "/>
    <x v="11"/>
    <x v="14"/>
    <d v="2023-05-24T00:00:00"/>
    <x v="57"/>
    <x v="23"/>
    <s v="CD-225-A"/>
    <x v="77"/>
    <x v="58"/>
    <n v="499787"/>
    <x v="78"/>
    <x v="85"/>
    <x v="30"/>
    <x v="0"/>
    <n v="30"/>
    <x v="35"/>
    <x v="0"/>
    <x v="36"/>
    <x v="52"/>
    <x v="1"/>
    <m/>
    <m/>
    <x v="74"/>
    <s v="ADQ.MANTTO Y SERV. 67/2023"/>
    <n v="39700"/>
    <x v="19"/>
    <x v="487"/>
    <x v="67"/>
    <n v="500"/>
    <x v="247"/>
    <n v="24415"/>
    <m/>
    <m/>
    <n v="293"/>
    <x v="182"/>
    <n v="7.0158045977011492"/>
    <n v="2055.6307471264367"/>
    <n v="1788.3987500000001"/>
    <n v="0"/>
    <x v="75"/>
    <s v="FEBRERO"/>
    <x v="138"/>
    <x v="44"/>
    <x v="35"/>
    <x v="45"/>
    <x v="336"/>
    <x v="153"/>
    <n v="7125338.2997499993"/>
    <n v="1001.5033"/>
    <n v="-7112032.6130499998"/>
    <m/>
    <m/>
    <m/>
    <m/>
    <m/>
    <m/>
    <m/>
    <m/>
    <m/>
    <m/>
    <m/>
    <m/>
    <m/>
    <m/>
    <m/>
    <m/>
    <m/>
  </r>
  <r>
    <x v="1"/>
    <x v="61"/>
    <x v="0"/>
    <s v="COTIZACION"/>
    <s v="MAYO"/>
    <d v="2023-05-05T00:00:00"/>
    <s v="C-3-EDDY FAZ PACHECO"/>
    <x v="18"/>
    <s v="UTILES Y MATERIAL ELECTRICO"/>
    <x v="7"/>
    <x v="9"/>
    <x v="69"/>
    <d v="2023-05-12T00:00:00"/>
    <m/>
    <n v="451"/>
    <s v="BIEN"/>
    <x v="74"/>
    <n v="585501"/>
    <x v="20"/>
    <x v="487"/>
    <x v="10"/>
    <x v="66"/>
    <x v="0"/>
    <x v="12"/>
    <x v="0"/>
    <x v="21"/>
    <s v="22/05/2023"/>
    <x v="0"/>
    <s v="15:00"/>
    <s v="OSCAR MIRKO MIRANDA ROMERO "/>
    <x v="11"/>
    <x v="14"/>
    <d v="2023-05-24T00:00:00"/>
    <x v="57"/>
    <x v="23"/>
    <s v="CD-225-A"/>
    <x v="77"/>
    <x v="58"/>
    <n v="499787"/>
    <x v="78"/>
    <x v="85"/>
    <x v="30"/>
    <x v="0"/>
    <n v="30"/>
    <x v="35"/>
    <x v="0"/>
    <x v="36"/>
    <x v="52"/>
    <x v="1"/>
    <m/>
    <m/>
    <x v="74"/>
    <s v="ADQ.MANTTO Y SERV. 67/2023"/>
    <n v="39700"/>
    <x v="20"/>
    <x v="488"/>
    <x v="67"/>
    <n v="500"/>
    <x v="248"/>
    <n v="38125"/>
    <m/>
    <m/>
    <n v="294"/>
    <x v="183"/>
    <n v="10.955459770114942"/>
    <n v="3220.905172413793"/>
    <n v="2802.1875"/>
    <n v="0"/>
    <x v="75"/>
    <s v="MARZO"/>
    <x v="139"/>
    <x v="44"/>
    <x v="35"/>
    <x v="45"/>
    <x v="337"/>
    <x v="154"/>
    <n v="11205387.375"/>
    <n v="1569.2250000000001"/>
    <n v="-11184539.1"/>
    <m/>
    <m/>
    <m/>
    <m/>
    <m/>
    <m/>
    <m/>
    <m/>
    <m/>
    <m/>
    <m/>
    <m/>
    <m/>
    <m/>
    <m/>
    <m/>
    <m/>
  </r>
  <r>
    <x v="1"/>
    <x v="61"/>
    <x v="0"/>
    <s v="COTIZACION"/>
    <s v="MAYO"/>
    <d v="2023-05-05T00:00:00"/>
    <s v="C-3-EDDY FAZ PACHECO"/>
    <x v="18"/>
    <s v="UTILES Y MATERIAL ELECTRICO"/>
    <x v="7"/>
    <x v="9"/>
    <x v="69"/>
    <d v="2023-05-12T00:00:00"/>
    <m/>
    <n v="451"/>
    <s v="BIEN"/>
    <x v="74"/>
    <n v="585501"/>
    <x v="21"/>
    <x v="488"/>
    <x v="10"/>
    <x v="66"/>
    <x v="0"/>
    <x v="12"/>
    <x v="0"/>
    <x v="21"/>
    <s v="22/05/2023"/>
    <x v="0"/>
    <s v="15:00"/>
    <s v="OSCAR MIRKO MIRANDA ROMERO "/>
    <x v="11"/>
    <x v="14"/>
    <d v="2023-05-24T00:00:00"/>
    <x v="57"/>
    <x v="23"/>
    <s v="CD-225-A"/>
    <x v="77"/>
    <x v="58"/>
    <n v="499787"/>
    <x v="78"/>
    <x v="85"/>
    <x v="30"/>
    <x v="0"/>
    <n v="30"/>
    <x v="35"/>
    <x v="0"/>
    <x v="36"/>
    <x v="52"/>
    <x v="1"/>
    <m/>
    <m/>
    <x v="74"/>
    <s v="ADQ.MANTTO Y SERV. 67/2023"/>
    <n v="39700"/>
    <x v="21"/>
    <x v="489"/>
    <x v="67"/>
    <n v="500"/>
    <x v="249"/>
    <n v="52915"/>
    <m/>
    <m/>
    <n v="295"/>
    <x v="184"/>
    <n v="15.205459770114942"/>
    <n v="4485.6106321839079"/>
    <n v="3902.4812499999998"/>
    <n v="0"/>
    <x v="75"/>
    <s v="ABRIL"/>
    <x v="140"/>
    <x v="44"/>
    <x v="35"/>
    <x v="45"/>
    <x v="338"/>
    <x v="155"/>
    <n v="15662218.248750001"/>
    <n v="2185.3895000000002"/>
    <n v="-15633183.788249997"/>
    <m/>
    <m/>
    <m/>
    <m/>
    <m/>
    <m/>
    <m/>
    <m/>
    <m/>
    <m/>
    <m/>
    <m/>
    <m/>
    <m/>
    <m/>
    <m/>
    <m/>
  </r>
  <r>
    <x v="1"/>
    <x v="61"/>
    <x v="0"/>
    <s v="COTIZACION"/>
    <s v="MAYO"/>
    <d v="2023-05-05T00:00:00"/>
    <s v="C-3-EDDY FAZ PACHECO"/>
    <x v="18"/>
    <s v="UTILES Y MATERIAL ELECTRICO"/>
    <x v="7"/>
    <x v="9"/>
    <x v="69"/>
    <d v="2023-05-12T00:00:00"/>
    <m/>
    <n v="451"/>
    <s v="BIEN"/>
    <x v="74"/>
    <n v="585501"/>
    <x v="22"/>
    <x v="489"/>
    <x v="10"/>
    <x v="66"/>
    <x v="0"/>
    <x v="12"/>
    <x v="0"/>
    <x v="21"/>
    <s v="22/05/2023"/>
    <x v="0"/>
    <s v="15:00"/>
    <s v="OSCAR MIRKO MIRANDA ROMERO "/>
    <x v="11"/>
    <x v="14"/>
    <d v="2023-05-24T00:00:00"/>
    <x v="57"/>
    <x v="23"/>
    <s v="CD-225-A"/>
    <x v="77"/>
    <x v="58"/>
    <n v="499787"/>
    <x v="78"/>
    <x v="85"/>
    <x v="30"/>
    <x v="0"/>
    <n v="30"/>
    <x v="35"/>
    <x v="0"/>
    <x v="36"/>
    <x v="52"/>
    <x v="1"/>
    <m/>
    <m/>
    <x v="74"/>
    <s v="ADQ.MANTTO Y SERV. 67/2023"/>
    <n v="39700"/>
    <x v="22"/>
    <x v="490"/>
    <x v="67"/>
    <n v="500"/>
    <x v="250"/>
    <n v="77775"/>
    <m/>
    <m/>
    <n v="296"/>
    <x v="185"/>
    <n v="22.349137931034484"/>
    <n v="6615.3448275862074"/>
    <n v="5755.35"/>
    <n v="0"/>
    <x v="75"/>
    <s v="MAYO"/>
    <x v="141"/>
    <x v="44"/>
    <x v="35"/>
    <x v="45"/>
    <x v="339"/>
    <x v="156"/>
    <n v="23182549.800000001"/>
    <n v="3222.9960000000005"/>
    <n v="-23139729.996000003"/>
    <m/>
    <m/>
    <m/>
    <m/>
    <m/>
    <m/>
    <m/>
    <m/>
    <m/>
    <m/>
    <m/>
    <m/>
    <m/>
    <m/>
    <m/>
    <m/>
    <m/>
  </r>
  <r>
    <x v="1"/>
    <x v="61"/>
    <x v="0"/>
    <s v="COTIZACION"/>
    <s v="MAYO"/>
    <d v="2023-05-05T00:00:00"/>
    <s v="C-3-EDDY FAZ PACHECO"/>
    <x v="18"/>
    <s v="UTILES Y MATERIAL ELECTRICO"/>
    <x v="7"/>
    <x v="9"/>
    <x v="69"/>
    <d v="2023-05-12T00:00:00"/>
    <m/>
    <n v="451"/>
    <s v="BIEN"/>
    <x v="74"/>
    <n v="585501"/>
    <x v="23"/>
    <x v="490"/>
    <x v="10"/>
    <x v="66"/>
    <x v="0"/>
    <x v="12"/>
    <x v="0"/>
    <x v="21"/>
    <s v="22/05/2023"/>
    <x v="0"/>
    <s v="15:00"/>
    <s v="OSCAR MIRKO MIRANDA ROMERO "/>
    <x v="11"/>
    <x v="14"/>
    <d v="2023-05-24T00:00:00"/>
    <x v="57"/>
    <x v="23"/>
    <s v="CD-225-A"/>
    <x v="77"/>
    <x v="58"/>
    <n v="499787"/>
    <x v="78"/>
    <x v="85"/>
    <x v="30"/>
    <x v="0"/>
    <n v="30"/>
    <x v="35"/>
    <x v="0"/>
    <x v="36"/>
    <x v="52"/>
    <x v="1"/>
    <m/>
    <m/>
    <x v="74"/>
    <s v="ADQ.MANTTO Y SERV. 67/2023"/>
    <n v="39700"/>
    <x v="23"/>
    <x v="491"/>
    <x v="67"/>
    <n v="500"/>
    <x v="251"/>
    <n v="105550"/>
    <m/>
    <m/>
    <n v="297"/>
    <x v="186"/>
    <n v="30.330459770114942"/>
    <n v="9008.1465517241377"/>
    <n v="7837.0874999999996"/>
    <n v="0"/>
    <x v="75"/>
    <s v="JUNIO"/>
    <x v="142"/>
    <x v="44"/>
    <x v="35"/>
    <x v="45"/>
    <x v="340"/>
    <x v="157"/>
    <n v="31682209.927500002"/>
    <n v="4388.7690000000002"/>
    <n v="-31623901.9965"/>
    <m/>
    <m/>
    <m/>
    <m/>
    <m/>
    <m/>
    <m/>
    <m/>
    <m/>
    <m/>
    <m/>
    <m/>
    <m/>
    <m/>
    <m/>
    <m/>
    <m/>
  </r>
  <r>
    <x v="1"/>
    <x v="61"/>
    <x v="0"/>
    <s v="COTIZACION"/>
    <s v="MAYO"/>
    <d v="2023-05-05T00:00:00"/>
    <s v="C-3-EDDY FAZ PACHECO"/>
    <x v="18"/>
    <s v="UTILES Y MATERIAL ELECTRICO"/>
    <x v="7"/>
    <x v="9"/>
    <x v="69"/>
    <d v="2023-05-12T00:00:00"/>
    <m/>
    <n v="451"/>
    <s v="BIEN"/>
    <x v="74"/>
    <n v="585501"/>
    <x v="24"/>
    <x v="491"/>
    <x v="10"/>
    <x v="66"/>
    <x v="0"/>
    <x v="12"/>
    <x v="0"/>
    <x v="21"/>
    <s v="22/05/2023"/>
    <x v="0"/>
    <s v="15:00"/>
    <s v="OSCAR MIRKO MIRANDA ROMERO "/>
    <x v="11"/>
    <x v="14"/>
    <d v="2023-05-24T00:00:00"/>
    <x v="57"/>
    <x v="23"/>
    <s v="CD-225-A"/>
    <x v="77"/>
    <x v="58"/>
    <n v="499787"/>
    <x v="78"/>
    <x v="85"/>
    <x v="30"/>
    <x v="0"/>
    <n v="30"/>
    <x v="35"/>
    <x v="0"/>
    <x v="36"/>
    <x v="52"/>
    <x v="1"/>
    <m/>
    <m/>
    <x v="74"/>
    <s v="ADQ.MANTTO Y SERV. 67/2023"/>
    <n v="39700"/>
    <x v="24"/>
    <x v="492"/>
    <x v="67"/>
    <n v="500"/>
    <x v="252"/>
    <n v="145260"/>
    <m/>
    <m/>
    <n v="298"/>
    <x v="187"/>
    <n v="41.741379310344826"/>
    <n v="12438.931034482757"/>
    <n v="10821.869999999999"/>
    <n v="0"/>
    <x v="75"/>
    <s v="JULIO"/>
    <x v="143"/>
    <x v="44"/>
    <x v="35"/>
    <x v="45"/>
    <x v="341"/>
    <x v="158"/>
    <n v="43906490.963999994"/>
    <n v="6060.2471999999998"/>
    <n v="-43825976.251199998"/>
    <m/>
    <m/>
    <m/>
    <m/>
    <m/>
    <m/>
    <m/>
    <m/>
    <m/>
    <m/>
    <m/>
    <m/>
    <m/>
    <m/>
    <m/>
    <m/>
    <m/>
  </r>
  <r>
    <x v="1"/>
    <x v="61"/>
    <x v="0"/>
    <s v="COTIZACION"/>
    <s v="MAYO"/>
    <d v="2023-05-04T00:00:00"/>
    <s v="C-3-EDDY FAZ PACHECO"/>
    <x v="18"/>
    <s v="UTILES Y MATERIAL ELECTRICO"/>
    <x v="7"/>
    <x v="9"/>
    <x v="70"/>
    <d v="2023-05-16T00:00:00"/>
    <m/>
    <n v="453"/>
    <s v="BIEN"/>
    <x v="75"/>
    <n v="94986.2"/>
    <x v="0"/>
    <x v="492"/>
    <x v="5"/>
    <x v="0"/>
    <x v="46"/>
    <x v="12"/>
    <x v="0"/>
    <x v="22"/>
    <s v="24/05/2023"/>
    <x v="0"/>
    <s v="15:00"/>
    <s v="OSCAR MIRKO MIRANDA ROMERO "/>
    <x v="6"/>
    <x v="14"/>
    <d v="2023-05-26T00:00:00"/>
    <x v="56"/>
    <x v="34"/>
    <s v="CD-220"/>
    <x v="79"/>
    <x v="59"/>
    <n v="78715.7"/>
    <x v="80"/>
    <x v="87"/>
    <x v="30"/>
    <x v="0"/>
    <n v="30"/>
    <x v="8"/>
    <x v="0"/>
    <x v="36"/>
    <x v="53"/>
    <x v="1"/>
    <m/>
    <m/>
    <x v="75"/>
    <s v="ADQ.MANTTO Y SERV. 65/2023"/>
    <n v="39700"/>
    <x v="0"/>
    <x v="493"/>
    <x v="0"/>
    <n v="100"/>
    <x v="253"/>
    <n v="11300"/>
    <m/>
    <m/>
    <n v="100"/>
    <x v="188"/>
    <n v="16.235632183908045"/>
    <n v="1623.5632183908044"/>
    <n v="1412.4999999999998"/>
    <n v="0"/>
    <x v="76"/>
    <s v="JUNIO"/>
    <x v="14"/>
    <x v="65"/>
    <x v="57"/>
    <x v="74"/>
    <x v="342"/>
    <x v="159"/>
    <n v="-1469"/>
    <n v="791.00000000000011"/>
    <n v="11978"/>
    <m/>
    <m/>
    <m/>
    <m/>
    <m/>
    <m/>
    <m/>
    <m/>
    <m/>
    <m/>
    <m/>
    <m/>
    <m/>
    <m/>
    <m/>
    <m/>
    <m/>
  </r>
  <r>
    <x v="1"/>
    <x v="61"/>
    <x v="0"/>
    <s v="COTIZACION"/>
    <s v="MAYO"/>
    <d v="2023-05-04T00:00:00"/>
    <s v="C-3-EDDY FAZ PACHECO"/>
    <x v="18"/>
    <s v="UTILES Y MATERIAL ELECTRICO"/>
    <x v="7"/>
    <x v="9"/>
    <x v="70"/>
    <d v="2023-05-16T00:00:00"/>
    <m/>
    <n v="453"/>
    <s v="BIEN"/>
    <x v="75"/>
    <n v="94986.2"/>
    <x v="1"/>
    <x v="493"/>
    <x v="22"/>
    <x v="0"/>
    <x v="0"/>
    <x v="12"/>
    <x v="0"/>
    <x v="22"/>
    <s v="24/05/2023"/>
    <x v="0"/>
    <s v="15:00"/>
    <s v="OSCAR MIRKO MIRANDA ROMERO "/>
    <x v="6"/>
    <x v="14"/>
    <d v="2023-05-26T00:00:00"/>
    <x v="56"/>
    <x v="34"/>
    <s v="CD-220"/>
    <x v="79"/>
    <x v="59"/>
    <n v="78715.7"/>
    <x v="80"/>
    <x v="87"/>
    <x v="30"/>
    <x v="0"/>
    <n v="30"/>
    <x v="8"/>
    <x v="0"/>
    <x v="36"/>
    <x v="53"/>
    <x v="1"/>
    <m/>
    <m/>
    <x v="75"/>
    <s v="ADQ.MANTTO Y SERV. 65/2023"/>
    <n v="39700"/>
    <x v="1"/>
    <x v="494"/>
    <x v="0"/>
    <n v="300"/>
    <x v="253"/>
    <n v="33900"/>
    <m/>
    <m/>
    <n v="300"/>
    <x v="189"/>
    <n v="16.235632183908045"/>
    <n v="4870.6896551724139"/>
    <n v="4237.5"/>
    <n v="0"/>
    <x v="76"/>
    <s v="JUNIO"/>
    <x v="14"/>
    <x v="65"/>
    <x v="57"/>
    <x v="74"/>
    <x v="342"/>
    <x v="159"/>
    <n v="-4407"/>
    <n v="2373"/>
    <n v="35934"/>
    <m/>
    <m/>
    <m/>
    <m/>
    <m/>
    <m/>
    <m/>
    <m/>
    <m/>
    <m/>
    <m/>
    <m/>
    <m/>
    <m/>
    <m/>
    <m/>
    <m/>
  </r>
  <r>
    <x v="1"/>
    <x v="61"/>
    <x v="0"/>
    <s v="COTIZACION"/>
    <s v="MAYO"/>
    <d v="2023-05-04T00:00:00"/>
    <s v="C-3-EDDY FAZ PACHECO"/>
    <x v="18"/>
    <s v="UTILES Y MATERIAL ELECTRICO"/>
    <x v="7"/>
    <x v="9"/>
    <x v="70"/>
    <d v="2023-05-16T00:00:00"/>
    <m/>
    <n v="453"/>
    <s v="BIEN"/>
    <x v="75"/>
    <n v="94986.2"/>
    <x v="2"/>
    <x v="494"/>
    <x v="5"/>
    <x v="0"/>
    <x v="0"/>
    <x v="12"/>
    <x v="0"/>
    <x v="22"/>
    <s v="24/05/2023"/>
    <x v="0"/>
    <s v="15:00"/>
    <s v="OSCAR MIRKO MIRANDA ROMERO "/>
    <x v="6"/>
    <x v="14"/>
    <d v="2023-05-26T00:00:00"/>
    <x v="56"/>
    <x v="34"/>
    <s v="CD-220"/>
    <x v="79"/>
    <x v="59"/>
    <n v="78715.7"/>
    <x v="80"/>
    <x v="87"/>
    <x v="30"/>
    <x v="0"/>
    <n v="30"/>
    <x v="8"/>
    <x v="0"/>
    <x v="36"/>
    <x v="53"/>
    <x v="1"/>
    <m/>
    <m/>
    <x v="75"/>
    <s v="ADQ.MANTTO Y SERV. 65/2023"/>
    <n v="39700"/>
    <x v="2"/>
    <x v="495"/>
    <x v="0"/>
    <n v="100"/>
    <x v="253"/>
    <n v="11300"/>
    <m/>
    <m/>
    <n v="100"/>
    <x v="188"/>
    <n v="16.235632183908045"/>
    <n v="1623.5632183908044"/>
    <n v="1412.4999999999998"/>
    <n v="0"/>
    <x v="76"/>
    <s v="JUNIO"/>
    <x v="14"/>
    <x v="65"/>
    <x v="57"/>
    <x v="74"/>
    <x v="342"/>
    <x v="159"/>
    <n v="-1469"/>
    <n v="791.00000000000011"/>
    <n v="11978"/>
    <m/>
    <m/>
    <m/>
    <m/>
    <m/>
    <m/>
    <m/>
    <m/>
    <m/>
    <m/>
    <m/>
    <m/>
    <m/>
    <m/>
    <m/>
    <m/>
    <m/>
  </r>
  <r>
    <x v="1"/>
    <x v="61"/>
    <x v="0"/>
    <s v="COTIZACION"/>
    <s v="MAYO"/>
    <d v="2023-05-04T00:00:00"/>
    <s v="C-3-EDDY FAZ PACHECO"/>
    <x v="18"/>
    <s v="UTILES Y MATERIAL ELECTRICO"/>
    <x v="7"/>
    <x v="9"/>
    <x v="70"/>
    <d v="2023-05-16T00:00:00"/>
    <m/>
    <n v="453"/>
    <s v="BIEN"/>
    <x v="75"/>
    <n v="94986.2"/>
    <x v="3"/>
    <x v="495"/>
    <x v="1"/>
    <x v="0"/>
    <x v="0"/>
    <x v="12"/>
    <x v="0"/>
    <x v="22"/>
    <s v="24/05/2023"/>
    <x v="0"/>
    <s v="15:00"/>
    <s v="OSCAR MIRKO MIRANDA ROMERO "/>
    <x v="6"/>
    <x v="14"/>
    <d v="2023-05-26T00:00:00"/>
    <x v="56"/>
    <x v="34"/>
    <s v="CD-220"/>
    <x v="79"/>
    <x v="59"/>
    <n v="78715.7"/>
    <x v="80"/>
    <x v="87"/>
    <x v="30"/>
    <x v="0"/>
    <n v="30"/>
    <x v="8"/>
    <x v="0"/>
    <x v="36"/>
    <x v="53"/>
    <x v="1"/>
    <m/>
    <m/>
    <x v="75"/>
    <s v="ADQ.MANTTO Y SERV. 65/2023"/>
    <n v="39700"/>
    <x v="3"/>
    <x v="496"/>
    <x v="0"/>
    <n v="80"/>
    <x v="253"/>
    <n v="9040"/>
    <m/>
    <m/>
    <n v="80"/>
    <x v="190"/>
    <n v="16.235632183908045"/>
    <n v="1298.8505747126437"/>
    <n v="1130"/>
    <n v="0"/>
    <x v="76"/>
    <s v="JUNIO"/>
    <x v="14"/>
    <x v="65"/>
    <x v="57"/>
    <x v="74"/>
    <x v="342"/>
    <x v="159"/>
    <n v="-1175.2"/>
    <n v="632.80000000000007"/>
    <n v="9582.4000000000015"/>
    <m/>
    <m/>
    <m/>
    <m/>
    <m/>
    <m/>
    <m/>
    <m/>
    <m/>
    <m/>
    <m/>
    <m/>
    <m/>
    <m/>
    <m/>
    <m/>
    <m/>
  </r>
  <r>
    <x v="1"/>
    <x v="61"/>
    <x v="0"/>
    <s v="COTIZACION"/>
    <s v="MAYO"/>
    <d v="2023-05-04T00:00:00"/>
    <s v="C-3-EDDY FAZ PACHECO"/>
    <x v="18"/>
    <s v="UTILES Y MATERIAL ELECTRICO"/>
    <x v="7"/>
    <x v="9"/>
    <x v="70"/>
    <d v="2023-05-16T00:00:00"/>
    <m/>
    <n v="453"/>
    <s v="BIEN"/>
    <x v="75"/>
    <n v="94986.2"/>
    <x v="4"/>
    <x v="496"/>
    <x v="1"/>
    <x v="0"/>
    <x v="0"/>
    <x v="12"/>
    <x v="0"/>
    <x v="22"/>
    <s v="24/05/2023"/>
    <x v="0"/>
    <s v="15:00"/>
    <s v="OSCAR MIRKO MIRANDA ROMERO "/>
    <x v="6"/>
    <x v="14"/>
    <d v="2023-05-26T00:00:00"/>
    <x v="56"/>
    <x v="34"/>
    <s v="CD-220"/>
    <x v="79"/>
    <x v="59"/>
    <n v="78715.7"/>
    <x v="80"/>
    <x v="87"/>
    <x v="30"/>
    <x v="0"/>
    <n v="30"/>
    <x v="8"/>
    <x v="0"/>
    <x v="36"/>
    <x v="53"/>
    <x v="1"/>
    <m/>
    <m/>
    <x v="75"/>
    <s v="ADQ.MANTTO Y SERV. 65/2023"/>
    <n v="39700"/>
    <x v="4"/>
    <x v="497"/>
    <x v="0"/>
    <n v="80"/>
    <x v="253"/>
    <n v="9040"/>
    <m/>
    <m/>
    <n v="80"/>
    <x v="190"/>
    <n v="16.235632183908045"/>
    <n v="1298.8505747126437"/>
    <n v="1130"/>
    <n v="0"/>
    <x v="76"/>
    <s v="JUNIO"/>
    <x v="14"/>
    <x v="65"/>
    <x v="57"/>
    <x v="74"/>
    <x v="342"/>
    <x v="159"/>
    <n v="-1175.2"/>
    <n v="632.80000000000007"/>
    <n v="9582.4000000000015"/>
    <m/>
    <m/>
    <m/>
    <m/>
    <m/>
    <m/>
    <m/>
    <m/>
    <m/>
    <m/>
    <m/>
    <m/>
    <m/>
    <m/>
    <m/>
    <m/>
    <m/>
  </r>
  <r>
    <x v="1"/>
    <x v="61"/>
    <x v="0"/>
    <s v="COTIZACION"/>
    <s v="MAYO"/>
    <d v="2023-05-04T00:00:00"/>
    <s v="C-3-EDDY FAZ PACHECO"/>
    <x v="18"/>
    <s v="UTILES Y MATERIAL ELECTRICO"/>
    <x v="7"/>
    <x v="9"/>
    <x v="70"/>
    <d v="2023-05-16T00:00:00"/>
    <m/>
    <n v="453"/>
    <s v="BIEN"/>
    <x v="75"/>
    <n v="94986.2"/>
    <x v="5"/>
    <x v="497"/>
    <x v="75"/>
    <x v="5"/>
    <x v="0"/>
    <x v="12"/>
    <x v="0"/>
    <x v="22"/>
    <s v="24/05/2023"/>
    <x v="0"/>
    <s v="15:00"/>
    <s v="OSCAR MIRKO MIRANDA ROMERO "/>
    <x v="6"/>
    <x v="14"/>
    <d v="2023-05-26T00:00:00"/>
    <x v="56"/>
    <x v="34"/>
    <s v="CD-220"/>
    <x v="79"/>
    <x v="59"/>
    <n v="78715.7"/>
    <x v="80"/>
    <x v="87"/>
    <x v="30"/>
    <x v="0"/>
    <n v="30"/>
    <x v="8"/>
    <x v="0"/>
    <x v="36"/>
    <x v="53"/>
    <x v="1"/>
    <m/>
    <m/>
    <x v="75"/>
    <s v="ADQ.MANTTO Y SERV. 65/2023"/>
    <n v="39700"/>
    <x v="5"/>
    <x v="498"/>
    <x v="5"/>
    <n v="14"/>
    <x v="43"/>
    <n v="560"/>
    <m/>
    <m/>
    <n v="14"/>
    <x v="191"/>
    <n v="5.7471264367816088"/>
    <n v="80.459770114942529"/>
    <n v="70"/>
    <n v="0"/>
    <x v="76"/>
    <s v="JUNIO"/>
    <x v="14"/>
    <x v="65"/>
    <x v="57"/>
    <x v="74"/>
    <x v="342"/>
    <x v="159"/>
    <n v="-72.8"/>
    <n v="39.200000000000003"/>
    <n v="593.59999999999991"/>
    <m/>
    <m/>
    <m/>
    <m/>
    <m/>
    <m/>
    <m/>
    <m/>
    <m/>
    <m/>
    <m/>
    <m/>
    <m/>
    <m/>
    <m/>
    <m/>
    <m/>
  </r>
  <r>
    <x v="1"/>
    <x v="61"/>
    <x v="0"/>
    <s v="COTIZACION"/>
    <s v="MAYO"/>
    <d v="2023-05-04T00:00:00"/>
    <s v="C-3-EDDY FAZ PACHECO"/>
    <x v="18"/>
    <s v="UTILES Y MATERIAL ELECTRICO"/>
    <x v="7"/>
    <x v="9"/>
    <x v="70"/>
    <d v="2023-05-16T00:00:00"/>
    <m/>
    <n v="453"/>
    <s v="BIEN"/>
    <x v="75"/>
    <n v="94986.2"/>
    <x v="6"/>
    <x v="498"/>
    <x v="9"/>
    <x v="66"/>
    <x v="0"/>
    <x v="12"/>
    <x v="0"/>
    <x v="22"/>
    <s v="24/05/2023"/>
    <x v="0"/>
    <s v="15:00"/>
    <s v="OSCAR MIRKO MIRANDA ROMERO "/>
    <x v="6"/>
    <x v="14"/>
    <d v="2023-05-26T00:00:00"/>
    <x v="56"/>
    <x v="34"/>
    <s v="CD-220"/>
    <x v="79"/>
    <x v="59"/>
    <n v="78715.7"/>
    <x v="80"/>
    <x v="87"/>
    <x v="30"/>
    <x v="0"/>
    <n v="30"/>
    <x v="8"/>
    <x v="0"/>
    <x v="36"/>
    <x v="53"/>
    <x v="1"/>
    <m/>
    <m/>
    <x v="75"/>
    <s v="ADQ.MANTTO Y SERV. 65/2023"/>
    <n v="39700"/>
    <x v="6"/>
    <x v="499"/>
    <x v="67"/>
    <n v="10"/>
    <x v="254"/>
    <n v="333.9"/>
    <m/>
    <m/>
    <n v="10"/>
    <x v="192"/>
    <n v="4.7974137931034484"/>
    <n v="47.974137931034484"/>
    <n v="41.737500000000004"/>
    <n v="0"/>
    <x v="76"/>
    <s v="JUNIO"/>
    <x v="14"/>
    <x v="65"/>
    <x v="57"/>
    <x v="74"/>
    <x v="342"/>
    <x v="159"/>
    <n v="-43.406999999999996"/>
    <n v="23.373000000000001"/>
    <n v="353.93399999999997"/>
    <m/>
    <m/>
    <m/>
    <m/>
    <m/>
    <m/>
    <m/>
    <m/>
    <m/>
    <m/>
    <m/>
    <m/>
    <m/>
    <m/>
    <m/>
    <m/>
    <m/>
  </r>
  <r>
    <x v="1"/>
    <x v="61"/>
    <x v="0"/>
    <s v="COTIZACION"/>
    <s v="MAYO"/>
    <d v="2023-05-04T00:00:00"/>
    <s v="C-3-EDDY FAZ PACHECO"/>
    <x v="18"/>
    <s v="UTILES Y MATERIAL ELECTRICO"/>
    <x v="7"/>
    <x v="9"/>
    <x v="70"/>
    <d v="2023-05-16T00:00:00"/>
    <m/>
    <n v="453"/>
    <s v="BIEN"/>
    <x v="75"/>
    <n v="94986.2"/>
    <x v="7"/>
    <x v="499"/>
    <x v="26"/>
    <x v="66"/>
    <x v="0"/>
    <x v="12"/>
    <x v="0"/>
    <x v="22"/>
    <s v="24/05/2023"/>
    <x v="0"/>
    <s v="15:00"/>
    <s v="OSCAR MIRKO MIRANDA ROMERO "/>
    <x v="6"/>
    <x v="14"/>
    <d v="2023-05-26T00:00:00"/>
    <x v="56"/>
    <x v="34"/>
    <s v="CD-220"/>
    <x v="79"/>
    <x v="59"/>
    <n v="78715.7"/>
    <x v="80"/>
    <x v="87"/>
    <x v="30"/>
    <x v="0"/>
    <n v="30"/>
    <x v="8"/>
    <x v="0"/>
    <x v="36"/>
    <x v="53"/>
    <x v="1"/>
    <m/>
    <m/>
    <x v="75"/>
    <s v="ADQ.MANTTO Y SERV. 65/2023"/>
    <n v="39700"/>
    <x v="7"/>
    <x v="500"/>
    <x v="67"/>
    <n v="20"/>
    <x v="255"/>
    <n v="816.80000000000007"/>
    <m/>
    <m/>
    <n v="20"/>
    <x v="193"/>
    <n v="5.8678160919540234"/>
    <n v="117.35632183908046"/>
    <n v="102.10000000000001"/>
    <n v="0"/>
    <x v="76"/>
    <s v="JUNIO"/>
    <x v="14"/>
    <x v="65"/>
    <x v="57"/>
    <x v="74"/>
    <x v="342"/>
    <x v="159"/>
    <n v="-106.18400000000001"/>
    <n v="57.176000000000009"/>
    <n v="865.80799999999999"/>
    <m/>
    <m/>
    <m/>
    <m/>
    <m/>
    <m/>
    <m/>
    <m/>
    <m/>
    <m/>
    <m/>
    <m/>
    <m/>
    <m/>
    <m/>
    <m/>
    <m/>
  </r>
  <r>
    <x v="1"/>
    <x v="61"/>
    <x v="0"/>
    <s v="COTIZACION"/>
    <s v="MAYO"/>
    <d v="2023-05-04T00:00:00"/>
    <s v="C-3-EDDY FAZ PACHECO"/>
    <x v="18"/>
    <s v="UTILES Y MATERIAL ELECTRICO"/>
    <x v="7"/>
    <x v="9"/>
    <x v="70"/>
    <d v="2023-05-16T00:00:00"/>
    <m/>
    <n v="453"/>
    <s v="BIEN"/>
    <x v="75"/>
    <n v="94986.2"/>
    <x v="8"/>
    <x v="500"/>
    <x v="9"/>
    <x v="66"/>
    <x v="0"/>
    <x v="12"/>
    <x v="0"/>
    <x v="22"/>
    <s v="24/05/2023"/>
    <x v="0"/>
    <s v="15:00"/>
    <s v="OSCAR MIRKO MIRANDA ROMERO "/>
    <x v="6"/>
    <x v="14"/>
    <d v="2023-05-26T00:00:00"/>
    <x v="56"/>
    <x v="34"/>
    <s v="CD-220"/>
    <x v="79"/>
    <x v="59"/>
    <n v="78715.7"/>
    <x v="80"/>
    <x v="87"/>
    <x v="30"/>
    <x v="0"/>
    <n v="30"/>
    <x v="8"/>
    <x v="0"/>
    <x v="36"/>
    <x v="53"/>
    <x v="1"/>
    <m/>
    <m/>
    <x v="75"/>
    <s v="ADQ.MANTTO Y SERV. 65/2023"/>
    <n v="39700"/>
    <x v="8"/>
    <x v="501"/>
    <x v="67"/>
    <n v="10"/>
    <x v="256"/>
    <n v="474.79999999999995"/>
    <m/>
    <m/>
    <n v="10"/>
    <x v="194"/>
    <n v="6.8218390804597693"/>
    <n v="68.218390804597689"/>
    <n v="59.349999999999987"/>
    <n v="0"/>
    <x v="76"/>
    <s v="JUNIO"/>
    <x v="14"/>
    <x v="65"/>
    <x v="57"/>
    <x v="74"/>
    <x v="342"/>
    <x v="159"/>
    <n v="-61.723999999999997"/>
    <n v="33.235999999999997"/>
    <n v="503.2879999999999"/>
    <m/>
    <m/>
    <m/>
    <m/>
    <m/>
    <m/>
    <m/>
    <m/>
    <m/>
    <m/>
    <m/>
    <m/>
    <m/>
    <m/>
    <m/>
    <m/>
    <m/>
  </r>
  <r>
    <x v="1"/>
    <x v="61"/>
    <x v="0"/>
    <s v="COTIZACION"/>
    <s v="MAYO"/>
    <d v="2023-05-04T00:00:00"/>
    <s v="C-3-EDDY FAZ PACHECO"/>
    <x v="18"/>
    <s v="UTILES Y MATERIAL ELECTRICO"/>
    <x v="7"/>
    <x v="9"/>
    <x v="70"/>
    <d v="2023-05-16T00:00:00"/>
    <m/>
    <n v="453"/>
    <s v="BIEN"/>
    <x v="75"/>
    <n v="94986.2"/>
    <x v="9"/>
    <x v="501"/>
    <x v="26"/>
    <x v="5"/>
    <x v="0"/>
    <x v="12"/>
    <x v="0"/>
    <x v="22"/>
    <s v="24/05/2023"/>
    <x v="0"/>
    <s v="15:00"/>
    <s v="OSCAR MIRKO MIRANDA ROMERO "/>
    <x v="6"/>
    <x v="14"/>
    <d v="2023-05-26T00:00:00"/>
    <x v="56"/>
    <x v="34"/>
    <s v="CD-220"/>
    <x v="79"/>
    <x v="59"/>
    <n v="78715.7"/>
    <x v="80"/>
    <x v="87"/>
    <x v="30"/>
    <x v="0"/>
    <n v="30"/>
    <x v="8"/>
    <x v="0"/>
    <x v="36"/>
    <x v="53"/>
    <x v="1"/>
    <m/>
    <m/>
    <x v="75"/>
    <s v="ADQ.MANTTO Y SERV. 65/2023"/>
    <n v="39700"/>
    <x v="9"/>
    <x v="502"/>
    <x v="5"/>
    <n v="20"/>
    <x v="257"/>
    <n v="9.2000000000000011"/>
    <m/>
    <m/>
    <n v="20"/>
    <x v="195"/>
    <n v="6.6091954022988508E-2"/>
    <n v="1.3218390804597702"/>
    <n v="1.1500000000000001"/>
    <n v="0"/>
    <x v="76"/>
    <s v="JUNIO"/>
    <x v="14"/>
    <x v="65"/>
    <x v="57"/>
    <x v="74"/>
    <x v="342"/>
    <x v="159"/>
    <n v="-1.1960000000000002"/>
    <n v="0.64400000000000013"/>
    <n v="9.7520000000000007"/>
    <m/>
    <m/>
    <m/>
    <m/>
    <m/>
    <m/>
    <m/>
    <m/>
    <m/>
    <m/>
    <m/>
    <m/>
    <m/>
    <m/>
    <m/>
    <m/>
    <m/>
  </r>
  <r>
    <x v="1"/>
    <x v="61"/>
    <x v="0"/>
    <s v="COTIZACION"/>
    <s v="MAYO"/>
    <d v="2023-05-04T00:00:00"/>
    <s v="C-3-EDDY FAZ PACHECO"/>
    <x v="18"/>
    <s v="UTILES Y MATERIAL ELECTRICO"/>
    <x v="7"/>
    <x v="9"/>
    <x v="70"/>
    <d v="2023-05-16T00:00:00"/>
    <m/>
    <n v="453"/>
    <s v="BIEN"/>
    <x v="75"/>
    <n v="94986.2"/>
    <x v="10"/>
    <x v="502"/>
    <x v="26"/>
    <x v="5"/>
    <x v="0"/>
    <x v="12"/>
    <x v="0"/>
    <x v="22"/>
    <s v="24/05/2023"/>
    <x v="0"/>
    <s v="15:00"/>
    <s v="OSCAR MIRKO MIRANDA ROMERO "/>
    <x v="6"/>
    <x v="14"/>
    <d v="2023-05-26T00:00:00"/>
    <x v="56"/>
    <x v="34"/>
    <s v="CD-220"/>
    <x v="79"/>
    <x v="59"/>
    <n v="78715.7"/>
    <x v="80"/>
    <x v="87"/>
    <x v="30"/>
    <x v="0"/>
    <n v="30"/>
    <x v="8"/>
    <x v="0"/>
    <x v="36"/>
    <x v="53"/>
    <x v="1"/>
    <m/>
    <m/>
    <x v="75"/>
    <s v="ADQ.MANTTO Y SERV. 65/2023"/>
    <n v="39700"/>
    <x v="10"/>
    <x v="503"/>
    <x v="5"/>
    <n v="20"/>
    <x v="258"/>
    <n v="9.3999999999999986"/>
    <m/>
    <m/>
    <n v="20"/>
    <x v="196"/>
    <n v="6.7528735632183909E-2"/>
    <n v="1.3505747126436782"/>
    <n v="1.175"/>
    <n v="0"/>
    <x v="76"/>
    <s v="JUNIO"/>
    <x v="14"/>
    <x v="65"/>
    <x v="57"/>
    <x v="74"/>
    <x v="342"/>
    <x v="159"/>
    <n v="-1.222"/>
    <n v="0.65799999999999992"/>
    <n v="9.9639999999999986"/>
    <m/>
    <m/>
    <m/>
    <m/>
    <m/>
    <m/>
    <m/>
    <m/>
    <m/>
    <m/>
    <m/>
    <m/>
    <m/>
    <m/>
    <m/>
    <m/>
    <m/>
  </r>
  <r>
    <x v="1"/>
    <x v="61"/>
    <x v="0"/>
    <s v="COTIZACION"/>
    <s v="MAYO"/>
    <d v="2023-05-04T00:00:00"/>
    <s v="C-3-EDDY FAZ PACHECO"/>
    <x v="18"/>
    <s v="UTILES Y MATERIAL ELECTRICO"/>
    <x v="7"/>
    <x v="9"/>
    <x v="70"/>
    <d v="2023-05-16T00:00:00"/>
    <m/>
    <n v="453"/>
    <s v="BIEN"/>
    <x v="75"/>
    <n v="94986.2"/>
    <x v="11"/>
    <x v="503"/>
    <x v="26"/>
    <x v="5"/>
    <x v="0"/>
    <x v="12"/>
    <x v="0"/>
    <x v="22"/>
    <s v="24/05/2023"/>
    <x v="0"/>
    <s v="15:00"/>
    <s v="OSCAR MIRKO MIRANDA ROMERO "/>
    <x v="6"/>
    <x v="14"/>
    <d v="2023-05-26T00:00:00"/>
    <x v="56"/>
    <x v="34"/>
    <s v="CD-220"/>
    <x v="79"/>
    <x v="59"/>
    <n v="78715.7"/>
    <x v="80"/>
    <x v="87"/>
    <x v="30"/>
    <x v="0"/>
    <n v="30"/>
    <x v="8"/>
    <x v="0"/>
    <x v="36"/>
    <x v="53"/>
    <x v="1"/>
    <m/>
    <m/>
    <x v="75"/>
    <s v="ADQ.MANTTO Y SERV. 65/2023"/>
    <n v="39700"/>
    <x v="11"/>
    <x v="504"/>
    <x v="5"/>
    <n v="20"/>
    <x v="259"/>
    <n v="13.799999999999999"/>
    <m/>
    <m/>
    <n v="20"/>
    <x v="197"/>
    <n v="9.9137931034482749E-2"/>
    <n v="1.982758620689655"/>
    <n v="1.7249999999999999"/>
    <n v="0"/>
    <x v="76"/>
    <s v="JUNIO"/>
    <x v="14"/>
    <x v="65"/>
    <x v="57"/>
    <x v="74"/>
    <x v="342"/>
    <x v="159"/>
    <n v="-1.7939999999999998"/>
    <n v="0.96599999999999997"/>
    <n v="14.628"/>
    <m/>
    <m/>
    <m/>
    <m/>
    <m/>
    <m/>
    <m/>
    <m/>
    <m/>
    <m/>
    <m/>
    <m/>
    <m/>
    <m/>
    <m/>
    <m/>
    <m/>
  </r>
  <r>
    <x v="1"/>
    <x v="61"/>
    <x v="0"/>
    <s v="COTIZACION"/>
    <s v="MAYO"/>
    <d v="2023-05-04T00:00:00"/>
    <s v="C-3-EDDY FAZ PACHECO"/>
    <x v="18"/>
    <s v="UTILES Y MATERIAL ELECTRICO"/>
    <x v="7"/>
    <x v="9"/>
    <x v="70"/>
    <d v="2023-05-16T00:00:00"/>
    <m/>
    <n v="453"/>
    <s v="BIEN"/>
    <x v="75"/>
    <n v="94986.2"/>
    <x v="12"/>
    <x v="504"/>
    <x v="26"/>
    <x v="5"/>
    <x v="0"/>
    <x v="12"/>
    <x v="0"/>
    <x v="22"/>
    <s v="24/05/2023"/>
    <x v="0"/>
    <s v="15:00"/>
    <s v="OSCAR MIRKO MIRANDA ROMERO "/>
    <x v="6"/>
    <x v="14"/>
    <d v="2023-05-26T00:00:00"/>
    <x v="56"/>
    <x v="34"/>
    <s v="CD-220"/>
    <x v="79"/>
    <x v="59"/>
    <n v="78715.7"/>
    <x v="80"/>
    <x v="87"/>
    <x v="30"/>
    <x v="0"/>
    <n v="30"/>
    <x v="8"/>
    <x v="0"/>
    <x v="36"/>
    <x v="53"/>
    <x v="1"/>
    <m/>
    <m/>
    <x v="75"/>
    <s v="ADQ.MANTTO Y SERV. 65/2023"/>
    <n v="39700"/>
    <x v="12"/>
    <x v="505"/>
    <x v="5"/>
    <n v="20"/>
    <x v="260"/>
    <n v="22.799999999999997"/>
    <m/>
    <m/>
    <n v="20"/>
    <x v="198"/>
    <n v="0.16379310344827586"/>
    <n v="3.2758620689655169"/>
    <n v="2.8499999999999996"/>
    <n v="0"/>
    <x v="76"/>
    <s v="JUNIO"/>
    <x v="14"/>
    <x v="65"/>
    <x v="57"/>
    <x v="74"/>
    <x v="342"/>
    <x v="159"/>
    <n v="-2.964"/>
    <n v="1.5959999999999999"/>
    <n v="24.167999999999996"/>
    <m/>
    <m/>
    <m/>
    <m/>
    <m/>
    <m/>
    <m/>
    <m/>
    <m/>
    <m/>
    <m/>
    <m/>
    <m/>
    <m/>
    <m/>
    <m/>
    <m/>
  </r>
  <r>
    <x v="1"/>
    <x v="61"/>
    <x v="0"/>
    <s v="COTIZACION"/>
    <s v="MAYO"/>
    <d v="2023-05-04T00:00:00"/>
    <s v="C-3-EDDY FAZ PACHECO"/>
    <x v="18"/>
    <s v="UTILES Y MATERIAL ELECTRICO"/>
    <x v="7"/>
    <x v="9"/>
    <x v="70"/>
    <d v="2023-05-16T00:00:00"/>
    <m/>
    <n v="453"/>
    <s v="BIEN"/>
    <x v="75"/>
    <n v="94986.2"/>
    <x v="13"/>
    <x v="505"/>
    <x v="26"/>
    <x v="5"/>
    <x v="0"/>
    <x v="12"/>
    <x v="0"/>
    <x v="22"/>
    <s v="24/05/2023"/>
    <x v="0"/>
    <s v="15:00"/>
    <s v="OSCAR MIRKO MIRANDA ROMERO "/>
    <x v="6"/>
    <x v="14"/>
    <d v="2023-05-26T00:00:00"/>
    <x v="56"/>
    <x v="34"/>
    <s v="CD-220"/>
    <x v="79"/>
    <x v="59"/>
    <n v="78715.7"/>
    <x v="80"/>
    <x v="87"/>
    <x v="30"/>
    <x v="0"/>
    <n v="30"/>
    <x v="8"/>
    <x v="0"/>
    <x v="36"/>
    <x v="53"/>
    <x v="1"/>
    <m/>
    <m/>
    <x v="75"/>
    <s v="ADQ.MANTTO Y SERV. 65/2023"/>
    <n v="39700"/>
    <x v="13"/>
    <x v="506"/>
    <x v="5"/>
    <n v="20"/>
    <x v="261"/>
    <n v="32.599999999999994"/>
    <m/>
    <m/>
    <n v="20"/>
    <x v="199"/>
    <n v="0.23419540229885055"/>
    <n v="4.6839080459770113"/>
    <n v="4.0750000000000002"/>
    <n v="0"/>
    <x v="76"/>
    <s v="JUNIO"/>
    <x v="14"/>
    <x v="65"/>
    <x v="57"/>
    <x v="74"/>
    <x v="342"/>
    <x v="159"/>
    <n v="-4.2379999999999995"/>
    <n v="2.282"/>
    <n v="34.555999999999997"/>
    <m/>
    <m/>
    <m/>
    <m/>
    <m/>
    <m/>
    <m/>
    <m/>
    <m/>
    <m/>
    <m/>
    <m/>
    <m/>
    <m/>
    <m/>
    <m/>
    <m/>
  </r>
  <r>
    <x v="1"/>
    <x v="61"/>
    <x v="0"/>
    <s v="COTIZACION"/>
    <s v="MAYO"/>
    <d v="2023-05-04T00:00:00"/>
    <s v="C-3-EDDY FAZ PACHECO"/>
    <x v="18"/>
    <s v="UTILES Y MATERIAL ELECTRICO"/>
    <x v="7"/>
    <x v="9"/>
    <x v="70"/>
    <d v="2023-05-16T00:00:00"/>
    <m/>
    <n v="453"/>
    <s v="BIEN"/>
    <x v="75"/>
    <n v="94986.2"/>
    <x v="14"/>
    <x v="506"/>
    <x v="26"/>
    <x v="5"/>
    <x v="0"/>
    <x v="12"/>
    <x v="0"/>
    <x v="22"/>
    <s v="24/05/2023"/>
    <x v="0"/>
    <s v="15:00"/>
    <s v="OSCAR MIRKO MIRANDA ROMERO "/>
    <x v="6"/>
    <x v="14"/>
    <d v="2023-05-26T00:00:00"/>
    <x v="56"/>
    <x v="34"/>
    <s v="CD-220"/>
    <x v="79"/>
    <x v="59"/>
    <n v="78715.7"/>
    <x v="80"/>
    <x v="87"/>
    <x v="30"/>
    <x v="0"/>
    <n v="30"/>
    <x v="8"/>
    <x v="0"/>
    <x v="36"/>
    <x v="53"/>
    <x v="1"/>
    <m/>
    <m/>
    <x v="75"/>
    <s v="ADQ.MANTTO Y SERV. 65/2023"/>
    <n v="39700"/>
    <x v="14"/>
    <x v="507"/>
    <x v="5"/>
    <n v="20"/>
    <x v="262"/>
    <n v="42.599999999999994"/>
    <m/>
    <m/>
    <n v="20"/>
    <x v="200"/>
    <n v="0.30603448275862066"/>
    <n v="6.1206896551724128"/>
    <n v="5.3249999999999993"/>
    <n v="0"/>
    <x v="76"/>
    <s v="JUNIO"/>
    <x v="14"/>
    <x v="65"/>
    <x v="57"/>
    <x v="74"/>
    <x v="342"/>
    <x v="159"/>
    <n v="-5.5379999999999994"/>
    <n v="2.9819999999999998"/>
    <n v="45.155999999999992"/>
    <m/>
    <m/>
    <m/>
    <m/>
    <m/>
    <m/>
    <m/>
    <m/>
    <m/>
    <m/>
    <m/>
    <m/>
    <m/>
    <m/>
    <m/>
    <m/>
    <m/>
  </r>
  <r>
    <x v="1"/>
    <x v="61"/>
    <x v="0"/>
    <s v="COTIZACION"/>
    <s v="MAYO"/>
    <d v="2023-05-04T00:00:00"/>
    <s v="C-3-EDDY FAZ PACHECO"/>
    <x v="18"/>
    <s v="UTILES Y MATERIAL ELECTRICO"/>
    <x v="7"/>
    <x v="9"/>
    <x v="70"/>
    <d v="2023-05-16T00:00:00"/>
    <m/>
    <n v="453"/>
    <s v="BIEN"/>
    <x v="75"/>
    <n v="94986.2"/>
    <x v="15"/>
    <x v="507"/>
    <x v="2"/>
    <x v="5"/>
    <x v="0"/>
    <x v="12"/>
    <x v="0"/>
    <x v="22"/>
    <s v="24/05/2023"/>
    <x v="0"/>
    <s v="15:00"/>
    <s v="OSCAR MIRKO MIRANDA ROMERO "/>
    <x v="6"/>
    <x v="14"/>
    <d v="2023-05-26T00:00:00"/>
    <x v="56"/>
    <x v="34"/>
    <s v="CD-220"/>
    <x v="79"/>
    <x v="59"/>
    <n v="78715.7"/>
    <x v="80"/>
    <x v="87"/>
    <x v="30"/>
    <x v="0"/>
    <n v="30"/>
    <x v="8"/>
    <x v="0"/>
    <x v="36"/>
    <x v="53"/>
    <x v="1"/>
    <m/>
    <m/>
    <x v="75"/>
    <s v="ADQ.MANTTO Y SERV. 65/2023"/>
    <n v="39700"/>
    <x v="15"/>
    <x v="508"/>
    <x v="5"/>
    <n v="60"/>
    <x v="263"/>
    <n v="151.19999999999999"/>
    <m/>
    <m/>
    <n v="60"/>
    <x v="201"/>
    <n v="0.36206896551724138"/>
    <n v="21.724137931034484"/>
    <n v="18.900000000000002"/>
    <n v="0"/>
    <x v="76"/>
    <s v="JUNIO"/>
    <x v="14"/>
    <x v="65"/>
    <x v="57"/>
    <x v="74"/>
    <x v="342"/>
    <x v="159"/>
    <n v="-19.655999999999999"/>
    <n v="10.584"/>
    <n v="160.27199999999999"/>
    <m/>
    <m/>
    <m/>
    <m/>
    <m/>
    <m/>
    <m/>
    <m/>
    <m/>
    <m/>
    <m/>
    <m/>
    <m/>
    <m/>
    <m/>
    <m/>
    <m/>
  </r>
  <r>
    <x v="1"/>
    <x v="61"/>
    <x v="0"/>
    <s v="COTIZACION"/>
    <s v="MAYO"/>
    <d v="2023-05-04T00:00:00"/>
    <s v="C-3-EDDY FAZ PACHECO"/>
    <x v="18"/>
    <s v="UTILES Y MATERIAL ELECTRICO"/>
    <x v="7"/>
    <x v="9"/>
    <x v="70"/>
    <d v="2023-05-16T00:00:00"/>
    <m/>
    <n v="453"/>
    <s v="BIEN"/>
    <x v="75"/>
    <n v="94986.2"/>
    <x v="16"/>
    <x v="508"/>
    <x v="2"/>
    <x v="5"/>
    <x v="0"/>
    <x v="12"/>
    <x v="0"/>
    <x v="22"/>
    <s v="24/05/2023"/>
    <x v="0"/>
    <s v="15:00"/>
    <s v="OSCAR MIRKO MIRANDA ROMERO "/>
    <x v="6"/>
    <x v="14"/>
    <d v="2023-05-26T00:00:00"/>
    <x v="56"/>
    <x v="34"/>
    <s v="CD-220"/>
    <x v="79"/>
    <x v="59"/>
    <n v="78715.7"/>
    <x v="80"/>
    <x v="87"/>
    <x v="30"/>
    <x v="0"/>
    <n v="30"/>
    <x v="8"/>
    <x v="0"/>
    <x v="36"/>
    <x v="53"/>
    <x v="1"/>
    <m/>
    <m/>
    <x v="75"/>
    <s v="ADQ.MANTTO Y SERV. 65/2023"/>
    <n v="39700"/>
    <x v="16"/>
    <x v="509"/>
    <x v="5"/>
    <n v="60"/>
    <x v="264"/>
    <n v="232.79999999999998"/>
    <m/>
    <m/>
    <n v="60"/>
    <x v="202"/>
    <n v="0.55747126436781613"/>
    <n v="33.448275862068968"/>
    <n v="29.1"/>
    <n v="0"/>
    <x v="76"/>
    <s v="JUNIO"/>
    <x v="14"/>
    <x v="65"/>
    <x v="57"/>
    <x v="74"/>
    <x v="342"/>
    <x v="159"/>
    <n v="-30.263999999999996"/>
    <n v="16.295999999999999"/>
    <n v="246.76799999999997"/>
    <m/>
    <m/>
    <m/>
    <m/>
    <m/>
    <m/>
    <m/>
    <m/>
    <m/>
    <m/>
    <m/>
    <m/>
    <m/>
    <m/>
    <m/>
    <m/>
    <m/>
  </r>
  <r>
    <x v="1"/>
    <x v="61"/>
    <x v="0"/>
    <s v="COTIZACION"/>
    <s v="MAYO"/>
    <d v="2023-05-04T00:00:00"/>
    <s v="C-3-EDDY FAZ PACHECO"/>
    <x v="18"/>
    <s v="UTILES Y MATERIAL ELECTRICO"/>
    <x v="7"/>
    <x v="9"/>
    <x v="70"/>
    <d v="2023-05-16T00:00:00"/>
    <m/>
    <n v="453"/>
    <s v="BIEN"/>
    <x v="75"/>
    <n v="94986.2"/>
    <x v="17"/>
    <x v="509"/>
    <x v="2"/>
    <x v="5"/>
    <x v="0"/>
    <x v="12"/>
    <x v="0"/>
    <x v="22"/>
    <s v="24/05/2023"/>
    <x v="0"/>
    <s v="15:00"/>
    <s v="OSCAR MIRKO MIRANDA ROMERO "/>
    <x v="6"/>
    <x v="14"/>
    <d v="2023-05-26T00:00:00"/>
    <x v="56"/>
    <x v="34"/>
    <s v="CD-220"/>
    <x v="79"/>
    <x v="59"/>
    <n v="78715.7"/>
    <x v="80"/>
    <x v="87"/>
    <x v="30"/>
    <x v="0"/>
    <n v="30"/>
    <x v="8"/>
    <x v="0"/>
    <x v="36"/>
    <x v="53"/>
    <x v="1"/>
    <m/>
    <m/>
    <x v="75"/>
    <s v="ADQ.MANTTO Y SERV. 65/2023"/>
    <n v="39700"/>
    <x v="17"/>
    <x v="510"/>
    <x v="5"/>
    <n v="60"/>
    <x v="265"/>
    <n v="281.40000000000003"/>
    <m/>
    <m/>
    <n v="60"/>
    <x v="203"/>
    <n v="0.67385057471264376"/>
    <n v="40.431034482758626"/>
    <n v="35.175000000000004"/>
    <n v="0"/>
    <x v="76"/>
    <s v="JUNIO"/>
    <x v="14"/>
    <x v="65"/>
    <x v="57"/>
    <x v="74"/>
    <x v="342"/>
    <x v="159"/>
    <n v="-36.582000000000001"/>
    <n v="19.698000000000004"/>
    <n v="298.28400000000005"/>
    <m/>
    <m/>
    <m/>
    <m/>
    <m/>
    <m/>
    <m/>
    <m/>
    <m/>
    <m/>
    <m/>
    <m/>
    <m/>
    <m/>
    <m/>
    <m/>
    <m/>
  </r>
  <r>
    <x v="1"/>
    <x v="61"/>
    <x v="0"/>
    <s v="COTIZACION"/>
    <s v="MAYO"/>
    <d v="2023-05-04T00:00:00"/>
    <s v="C-3-EDDY FAZ PACHECO"/>
    <x v="18"/>
    <s v="UTILES Y MATERIAL ELECTRICO"/>
    <x v="7"/>
    <x v="9"/>
    <x v="70"/>
    <d v="2023-05-16T00:00:00"/>
    <m/>
    <n v="453"/>
    <s v="BIEN"/>
    <x v="75"/>
    <n v="94986.2"/>
    <x v="18"/>
    <x v="510"/>
    <x v="2"/>
    <x v="5"/>
    <x v="0"/>
    <x v="12"/>
    <x v="0"/>
    <x v="22"/>
    <s v="24/05/2023"/>
    <x v="0"/>
    <s v="15:00"/>
    <s v="OSCAR MIRKO MIRANDA ROMERO "/>
    <x v="6"/>
    <x v="14"/>
    <d v="2023-05-26T00:00:00"/>
    <x v="56"/>
    <x v="34"/>
    <s v="CD-220"/>
    <x v="79"/>
    <x v="59"/>
    <n v="78715.7"/>
    <x v="80"/>
    <x v="87"/>
    <x v="30"/>
    <x v="0"/>
    <n v="30"/>
    <x v="8"/>
    <x v="0"/>
    <x v="36"/>
    <x v="53"/>
    <x v="1"/>
    <m/>
    <m/>
    <x v="75"/>
    <s v="ADQ.MANTTO Y SERV. 65/2023"/>
    <n v="39700"/>
    <x v="18"/>
    <x v="511"/>
    <x v="5"/>
    <n v="60"/>
    <x v="266"/>
    <n v="331.2"/>
    <m/>
    <m/>
    <n v="60"/>
    <x v="204"/>
    <n v="0.79310344827586199"/>
    <n v="47.586206896551722"/>
    <n v="41.4"/>
    <n v="0"/>
    <x v="76"/>
    <s v="JUNIO"/>
    <x v="14"/>
    <x v="65"/>
    <x v="57"/>
    <x v="74"/>
    <x v="342"/>
    <x v="159"/>
    <n v="-43.055999999999997"/>
    <n v="23.184000000000001"/>
    <n v="351.07199999999995"/>
    <m/>
    <m/>
    <m/>
    <m/>
    <m/>
    <m/>
    <m/>
    <m/>
    <m/>
    <m/>
    <m/>
    <m/>
    <m/>
    <m/>
    <m/>
    <m/>
    <m/>
  </r>
  <r>
    <x v="1"/>
    <x v="61"/>
    <x v="0"/>
    <s v="COTIZACION"/>
    <s v="MAYO"/>
    <d v="2023-05-04T00:00:00"/>
    <s v="C-3-EDDY FAZ PACHECO"/>
    <x v="18"/>
    <s v="UTILES Y MATERIAL ELECTRICO"/>
    <x v="7"/>
    <x v="9"/>
    <x v="70"/>
    <d v="2023-05-16T00:00:00"/>
    <m/>
    <n v="453"/>
    <s v="BIEN"/>
    <x v="75"/>
    <n v="94986.2"/>
    <x v="19"/>
    <x v="511"/>
    <x v="2"/>
    <x v="5"/>
    <x v="0"/>
    <x v="12"/>
    <x v="0"/>
    <x v="22"/>
    <s v="24/05/2023"/>
    <x v="0"/>
    <s v="15:00"/>
    <s v="OSCAR MIRKO MIRANDA ROMERO "/>
    <x v="6"/>
    <x v="14"/>
    <d v="2023-05-26T00:00:00"/>
    <x v="56"/>
    <x v="34"/>
    <s v="CD-220"/>
    <x v="79"/>
    <x v="59"/>
    <n v="78715.7"/>
    <x v="80"/>
    <x v="87"/>
    <x v="30"/>
    <x v="0"/>
    <n v="30"/>
    <x v="8"/>
    <x v="0"/>
    <x v="36"/>
    <x v="53"/>
    <x v="1"/>
    <m/>
    <m/>
    <x v="75"/>
    <s v="ADQ.MANTTO Y SERV. 65/2023"/>
    <n v="39700"/>
    <x v="19"/>
    <x v="512"/>
    <x v="5"/>
    <n v="60"/>
    <x v="267"/>
    <n v="430.2"/>
    <m/>
    <m/>
    <n v="60"/>
    <x v="205"/>
    <n v="1.0301724137931034"/>
    <n v="61.810344827586206"/>
    <n v="53.774999999999999"/>
    <n v="0"/>
    <x v="76"/>
    <s v="JUNIO"/>
    <x v="14"/>
    <x v="65"/>
    <x v="57"/>
    <x v="74"/>
    <x v="342"/>
    <x v="159"/>
    <n v="-55.925999999999995"/>
    <n v="30.114000000000001"/>
    <n v="456.012"/>
    <m/>
    <m/>
    <m/>
    <m/>
    <m/>
    <m/>
    <m/>
    <m/>
    <m/>
    <m/>
    <m/>
    <m/>
    <m/>
    <m/>
    <m/>
    <m/>
    <m/>
  </r>
  <r>
    <x v="1"/>
    <x v="61"/>
    <x v="0"/>
    <s v="COTIZACION"/>
    <s v="MAYO"/>
    <d v="2023-05-04T00:00:00"/>
    <s v="C-3-EDDY FAZ PACHECO"/>
    <x v="18"/>
    <s v="UTILES Y MATERIAL ELECTRICO"/>
    <x v="7"/>
    <x v="9"/>
    <x v="70"/>
    <d v="2023-05-16T00:00:00"/>
    <m/>
    <n v="453"/>
    <s v="BIEN"/>
    <x v="75"/>
    <n v="94986.2"/>
    <x v="20"/>
    <x v="512"/>
    <x v="25"/>
    <x v="5"/>
    <x v="0"/>
    <x v="12"/>
    <x v="0"/>
    <x v="22"/>
    <s v="24/05/2023"/>
    <x v="0"/>
    <s v="15:00"/>
    <s v="OSCAR MIRKO MIRANDA ROMERO "/>
    <x v="6"/>
    <x v="14"/>
    <d v="2023-05-26T00:00:00"/>
    <x v="56"/>
    <x v="34"/>
    <s v="CD-220"/>
    <x v="79"/>
    <x v="59"/>
    <n v="78715.7"/>
    <x v="80"/>
    <x v="87"/>
    <x v="30"/>
    <x v="0"/>
    <n v="30"/>
    <x v="8"/>
    <x v="0"/>
    <x v="36"/>
    <x v="53"/>
    <x v="1"/>
    <m/>
    <m/>
    <x v="75"/>
    <s v="ADQ.MANTTO Y SERV. 65/2023"/>
    <n v="39700"/>
    <x v="20"/>
    <x v="513"/>
    <x v="5"/>
    <n v="40"/>
    <x v="268"/>
    <n v="333.6"/>
    <m/>
    <m/>
    <n v="40"/>
    <x v="206"/>
    <n v="1.1982758620689655"/>
    <n v="47.931034482758619"/>
    <n v="41.699999999999996"/>
    <n v="0"/>
    <x v="76"/>
    <s v="JUNIO"/>
    <x v="14"/>
    <x v="65"/>
    <x v="57"/>
    <x v="74"/>
    <x v="342"/>
    <x v="159"/>
    <n v="-43.368000000000002"/>
    <n v="23.352000000000004"/>
    <n v="353.61599999999999"/>
    <m/>
    <m/>
    <m/>
    <m/>
    <m/>
    <m/>
    <m/>
    <m/>
    <m/>
    <m/>
    <m/>
    <m/>
    <m/>
    <m/>
    <m/>
    <m/>
    <m/>
  </r>
  <r>
    <x v="1"/>
    <x v="61"/>
    <x v="0"/>
    <s v="COTIZACION"/>
    <s v="MAYO"/>
    <d v="2023-05-04T00:00:00"/>
    <s v="C-3-EDDY FAZ PACHECO"/>
    <x v="18"/>
    <s v="UTILES Y MATERIAL ELECTRICO"/>
    <x v="7"/>
    <x v="9"/>
    <x v="70"/>
    <d v="2023-05-16T00:00:00"/>
    <m/>
    <n v="453"/>
    <s v="BIEN"/>
    <x v="75"/>
    <n v="94986.2"/>
    <x v="21"/>
    <x v="513"/>
    <x v="26"/>
    <x v="5"/>
    <x v="0"/>
    <x v="12"/>
    <x v="0"/>
    <x v="22"/>
    <s v="24/05/2023"/>
    <x v="0"/>
    <s v="15:00"/>
    <s v="OSCAR MIRKO MIRANDA ROMERO "/>
    <x v="6"/>
    <x v="14"/>
    <d v="2023-05-26T00:00:00"/>
    <x v="56"/>
    <x v="34"/>
    <s v="CD-220"/>
    <x v="79"/>
    <x v="59"/>
    <n v="78715.7"/>
    <x v="80"/>
    <x v="87"/>
    <x v="30"/>
    <x v="0"/>
    <n v="30"/>
    <x v="8"/>
    <x v="0"/>
    <x v="36"/>
    <x v="53"/>
    <x v="1"/>
    <m/>
    <m/>
    <x v="75"/>
    <s v="ADQ.MANTTO Y SERV. 65/2023"/>
    <n v="39700"/>
    <x v="21"/>
    <x v="514"/>
    <x v="5"/>
    <n v="20"/>
    <x v="269"/>
    <n v="59.400000000000006"/>
    <m/>
    <m/>
    <n v="20"/>
    <x v="207"/>
    <n v="0.42672413793103453"/>
    <n v="8.5344827586206904"/>
    <n v="7.4250000000000007"/>
    <n v="0"/>
    <x v="76"/>
    <s v="JUNIO"/>
    <x v="14"/>
    <x v="65"/>
    <x v="57"/>
    <x v="74"/>
    <x v="342"/>
    <x v="159"/>
    <n v="-7.7220000000000004"/>
    <n v="4.1580000000000004"/>
    <n v="62.964000000000013"/>
    <m/>
    <m/>
    <m/>
    <m/>
    <m/>
    <m/>
    <m/>
    <m/>
    <m/>
    <m/>
    <m/>
    <m/>
    <m/>
    <m/>
    <m/>
    <m/>
    <m/>
  </r>
  <r>
    <x v="1"/>
    <x v="61"/>
    <x v="0"/>
    <s v="COTIZACION"/>
    <s v="MAYO"/>
    <d v="2023-05-04T00:00:00"/>
    <s v="C-3-EDDY FAZ PACHECO"/>
    <x v="18"/>
    <s v="UTILES Y MATERIAL ELECTRICO"/>
    <x v="7"/>
    <x v="9"/>
    <x v="70"/>
    <d v="2023-05-16T00:00:00"/>
    <m/>
    <n v="453"/>
    <s v="BIEN"/>
    <x v="75"/>
    <n v="94986.2"/>
    <x v="22"/>
    <x v="514"/>
    <x v="26"/>
    <x v="5"/>
    <x v="0"/>
    <x v="12"/>
    <x v="0"/>
    <x v="22"/>
    <s v="24/05/2023"/>
    <x v="0"/>
    <s v="15:00"/>
    <s v="OSCAR MIRKO MIRANDA ROMERO "/>
    <x v="6"/>
    <x v="14"/>
    <d v="2023-05-26T00:00:00"/>
    <x v="56"/>
    <x v="34"/>
    <s v="CD-220"/>
    <x v="80"/>
    <x v="59"/>
    <n v="6060"/>
    <x v="81"/>
    <x v="88"/>
    <x v="69"/>
    <x v="0"/>
    <n v="30"/>
    <x v="8"/>
    <x v="0"/>
    <x v="37"/>
    <x v="53"/>
    <x v="1"/>
    <m/>
    <m/>
    <x v="75"/>
    <s v="ADQ.MANTTO Y SERV. 65/2023"/>
    <n v="39700"/>
    <x v="22"/>
    <x v="515"/>
    <x v="5"/>
    <n v="20"/>
    <x v="270"/>
    <n v="80"/>
    <m/>
    <m/>
    <n v="20"/>
    <x v="99"/>
    <n v="0.57471264367816088"/>
    <n v="11.494252873563218"/>
    <n v="10"/>
    <n v="0"/>
    <x v="76"/>
    <s v="JULIO"/>
    <x v="144"/>
    <x v="66"/>
    <x v="58"/>
    <x v="75"/>
    <x v="342"/>
    <x v="112"/>
    <n v="-3.2"/>
    <n v="5.6000000000000005"/>
    <n v="77.600000000000009"/>
    <m/>
    <m/>
    <m/>
    <m/>
    <m/>
    <m/>
    <m/>
    <m/>
    <m/>
    <m/>
    <m/>
    <m/>
    <m/>
    <m/>
    <m/>
    <m/>
    <m/>
  </r>
  <r>
    <x v="1"/>
    <x v="61"/>
    <x v="0"/>
    <s v="COTIZACION"/>
    <s v="MAYO"/>
    <d v="2023-05-04T00:00:00"/>
    <s v="C-3-EDDY FAZ PACHECO"/>
    <x v="18"/>
    <s v="UTILES Y MATERIAL ELECTRICO"/>
    <x v="7"/>
    <x v="9"/>
    <x v="70"/>
    <d v="2023-05-16T00:00:00"/>
    <m/>
    <n v="453"/>
    <s v="BIEN"/>
    <x v="75"/>
    <n v="94986.2"/>
    <x v="23"/>
    <x v="515"/>
    <x v="26"/>
    <x v="5"/>
    <x v="0"/>
    <x v="12"/>
    <x v="0"/>
    <x v="22"/>
    <s v="24/05/2023"/>
    <x v="0"/>
    <s v="15:00"/>
    <s v="OSCAR MIRKO MIRANDA ROMERO "/>
    <x v="6"/>
    <x v="14"/>
    <d v="2023-05-26T00:00:00"/>
    <x v="56"/>
    <x v="34"/>
    <s v="CD-220"/>
    <x v="80"/>
    <x v="59"/>
    <n v="6060"/>
    <x v="81"/>
    <x v="88"/>
    <x v="69"/>
    <x v="0"/>
    <n v="30"/>
    <x v="8"/>
    <x v="0"/>
    <x v="37"/>
    <x v="53"/>
    <x v="1"/>
    <m/>
    <m/>
    <x v="75"/>
    <s v="ADQ.MANTTO Y SERV. 65/2023"/>
    <n v="39700"/>
    <x v="23"/>
    <x v="516"/>
    <x v="5"/>
    <n v="20"/>
    <x v="271"/>
    <n v="92"/>
    <m/>
    <m/>
    <n v="20"/>
    <x v="208"/>
    <n v="0.66091954022988497"/>
    <n v="13.2183908045977"/>
    <n v="11.499999999999998"/>
    <n v="0"/>
    <x v="76"/>
    <s v="JULIO"/>
    <x v="144"/>
    <x v="66"/>
    <x v="58"/>
    <x v="75"/>
    <x v="342"/>
    <x v="112"/>
    <n v="-3.68"/>
    <n v="6.44"/>
    <n v="89.240000000000009"/>
    <m/>
    <m/>
    <m/>
    <m/>
    <m/>
    <m/>
    <m/>
    <m/>
    <m/>
    <m/>
    <m/>
    <m/>
    <m/>
    <m/>
    <m/>
    <m/>
    <m/>
  </r>
  <r>
    <x v="1"/>
    <x v="61"/>
    <x v="0"/>
    <s v="COTIZACION"/>
    <s v="MAYO"/>
    <d v="2023-05-04T00:00:00"/>
    <s v="C-3-EDDY FAZ PACHECO"/>
    <x v="18"/>
    <s v="UTILES Y MATERIAL ELECTRICO"/>
    <x v="7"/>
    <x v="9"/>
    <x v="70"/>
    <d v="2023-05-16T00:00:00"/>
    <m/>
    <n v="453"/>
    <s v="BIEN"/>
    <x v="75"/>
    <n v="94986.2"/>
    <x v="24"/>
    <x v="516"/>
    <x v="26"/>
    <x v="5"/>
    <x v="0"/>
    <x v="12"/>
    <x v="0"/>
    <x v="22"/>
    <s v="24/05/2023"/>
    <x v="0"/>
    <s v="15:00"/>
    <s v="OSCAR MIRKO MIRANDA ROMERO "/>
    <x v="6"/>
    <x v="14"/>
    <d v="2023-05-26T00:00:00"/>
    <x v="56"/>
    <x v="34"/>
    <s v="CD-220"/>
    <x v="80"/>
    <x v="59"/>
    <n v="6060"/>
    <x v="81"/>
    <x v="88"/>
    <x v="69"/>
    <x v="0"/>
    <n v="30"/>
    <x v="8"/>
    <x v="0"/>
    <x v="37"/>
    <x v="53"/>
    <x v="1"/>
    <m/>
    <m/>
    <x v="75"/>
    <s v="ADQ.MANTTO Y SERV. 65/2023"/>
    <n v="39700"/>
    <x v="24"/>
    <x v="517"/>
    <x v="5"/>
    <n v="20"/>
    <x v="142"/>
    <n v="110"/>
    <m/>
    <m/>
    <n v="20"/>
    <x v="209"/>
    <n v="0.79022988505747127"/>
    <n v="15.804597701149426"/>
    <n v="13.75"/>
    <n v="0"/>
    <x v="76"/>
    <s v="JULIO"/>
    <x v="144"/>
    <x v="66"/>
    <x v="58"/>
    <x v="75"/>
    <x v="342"/>
    <x v="112"/>
    <n v="-4.4000000000000004"/>
    <n v="7.7000000000000011"/>
    <n v="106.7"/>
    <m/>
    <m/>
    <m/>
    <m/>
    <m/>
    <m/>
    <m/>
    <m/>
    <m/>
    <m/>
    <m/>
    <m/>
    <m/>
    <m/>
    <m/>
    <m/>
    <m/>
  </r>
  <r>
    <x v="1"/>
    <x v="61"/>
    <x v="0"/>
    <s v="COTIZACION"/>
    <s v="MAYO"/>
    <d v="2023-05-04T00:00:00"/>
    <s v="C-3-EDDY FAZ PACHECO"/>
    <x v="18"/>
    <s v="UTILES Y MATERIAL ELECTRICO"/>
    <x v="7"/>
    <x v="9"/>
    <x v="70"/>
    <d v="2023-05-16T00:00:00"/>
    <m/>
    <n v="453"/>
    <s v="BIEN"/>
    <x v="75"/>
    <n v="94986.2"/>
    <x v="25"/>
    <x v="517"/>
    <x v="26"/>
    <x v="5"/>
    <x v="0"/>
    <x v="12"/>
    <x v="0"/>
    <x v="22"/>
    <s v="24/05/2023"/>
    <x v="0"/>
    <s v="15:00"/>
    <s v="OSCAR MIRKO MIRANDA ROMERO "/>
    <x v="6"/>
    <x v="14"/>
    <d v="2023-05-26T00:00:00"/>
    <x v="56"/>
    <x v="34"/>
    <s v="CD-220"/>
    <x v="80"/>
    <x v="59"/>
    <n v="6060"/>
    <x v="81"/>
    <x v="88"/>
    <x v="69"/>
    <x v="0"/>
    <n v="30"/>
    <x v="8"/>
    <x v="0"/>
    <x v="37"/>
    <x v="53"/>
    <x v="1"/>
    <m/>
    <m/>
    <x v="75"/>
    <s v="ADQ.MANTTO Y SERV. 65/2023"/>
    <n v="39700"/>
    <x v="25"/>
    <x v="518"/>
    <x v="5"/>
    <n v="20"/>
    <x v="272"/>
    <n v="150"/>
    <m/>
    <m/>
    <n v="20"/>
    <x v="111"/>
    <n v="1.0775862068965518"/>
    <n v="21.551724137931036"/>
    <n v="18.75"/>
    <n v="0"/>
    <x v="76"/>
    <s v="JULIO"/>
    <x v="144"/>
    <x v="66"/>
    <x v="58"/>
    <x v="75"/>
    <x v="342"/>
    <x v="112"/>
    <n v="-6"/>
    <n v="10.500000000000002"/>
    <n v="145.5"/>
    <m/>
    <m/>
    <m/>
    <m/>
    <m/>
    <m/>
    <m/>
    <m/>
    <m/>
    <m/>
    <m/>
    <m/>
    <m/>
    <m/>
    <m/>
    <m/>
    <m/>
  </r>
  <r>
    <x v="1"/>
    <x v="61"/>
    <x v="0"/>
    <s v="COTIZACION"/>
    <s v="MAYO"/>
    <d v="2023-05-04T00:00:00"/>
    <s v="C-3-EDDY FAZ PACHECO"/>
    <x v="18"/>
    <s v="UTILES Y MATERIAL ELECTRICO"/>
    <x v="7"/>
    <x v="9"/>
    <x v="70"/>
    <d v="2023-05-16T00:00:00"/>
    <m/>
    <n v="453"/>
    <s v="BIEN"/>
    <x v="75"/>
    <n v="94986.2"/>
    <x v="26"/>
    <x v="518"/>
    <x v="2"/>
    <x v="5"/>
    <x v="0"/>
    <x v="12"/>
    <x v="0"/>
    <x v="22"/>
    <s v="24/05/2023"/>
    <x v="0"/>
    <s v="15:00"/>
    <s v="OSCAR MIRKO MIRANDA ROMERO "/>
    <x v="6"/>
    <x v="14"/>
    <d v="2023-05-26T00:00:00"/>
    <x v="56"/>
    <x v="34"/>
    <s v="CD-220"/>
    <x v="80"/>
    <x v="59"/>
    <n v="6060"/>
    <x v="81"/>
    <x v="88"/>
    <x v="69"/>
    <x v="0"/>
    <n v="30"/>
    <x v="8"/>
    <x v="0"/>
    <x v="37"/>
    <x v="53"/>
    <x v="1"/>
    <m/>
    <m/>
    <x v="75"/>
    <s v="ADQ.MANTTO Y SERV. 65/2023"/>
    <n v="39700"/>
    <x v="26"/>
    <x v="519"/>
    <x v="5"/>
    <n v="60"/>
    <x v="273"/>
    <n v="558"/>
    <m/>
    <m/>
    <n v="60"/>
    <x v="210"/>
    <n v="1.3362068965517242"/>
    <n v="80.172413793103459"/>
    <n v="69.750000000000014"/>
    <n v="0"/>
    <x v="76"/>
    <s v="JULIO"/>
    <x v="144"/>
    <x v="66"/>
    <x v="58"/>
    <x v="75"/>
    <x v="342"/>
    <x v="112"/>
    <n v="-22.32"/>
    <n v="39.06"/>
    <n v="541.26"/>
    <m/>
    <m/>
    <m/>
    <m/>
    <m/>
    <m/>
    <m/>
    <m/>
    <m/>
    <m/>
    <m/>
    <m/>
    <m/>
    <m/>
    <m/>
    <m/>
    <m/>
  </r>
  <r>
    <x v="1"/>
    <x v="61"/>
    <x v="0"/>
    <s v="COTIZACION"/>
    <s v="MAYO"/>
    <d v="2023-05-04T00:00:00"/>
    <s v="C-3-EDDY FAZ PACHECO"/>
    <x v="18"/>
    <s v="UTILES Y MATERIAL ELECTRICO"/>
    <x v="7"/>
    <x v="9"/>
    <x v="70"/>
    <d v="2023-05-16T00:00:00"/>
    <m/>
    <n v="453"/>
    <s v="BIEN"/>
    <x v="75"/>
    <n v="94986.2"/>
    <x v="27"/>
    <x v="519"/>
    <x v="2"/>
    <x v="5"/>
    <x v="0"/>
    <x v="12"/>
    <x v="0"/>
    <x v="22"/>
    <s v="24/05/2023"/>
    <x v="0"/>
    <s v="15:00"/>
    <s v="OSCAR MIRKO MIRANDA ROMERO "/>
    <x v="6"/>
    <x v="14"/>
    <d v="2023-05-26T00:00:00"/>
    <x v="56"/>
    <x v="34"/>
    <s v="CD-220"/>
    <x v="80"/>
    <x v="59"/>
    <n v="6060"/>
    <x v="81"/>
    <x v="88"/>
    <x v="69"/>
    <x v="0"/>
    <n v="30"/>
    <x v="8"/>
    <x v="0"/>
    <x v="37"/>
    <x v="53"/>
    <x v="1"/>
    <m/>
    <m/>
    <x v="75"/>
    <s v="ADQ.MANTTO Y SERV. 65/2023"/>
    <n v="39700"/>
    <x v="27"/>
    <x v="520"/>
    <x v="5"/>
    <n v="60"/>
    <x v="274"/>
    <n v="840"/>
    <m/>
    <m/>
    <n v="60"/>
    <x v="211"/>
    <n v="2.0114942528735633"/>
    <n v="120.68965517241379"/>
    <n v="105"/>
    <n v="0"/>
    <x v="76"/>
    <s v="JULIO"/>
    <x v="144"/>
    <x v="66"/>
    <x v="58"/>
    <x v="75"/>
    <x v="342"/>
    <x v="112"/>
    <n v="-33.6"/>
    <n v="58.800000000000004"/>
    <n v="814.80000000000007"/>
    <m/>
    <m/>
    <m/>
    <m/>
    <m/>
    <m/>
    <m/>
    <m/>
    <m/>
    <m/>
    <m/>
    <m/>
    <m/>
    <m/>
    <m/>
    <m/>
    <m/>
  </r>
  <r>
    <x v="1"/>
    <x v="61"/>
    <x v="0"/>
    <s v="COTIZACION"/>
    <s v="MAYO"/>
    <d v="2023-05-04T00:00:00"/>
    <s v="C-3-EDDY FAZ PACHECO"/>
    <x v="18"/>
    <s v="UTILES Y MATERIAL ELECTRICO"/>
    <x v="7"/>
    <x v="9"/>
    <x v="70"/>
    <d v="2023-05-16T00:00:00"/>
    <m/>
    <n v="453"/>
    <s v="BIEN"/>
    <x v="75"/>
    <n v="94986.2"/>
    <x v="28"/>
    <x v="520"/>
    <x v="2"/>
    <x v="5"/>
    <x v="0"/>
    <x v="12"/>
    <x v="0"/>
    <x v="22"/>
    <s v="24/05/2023"/>
    <x v="0"/>
    <s v="15:00"/>
    <s v="OSCAR MIRKO MIRANDA ROMERO "/>
    <x v="6"/>
    <x v="14"/>
    <d v="2023-05-26T00:00:00"/>
    <x v="56"/>
    <x v="34"/>
    <s v="CD-220"/>
    <x v="80"/>
    <x v="59"/>
    <n v="6060"/>
    <x v="81"/>
    <x v="88"/>
    <x v="69"/>
    <x v="0"/>
    <n v="30"/>
    <x v="8"/>
    <x v="0"/>
    <x v="37"/>
    <x v="53"/>
    <x v="1"/>
    <m/>
    <m/>
    <x v="75"/>
    <s v="ADQ.MANTTO Y SERV. 65/2023"/>
    <n v="39700"/>
    <x v="28"/>
    <x v="521"/>
    <x v="5"/>
    <n v="60"/>
    <x v="275"/>
    <n v="1140"/>
    <m/>
    <m/>
    <n v="60"/>
    <x v="212"/>
    <n v="2.7298850574712645"/>
    <n v="163.79310344827587"/>
    <n v="142.5"/>
    <n v="0"/>
    <x v="76"/>
    <s v="JULIO"/>
    <x v="144"/>
    <x v="66"/>
    <x v="58"/>
    <x v="75"/>
    <x v="342"/>
    <x v="112"/>
    <n v="-45.6"/>
    <n v="79.800000000000011"/>
    <n v="1105.8"/>
    <m/>
    <m/>
    <m/>
    <m/>
    <m/>
    <m/>
    <m/>
    <m/>
    <m/>
    <m/>
    <m/>
    <m/>
    <m/>
    <m/>
    <m/>
    <m/>
    <m/>
  </r>
  <r>
    <x v="1"/>
    <x v="61"/>
    <x v="0"/>
    <s v="COTIZACION"/>
    <s v="MAYO"/>
    <d v="2023-05-04T00:00:00"/>
    <s v="C-3-EDDY FAZ PACHECO"/>
    <x v="18"/>
    <s v="UTILES Y MATERIAL ELECTRICO"/>
    <x v="7"/>
    <x v="9"/>
    <x v="70"/>
    <d v="2023-05-16T00:00:00"/>
    <m/>
    <n v="453"/>
    <s v="BIEN"/>
    <x v="75"/>
    <n v="94986.2"/>
    <x v="29"/>
    <x v="521"/>
    <x v="2"/>
    <x v="5"/>
    <x v="0"/>
    <x v="12"/>
    <x v="0"/>
    <x v="22"/>
    <s v="24/05/2023"/>
    <x v="0"/>
    <s v="15:00"/>
    <s v="OSCAR MIRKO MIRANDA ROMERO "/>
    <x v="6"/>
    <x v="14"/>
    <d v="2023-05-26T00:00:00"/>
    <x v="56"/>
    <x v="34"/>
    <s v="CD-220"/>
    <x v="80"/>
    <x v="59"/>
    <n v="6060"/>
    <x v="81"/>
    <x v="88"/>
    <x v="69"/>
    <x v="0"/>
    <n v="30"/>
    <x v="8"/>
    <x v="0"/>
    <x v="37"/>
    <x v="53"/>
    <x v="1"/>
    <m/>
    <m/>
    <x v="75"/>
    <s v="ADQ.MANTTO Y SERV. 65/2023"/>
    <n v="39700"/>
    <x v="29"/>
    <x v="522"/>
    <x v="5"/>
    <n v="60"/>
    <x v="276"/>
    <n v="1290"/>
    <m/>
    <m/>
    <n v="60"/>
    <x v="213"/>
    <n v="3.0890804597701149"/>
    <n v="185.34482758620689"/>
    <n v="161.25"/>
    <n v="0"/>
    <x v="76"/>
    <s v="JULIO"/>
    <x v="144"/>
    <x v="66"/>
    <x v="58"/>
    <x v="75"/>
    <x v="342"/>
    <x v="112"/>
    <n v="-51.6"/>
    <n v="90.300000000000011"/>
    <n v="1251.3"/>
    <m/>
    <m/>
    <m/>
    <m/>
    <m/>
    <m/>
    <m/>
    <m/>
    <m/>
    <m/>
    <m/>
    <m/>
    <m/>
    <m/>
    <m/>
    <m/>
    <m/>
  </r>
  <r>
    <x v="1"/>
    <x v="61"/>
    <x v="0"/>
    <s v="COTIZACION"/>
    <s v="MAYO"/>
    <d v="2023-05-04T00:00:00"/>
    <s v="C-3-EDDY FAZ PACHECO"/>
    <x v="18"/>
    <s v="UTILES Y MATERIAL ELECTRICO"/>
    <x v="7"/>
    <x v="9"/>
    <x v="70"/>
    <d v="2023-05-16T00:00:00"/>
    <m/>
    <n v="453"/>
    <s v="BIEN"/>
    <x v="75"/>
    <n v="94986.2"/>
    <x v="30"/>
    <x v="522"/>
    <x v="2"/>
    <x v="5"/>
    <x v="0"/>
    <x v="12"/>
    <x v="0"/>
    <x v="22"/>
    <s v="24/05/2023"/>
    <x v="0"/>
    <s v="15:00"/>
    <s v="OSCAR MIRKO MIRANDA ROMERO "/>
    <x v="6"/>
    <x v="14"/>
    <d v="2023-05-26T00:00:00"/>
    <x v="56"/>
    <x v="34"/>
    <s v="CD-220"/>
    <x v="80"/>
    <x v="59"/>
    <n v="6060"/>
    <x v="81"/>
    <x v="88"/>
    <x v="69"/>
    <x v="0"/>
    <n v="30"/>
    <x v="8"/>
    <x v="0"/>
    <x v="37"/>
    <x v="53"/>
    <x v="1"/>
    <m/>
    <m/>
    <x v="75"/>
    <s v="ADQ.MANTTO Y SERV. 65/2023"/>
    <n v="39700"/>
    <x v="30"/>
    <x v="523"/>
    <x v="5"/>
    <n v="60"/>
    <x v="42"/>
    <n v="1800"/>
    <m/>
    <m/>
    <n v="60"/>
    <x v="214"/>
    <n v="4.3103448275862073"/>
    <n v="258.62068965517244"/>
    <n v="225.00000000000003"/>
    <n v="0"/>
    <x v="76"/>
    <s v="JULIO"/>
    <x v="144"/>
    <x v="66"/>
    <x v="58"/>
    <x v="75"/>
    <x v="342"/>
    <x v="112"/>
    <n v="-72"/>
    <n v="126.00000000000001"/>
    <n v="1746"/>
    <m/>
    <m/>
    <m/>
    <m/>
    <m/>
    <m/>
    <m/>
    <m/>
    <m/>
    <m/>
    <m/>
    <m/>
    <m/>
    <m/>
    <m/>
    <m/>
    <m/>
  </r>
  <r>
    <x v="1"/>
    <x v="61"/>
    <x v="0"/>
    <s v="COTIZACION"/>
    <s v="MAYO"/>
    <d v="2023-05-04T00:00:00"/>
    <s v="C-3-EDDY FAZ PACHECO"/>
    <x v="18"/>
    <s v="UTILES Y MATERIAL ELECTRICO"/>
    <x v="7"/>
    <x v="9"/>
    <x v="70"/>
    <d v="2023-05-16T00:00:00"/>
    <m/>
    <n v="454"/>
    <s v="BIEN"/>
    <x v="76"/>
    <n v="84970.37"/>
    <x v="0"/>
    <x v="523"/>
    <x v="115"/>
    <x v="5"/>
    <x v="0"/>
    <x v="12"/>
    <x v="0"/>
    <x v="22"/>
    <s v="24/05/2023"/>
    <x v="0"/>
    <s v="15:00"/>
    <s v="OSCAR MIRKO MIRANDA ROMERO "/>
    <x v="6"/>
    <x v="14"/>
    <d v="2023-05-26T00:00:00"/>
    <x v="58"/>
    <x v="23"/>
    <s v="CD-223"/>
    <x v="81"/>
    <x v="60"/>
    <n v="55452.4"/>
    <x v="82"/>
    <x v="89"/>
    <x v="38"/>
    <x v="0"/>
    <n v="30"/>
    <x v="21"/>
    <x v="0"/>
    <x v="19"/>
    <x v="54"/>
    <x v="1"/>
    <m/>
    <m/>
    <x v="76"/>
    <s v="ADQ.MANTTO Y SERV. 65/2023"/>
    <n v="39700"/>
    <x v="0"/>
    <x v="524"/>
    <x v="5"/>
    <n v="306"/>
    <x v="277"/>
    <n v="19400.399999999998"/>
    <m/>
    <m/>
    <n v="306"/>
    <x v="215"/>
    <n v="9.1091954022988499"/>
    <n v="2787.4137931034479"/>
    <n v="2425.0499999999997"/>
    <n v="0"/>
    <x v="77"/>
    <s v="JULIO"/>
    <x v="145"/>
    <x v="67"/>
    <x v="59"/>
    <x v="76"/>
    <x v="342"/>
    <x v="39"/>
    <n v="-291.00599999999997"/>
    <n v="1358.028"/>
    <n v="18333.378000000001"/>
    <m/>
    <m/>
    <m/>
    <m/>
    <m/>
    <m/>
    <m/>
    <m/>
    <m/>
    <m/>
    <m/>
    <m/>
    <m/>
    <m/>
    <m/>
    <m/>
    <m/>
  </r>
  <r>
    <x v="1"/>
    <x v="61"/>
    <x v="0"/>
    <s v="COTIZACION"/>
    <s v="MAYO"/>
    <d v="2023-05-04T00:00:00"/>
    <s v="C-3-EDDY FAZ PACHECO"/>
    <x v="18"/>
    <s v="UTILES Y MATERIAL ELECTRICO"/>
    <x v="7"/>
    <x v="9"/>
    <x v="70"/>
    <d v="2023-05-16T00:00:00"/>
    <m/>
    <n v="454"/>
    <s v="BIEN"/>
    <x v="76"/>
    <n v="84970.37"/>
    <x v="2"/>
    <x v="524"/>
    <x v="9"/>
    <x v="5"/>
    <x v="0"/>
    <x v="12"/>
    <x v="0"/>
    <x v="22"/>
    <s v="24/05/2023"/>
    <x v="0"/>
    <s v="15:00"/>
    <s v="OSCAR MIRKO MIRANDA ROMERO "/>
    <x v="6"/>
    <x v="14"/>
    <d v="2023-05-26T00:00:00"/>
    <x v="58"/>
    <x v="23"/>
    <s v="CD-223"/>
    <x v="81"/>
    <x v="60"/>
    <n v="55452.4"/>
    <x v="82"/>
    <x v="89"/>
    <x v="38"/>
    <x v="0"/>
    <n v="30"/>
    <x v="21"/>
    <x v="0"/>
    <x v="19"/>
    <x v="54"/>
    <x v="1"/>
    <m/>
    <m/>
    <x v="76"/>
    <s v="ADQ.MANTTO Y SERV. 65/2023"/>
    <n v="39700"/>
    <x v="2"/>
    <x v="525"/>
    <x v="5"/>
    <n v="10"/>
    <x v="278"/>
    <n v="5200"/>
    <m/>
    <m/>
    <n v="10"/>
    <x v="216"/>
    <n v="74.712643678160916"/>
    <n v="747.12643678160919"/>
    <n v="650"/>
    <n v="0"/>
    <x v="77"/>
    <s v="JULIO"/>
    <x v="145"/>
    <x v="67"/>
    <x v="59"/>
    <x v="76"/>
    <x v="342"/>
    <x v="39"/>
    <n v="-78"/>
    <n v="364.00000000000006"/>
    <n v="4914"/>
    <m/>
    <m/>
    <m/>
    <m/>
    <m/>
    <m/>
    <m/>
    <m/>
    <m/>
    <m/>
    <m/>
    <m/>
    <m/>
    <m/>
    <m/>
    <m/>
    <m/>
  </r>
  <r>
    <x v="1"/>
    <x v="61"/>
    <x v="0"/>
    <s v="COTIZACION"/>
    <s v="MAYO"/>
    <d v="2023-05-04T00:00:00"/>
    <s v="C-3-EDDY FAZ PACHECO"/>
    <x v="18"/>
    <s v="UTILES Y MATERIAL ELECTRICO"/>
    <x v="7"/>
    <x v="9"/>
    <x v="70"/>
    <d v="2023-05-16T00:00:00"/>
    <m/>
    <n v="454"/>
    <s v="BIEN"/>
    <x v="76"/>
    <n v="84970.37"/>
    <x v="3"/>
    <x v="525"/>
    <x v="116"/>
    <x v="5"/>
    <x v="0"/>
    <x v="12"/>
    <x v="0"/>
    <x v="22"/>
    <s v="24/05/2023"/>
    <x v="0"/>
    <s v="15:00"/>
    <s v="OSCAR MIRKO MIRANDA ROMERO "/>
    <x v="6"/>
    <x v="14"/>
    <d v="2023-05-26T00:00:00"/>
    <x v="58"/>
    <x v="23"/>
    <s v="CD-223"/>
    <x v="81"/>
    <x v="60"/>
    <n v="55452.4"/>
    <x v="82"/>
    <x v="89"/>
    <x v="38"/>
    <x v="0"/>
    <n v="30"/>
    <x v="21"/>
    <x v="0"/>
    <x v="19"/>
    <x v="54"/>
    <x v="1"/>
    <m/>
    <m/>
    <x v="76"/>
    <s v="ADQ.MANTTO Y SERV. 65/2023"/>
    <n v="39700"/>
    <x v="3"/>
    <x v="526"/>
    <x v="5"/>
    <n v="240"/>
    <x v="279"/>
    <n v="29880"/>
    <m/>
    <m/>
    <n v="240"/>
    <x v="217"/>
    <n v="17.887931034482758"/>
    <n v="4293.1034482758623"/>
    <n v="3735"/>
    <n v="0"/>
    <x v="77"/>
    <s v="JULIO"/>
    <x v="145"/>
    <x v="67"/>
    <x v="59"/>
    <x v="76"/>
    <x v="342"/>
    <x v="39"/>
    <n v="-448.2"/>
    <n v="2091.6000000000004"/>
    <n v="28236.6"/>
    <m/>
    <m/>
    <m/>
    <m/>
    <m/>
    <m/>
    <m/>
    <m/>
    <m/>
    <m/>
    <m/>
    <m/>
    <m/>
    <m/>
    <m/>
    <m/>
    <m/>
  </r>
  <r>
    <x v="1"/>
    <x v="61"/>
    <x v="0"/>
    <s v="COTIZACION"/>
    <s v="MAYO"/>
    <d v="2023-05-04T00:00:00"/>
    <s v="C-3-EDDY FAZ PACHECO"/>
    <x v="18"/>
    <s v="UTILES Y MATERIAL ELECTRICO"/>
    <x v="7"/>
    <x v="9"/>
    <x v="70"/>
    <d v="2023-05-16T00:00:00"/>
    <m/>
    <n v="454"/>
    <s v="BIEN"/>
    <x v="76"/>
    <n v="84970.37"/>
    <x v="4"/>
    <x v="526"/>
    <x v="8"/>
    <x v="5"/>
    <x v="0"/>
    <x v="12"/>
    <x v="0"/>
    <x v="22"/>
    <s v="24/05/2023"/>
    <x v="0"/>
    <s v="15:00"/>
    <s v="OSCAR MIRKO MIRANDA ROMERO "/>
    <x v="6"/>
    <x v="14"/>
    <d v="2023-05-26T00:00:00"/>
    <x v="58"/>
    <x v="23"/>
    <s v="CD-223"/>
    <x v="81"/>
    <x v="60"/>
    <n v="55452.4"/>
    <x v="82"/>
    <x v="89"/>
    <x v="38"/>
    <x v="0"/>
    <n v="30"/>
    <x v="21"/>
    <x v="0"/>
    <x v="19"/>
    <x v="54"/>
    <x v="1"/>
    <m/>
    <m/>
    <x v="76"/>
    <s v="ADQ.MANTTO Y SERV. 65/2023"/>
    <n v="39700"/>
    <x v="4"/>
    <x v="527"/>
    <x v="5"/>
    <n v="6"/>
    <x v="33"/>
    <n v="972"/>
    <m/>
    <m/>
    <n v="6"/>
    <x v="218"/>
    <n v="23.275862068965516"/>
    <n v="139.65517241379308"/>
    <n v="121.49999999999999"/>
    <n v="0"/>
    <x v="77"/>
    <s v="JULIO"/>
    <x v="145"/>
    <x v="67"/>
    <x v="59"/>
    <x v="76"/>
    <x v="342"/>
    <x v="39"/>
    <n v="-14.58"/>
    <n v="68.040000000000006"/>
    <n v="918.54000000000008"/>
    <m/>
    <m/>
    <m/>
    <m/>
    <m/>
    <m/>
    <m/>
    <m/>
    <m/>
    <m/>
    <m/>
    <m/>
    <m/>
    <m/>
    <m/>
    <m/>
    <m/>
  </r>
  <r>
    <x v="1"/>
    <x v="61"/>
    <x v="0"/>
    <s v="COTIZACION"/>
    <s v="MAYO"/>
    <d v="2023-05-23T00:00:00"/>
    <s v="C-3-EDDY FAZ PACHECO"/>
    <x v="12"/>
    <s v="OTROS REPUESTOS Y ACCESORIOS"/>
    <x v="7"/>
    <x v="9"/>
    <x v="71"/>
    <d v="2023-05-25T00:00:00"/>
    <m/>
    <n v="514"/>
    <s v="BIEN"/>
    <x v="77"/>
    <n v="269961.33"/>
    <x v="0"/>
    <x v="527"/>
    <x v="117"/>
    <x v="5"/>
    <x v="0"/>
    <x v="5"/>
    <x v="0"/>
    <x v="23"/>
    <s v="01/06/2023"/>
    <x v="0"/>
    <s v="15:00"/>
    <s v="FRANZ LOZANO MARZA"/>
    <x v="9"/>
    <x v="20"/>
    <d v="2023-06-02T00:00:00"/>
    <x v="59"/>
    <x v="23"/>
    <s v="CD-243"/>
    <x v="82"/>
    <x v="61"/>
    <n v="224967.61"/>
    <x v="83"/>
    <x v="90"/>
    <x v="70"/>
    <x v="0"/>
    <n v="30"/>
    <x v="9"/>
    <x v="0"/>
    <x v="38"/>
    <x v="55"/>
    <x v="1"/>
    <m/>
    <m/>
    <x v="77"/>
    <s v="ADQ.MANTTO Y SERV. 70/2023"/>
    <n v="39800"/>
    <x v="0"/>
    <x v="528"/>
    <x v="5"/>
    <n v="105"/>
    <x v="280"/>
    <n v="6621.3"/>
    <m/>
    <m/>
    <n v="105"/>
    <x v="219"/>
    <n v="9.0603448275862064"/>
    <n v="951.33620689655163"/>
    <n v="827.66249999999991"/>
    <n v="0"/>
    <x v="63"/>
    <s v="JUNIO"/>
    <x v="146"/>
    <x v="68"/>
    <x v="60"/>
    <x v="77"/>
    <x v="265"/>
    <x v="31"/>
    <n v="-66.213000000000008"/>
    <n v="463.49100000000004"/>
    <n v="6224.0219999999999"/>
    <m/>
    <m/>
    <m/>
    <m/>
    <m/>
    <m/>
    <m/>
    <m/>
    <m/>
    <m/>
    <m/>
    <m/>
    <m/>
    <m/>
    <m/>
    <m/>
    <m/>
  </r>
  <r>
    <x v="1"/>
    <x v="61"/>
    <x v="0"/>
    <s v="COTIZACION"/>
    <s v="MAYO"/>
    <d v="2023-05-23T00:00:00"/>
    <s v="C-3-EDDY FAZ PACHECO"/>
    <x v="12"/>
    <s v="OTROS REPUESTOS Y ACCESORIOS"/>
    <x v="7"/>
    <x v="9"/>
    <x v="71"/>
    <d v="2023-05-25T00:00:00"/>
    <m/>
    <n v="514"/>
    <s v="BIEN"/>
    <x v="77"/>
    <n v="269961.33"/>
    <x v="1"/>
    <x v="528"/>
    <x v="73"/>
    <x v="5"/>
    <x v="0"/>
    <x v="5"/>
    <x v="0"/>
    <x v="23"/>
    <s v="01/06/2023"/>
    <x v="0"/>
    <s v="15:00"/>
    <s v="FRANZ LOZANO MARZA"/>
    <x v="9"/>
    <x v="20"/>
    <d v="2023-06-02T00:00:00"/>
    <x v="59"/>
    <x v="23"/>
    <s v="CD-243"/>
    <x v="82"/>
    <x v="61"/>
    <n v="224967.61"/>
    <x v="83"/>
    <x v="90"/>
    <x v="70"/>
    <x v="0"/>
    <n v="30"/>
    <x v="9"/>
    <x v="0"/>
    <x v="38"/>
    <x v="55"/>
    <x v="1"/>
    <m/>
    <m/>
    <x v="77"/>
    <s v="ADQ.MANTTO Y SERV. 70/2023"/>
    <n v="39800"/>
    <x v="1"/>
    <x v="529"/>
    <x v="5"/>
    <n v="90"/>
    <x v="281"/>
    <n v="6426.9"/>
    <m/>
    <m/>
    <n v="90"/>
    <x v="220"/>
    <n v="10.260057471264368"/>
    <n v="923.40517241379314"/>
    <n v="803.36250000000007"/>
    <n v="0"/>
    <x v="63"/>
    <s v="JUNIO"/>
    <x v="146"/>
    <x v="68"/>
    <x v="60"/>
    <x v="77"/>
    <x v="265"/>
    <x v="31"/>
    <n v="-64.268999999999991"/>
    <n v="449.88300000000004"/>
    <n v="6041.2860000000001"/>
    <m/>
    <m/>
    <m/>
    <m/>
    <m/>
    <m/>
    <m/>
    <m/>
    <m/>
    <m/>
    <m/>
    <m/>
    <m/>
    <m/>
    <m/>
    <m/>
    <m/>
  </r>
  <r>
    <x v="1"/>
    <x v="61"/>
    <x v="0"/>
    <s v="COTIZACION"/>
    <s v="MAYO"/>
    <d v="2023-05-23T00:00:00"/>
    <s v="C-3-EDDY FAZ PACHECO"/>
    <x v="12"/>
    <s v="OTROS REPUESTOS Y ACCESORIOS"/>
    <x v="7"/>
    <x v="9"/>
    <x v="71"/>
    <d v="2023-05-25T00:00:00"/>
    <m/>
    <n v="514"/>
    <s v="BIEN"/>
    <x v="77"/>
    <n v="269961.33"/>
    <x v="2"/>
    <x v="529"/>
    <x v="118"/>
    <x v="5"/>
    <x v="0"/>
    <x v="5"/>
    <x v="0"/>
    <x v="23"/>
    <s v="01/06/2023"/>
    <x v="0"/>
    <s v="15:00"/>
    <s v="FRANZ LOZANO MARZA"/>
    <x v="9"/>
    <x v="20"/>
    <d v="2023-06-02T00:00:00"/>
    <x v="59"/>
    <x v="23"/>
    <s v="CD-243"/>
    <x v="82"/>
    <x v="61"/>
    <n v="224967.61"/>
    <x v="83"/>
    <x v="90"/>
    <x v="70"/>
    <x v="0"/>
    <n v="30"/>
    <x v="9"/>
    <x v="0"/>
    <x v="38"/>
    <x v="55"/>
    <x v="1"/>
    <m/>
    <m/>
    <x v="77"/>
    <s v="ADQ.MANTTO Y SERV. 70/2023"/>
    <n v="39800"/>
    <x v="2"/>
    <x v="530"/>
    <x v="5"/>
    <n v="190"/>
    <x v="281"/>
    <n v="13567.9"/>
    <m/>
    <m/>
    <n v="190"/>
    <x v="221"/>
    <n v="10.260057471264368"/>
    <n v="1949.4109195402298"/>
    <n v="1695.9875"/>
    <n v="0"/>
    <x v="63"/>
    <s v="JUNIO"/>
    <x v="146"/>
    <x v="68"/>
    <x v="60"/>
    <x v="77"/>
    <x v="265"/>
    <x v="31"/>
    <n v="-135.679"/>
    <n v="949.75300000000004"/>
    <n v="12753.825999999999"/>
    <m/>
    <m/>
    <m/>
    <m/>
    <m/>
    <m/>
    <m/>
    <m/>
    <m/>
    <m/>
    <m/>
    <m/>
    <m/>
    <m/>
    <m/>
    <m/>
    <m/>
  </r>
  <r>
    <x v="1"/>
    <x v="61"/>
    <x v="0"/>
    <s v="COTIZACION"/>
    <s v="MAYO"/>
    <d v="2023-05-23T00:00:00"/>
    <s v="C-3-EDDY FAZ PACHECO"/>
    <x v="12"/>
    <s v="OTROS REPUESTOS Y ACCESORIOS"/>
    <x v="7"/>
    <x v="9"/>
    <x v="71"/>
    <d v="2023-05-25T00:00:00"/>
    <m/>
    <n v="514"/>
    <s v="BIEN"/>
    <x v="77"/>
    <n v="269961.33"/>
    <x v="3"/>
    <x v="530"/>
    <x v="73"/>
    <x v="5"/>
    <x v="0"/>
    <x v="5"/>
    <x v="0"/>
    <x v="23"/>
    <s v="01/06/2023"/>
    <x v="0"/>
    <s v="15:00"/>
    <s v="FRANZ LOZANO MARZA"/>
    <x v="9"/>
    <x v="20"/>
    <d v="2023-06-02T00:00:00"/>
    <x v="59"/>
    <x v="23"/>
    <s v="CD-243"/>
    <x v="82"/>
    <x v="61"/>
    <n v="224967.61"/>
    <x v="83"/>
    <x v="90"/>
    <x v="70"/>
    <x v="0"/>
    <n v="30"/>
    <x v="9"/>
    <x v="0"/>
    <x v="38"/>
    <x v="55"/>
    <x v="1"/>
    <m/>
    <m/>
    <x v="77"/>
    <s v="ADQ.MANTTO Y SERV. 70/2023"/>
    <n v="39800"/>
    <x v="3"/>
    <x v="531"/>
    <x v="5"/>
    <n v="90"/>
    <x v="280"/>
    <n v="5675.4000000000005"/>
    <m/>
    <m/>
    <n v="90"/>
    <x v="222"/>
    <n v="9.0603448275862064"/>
    <n v="815.43103448275861"/>
    <n v="709.42499999999995"/>
    <n v="0"/>
    <x v="63"/>
    <s v="JUNIO"/>
    <x v="146"/>
    <x v="68"/>
    <x v="60"/>
    <x v="77"/>
    <x v="265"/>
    <x v="31"/>
    <n v="-56.754000000000005"/>
    <n v="397.27800000000008"/>
    <n v="5334.8760000000002"/>
    <m/>
    <m/>
    <m/>
    <m/>
    <m/>
    <m/>
    <m/>
    <m/>
    <m/>
    <m/>
    <m/>
    <m/>
    <m/>
    <m/>
    <m/>
    <m/>
    <m/>
  </r>
  <r>
    <x v="1"/>
    <x v="61"/>
    <x v="0"/>
    <s v="COTIZACION"/>
    <s v="MAYO"/>
    <d v="2023-05-23T00:00:00"/>
    <s v="C-3-EDDY FAZ PACHECO"/>
    <x v="12"/>
    <s v="OTROS REPUESTOS Y ACCESORIOS"/>
    <x v="7"/>
    <x v="9"/>
    <x v="71"/>
    <d v="2023-05-25T00:00:00"/>
    <m/>
    <n v="514"/>
    <s v="BIEN"/>
    <x v="77"/>
    <n v="269961.33"/>
    <x v="4"/>
    <x v="531"/>
    <x v="24"/>
    <x v="5"/>
    <x v="0"/>
    <x v="5"/>
    <x v="0"/>
    <x v="23"/>
    <s v="01/06/2023"/>
    <x v="0"/>
    <s v="15:00"/>
    <s v="FRANZ LOZANO MARZA"/>
    <x v="9"/>
    <x v="20"/>
    <d v="2023-06-02T00:00:00"/>
    <x v="59"/>
    <x v="23"/>
    <s v="CD-243"/>
    <x v="82"/>
    <x v="61"/>
    <n v="224967.61"/>
    <x v="83"/>
    <x v="90"/>
    <x v="70"/>
    <x v="0"/>
    <n v="30"/>
    <x v="9"/>
    <x v="0"/>
    <x v="38"/>
    <x v="55"/>
    <x v="1"/>
    <m/>
    <m/>
    <x v="77"/>
    <s v="ADQ.MANTTO Y SERV. 70/2023"/>
    <n v="39800"/>
    <x v="4"/>
    <x v="532"/>
    <x v="5"/>
    <n v="340"/>
    <x v="282"/>
    <n v="25629.199999999997"/>
    <m/>
    <m/>
    <n v="340"/>
    <x v="223"/>
    <n v="10.830459770114942"/>
    <n v="3682.35632183908"/>
    <n v="3203.6499999999996"/>
    <n v="0"/>
    <x v="63"/>
    <s v="JUNIO"/>
    <x v="146"/>
    <x v="68"/>
    <x v="60"/>
    <x v="77"/>
    <x v="265"/>
    <x v="31"/>
    <n v="-256.29199999999997"/>
    <n v="1794.0439999999999"/>
    <n v="24091.447999999997"/>
    <m/>
    <m/>
    <m/>
    <m/>
    <m/>
    <m/>
    <m/>
    <m/>
    <m/>
    <m/>
    <m/>
    <m/>
    <m/>
    <m/>
    <m/>
    <m/>
    <m/>
  </r>
  <r>
    <x v="1"/>
    <x v="61"/>
    <x v="0"/>
    <s v="COTIZACION"/>
    <s v="MAYO"/>
    <d v="2023-05-23T00:00:00"/>
    <s v="C-3-EDDY FAZ PACHECO"/>
    <x v="12"/>
    <s v="OTROS REPUESTOS Y ACCESORIOS"/>
    <x v="7"/>
    <x v="9"/>
    <x v="71"/>
    <d v="2023-05-25T00:00:00"/>
    <m/>
    <n v="514"/>
    <s v="BIEN"/>
    <x v="77"/>
    <n v="269961.33"/>
    <x v="5"/>
    <x v="532"/>
    <x v="23"/>
    <x v="5"/>
    <x v="0"/>
    <x v="5"/>
    <x v="0"/>
    <x v="23"/>
    <s v="01/06/2023"/>
    <x v="0"/>
    <s v="15:00"/>
    <s v="FRANZ LOZANO MARZA"/>
    <x v="9"/>
    <x v="20"/>
    <d v="2023-06-02T00:00:00"/>
    <x v="59"/>
    <x v="23"/>
    <s v="CD-243"/>
    <x v="82"/>
    <x v="61"/>
    <n v="224967.61"/>
    <x v="83"/>
    <x v="90"/>
    <x v="70"/>
    <x v="0"/>
    <n v="30"/>
    <x v="9"/>
    <x v="0"/>
    <x v="38"/>
    <x v="55"/>
    <x v="1"/>
    <m/>
    <m/>
    <x v="77"/>
    <s v="ADQ.MANTTO Y SERV. 70/2023"/>
    <n v="39800"/>
    <x v="5"/>
    <x v="533"/>
    <x v="5"/>
    <n v="200"/>
    <x v="281"/>
    <n v="14282"/>
    <m/>
    <m/>
    <n v="200"/>
    <x v="224"/>
    <n v="10.260057471264368"/>
    <n v="2052.0114942528735"/>
    <n v="1785.25"/>
    <n v="0"/>
    <x v="63"/>
    <s v="JUNIO"/>
    <x v="146"/>
    <x v="68"/>
    <x v="60"/>
    <x v="77"/>
    <x v="265"/>
    <x v="31"/>
    <n v="-142.82"/>
    <n v="999.74000000000012"/>
    <n v="13425.08"/>
    <m/>
    <m/>
    <m/>
    <m/>
    <m/>
    <m/>
    <m/>
    <m/>
    <m/>
    <m/>
    <m/>
    <m/>
    <m/>
    <m/>
    <m/>
    <m/>
    <m/>
  </r>
  <r>
    <x v="1"/>
    <x v="61"/>
    <x v="0"/>
    <s v="COTIZACION"/>
    <s v="MAYO"/>
    <d v="2023-05-23T00:00:00"/>
    <s v="C-3-EDDY FAZ PACHECO"/>
    <x v="12"/>
    <s v="OTROS REPUESTOS Y ACCESORIOS"/>
    <x v="7"/>
    <x v="9"/>
    <x v="71"/>
    <d v="2023-05-25T00:00:00"/>
    <m/>
    <n v="514"/>
    <s v="BIEN"/>
    <x v="77"/>
    <n v="269961.33"/>
    <x v="6"/>
    <x v="533"/>
    <x v="2"/>
    <x v="5"/>
    <x v="0"/>
    <x v="5"/>
    <x v="0"/>
    <x v="23"/>
    <s v="01/06/2023"/>
    <x v="0"/>
    <s v="15:00"/>
    <s v="FRANZ LOZANO MARZA"/>
    <x v="9"/>
    <x v="20"/>
    <d v="2023-06-02T00:00:00"/>
    <x v="59"/>
    <x v="23"/>
    <s v="CD-243"/>
    <x v="82"/>
    <x v="61"/>
    <n v="224967.61"/>
    <x v="83"/>
    <x v="90"/>
    <x v="70"/>
    <x v="0"/>
    <n v="30"/>
    <x v="9"/>
    <x v="0"/>
    <x v="38"/>
    <x v="55"/>
    <x v="1"/>
    <m/>
    <m/>
    <x v="77"/>
    <s v="ADQ.MANTTO Y SERV. 70/2023"/>
    <n v="39800"/>
    <x v="6"/>
    <x v="534"/>
    <x v="5"/>
    <n v="60"/>
    <x v="283"/>
    <n v="7312.2000000000007"/>
    <m/>
    <m/>
    <n v="60"/>
    <x v="225"/>
    <n v="17.510057471264368"/>
    <n v="1050.6034482758621"/>
    <n v="914.02499999999998"/>
    <n v="0"/>
    <x v="63"/>
    <s v="JUNIO"/>
    <x v="146"/>
    <x v="68"/>
    <x v="60"/>
    <x v="77"/>
    <x v="265"/>
    <x v="31"/>
    <n v="-73.122000000000014"/>
    <n v="511.8540000000001"/>
    <n v="6873.4680000000008"/>
    <m/>
    <m/>
    <m/>
    <m/>
    <m/>
    <m/>
    <m/>
    <m/>
    <m/>
    <m/>
    <m/>
    <m/>
    <m/>
    <m/>
    <m/>
    <m/>
    <m/>
  </r>
  <r>
    <x v="1"/>
    <x v="61"/>
    <x v="0"/>
    <s v="COTIZACION"/>
    <s v="MAYO"/>
    <d v="2023-05-23T00:00:00"/>
    <s v="C-3-EDDY FAZ PACHECO"/>
    <x v="12"/>
    <s v="OTROS REPUESTOS Y ACCESORIOS"/>
    <x v="7"/>
    <x v="9"/>
    <x v="71"/>
    <d v="2023-05-25T00:00:00"/>
    <m/>
    <n v="514"/>
    <s v="BIEN"/>
    <x v="77"/>
    <n v="269961.33"/>
    <x v="7"/>
    <x v="534"/>
    <x v="119"/>
    <x v="5"/>
    <x v="0"/>
    <x v="5"/>
    <x v="0"/>
    <x v="23"/>
    <s v="01/06/2023"/>
    <x v="0"/>
    <s v="15:00"/>
    <s v="FRANZ LOZANO MARZA"/>
    <x v="9"/>
    <x v="20"/>
    <d v="2023-06-02T00:00:00"/>
    <x v="59"/>
    <x v="23"/>
    <s v="CD-243"/>
    <x v="82"/>
    <x v="61"/>
    <n v="224967.61"/>
    <x v="83"/>
    <x v="90"/>
    <x v="70"/>
    <x v="0"/>
    <n v="30"/>
    <x v="9"/>
    <x v="0"/>
    <x v="38"/>
    <x v="55"/>
    <x v="1"/>
    <m/>
    <m/>
    <x v="77"/>
    <s v="ADQ.MANTTO Y SERV. 70/2023"/>
    <n v="39800"/>
    <x v="7"/>
    <x v="535"/>
    <x v="5"/>
    <n v="380"/>
    <x v="284"/>
    <n v="55882.8"/>
    <m/>
    <m/>
    <n v="380"/>
    <x v="226"/>
    <n v="21.129310344827587"/>
    <n v="8029.1379310344828"/>
    <n v="6985.35"/>
    <n v="0"/>
    <x v="63"/>
    <s v="JUNIO"/>
    <x v="146"/>
    <x v="68"/>
    <x v="60"/>
    <x v="77"/>
    <x v="265"/>
    <x v="31"/>
    <n v="-558.82800000000009"/>
    <n v="3911.7960000000007"/>
    <n v="52529.832000000002"/>
    <m/>
    <m/>
    <m/>
    <m/>
    <m/>
    <m/>
    <m/>
    <m/>
    <m/>
    <m/>
    <m/>
    <m/>
    <m/>
    <m/>
    <m/>
    <m/>
    <m/>
  </r>
  <r>
    <x v="1"/>
    <x v="61"/>
    <x v="0"/>
    <s v="COTIZACION"/>
    <s v="MAYO"/>
    <d v="2023-05-23T00:00:00"/>
    <s v="C-3-EDDY FAZ PACHECO"/>
    <x v="12"/>
    <s v="OTROS REPUESTOS Y ACCESORIOS"/>
    <x v="7"/>
    <x v="9"/>
    <x v="71"/>
    <d v="2023-05-25T00:00:00"/>
    <m/>
    <n v="514"/>
    <s v="BIEN"/>
    <x v="77"/>
    <n v="269961.33"/>
    <x v="8"/>
    <x v="535"/>
    <x v="120"/>
    <x v="5"/>
    <x v="0"/>
    <x v="5"/>
    <x v="0"/>
    <x v="23"/>
    <s v="01/06/2023"/>
    <x v="0"/>
    <s v="15:00"/>
    <s v="FRANZ LOZANO MARZA"/>
    <x v="9"/>
    <x v="20"/>
    <d v="2023-06-02T00:00:00"/>
    <x v="59"/>
    <x v="23"/>
    <s v="CD-243"/>
    <x v="82"/>
    <x v="61"/>
    <n v="224967.61"/>
    <x v="83"/>
    <x v="90"/>
    <x v="70"/>
    <x v="0"/>
    <n v="30"/>
    <x v="9"/>
    <x v="0"/>
    <x v="38"/>
    <x v="55"/>
    <x v="1"/>
    <m/>
    <m/>
    <x v="77"/>
    <s v="ADQ.MANTTO Y SERV. 70/2023"/>
    <n v="39800"/>
    <x v="8"/>
    <x v="536"/>
    <x v="5"/>
    <n v="160"/>
    <x v="285"/>
    <n v="26225.599999999999"/>
    <m/>
    <m/>
    <n v="160"/>
    <x v="227"/>
    <n v="23.550287356321839"/>
    <n v="3768.045977011494"/>
    <n v="3278.2"/>
    <n v="0"/>
    <x v="63"/>
    <s v="JUNIO"/>
    <x v="146"/>
    <x v="68"/>
    <x v="60"/>
    <x v="77"/>
    <x v="265"/>
    <x v="31"/>
    <n v="-262.25599999999997"/>
    <n v="1835.7920000000001"/>
    <n v="24652.063999999998"/>
    <m/>
    <m/>
    <m/>
    <m/>
    <m/>
    <m/>
    <m/>
    <m/>
    <m/>
    <m/>
    <m/>
    <m/>
    <m/>
    <m/>
    <m/>
    <m/>
    <m/>
  </r>
  <r>
    <x v="1"/>
    <x v="61"/>
    <x v="0"/>
    <s v="COTIZACION"/>
    <s v="MAYO"/>
    <d v="2023-05-23T00:00:00"/>
    <s v="C-3-EDDY FAZ PACHECO"/>
    <x v="12"/>
    <s v="OTROS REPUESTOS Y ACCESORIOS"/>
    <x v="7"/>
    <x v="9"/>
    <x v="71"/>
    <d v="2023-05-25T00:00:00"/>
    <m/>
    <n v="514"/>
    <s v="BIEN"/>
    <x v="77"/>
    <n v="269961.33"/>
    <x v="9"/>
    <x v="536"/>
    <x v="118"/>
    <x v="5"/>
    <x v="0"/>
    <x v="5"/>
    <x v="0"/>
    <x v="23"/>
    <s v="01/06/2023"/>
    <x v="0"/>
    <s v="15:00"/>
    <s v="FRANZ LOZANO MARZA"/>
    <x v="9"/>
    <x v="20"/>
    <d v="2023-06-02T00:00:00"/>
    <x v="59"/>
    <x v="23"/>
    <s v="CD-243"/>
    <x v="82"/>
    <x v="61"/>
    <n v="224967.61"/>
    <x v="83"/>
    <x v="90"/>
    <x v="70"/>
    <x v="0"/>
    <n v="30"/>
    <x v="9"/>
    <x v="0"/>
    <x v="38"/>
    <x v="55"/>
    <x v="1"/>
    <m/>
    <m/>
    <x v="77"/>
    <s v="ADQ.MANTTO Y SERV. 70/2023"/>
    <n v="39800"/>
    <x v="9"/>
    <x v="537"/>
    <x v="5"/>
    <n v="190"/>
    <x v="286"/>
    <n v="38851.199999999997"/>
    <m/>
    <m/>
    <n v="190"/>
    <x v="228"/>
    <n v="29.379310344827584"/>
    <n v="5582.0689655172409"/>
    <n v="4856.3999999999996"/>
    <n v="0"/>
    <x v="63"/>
    <s v="JUNIO"/>
    <x v="146"/>
    <x v="68"/>
    <x v="60"/>
    <x v="77"/>
    <x v="265"/>
    <x v="31"/>
    <n v="-388.512"/>
    <n v="2719.5839999999998"/>
    <n v="36520.127999999997"/>
    <m/>
    <m/>
    <m/>
    <m/>
    <m/>
    <m/>
    <m/>
    <m/>
    <m/>
    <m/>
    <m/>
    <m/>
    <m/>
    <m/>
    <m/>
    <m/>
    <m/>
  </r>
  <r>
    <x v="1"/>
    <x v="61"/>
    <x v="0"/>
    <s v="COTIZACION"/>
    <s v="MAYO"/>
    <d v="2023-05-23T00:00:00"/>
    <s v="C-3-EDDY FAZ PACHECO"/>
    <x v="12"/>
    <s v="OTROS REPUESTOS Y ACCESORIOS"/>
    <x v="7"/>
    <x v="9"/>
    <x v="71"/>
    <d v="2023-05-25T00:00:00"/>
    <m/>
    <n v="514"/>
    <s v="BIEN"/>
    <x v="77"/>
    <n v="269961.33"/>
    <x v="10"/>
    <x v="537"/>
    <x v="96"/>
    <x v="5"/>
    <x v="0"/>
    <x v="5"/>
    <x v="0"/>
    <x v="23"/>
    <s v="01/06/2023"/>
    <x v="0"/>
    <s v="15:00"/>
    <s v="FRANZ LOZANO MARZA"/>
    <x v="9"/>
    <x v="20"/>
    <d v="2023-06-02T00:00:00"/>
    <x v="59"/>
    <x v="23"/>
    <s v="CD-243"/>
    <x v="82"/>
    <x v="61"/>
    <n v="224967.61"/>
    <x v="83"/>
    <x v="90"/>
    <x v="70"/>
    <x v="0"/>
    <n v="30"/>
    <x v="9"/>
    <x v="0"/>
    <x v="38"/>
    <x v="55"/>
    <x v="1"/>
    <m/>
    <m/>
    <x v="77"/>
    <s v="ADQ.MANTTO Y SERV. 70/2023"/>
    <n v="39800"/>
    <x v="10"/>
    <x v="538"/>
    <x v="5"/>
    <n v="87"/>
    <x v="287"/>
    <n v="24493.109999999997"/>
    <m/>
    <m/>
    <n v="87"/>
    <x v="229"/>
    <n v="40.449712643678154"/>
    <n v="3519.1249999999995"/>
    <n v="3061.6387499999996"/>
    <n v="0"/>
    <x v="63"/>
    <s v="JUNIO"/>
    <x v="146"/>
    <x v="68"/>
    <x v="60"/>
    <x v="77"/>
    <x v="265"/>
    <x v="31"/>
    <n v="-244.93109999999999"/>
    <n v="1714.5176999999999"/>
    <n v="23023.523399999998"/>
    <m/>
    <m/>
    <m/>
    <m/>
    <m/>
    <m/>
    <m/>
    <m/>
    <m/>
    <m/>
    <m/>
    <m/>
    <m/>
    <m/>
    <m/>
    <m/>
    <m/>
  </r>
  <r>
    <x v="1"/>
    <x v="61"/>
    <x v="0"/>
    <s v="COTIZACION"/>
    <s v="MAYO"/>
    <d v="2023-05-16T00:00:00"/>
    <s v="C-3-EDDY FAZ PACHECO"/>
    <x v="12"/>
    <s v="OTROS REPUESTOS Y ACCESORIOS"/>
    <x v="7"/>
    <x v="9"/>
    <x v="72"/>
    <d v="2023-05-25T00:00:00"/>
    <m/>
    <n v="466"/>
    <s v="BIEN"/>
    <x v="78"/>
    <n v="737455.19"/>
    <x v="0"/>
    <x v="538"/>
    <x v="9"/>
    <x v="5"/>
    <x v="47"/>
    <x v="5"/>
    <x v="0"/>
    <x v="23"/>
    <s v="01/06/2023"/>
    <x v="0"/>
    <s v="15:00"/>
    <s v="OSCAR MIRKO MIRANDA ROMERO "/>
    <x v="9"/>
    <x v="14"/>
    <d v="2023-06-05T00:00:00"/>
    <x v="60"/>
    <x v="38"/>
    <s v="CD-244"/>
    <x v="83"/>
    <x v="62"/>
    <n v="649668.46"/>
    <x v="84"/>
    <x v="91"/>
    <x v="31"/>
    <x v="0"/>
    <n v="30"/>
    <x v="36"/>
    <x v="0"/>
    <x v="30"/>
    <x v="56"/>
    <x v="1"/>
    <m/>
    <m/>
    <x v="78"/>
    <s v="ADQ.MANTTO Y SERV. 69/2035"/>
    <n v="39800"/>
    <x v="0"/>
    <x v="539"/>
    <x v="5"/>
    <n v="10"/>
    <x v="288"/>
    <n v="12072.1"/>
    <m/>
    <m/>
    <n v="10"/>
    <x v="230"/>
    <n v="173.44971264367817"/>
    <n v="1734.4971264367816"/>
    <n v="1509.0125"/>
    <n v="0"/>
    <x v="43"/>
    <s v="SEPTIEMBRE"/>
    <x v="147"/>
    <x v="69"/>
    <x v="61"/>
    <x v="78"/>
    <x v="259"/>
    <x v="38"/>
    <n v="-543.24450000000002"/>
    <n v="845.04700000000014"/>
    <n v="11770.297500000001"/>
    <m/>
    <m/>
    <m/>
    <m/>
    <m/>
    <m/>
    <m/>
    <m/>
    <m/>
    <m/>
    <m/>
    <m/>
    <m/>
    <m/>
    <m/>
    <m/>
    <m/>
  </r>
  <r>
    <x v="1"/>
    <x v="61"/>
    <x v="0"/>
    <s v="COTIZACION"/>
    <s v="MAYO"/>
    <d v="2023-05-16T00:00:00"/>
    <s v="C-3-EDDY FAZ PACHECO"/>
    <x v="12"/>
    <s v="OTROS REPUESTOS Y ACCESORIOS"/>
    <x v="7"/>
    <x v="9"/>
    <x v="72"/>
    <d v="2023-05-25T00:00:00"/>
    <m/>
    <n v="466"/>
    <s v="BIEN"/>
    <x v="78"/>
    <n v="737455.19"/>
    <x v="1"/>
    <x v="539"/>
    <x v="121"/>
    <x v="5"/>
    <x v="0"/>
    <x v="5"/>
    <x v="0"/>
    <x v="23"/>
    <s v="01/06/2023"/>
    <x v="0"/>
    <s v="15:00"/>
    <s v="OSCAR MIRKO MIRANDA ROMERO "/>
    <x v="9"/>
    <x v="14"/>
    <d v="2023-06-05T00:00:00"/>
    <x v="60"/>
    <x v="38"/>
    <s v="CD-244"/>
    <x v="83"/>
    <x v="62"/>
    <n v="649668.46"/>
    <x v="84"/>
    <x v="91"/>
    <x v="31"/>
    <x v="0"/>
    <n v="30"/>
    <x v="36"/>
    <x v="0"/>
    <x v="30"/>
    <x v="56"/>
    <x v="1"/>
    <m/>
    <m/>
    <x v="78"/>
    <s v="ADQ.MANTTO Y SERV. 69/2035"/>
    <n v="39800"/>
    <x v="1"/>
    <x v="540"/>
    <x v="5"/>
    <n v="9"/>
    <x v="289"/>
    <n v="12591.9"/>
    <m/>
    <m/>
    <n v="9"/>
    <x v="231"/>
    <n v="201.02011494252872"/>
    <n v="1809.1810344827586"/>
    <n v="1573.9875"/>
    <n v="0"/>
    <x v="43"/>
    <s v="SEPTIEMBRE"/>
    <x v="147"/>
    <x v="69"/>
    <x v="61"/>
    <x v="78"/>
    <x v="259"/>
    <x v="38"/>
    <n v="-566.63549999999998"/>
    <n v="881.43300000000011"/>
    <n v="12277.102499999999"/>
    <m/>
    <m/>
    <m/>
    <m/>
    <m/>
    <m/>
    <m/>
    <m/>
    <m/>
    <m/>
    <m/>
    <m/>
    <m/>
    <m/>
    <m/>
    <m/>
    <m/>
  </r>
  <r>
    <x v="1"/>
    <x v="61"/>
    <x v="0"/>
    <s v="COTIZACION"/>
    <s v="MAYO"/>
    <d v="2023-05-16T00:00:00"/>
    <s v="C-3-EDDY FAZ PACHECO"/>
    <x v="12"/>
    <s v="OTROS REPUESTOS Y ACCESORIOS"/>
    <x v="7"/>
    <x v="9"/>
    <x v="72"/>
    <d v="2023-05-25T00:00:00"/>
    <m/>
    <n v="466"/>
    <s v="BIEN"/>
    <x v="78"/>
    <n v="737455.19"/>
    <x v="2"/>
    <x v="540"/>
    <x v="121"/>
    <x v="5"/>
    <x v="0"/>
    <x v="5"/>
    <x v="0"/>
    <x v="23"/>
    <s v="01/06/2023"/>
    <x v="0"/>
    <s v="15:00"/>
    <s v="OSCAR MIRKO MIRANDA ROMERO "/>
    <x v="9"/>
    <x v="14"/>
    <d v="2023-06-05T00:00:00"/>
    <x v="60"/>
    <x v="38"/>
    <s v="CD-244"/>
    <x v="83"/>
    <x v="62"/>
    <n v="649668.46"/>
    <x v="84"/>
    <x v="91"/>
    <x v="31"/>
    <x v="0"/>
    <n v="30"/>
    <x v="36"/>
    <x v="0"/>
    <x v="30"/>
    <x v="56"/>
    <x v="1"/>
    <m/>
    <m/>
    <x v="78"/>
    <s v="ADQ.MANTTO Y SERV. 69/2035"/>
    <n v="39800"/>
    <x v="2"/>
    <x v="541"/>
    <x v="5"/>
    <n v="9"/>
    <x v="290"/>
    <n v="53772.659999999996"/>
    <m/>
    <m/>
    <n v="9"/>
    <x v="232"/>
    <n v="858.43965517241372"/>
    <n v="7725.9568965517237"/>
    <n v="6721.5824999999995"/>
    <n v="0"/>
    <x v="43"/>
    <s v="SEPTIEMBRE"/>
    <x v="147"/>
    <x v="69"/>
    <x v="61"/>
    <x v="78"/>
    <x v="259"/>
    <x v="38"/>
    <n v="-2419.7696999999998"/>
    <n v="3764.0862000000002"/>
    <n v="52428.343499999995"/>
    <m/>
    <m/>
    <m/>
    <m/>
    <m/>
    <m/>
    <m/>
    <m/>
    <m/>
    <m/>
    <m/>
    <m/>
    <m/>
    <m/>
    <m/>
    <m/>
    <m/>
  </r>
  <r>
    <x v="1"/>
    <x v="61"/>
    <x v="0"/>
    <s v="COTIZACION"/>
    <s v="MAYO"/>
    <d v="2023-05-16T00:00:00"/>
    <s v="C-3-EDDY FAZ PACHECO"/>
    <x v="12"/>
    <s v="OTROS REPUESTOS Y ACCESORIOS"/>
    <x v="7"/>
    <x v="9"/>
    <x v="72"/>
    <d v="2023-05-25T00:00:00"/>
    <m/>
    <n v="466"/>
    <s v="BIEN"/>
    <x v="78"/>
    <n v="737455.19"/>
    <x v="3"/>
    <x v="541"/>
    <x v="29"/>
    <x v="5"/>
    <x v="0"/>
    <x v="5"/>
    <x v="0"/>
    <x v="23"/>
    <s v="01/06/2023"/>
    <x v="0"/>
    <s v="15:00"/>
    <s v="OSCAR MIRKO MIRANDA ROMERO "/>
    <x v="9"/>
    <x v="14"/>
    <d v="2023-06-05T00:00:00"/>
    <x v="60"/>
    <x v="38"/>
    <s v="CD-244"/>
    <x v="83"/>
    <x v="62"/>
    <n v="649668.46"/>
    <x v="84"/>
    <x v="91"/>
    <x v="31"/>
    <x v="0"/>
    <n v="30"/>
    <x v="36"/>
    <x v="0"/>
    <x v="30"/>
    <x v="56"/>
    <x v="1"/>
    <m/>
    <m/>
    <x v="78"/>
    <s v="ADQ.MANTTO Y SERV. 69/2035"/>
    <n v="39800"/>
    <x v="3"/>
    <x v="542"/>
    <x v="5"/>
    <n v="4"/>
    <x v="291"/>
    <n v="22406.2"/>
    <m/>
    <m/>
    <n v="4"/>
    <x v="233"/>
    <n v="804.82040229885058"/>
    <n v="3219.2816091954023"/>
    <n v="2800.7750000000001"/>
    <n v="0"/>
    <x v="43"/>
    <s v="SEPTIEMBRE"/>
    <x v="147"/>
    <x v="69"/>
    <x v="61"/>
    <x v="78"/>
    <x v="259"/>
    <x v="38"/>
    <n v="-1008.2790000000001"/>
    <n v="1568.4340000000002"/>
    <n v="21846.044999999998"/>
    <m/>
    <m/>
    <m/>
    <m/>
    <m/>
    <m/>
    <m/>
    <m/>
    <m/>
    <m/>
    <m/>
    <m/>
    <m/>
    <m/>
    <m/>
    <m/>
    <m/>
  </r>
  <r>
    <x v="1"/>
    <x v="61"/>
    <x v="0"/>
    <s v="COTIZACION"/>
    <s v="MAYO"/>
    <d v="2023-05-16T00:00:00"/>
    <s v="C-3-EDDY FAZ PACHECO"/>
    <x v="12"/>
    <s v="OTROS REPUESTOS Y ACCESORIOS"/>
    <x v="7"/>
    <x v="9"/>
    <x v="72"/>
    <d v="2023-05-25T00:00:00"/>
    <m/>
    <n v="466"/>
    <s v="BIEN"/>
    <x v="78"/>
    <n v="737455.19"/>
    <x v="4"/>
    <x v="542"/>
    <x v="27"/>
    <x v="5"/>
    <x v="0"/>
    <x v="5"/>
    <x v="0"/>
    <x v="23"/>
    <s v="01/06/2023"/>
    <x v="0"/>
    <s v="15:00"/>
    <s v="OSCAR MIRKO MIRANDA ROMERO "/>
    <x v="9"/>
    <x v="14"/>
    <d v="2023-06-05T00:00:00"/>
    <x v="60"/>
    <x v="38"/>
    <s v="CD-244"/>
    <x v="83"/>
    <x v="62"/>
    <n v="649668.46"/>
    <x v="84"/>
    <x v="91"/>
    <x v="31"/>
    <x v="0"/>
    <n v="30"/>
    <x v="36"/>
    <x v="0"/>
    <x v="30"/>
    <x v="56"/>
    <x v="1"/>
    <m/>
    <m/>
    <x v="78"/>
    <s v="ADQ.MANTTO Y SERV. 69/2035"/>
    <n v="39800"/>
    <x v="4"/>
    <x v="543"/>
    <x v="5"/>
    <n v="5"/>
    <x v="292"/>
    <n v="6328.4000000000005"/>
    <m/>
    <m/>
    <n v="5"/>
    <x v="234"/>
    <n v="181.85057471264369"/>
    <n v="909.25287356321849"/>
    <n v="791.05000000000007"/>
    <n v="0"/>
    <x v="43"/>
    <s v="SEPTIEMBRE"/>
    <x v="147"/>
    <x v="69"/>
    <x v="61"/>
    <x v="78"/>
    <x v="259"/>
    <x v="38"/>
    <n v="-284.77800000000002"/>
    <n v="442.98800000000006"/>
    <n v="6170.1900000000005"/>
    <m/>
    <m/>
    <m/>
    <m/>
    <m/>
    <m/>
    <m/>
    <m/>
    <m/>
    <m/>
    <m/>
    <m/>
    <m/>
    <m/>
    <m/>
    <m/>
    <m/>
  </r>
  <r>
    <x v="1"/>
    <x v="61"/>
    <x v="0"/>
    <s v="COTIZACION"/>
    <s v="MAYO"/>
    <d v="2023-05-16T00:00:00"/>
    <s v="C-3-EDDY FAZ PACHECO"/>
    <x v="12"/>
    <s v="OTROS REPUESTOS Y ACCESORIOS"/>
    <x v="7"/>
    <x v="9"/>
    <x v="72"/>
    <d v="2023-05-25T00:00:00"/>
    <m/>
    <n v="466"/>
    <s v="BIEN"/>
    <x v="78"/>
    <n v="737455.19"/>
    <x v="5"/>
    <x v="543"/>
    <x v="45"/>
    <x v="5"/>
    <x v="0"/>
    <x v="5"/>
    <x v="0"/>
    <x v="23"/>
    <s v="01/06/2023"/>
    <x v="0"/>
    <s v="15:00"/>
    <s v="OSCAR MIRKO MIRANDA ROMERO "/>
    <x v="9"/>
    <x v="14"/>
    <d v="2023-06-05T00:00:00"/>
    <x v="60"/>
    <x v="38"/>
    <s v="CD-244"/>
    <x v="83"/>
    <x v="62"/>
    <n v="649668.46"/>
    <x v="84"/>
    <x v="91"/>
    <x v="31"/>
    <x v="0"/>
    <n v="30"/>
    <x v="36"/>
    <x v="0"/>
    <x v="30"/>
    <x v="56"/>
    <x v="1"/>
    <m/>
    <m/>
    <x v="78"/>
    <s v="ADQ.MANTTO Y SERV. 69/2035"/>
    <n v="39800"/>
    <x v="5"/>
    <x v="544"/>
    <x v="5"/>
    <n v="3"/>
    <x v="293"/>
    <n v="3791.6099999999997"/>
    <m/>
    <m/>
    <n v="3"/>
    <x v="235"/>
    <n v="181.5905172413793"/>
    <n v="544.77155172413791"/>
    <n v="473.95124999999996"/>
    <n v="0"/>
    <x v="43"/>
    <s v="SEPTIEMBRE"/>
    <x v="147"/>
    <x v="69"/>
    <x v="61"/>
    <x v="78"/>
    <x v="259"/>
    <x v="38"/>
    <n v="-170.62244999999999"/>
    <n v="265.41270000000003"/>
    <n v="3696.8197499999997"/>
    <m/>
    <m/>
    <m/>
    <m/>
    <m/>
    <m/>
    <m/>
    <m/>
    <m/>
    <m/>
    <m/>
    <m/>
    <m/>
    <m/>
    <m/>
    <m/>
    <m/>
  </r>
  <r>
    <x v="1"/>
    <x v="61"/>
    <x v="0"/>
    <s v="COTIZACION"/>
    <s v="MAYO"/>
    <d v="2023-05-16T00:00:00"/>
    <s v="C-3-EDDY FAZ PACHECO"/>
    <x v="12"/>
    <s v="OTROS REPUESTOS Y ACCESORIOS"/>
    <x v="7"/>
    <x v="9"/>
    <x v="72"/>
    <d v="2023-05-25T00:00:00"/>
    <m/>
    <n v="466"/>
    <s v="BIEN"/>
    <x v="78"/>
    <n v="737455.19"/>
    <x v="6"/>
    <x v="544"/>
    <x v="29"/>
    <x v="5"/>
    <x v="0"/>
    <x v="5"/>
    <x v="0"/>
    <x v="23"/>
    <s v="01/06/2023"/>
    <x v="0"/>
    <s v="15:00"/>
    <s v="OSCAR MIRKO MIRANDA ROMERO "/>
    <x v="9"/>
    <x v="14"/>
    <d v="2023-06-05T00:00:00"/>
    <x v="60"/>
    <x v="38"/>
    <s v="CD-244"/>
    <x v="83"/>
    <x v="62"/>
    <n v="649668.46"/>
    <x v="84"/>
    <x v="91"/>
    <x v="31"/>
    <x v="0"/>
    <n v="30"/>
    <x v="36"/>
    <x v="0"/>
    <x v="30"/>
    <x v="56"/>
    <x v="1"/>
    <m/>
    <m/>
    <x v="78"/>
    <s v="ADQ.MANTTO Y SERV. 69/2035"/>
    <n v="39800"/>
    <x v="6"/>
    <x v="545"/>
    <x v="5"/>
    <n v="4"/>
    <x v="294"/>
    <n v="4245.32"/>
    <m/>
    <m/>
    <n v="4"/>
    <x v="236"/>
    <n v="152.48994252873561"/>
    <n v="609.95977011494244"/>
    <n v="530.66499999999996"/>
    <n v="0"/>
    <x v="43"/>
    <s v="SEPTIEMBRE"/>
    <x v="147"/>
    <x v="69"/>
    <x v="61"/>
    <x v="78"/>
    <x v="259"/>
    <x v="38"/>
    <n v="-191.0394"/>
    <n v="297.17239999999998"/>
    <n v="4139.186999999999"/>
    <m/>
    <m/>
    <m/>
    <m/>
    <m/>
    <m/>
    <m/>
    <m/>
    <m/>
    <m/>
    <m/>
    <m/>
    <m/>
    <m/>
    <m/>
    <m/>
    <m/>
  </r>
  <r>
    <x v="1"/>
    <x v="61"/>
    <x v="0"/>
    <s v="COTIZACION"/>
    <s v="MAYO"/>
    <d v="2023-05-16T00:00:00"/>
    <s v="C-3-EDDY FAZ PACHECO"/>
    <x v="12"/>
    <s v="OTROS REPUESTOS Y ACCESORIOS"/>
    <x v="7"/>
    <x v="9"/>
    <x v="72"/>
    <d v="2023-05-25T00:00:00"/>
    <m/>
    <n v="466"/>
    <s v="BIEN"/>
    <x v="78"/>
    <n v="737455.19"/>
    <x v="7"/>
    <x v="545"/>
    <x v="27"/>
    <x v="5"/>
    <x v="0"/>
    <x v="5"/>
    <x v="0"/>
    <x v="23"/>
    <s v="01/06/2023"/>
    <x v="0"/>
    <s v="15:00"/>
    <s v="OSCAR MIRKO MIRANDA ROMERO "/>
    <x v="9"/>
    <x v="14"/>
    <d v="2023-06-05T00:00:00"/>
    <x v="60"/>
    <x v="38"/>
    <s v="CD-244"/>
    <x v="83"/>
    <x v="62"/>
    <n v="649668.46"/>
    <x v="84"/>
    <x v="91"/>
    <x v="31"/>
    <x v="0"/>
    <n v="30"/>
    <x v="36"/>
    <x v="0"/>
    <x v="30"/>
    <x v="56"/>
    <x v="1"/>
    <m/>
    <m/>
    <x v="78"/>
    <s v="ADQ.MANTTO Y SERV. 69/2035"/>
    <n v="39800"/>
    <x v="7"/>
    <x v="546"/>
    <x v="5"/>
    <n v="5"/>
    <x v="295"/>
    <n v="18827.149999999998"/>
    <m/>
    <m/>
    <n v="5"/>
    <x v="237"/>
    <n v="541.0100574712643"/>
    <n v="2705.0502873563214"/>
    <n v="2353.3937499999997"/>
    <n v="0"/>
    <x v="43"/>
    <s v="SEPTIEMBRE"/>
    <x v="147"/>
    <x v="69"/>
    <x v="61"/>
    <x v="78"/>
    <x v="259"/>
    <x v="38"/>
    <n v="-847.22174999999993"/>
    <n v="1317.9005"/>
    <n v="18356.471249999999"/>
    <m/>
    <m/>
    <m/>
    <m/>
    <m/>
    <m/>
    <m/>
    <m/>
    <m/>
    <m/>
    <m/>
    <m/>
    <m/>
    <m/>
    <m/>
    <m/>
    <m/>
  </r>
  <r>
    <x v="1"/>
    <x v="61"/>
    <x v="0"/>
    <s v="COTIZACION"/>
    <s v="MAYO"/>
    <d v="2023-05-16T00:00:00"/>
    <s v="C-3-EDDY FAZ PACHECO"/>
    <x v="12"/>
    <s v="OTROS REPUESTOS Y ACCESORIOS"/>
    <x v="7"/>
    <x v="9"/>
    <x v="72"/>
    <d v="2023-05-25T00:00:00"/>
    <m/>
    <n v="466"/>
    <s v="BIEN"/>
    <x v="78"/>
    <n v="737455.19"/>
    <x v="8"/>
    <x v="546"/>
    <x v="29"/>
    <x v="5"/>
    <x v="0"/>
    <x v="5"/>
    <x v="0"/>
    <x v="23"/>
    <s v="01/06/2023"/>
    <x v="0"/>
    <s v="15:00"/>
    <s v="OSCAR MIRKO MIRANDA ROMERO "/>
    <x v="9"/>
    <x v="14"/>
    <d v="2023-06-05T00:00:00"/>
    <x v="60"/>
    <x v="38"/>
    <s v="CD-244"/>
    <x v="83"/>
    <x v="62"/>
    <n v="649668.46"/>
    <x v="84"/>
    <x v="91"/>
    <x v="31"/>
    <x v="0"/>
    <n v="30"/>
    <x v="36"/>
    <x v="0"/>
    <x v="30"/>
    <x v="56"/>
    <x v="1"/>
    <m/>
    <m/>
    <x v="78"/>
    <s v="ADQ.MANTTO Y SERV. 69/2035"/>
    <n v="39800"/>
    <x v="8"/>
    <x v="547"/>
    <x v="5"/>
    <n v="4"/>
    <x v="296"/>
    <n v="54795.519999999997"/>
    <m/>
    <m/>
    <n v="4"/>
    <x v="238"/>
    <n v="1968.2298850574712"/>
    <n v="7872.9195402298847"/>
    <n v="6849.44"/>
    <n v="0"/>
    <x v="43"/>
    <s v="SEPTIEMBRE"/>
    <x v="147"/>
    <x v="69"/>
    <x v="61"/>
    <x v="78"/>
    <x v="259"/>
    <x v="38"/>
    <n v="-2465.7984000000001"/>
    <n v="3835.6864"/>
    <n v="53425.631999999998"/>
    <m/>
    <m/>
    <m/>
    <m/>
    <m/>
    <m/>
    <m/>
    <m/>
    <m/>
    <m/>
    <m/>
    <m/>
    <m/>
    <m/>
    <m/>
    <m/>
    <m/>
  </r>
  <r>
    <x v="1"/>
    <x v="61"/>
    <x v="0"/>
    <s v="COTIZACION"/>
    <s v="MAYO"/>
    <d v="2023-05-16T00:00:00"/>
    <s v="C-3-EDDY FAZ PACHECO"/>
    <x v="12"/>
    <s v="OTROS REPUESTOS Y ACCESORIOS"/>
    <x v="7"/>
    <x v="9"/>
    <x v="72"/>
    <d v="2023-05-25T00:00:00"/>
    <m/>
    <n v="466"/>
    <s v="BIEN"/>
    <x v="78"/>
    <n v="737455.19"/>
    <x v="9"/>
    <x v="547"/>
    <x v="29"/>
    <x v="5"/>
    <x v="0"/>
    <x v="5"/>
    <x v="0"/>
    <x v="23"/>
    <s v="01/06/2023"/>
    <x v="0"/>
    <s v="15:00"/>
    <s v="OSCAR MIRKO MIRANDA ROMERO "/>
    <x v="9"/>
    <x v="14"/>
    <d v="2023-06-05T00:00:00"/>
    <x v="60"/>
    <x v="38"/>
    <s v="CD-244"/>
    <x v="83"/>
    <x v="62"/>
    <n v="649668.46"/>
    <x v="84"/>
    <x v="91"/>
    <x v="31"/>
    <x v="0"/>
    <n v="30"/>
    <x v="36"/>
    <x v="0"/>
    <x v="30"/>
    <x v="56"/>
    <x v="1"/>
    <m/>
    <m/>
    <x v="78"/>
    <s v="ADQ.MANTTO Y SERV. 69/2035"/>
    <n v="39800"/>
    <x v="9"/>
    <x v="548"/>
    <x v="5"/>
    <n v="4"/>
    <x v="297"/>
    <n v="4128.3999999999996"/>
    <m/>
    <m/>
    <n v="4"/>
    <x v="239"/>
    <n v="148.29022988505747"/>
    <n v="593.16091954022988"/>
    <n v="516.04999999999995"/>
    <n v="0"/>
    <x v="43"/>
    <s v="SEPTIEMBRE"/>
    <x v="147"/>
    <x v="69"/>
    <x v="61"/>
    <x v="78"/>
    <x v="259"/>
    <x v="38"/>
    <n v="-185.77799999999999"/>
    <n v="288.988"/>
    <n v="4025.19"/>
    <m/>
    <m/>
    <m/>
    <m/>
    <m/>
    <m/>
    <m/>
    <m/>
    <m/>
    <m/>
    <m/>
    <m/>
    <m/>
    <m/>
    <m/>
    <m/>
    <m/>
  </r>
  <r>
    <x v="1"/>
    <x v="61"/>
    <x v="0"/>
    <s v="COTIZACION"/>
    <s v="MAYO"/>
    <d v="2023-05-16T00:00:00"/>
    <s v="C-3-EDDY FAZ PACHECO"/>
    <x v="12"/>
    <s v="OTROS REPUESTOS Y ACCESORIOS"/>
    <x v="7"/>
    <x v="9"/>
    <x v="72"/>
    <d v="2023-05-25T00:00:00"/>
    <m/>
    <n v="466"/>
    <s v="BIEN"/>
    <x v="78"/>
    <n v="737455.19"/>
    <x v="10"/>
    <x v="548"/>
    <x v="29"/>
    <x v="5"/>
    <x v="0"/>
    <x v="5"/>
    <x v="0"/>
    <x v="23"/>
    <s v="01/06/2023"/>
    <x v="0"/>
    <s v="15:00"/>
    <s v="OSCAR MIRKO MIRANDA ROMERO "/>
    <x v="9"/>
    <x v="14"/>
    <d v="2023-06-05T00:00:00"/>
    <x v="60"/>
    <x v="38"/>
    <s v="CD-244"/>
    <x v="83"/>
    <x v="62"/>
    <n v="649668.46"/>
    <x v="84"/>
    <x v="91"/>
    <x v="31"/>
    <x v="0"/>
    <n v="30"/>
    <x v="36"/>
    <x v="0"/>
    <x v="30"/>
    <x v="56"/>
    <x v="1"/>
    <m/>
    <m/>
    <x v="78"/>
    <s v="ADQ.MANTTO Y SERV. 69/2035"/>
    <n v="39800"/>
    <x v="10"/>
    <x v="549"/>
    <x v="5"/>
    <n v="4"/>
    <x v="298"/>
    <n v="1045.68"/>
    <m/>
    <m/>
    <n v="4"/>
    <x v="240"/>
    <n v="37.560344827586206"/>
    <n v="150.24137931034483"/>
    <n v="130.71"/>
    <n v="0"/>
    <x v="43"/>
    <s v="SEPTIEMBRE"/>
    <x v="147"/>
    <x v="69"/>
    <x v="61"/>
    <x v="78"/>
    <x v="259"/>
    <x v="38"/>
    <n v="-47.055600000000005"/>
    <n v="73.197600000000008"/>
    <n v="1019.538"/>
    <m/>
    <m/>
    <m/>
    <m/>
    <m/>
    <m/>
    <m/>
    <m/>
    <m/>
    <m/>
    <m/>
    <m/>
    <m/>
    <m/>
    <m/>
    <m/>
    <m/>
  </r>
  <r>
    <x v="1"/>
    <x v="61"/>
    <x v="0"/>
    <s v="COTIZACION"/>
    <s v="MAYO"/>
    <d v="2023-05-16T00:00:00"/>
    <s v="C-3-EDDY FAZ PACHECO"/>
    <x v="12"/>
    <s v="OTROS REPUESTOS Y ACCESORIOS"/>
    <x v="7"/>
    <x v="9"/>
    <x v="72"/>
    <d v="2023-05-25T00:00:00"/>
    <m/>
    <n v="466"/>
    <s v="BIEN"/>
    <x v="78"/>
    <n v="737455.19"/>
    <x v="11"/>
    <x v="549"/>
    <x v="27"/>
    <x v="5"/>
    <x v="0"/>
    <x v="5"/>
    <x v="0"/>
    <x v="23"/>
    <s v="01/06/2023"/>
    <x v="0"/>
    <s v="15:00"/>
    <s v="OSCAR MIRKO MIRANDA ROMERO "/>
    <x v="9"/>
    <x v="14"/>
    <d v="2023-06-05T00:00:00"/>
    <x v="60"/>
    <x v="38"/>
    <s v="CD-244"/>
    <x v="83"/>
    <x v="62"/>
    <n v="649668.46"/>
    <x v="84"/>
    <x v="91"/>
    <x v="31"/>
    <x v="0"/>
    <n v="30"/>
    <x v="36"/>
    <x v="0"/>
    <x v="30"/>
    <x v="56"/>
    <x v="1"/>
    <m/>
    <m/>
    <x v="78"/>
    <s v="ADQ.MANTTO Y SERV. 69/2035"/>
    <n v="39800"/>
    <x v="11"/>
    <x v="550"/>
    <x v="5"/>
    <n v="5"/>
    <x v="299"/>
    <n v="1130.6500000000001"/>
    <m/>
    <m/>
    <n v="5"/>
    <x v="241"/>
    <n v="32.489942528735632"/>
    <n v="162.44971264367817"/>
    <n v="141.33125000000001"/>
    <n v="0"/>
    <x v="43"/>
    <s v="SEPTIEMBRE"/>
    <x v="147"/>
    <x v="69"/>
    <x v="61"/>
    <x v="78"/>
    <x v="259"/>
    <x v="38"/>
    <n v="-50.879250000000006"/>
    <n v="79.145500000000013"/>
    <n v="1102.38375"/>
    <m/>
    <m/>
    <m/>
    <m/>
    <m/>
    <m/>
    <m/>
    <m/>
    <m/>
    <m/>
    <m/>
    <m/>
    <m/>
    <m/>
    <m/>
    <m/>
    <m/>
  </r>
  <r>
    <x v="1"/>
    <x v="61"/>
    <x v="0"/>
    <s v="COTIZACION"/>
    <s v="MAYO"/>
    <d v="2023-05-16T00:00:00"/>
    <s v="C-3-EDDY FAZ PACHECO"/>
    <x v="12"/>
    <s v="OTROS REPUESTOS Y ACCESORIOS"/>
    <x v="7"/>
    <x v="9"/>
    <x v="72"/>
    <d v="2023-05-25T00:00:00"/>
    <m/>
    <n v="466"/>
    <s v="BIEN"/>
    <x v="78"/>
    <n v="737455.19"/>
    <x v="12"/>
    <x v="550"/>
    <x v="122"/>
    <x v="5"/>
    <x v="0"/>
    <x v="5"/>
    <x v="0"/>
    <x v="23"/>
    <s v="01/06/2023"/>
    <x v="0"/>
    <s v="15:00"/>
    <s v="OSCAR MIRKO MIRANDA ROMERO "/>
    <x v="9"/>
    <x v="14"/>
    <d v="2023-06-05T00:00:00"/>
    <x v="60"/>
    <x v="38"/>
    <s v="CD-244"/>
    <x v="83"/>
    <x v="62"/>
    <n v="649668.46"/>
    <x v="84"/>
    <x v="91"/>
    <x v="31"/>
    <x v="0"/>
    <n v="30"/>
    <x v="36"/>
    <x v="0"/>
    <x v="30"/>
    <x v="56"/>
    <x v="1"/>
    <m/>
    <m/>
    <x v="78"/>
    <s v="ADQ.MANTTO Y SERV. 69/2035"/>
    <n v="39800"/>
    <x v="12"/>
    <x v="551"/>
    <x v="5"/>
    <n v="23"/>
    <x v="300"/>
    <n v="17956.100000000002"/>
    <m/>
    <m/>
    <n v="23"/>
    <x v="242"/>
    <n v="112.16954022988506"/>
    <n v="2579.8994252873563"/>
    <n v="2244.5124999999998"/>
    <n v="0"/>
    <x v="43"/>
    <s v="SEPTIEMBRE"/>
    <x v="147"/>
    <x v="69"/>
    <x v="61"/>
    <x v="78"/>
    <x v="259"/>
    <x v="38"/>
    <n v="-808.0245000000001"/>
    <n v="1256.9270000000004"/>
    <n v="17507.197500000002"/>
    <m/>
    <m/>
    <m/>
    <m/>
    <m/>
    <m/>
    <m/>
    <m/>
    <m/>
    <m/>
    <m/>
    <m/>
    <m/>
    <m/>
    <m/>
    <m/>
    <m/>
  </r>
  <r>
    <x v="1"/>
    <x v="61"/>
    <x v="0"/>
    <s v="COTIZACION"/>
    <s v="MAYO"/>
    <d v="2023-05-16T00:00:00"/>
    <s v="C-3-EDDY FAZ PACHECO"/>
    <x v="12"/>
    <s v="OTROS REPUESTOS Y ACCESORIOS"/>
    <x v="7"/>
    <x v="9"/>
    <x v="72"/>
    <d v="2023-05-25T00:00:00"/>
    <m/>
    <n v="466"/>
    <s v="BIEN"/>
    <x v="78"/>
    <n v="737455.19"/>
    <x v="13"/>
    <x v="551"/>
    <x v="27"/>
    <x v="5"/>
    <x v="0"/>
    <x v="5"/>
    <x v="0"/>
    <x v="23"/>
    <s v="01/06/2023"/>
    <x v="0"/>
    <s v="15:00"/>
    <s v="OSCAR MIRKO MIRANDA ROMERO "/>
    <x v="9"/>
    <x v="14"/>
    <d v="2023-06-05T00:00:00"/>
    <x v="60"/>
    <x v="38"/>
    <s v="CD-244"/>
    <x v="83"/>
    <x v="62"/>
    <n v="649668.46"/>
    <x v="84"/>
    <x v="91"/>
    <x v="31"/>
    <x v="0"/>
    <n v="30"/>
    <x v="36"/>
    <x v="0"/>
    <x v="30"/>
    <x v="56"/>
    <x v="1"/>
    <m/>
    <m/>
    <x v="78"/>
    <s v="ADQ.MANTTO Y SERV. 69/2035"/>
    <n v="39800"/>
    <x v="13"/>
    <x v="552"/>
    <x v="5"/>
    <n v="5"/>
    <x v="301"/>
    <n v="797.25"/>
    <m/>
    <m/>
    <n v="5"/>
    <x v="243"/>
    <n v="22.909482758620687"/>
    <n v="114.54741379310343"/>
    <n v="99.656249999999986"/>
    <n v="0"/>
    <x v="43"/>
    <s v="SEPTIEMBRE"/>
    <x v="147"/>
    <x v="69"/>
    <x v="61"/>
    <x v="78"/>
    <x v="259"/>
    <x v="38"/>
    <n v="-35.876249999999999"/>
    <n v="55.807500000000005"/>
    <n v="777.31875000000002"/>
    <m/>
    <m/>
    <m/>
    <m/>
    <m/>
    <m/>
    <m/>
    <m/>
    <m/>
    <m/>
    <m/>
    <m/>
    <m/>
    <m/>
    <m/>
    <m/>
    <m/>
  </r>
  <r>
    <x v="1"/>
    <x v="61"/>
    <x v="0"/>
    <s v="COTIZACION"/>
    <s v="MAYO"/>
    <d v="2023-05-16T00:00:00"/>
    <s v="C-3-EDDY FAZ PACHECO"/>
    <x v="12"/>
    <s v="OTROS REPUESTOS Y ACCESORIOS"/>
    <x v="7"/>
    <x v="9"/>
    <x v="72"/>
    <d v="2023-05-25T00:00:00"/>
    <m/>
    <n v="466"/>
    <s v="BIEN"/>
    <x v="78"/>
    <n v="737455.19"/>
    <x v="14"/>
    <x v="552"/>
    <x v="7"/>
    <x v="5"/>
    <x v="0"/>
    <x v="5"/>
    <x v="0"/>
    <x v="23"/>
    <s v="01/06/2023"/>
    <x v="0"/>
    <s v="15:00"/>
    <s v="OSCAR MIRKO MIRANDA ROMERO "/>
    <x v="9"/>
    <x v="14"/>
    <d v="2023-06-05T00:00:00"/>
    <x v="60"/>
    <x v="38"/>
    <s v="CD-244"/>
    <x v="83"/>
    <x v="62"/>
    <n v="649668.46"/>
    <x v="84"/>
    <x v="91"/>
    <x v="31"/>
    <x v="0"/>
    <n v="30"/>
    <x v="36"/>
    <x v="0"/>
    <x v="30"/>
    <x v="56"/>
    <x v="1"/>
    <m/>
    <m/>
    <x v="78"/>
    <s v="ADQ.MANTTO Y SERV. 69/2035"/>
    <n v="39800"/>
    <x v="14"/>
    <x v="553"/>
    <x v="5"/>
    <n v="2"/>
    <x v="302"/>
    <n v="866.94"/>
    <m/>
    <m/>
    <n v="2"/>
    <x v="244"/>
    <n v="62.28017241379311"/>
    <n v="124.56034482758622"/>
    <n v="108.36750000000001"/>
    <n v="0"/>
    <x v="43"/>
    <s v="SEPTIEMBRE"/>
    <x v="147"/>
    <x v="69"/>
    <x v="61"/>
    <x v="78"/>
    <x v="259"/>
    <x v="38"/>
    <n v="-39.012300000000003"/>
    <n v="60.685800000000008"/>
    <n v="845.26650000000006"/>
    <m/>
    <m/>
    <m/>
    <m/>
    <m/>
    <m/>
    <m/>
    <m/>
    <m/>
    <m/>
    <m/>
    <m/>
    <m/>
    <m/>
    <m/>
    <m/>
    <m/>
  </r>
  <r>
    <x v="1"/>
    <x v="61"/>
    <x v="0"/>
    <s v="COTIZACION"/>
    <s v="MAYO"/>
    <d v="2023-05-16T00:00:00"/>
    <s v="C-3-EDDY FAZ PACHECO"/>
    <x v="12"/>
    <s v="OTROS REPUESTOS Y ACCESORIOS"/>
    <x v="7"/>
    <x v="9"/>
    <x v="72"/>
    <d v="2023-05-25T00:00:00"/>
    <m/>
    <n v="466"/>
    <s v="BIEN"/>
    <x v="78"/>
    <n v="737455.19"/>
    <x v="15"/>
    <x v="553"/>
    <x v="7"/>
    <x v="5"/>
    <x v="0"/>
    <x v="5"/>
    <x v="0"/>
    <x v="23"/>
    <s v="01/06/2023"/>
    <x v="0"/>
    <s v="15:00"/>
    <s v="OSCAR MIRKO MIRANDA ROMERO "/>
    <x v="9"/>
    <x v="14"/>
    <d v="2023-06-05T00:00:00"/>
    <x v="60"/>
    <x v="38"/>
    <s v="CD-244"/>
    <x v="83"/>
    <x v="62"/>
    <n v="649668.46"/>
    <x v="84"/>
    <x v="91"/>
    <x v="31"/>
    <x v="0"/>
    <n v="30"/>
    <x v="36"/>
    <x v="0"/>
    <x v="30"/>
    <x v="56"/>
    <x v="1"/>
    <m/>
    <m/>
    <x v="78"/>
    <s v="ADQ.MANTTO Y SERV. 69/2035"/>
    <n v="39800"/>
    <x v="15"/>
    <x v="554"/>
    <x v="5"/>
    <n v="2"/>
    <x v="303"/>
    <n v="1204.6400000000001"/>
    <m/>
    <m/>
    <n v="2"/>
    <x v="245"/>
    <n v="86.540229885057485"/>
    <n v="173.08045977011497"/>
    <n v="150.58000000000001"/>
    <n v="0"/>
    <x v="43"/>
    <s v="SEPTIEMBRE"/>
    <x v="147"/>
    <x v="69"/>
    <x v="61"/>
    <x v="78"/>
    <x v="259"/>
    <x v="38"/>
    <n v="-54.208800000000004"/>
    <n v="84.32480000000001"/>
    <n v="1174.5240000000001"/>
    <m/>
    <m/>
    <m/>
    <m/>
    <m/>
    <m/>
    <m/>
    <m/>
    <m/>
    <m/>
    <m/>
    <m/>
    <m/>
    <m/>
    <m/>
    <m/>
    <m/>
  </r>
  <r>
    <x v="1"/>
    <x v="61"/>
    <x v="0"/>
    <s v="COTIZACION"/>
    <s v="MAYO"/>
    <d v="2023-05-16T00:00:00"/>
    <s v="C-3-EDDY FAZ PACHECO"/>
    <x v="12"/>
    <s v="OTROS REPUESTOS Y ACCESORIOS"/>
    <x v="7"/>
    <x v="9"/>
    <x v="72"/>
    <d v="2023-05-25T00:00:00"/>
    <m/>
    <n v="466"/>
    <s v="BIEN"/>
    <x v="78"/>
    <n v="737455.19"/>
    <x v="16"/>
    <x v="554"/>
    <x v="26"/>
    <x v="5"/>
    <x v="0"/>
    <x v="5"/>
    <x v="0"/>
    <x v="23"/>
    <s v="01/06/2023"/>
    <x v="0"/>
    <s v="15:00"/>
    <s v="OSCAR MIRKO MIRANDA ROMERO "/>
    <x v="9"/>
    <x v="14"/>
    <d v="2023-06-05T00:00:00"/>
    <x v="60"/>
    <x v="38"/>
    <s v="CD-244"/>
    <x v="83"/>
    <x v="62"/>
    <n v="649668.46"/>
    <x v="84"/>
    <x v="91"/>
    <x v="31"/>
    <x v="0"/>
    <n v="30"/>
    <x v="36"/>
    <x v="0"/>
    <x v="30"/>
    <x v="56"/>
    <x v="1"/>
    <m/>
    <m/>
    <x v="78"/>
    <s v="ADQ.MANTTO Y SERV. 69/2035"/>
    <n v="39800"/>
    <x v="16"/>
    <x v="555"/>
    <x v="5"/>
    <n v="20"/>
    <x v="304"/>
    <n v="51662.600000000006"/>
    <m/>
    <m/>
    <n v="20"/>
    <x v="246"/>
    <n v="371.13936781609198"/>
    <n v="7422.78735632184"/>
    <n v="6457.8250000000007"/>
    <n v="0"/>
    <x v="43"/>
    <s v="SEPTIEMBRE"/>
    <x v="147"/>
    <x v="69"/>
    <x v="61"/>
    <x v="78"/>
    <x v="259"/>
    <x v="38"/>
    <n v="-2324.817"/>
    <n v="3616.382000000001"/>
    <n v="50371.035000000011"/>
    <m/>
    <m/>
    <m/>
    <m/>
    <m/>
    <m/>
    <m/>
    <m/>
    <m/>
    <m/>
    <m/>
    <m/>
    <m/>
    <m/>
    <m/>
    <m/>
    <m/>
  </r>
  <r>
    <x v="1"/>
    <x v="61"/>
    <x v="0"/>
    <s v="COTIZACION"/>
    <s v="MAYO"/>
    <d v="2023-05-16T00:00:00"/>
    <s v="C-3-EDDY FAZ PACHECO"/>
    <x v="12"/>
    <s v="OTROS REPUESTOS Y ACCESORIOS"/>
    <x v="7"/>
    <x v="9"/>
    <x v="72"/>
    <d v="2023-05-25T00:00:00"/>
    <m/>
    <n v="466"/>
    <s v="BIEN"/>
    <x v="78"/>
    <n v="737455.19"/>
    <x v="17"/>
    <x v="555"/>
    <x v="7"/>
    <x v="5"/>
    <x v="0"/>
    <x v="5"/>
    <x v="0"/>
    <x v="23"/>
    <s v="01/06/2023"/>
    <x v="0"/>
    <s v="15:00"/>
    <s v="OSCAR MIRKO MIRANDA ROMERO "/>
    <x v="9"/>
    <x v="14"/>
    <d v="2023-06-05T00:00:00"/>
    <x v="60"/>
    <x v="38"/>
    <s v="CD-244"/>
    <x v="83"/>
    <x v="62"/>
    <n v="649668.46"/>
    <x v="84"/>
    <x v="91"/>
    <x v="31"/>
    <x v="0"/>
    <n v="30"/>
    <x v="36"/>
    <x v="0"/>
    <x v="30"/>
    <x v="56"/>
    <x v="1"/>
    <m/>
    <m/>
    <x v="78"/>
    <s v="ADQ.MANTTO Y SERV. 69/2035"/>
    <n v="39800"/>
    <x v="17"/>
    <x v="556"/>
    <x v="5"/>
    <n v="2"/>
    <x v="305"/>
    <n v="9232.44"/>
    <m/>
    <m/>
    <n v="2"/>
    <x v="247"/>
    <n v="663.25"/>
    <n v="1326.5"/>
    <n v="1154.0550000000001"/>
    <n v="0"/>
    <x v="43"/>
    <s v="SEPTIEMBRE"/>
    <x v="147"/>
    <x v="69"/>
    <x v="61"/>
    <x v="78"/>
    <x v="259"/>
    <x v="38"/>
    <n v="-415.45980000000003"/>
    <n v="646.27080000000012"/>
    <n v="9001.6290000000008"/>
    <m/>
    <m/>
    <m/>
    <m/>
    <m/>
    <m/>
    <m/>
    <m/>
    <m/>
    <m/>
    <m/>
    <m/>
    <m/>
    <m/>
    <m/>
    <m/>
    <m/>
  </r>
  <r>
    <x v="1"/>
    <x v="61"/>
    <x v="0"/>
    <s v="COTIZACION"/>
    <s v="MAYO"/>
    <d v="2023-05-16T00:00:00"/>
    <s v="C-3-EDDY FAZ PACHECO"/>
    <x v="12"/>
    <s v="OTROS REPUESTOS Y ACCESORIOS"/>
    <x v="7"/>
    <x v="9"/>
    <x v="72"/>
    <d v="2023-05-25T00:00:00"/>
    <m/>
    <n v="466"/>
    <s v="BIEN"/>
    <x v="78"/>
    <n v="737455.19"/>
    <x v="18"/>
    <x v="556"/>
    <x v="59"/>
    <x v="5"/>
    <x v="0"/>
    <x v="5"/>
    <x v="0"/>
    <x v="23"/>
    <s v="01/06/2023"/>
    <x v="0"/>
    <s v="15:00"/>
    <s v="OSCAR MIRKO MIRANDA ROMERO "/>
    <x v="9"/>
    <x v="14"/>
    <d v="2023-06-05T00:00:00"/>
    <x v="60"/>
    <x v="38"/>
    <s v="CD-244"/>
    <x v="83"/>
    <x v="62"/>
    <n v="649668.46"/>
    <x v="84"/>
    <x v="91"/>
    <x v="31"/>
    <x v="0"/>
    <n v="30"/>
    <x v="36"/>
    <x v="0"/>
    <x v="30"/>
    <x v="56"/>
    <x v="1"/>
    <m/>
    <m/>
    <x v="78"/>
    <s v="ADQ.MANTTO Y SERV. 69/2035"/>
    <n v="39800"/>
    <x v="18"/>
    <x v="557"/>
    <x v="5"/>
    <n v="15"/>
    <x v="306"/>
    <n v="12947.699999999999"/>
    <m/>
    <m/>
    <n v="15"/>
    <x v="248"/>
    <n v="124.02011494252874"/>
    <n v="1860.3017241379309"/>
    <n v="1618.4624999999999"/>
    <n v="0"/>
    <x v="43"/>
    <s v="SEPTIEMBRE"/>
    <x v="147"/>
    <x v="69"/>
    <x v="61"/>
    <x v="78"/>
    <x v="259"/>
    <x v="38"/>
    <n v="-582.64649999999995"/>
    <n v="906.33900000000006"/>
    <n v="12624.0075"/>
    <m/>
    <m/>
    <m/>
    <m/>
    <m/>
    <m/>
    <m/>
    <m/>
    <m/>
    <m/>
    <m/>
    <m/>
    <m/>
    <m/>
    <m/>
    <m/>
    <m/>
  </r>
  <r>
    <x v="1"/>
    <x v="61"/>
    <x v="0"/>
    <s v="COTIZACION"/>
    <s v="MAYO"/>
    <d v="2023-05-16T00:00:00"/>
    <s v="C-3-EDDY FAZ PACHECO"/>
    <x v="12"/>
    <s v="OTROS REPUESTOS Y ACCESORIOS"/>
    <x v="7"/>
    <x v="9"/>
    <x v="72"/>
    <d v="2023-05-25T00:00:00"/>
    <m/>
    <n v="466"/>
    <s v="BIEN"/>
    <x v="78"/>
    <n v="737455.19"/>
    <x v="19"/>
    <x v="557"/>
    <x v="59"/>
    <x v="5"/>
    <x v="0"/>
    <x v="5"/>
    <x v="0"/>
    <x v="23"/>
    <s v="01/06/2023"/>
    <x v="0"/>
    <s v="15:00"/>
    <s v="OSCAR MIRKO MIRANDA ROMERO "/>
    <x v="9"/>
    <x v="14"/>
    <d v="2023-06-05T00:00:00"/>
    <x v="60"/>
    <x v="38"/>
    <s v="CD-244"/>
    <x v="83"/>
    <x v="62"/>
    <n v="649668.46"/>
    <x v="84"/>
    <x v="91"/>
    <x v="31"/>
    <x v="0"/>
    <n v="30"/>
    <x v="36"/>
    <x v="0"/>
    <x v="30"/>
    <x v="56"/>
    <x v="1"/>
    <m/>
    <m/>
    <x v="78"/>
    <s v="ADQ.MANTTO Y SERV. 69/2035"/>
    <n v="39800"/>
    <x v="19"/>
    <x v="558"/>
    <x v="5"/>
    <n v="15"/>
    <x v="307"/>
    <n v="13194"/>
    <m/>
    <m/>
    <n v="15"/>
    <x v="249"/>
    <n v="126.37931034482759"/>
    <n v="1895.6896551724137"/>
    <n v="1649.25"/>
    <n v="0"/>
    <x v="43"/>
    <s v="SEPTIEMBRE"/>
    <x v="147"/>
    <x v="69"/>
    <x v="61"/>
    <x v="78"/>
    <x v="259"/>
    <x v="38"/>
    <n v="-593.73"/>
    <n v="923.58"/>
    <n v="12864.15"/>
    <m/>
    <m/>
    <m/>
    <m/>
    <m/>
    <m/>
    <m/>
    <m/>
    <m/>
    <m/>
    <m/>
    <m/>
    <m/>
    <m/>
    <m/>
    <m/>
    <m/>
  </r>
  <r>
    <x v="1"/>
    <x v="61"/>
    <x v="0"/>
    <s v="COTIZACION"/>
    <s v="MAYO"/>
    <d v="2023-05-16T00:00:00"/>
    <s v="C-3-EDDY FAZ PACHECO"/>
    <x v="12"/>
    <s v="OTROS REPUESTOS Y ACCESORIOS"/>
    <x v="7"/>
    <x v="9"/>
    <x v="72"/>
    <d v="2023-05-25T00:00:00"/>
    <m/>
    <n v="466"/>
    <s v="BIEN"/>
    <x v="78"/>
    <n v="737455.19"/>
    <x v="20"/>
    <x v="558"/>
    <x v="59"/>
    <x v="5"/>
    <x v="0"/>
    <x v="5"/>
    <x v="0"/>
    <x v="23"/>
    <s v="01/06/2023"/>
    <x v="0"/>
    <s v="15:00"/>
    <s v="OSCAR MIRKO MIRANDA ROMERO "/>
    <x v="9"/>
    <x v="14"/>
    <d v="2023-06-05T00:00:00"/>
    <x v="60"/>
    <x v="38"/>
    <s v="CD-244"/>
    <x v="83"/>
    <x v="62"/>
    <n v="649668.46"/>
    <x v="84"/>
    <x v="91"/>
    <x v="31"/>
    <x v="0"/>
    <n v="30"/>
    <x v="36"/>
    <x v="0"/>
    <x v="30"/>
    <x v="56"/>
    <x v="1"/>
    <m/>
    <m/>
    <x v="78"/>
    <s v="ADQ.MANTTO Y SERV. 69/2035"/>
    <n v="39800"/>
    <x v="20"/>
    <x v="559"/>
    <x v="5"/>
    <n v="15"/>
    <x v="308"/>
    <n v="12285.75"/>
    <m/>
    <m/>
    <n v="15"/>
    <x v="250"/>
    <n v="117.67959770114942"/>
    <n v="1765.1939655172414"/>
    <n v="1535.71875"/>
    <n v="0"/>
    <x v="43"/>
    <s v="SEPTIEMBRE"/>
    <x v="147"/>
    <x v="69"/>
    <x v="61"/>
    <x v="78"/>
    <x v="259"/>
    <x v="38"/>
    <n v="-552.85874999999999"/>
    <n v="860.00250000000005"/>
    <n v="11978.606249999999"/>
    <m/>
    <m/>
    <m/>
    <m/>
    <m/>
    <m/>
    <m/>
    <m/>
    <m/>
    <m/>
    <m/>
    <m/>
    <m/>
    <m/>
    <m/>
    <m/>
    <m/>
  </r>
  <r>
    <x v="1"/>
    <x v="61"/>
    <x v="0"/>
    <s v="COTIZACION"/>
    <s v="MAYO"/>
    <d v="2023-05-16T00:00:00"/>
    <s v="C-3-EDDY FAZ PACHECO"/>
    <x v="12"/>
    <s v="OTROS REPUESTOS Y ACCESORIOS"/>
    <x v="7"/>
    <x v="9"/>
    <x v="72"/>
    <d v="2023-05-25T00:00:00"/>
    <m/>
    <n v="466"/>
    <s v="BIEN"/>
    <x v="78"/>
    <n v="737455.19"/>
    <x v="21"/>
    <x v="559"/>
    <x v="7"/>
    <x v="5"/>
    <x v="0"/>
    <x v="5"/>
    <x v="0"/>
    <x v="23"/>
    <s v="01/06/2023"/>
    <x v="0"/>
    <s v="15:00"/>
    <s v="OSCAR MIRKO MIRANDA ROMERO "/>
    <x v="9"/>
    <x v="14"/>
    <d v="2023-06-05T00:00:00"/>
    <x v="60"/>
    <x v="38"/>
    <s v="CD-244"/>
    <x v="83"/>
    <x v="62"/>
    <n v="649668.46"/>
    <x v="84"/>
    <x v="91"/>
    <x v="31"/>
    <x v="0"/>
    <n v="30"/>
    <x v="36"/>
    <x v="0"/>
    <x v="30"/>
    <x v="56"/>
    <x v="1"/>
    <m/>
    <m/>
    <x v="78"/>
    <s v="ADQ.MANTTO Y SERV. 69/2035"/>
    <n v="39800"/>
    <x v="21"/>
    <x v="560"/>
    <x v="5"/>
    <n v="2"/>
    <x v="309"/>
    <n v="3540.84"/>
    <m/>
    <m/>
    <n v="2"/>
    <x v="251"/>
    <n v="254.37068965517241"/>
    <n v="508.74137931034483"/>
    <n v="442.60500000000002"/>
    <n v="0"/>
    <x v="43"/>
    <s v="SEPTIEMBRE"/>
    <x v="147"/>
    <x v="69"/>
    <x v="61"/>
    <x v="78"/>
    <x v="259"/>
    <x v="38"/>
    <n v="-159.33780000000002"/>
    <n v="247.85880000000003"/>
    <n v="3452.3190000000004"/>
    <m/>
    <m/>
    <m/>
    <m/>
    <m/>
    <m/>
    <m/>
    <m/>
    <m/>
    <m/>
    <m/>
    <m/>
    <m/>
    <m/>
    <m/>
    <m/>
    <m/>
  </r>
  <r>
    <x v="1"/>
    <x v="61"/>
    <x v="0"/>
    <s v="COTIZACION"/>
    <s v="MAYO"/>
    <d v="2023-05-16T00:00:00"/>
    <s v="C-3-EDDY FAZ PACHECO"/>
    <x v="12"/>
    <s v="OTROS REPUESTOS Y ACCESORIOS"/>
    <x v="7"/>
    <x v="9"/>
    <x v="72"/>
    <d v="2023-05-25T00:00:00"/>
    <m/>
    <n v="466"/>
    <s v="BIEN"/>
    <x v="78"/>
    <n v="737455.19"/>
    <x v="22"/>
    <x v="560"/>
    <x v="8"/>
    <x v="5"/>
    <x v="0"/>
    <x v="5"/>
    <x v="0"/>
    <x v="23"/>
    <s v="01/06/2023"/>
    <x v="0"/>
    <s v="15:00"/>
    <s v="OSCAR MIRKO MIRANDA ROMERO "/>
    <x v="9"/>
    <x v="14"/>
    <d v="2023-06-05T00:00:00"/>
    <x v="60"/>
    <x v="38"/>
    <s v="CD-244"/>
    <x v="83"/>
    <x v="62"/>
    <n v="649668.46"/>
    <x v="84"/>
    <x v="91"/>
    <x v="31"/>
    <x v="0"/>
    <n v="30"/>
    <x v="36"/>
    <x v="0"/>
    <x v="30"/>
    <x v="56"/>
    <x v="1"/>
    <m/>
    <m/>
    <x v="78"/>
    <s v="ADQ.MANTTO Y SERV. 69/2035"/>
    <n v="39800"/>
    <x v="22"/>
    <x v="561"/>
    <x v="5"/>
    <n v="6"/>
    <x v="310"/>
    <n v="41539.5"/>
    <m/>
    <m/>
    <n v="6"/>
    <x v="252"/>
    <n v="994.71982758620686"/>
    <n v="5968.3189655172409"/>
    <n v="5192.4375"/>
    <n v="0"/>
    <x v="43"/>
    <s v="SEPTIEMBRE"/>
    <x v="147"/>
    <x v="69"/>
    <x v="61"/>
    <x v="78"/>
    <x v="259"/>
    <x v="38"/>
    <n v="-1869.2775000000001"/>
    <n v="2907.7650000000003"/>
    <n v="40501.012499999997"/>
    <m/>
    <m/>
    <m/>
    <m/>
    <m/>
    <m/>
    <m/>
    <m/>
    <m/>
    <m/>
    <m/>
    <m/>
    <m/>
    <m/>
    <m/>
    <m/>
    <m/>
  </r>
  <r>
    <x v="1"/>
    <x v="61"/>
    <x v="0"/>
    <s v="COTIZACION"/>
    <s v="MAYO"/>
    <d v="2023-05-16T00:00:00"/>
    <s v="C-3-EDDY FAZ PACHECO"/>
    <x v="12"/>
    <s v="OTROS REPUESTOS Y ACCESORIOS"/>
    <x v="7"/>
    <x v="9"/>
    <x v="72"/>
    <d v="2023-05-25T00:00:00"/>
    <m/>
    <n v="466"/>
    <s v="BIEN"/>
    <x v="78"/>
    <n v="737455.19"/>
    <x v="23"/>
    <x v="561"/>
    <x v="27"/>
    <x v="5"/>
    <x v="0"/>
    <x v="5"/>
    <x v="0"/>
    <x v="23"/>
    <s v="01/06/2023"/>
    <x v="0"/>
    <s v="15:00"/>
    <s v="OSCAR MIRKO MIRANDA ROMERO "/>
    <x v="9"/>
    <x v="14"/>
    <d v="2023-06-05T00:00:00"/>
    <x v="60"/>
    <x v="38"/>
    <s v="CD-244"/>
    <x v="83"/>
    <x v="62"/>
    <n v="649668.46"/>
    <x v="84"/>
    <x v="91"/>
    <x v="31"/>
    <x v="0"/>
    <n v="30"/>
    <x v="36"/>
    <x v="0"/>
    <x v="30"/>
    <x v="56"/>
    <x v="1"/>
    <m/>
    <m/>
    <x v="78"/>
    <s v="ADQ.MANTTO Y SERV. 69/2035"/>
    <n v="39800"/>
    <x v="23"/>
    <x v="562"/>
    <x v="5"/>
    <n v="5"/>
    <x v="311"/>
    <n v="4361.8500000000004"/>
    <m/>
    <m/>
    <n v="5"/>
    <x v="253"/>
    <n v="125.34051724137932"/>
    <n v="626.70258620689663"/>
    <n v="545.23125000000005"/>
    <n v="0"/>
    <x v="43"/>
    <s v="SEPTIEMBRE"/>
    <x v="147"/>
    <x v="69"/>
    <x v="61"/>
    <x v="78"/>
    <x v="259"/>
    <x v="38"/>
    <n v="-196.28325000000001"/>
    <n v="305.32950000000005"/>
    <n v="4252.8037500000009"/>
    <m/>
    <m/>
    <m/>
    <m/>
    <m/>
    <m/>
    <m/>
    <m/>
    <m/>
    <m/>
    <m/>
    <m/>
    <m/>
    <m/>
    <m/>
    <m/>
    <m/>
  </r>
  <r>
    <x v="1"/>
    <x v="61"/>
    <x v="0"/>
    <s v="COTIZACION"/>
    <s v="MAYO"/>
    <d v="2023-05-16T00:00:00"/>
    <s v="C-3-EDDY FAZ PACHECO"/>
    <x v="12"/>
    <s v="OTROS REPUESTOS Y ACCESORIOS"/>
    <x v="7"/>
    <x v="9"/>
    <x v="72"/>
    <d v="2023-05-25T00:00:00"/>
    <m/>
    <n v="466"/>
    <s v="BIEN"/>
    <x v="78"/>
    <n v="737455.19"/>
    <x v="24"/>
    <x v="562"/>
    <x v="27"/>
    <x v="5"/>
    <x v="0"/>
    <x v="5"/>
    <x v="0"/>
    <x v="23"/>
    <s v="01/06/2023"/>
    <x v="0"/>
    <s v="15:00"/>
    <s v="OSCAR MIRKO MIRANDA ROMERO "/>
    <x v="9"/>
    <x v="14"/>
    <d v="2023-06-05T00:00:00"/>
    <x v="60"/>
    <x v="38"/>
    <s v="CD-244"/>
    <x v="83"/>
    <x v="62"/>
    <n v="649668.46"/>
    <x v="84"/>
    <x v="91"/>
    <x v="31"/>
    <x v="0"/>
    <n v="30"/>
    <x v="36"/>
    <x v="0"/>
    <x v="30"/>
    <x v="56"/>
    <x v="1"/>
    <m/>
    <m/>
    <x v="78"/>
    <s v="ADQ.MANTTO Y SERV. 69/2035"/>
    <n v="39800"/>
    <x v="24"/>
    <x v="563"/>
    <x v="5"/>
    <n v="5"/>
    <x v="312"/>
    <n v="18335.75"/>
    <m/>
    <m/>
    <n v="5"/>
    <x v="254"/>
    <n v="526.88936781609198"/>
    <n v="2634.44683908046"/>
    <n v="2291.96875"/>
    <n v="0"/>
    <x v="43"/>
    <s v="SEPTIEMBRE"/>
    <x v="147"/>
    <x v="69"/>
    <x v="61"/>
    <x v="78"/>
    <x v="259"/>
    <x v="38"/>
    <n v="-825.10874999999999"/>
    <n v="1283.5025000000001"/>
    <n v="17877.356250000001"/>
    <m/>
    <m/>
    <m/>
    <m/>
    <m/>
    <m/>
    <m/>
    <m/>
    <m/>
    <m/>
    <m/>
    <m/>
    <m/>
    <m/>
    <m/>
    <m/>
    <m/>
  </r>
  <r>
    <x v="1"/>
    <x v="61"/>
    <x v="0"/>
    <s v="COTIZACION"/>
    <s v="MAYO"/>
    <d v="2023-05-16T00:00:00"/>
    <s v="C-3-EDDY FAZ PACHECO"/>
    <x v="12"/>
    <s v="OTROS REPUESTOS Y ACCESORIOS"/>
    <x v="7"/>
    <x v="9"/>
    <x v="72"/>
    <d v="2023-05-25T00:00:00"/>
    <m/>
    <n v="466"/>
    <s v="BIEN"/>
    <x v="78"/>
    <n v="737455.19"/>
    <x v="25"/>
    <x v="563"/>
    <x v="7"/>
    <x v="5"/>
    <x v="0"/>
    <x v="5"/>
    <x v="0"/>
    <x v="23"/>
    <s v="01/06/2023"/>
    <x v="0"/>
    <s v="15:00"/>
    <s v="OSCAR MIRKO MIRANDA ROMERO "/>
    <x v="9"/>
    <x v="14"/>
    <d v="2023-06-05T00:00:00"/>
    <x v="60"/>
    <x v="38"/>
    <s v="CD-244"/>
    <x v="83"/>
    <x v="62"/>
    <n v="649668.46"/>
    <x v="84"/>
    <x v="91"/>
    <x v="31"/>
    <x v="0"/>
    <n v="30"/>
    <x v="36"/>
    <x v="0"/>
    <x v="30"/>
    <x v="56"/>
    <x v="1"/>
    <m/>
    <m/>
    <x v="78"/>
    <s v="ADQ.MANTTO Y SERV. 69/2035"/>
    <n v="39800"/>
    <x v="25"/>
    <x v="564"/>
    <x v="5"/>
    <n v="2"/>
    <x v="313"/>
    <n v="8758.0400000000009"/>
    <m/>
    <m/>
    <n v="2"/>
    <x v="255"/>
    <n v="629.16954022988511"/>
    <n v="1258.3390804597702"/>
    <n v="1094.7550000000001"/>
    <n v="0"/>
    <x v="43"/>
    <s v="SEPTIEMBRE"/>
    <x v="147"/>
    <x v="69"/>
    <x v="61"/>
    <x v="78"/>
    <x v="259"/>
    <x v="38"/>
    <n v="-394.11180000000007"/>
    <n v="613.06280000000015"/>
    <n v="8539.0890000000018"/>
    <m/>
    <m/>
    <m/>
    <m/>
    <m/>
    <m/>
    <m/>
    <m/>
    <m/>
    <m/>
    <m/>
    <m/>
    <m/>
    <m/>
    <m/>
    <m/>
    <m/>
  </r>
  <r>
    <x v="1"/>
    <x v="61"/>
    <x v="0"/>
    <s v="COTIZACION"/>
    <s v="MAYO"/>
    <d v="2023-05-16T00:00:00"/>
    <s v="C-3-EDDY FAZ PACHECO"/>
    <x v="12"/>
    <s v="OTROS REPUESTOS Y ACCESORIOS"/>
    <x v="7"/>
    <x v="9"/>
    <x v="72"/>
    <d v="2023-05-25T00:00:00"/>
    <m/>
    <n v="466"/>
    <s v="BIEN"/>
    <x v="78"/>
    <n v="737455.19"/>
    <x v="26"/>
    <x v="564"/>
    <x v="29"/>
    <x v="5"/>
    <x v="0"/>
    <x v="5"/>
    <x v="0"/>
    <x v="23"/>
    <s v="01/06/2023"/>
    <x v="0"/>
    <s v="15:00"/>
    <s v="OSCAR MIRKO MIRANDA ROMERO "/>
    <x v="9"/>
    <x v="14"/>
    <d v="2023-06-05T00:00:00"/>
    <x v="60"/>
    <x v="38"/>
    <s v="CD-244"/>
    <x v="83"/>
    <x v="62"/>
    <n v="649668.46"/>
    <x v="84"/>
    <x v="91"/>
    <x v="31"/>
    <x v="0"/>
    <n v="30"/>
    <x v="36"/>
    <x v="0"/>
    <x v="30"/>
    <x v="56"/>
    <x v="1"/>
    <m/>
    <m/>
    <x v="78"/>
    <s v="ADQ.MANTTO Y SERV. 69/2035"/>
    <n v="39800"/>
    <x v="26"/>
    <x v="565"/>
    <x v="5"/>
    <n v="4"/>
    <x v="314"/>
    <n v="8980.92"/>
    <m/>
    <m/>
    <n v="4"/>
    <x v="256"/>
    <n v="322.5905172413793"/>
    <n v="1290.3620689655172"/>
    <n v="1122.615"/>
    <n v="0"/>
    <x v="43"/>
    <s v="SEPTIEMBRE"/>
    <x v="147"/>
    <x v="69"/>
    <x v="61"/>
    <x v="78"/>
    <x v="259"/>
    <x v="38"/>
    <n v="-404.14139999999998"/>
    <n v="628.66440000000011"/>
    <n v="8756.3970000000008"/>
    <m/>
    <m/>
    <m/>
    <m/>
    <m/>
    <m/>
    <m/>
    <m/>
    <m/>
    <m/>
    <m/>
    <m/>
    <m/>
    <m/>
    <m/>
    <m/>
    <m/>
  </r>
  <r>
    <x v="1"/>
    <x v="61"/>
    <x v="0"/>
    <s v="COTIZACION"/>
    <s v="MAYO"/>
    <d v="2023-05-16T00:00:00"/>
    <s v="C-3-EDDY FAZ PACHECO"/>
    <x v="12"/>
    <s v="OTROS REPUESTOS Y ACCESORIOS"/>
    <x v="7"/>
    <x v="9"/>
    <x v="72"/>
    <d v="2023-05-25T00:00:00"/>
    <m/>
    <n v="466"/>
    <s v="BIEN"/>
    <x v="78"/>
    <n v="737455.19"/>
    <x v="27"/>
    <x v="565"/>
    <x v="29"/>
    <x v="5"/>
    <x v="0"/>
    <x v="5"/>
    <x v="0"/>
    <x v="23"/>
    <s v="01/06/2023"/>
    <x v="0"/>
    <s v="15:00"/>
    <s v="OSCAR MIRKO MIRANDA ROMERO "/>
    <x v="9"/>
    <x v="14"/>
    <d v="2023-06-05T00:00:00"/>
    <x v="60"/>
    <x v="38"/>
    <s v="CD-244"/>
    <x v="83"/>
    <x v="62"/>
    <n v="649668.46"/>
    <x v="84"/>
    <x v="91"/>
    <x v="31"/>
    <x v="0"/>
    <n v="30"/>
    <x v="36"/>
    <x v="0"/>
    <x v="30"/>
    <x v="56"/>
    <x v="1"/>
    <m/>
    <m/>
    <x v="78"/>
    <s v="ADQ.MANTTO Y SERV. 69/2035"/>
    <n v="39800"/>
    <x v="27"/>
    <x v="566"/>
    <x v="5"/>
    <n v="4"/>
    <x v="315"/>
    <n v="50965.84"/>
    <m/>
    <m/>
    <n v="4"/>
    <x v="257"/>
    <n v="1830.6695402298849"/>
    <n v="7322.6781609195396"/>
    <n v="6370.73"/>
    <n v="0"/>
    <x v="43"/>
    <s v="SEPTIEMBRE"/>
    <x v="147"/>
    <x v="69"/>
    <x v="61"/>
    <x v="78"/>
    <x v="259"/>
    <x v="38"/>
    <n v="-2293.4627999999998"/>
    <n v="3567.6088"/>
    <n v="49691.693999999996"/>
    <m/>
    <m/>
    <m/>
    <m/>
    <m/>
    <m/>
    <m/>
    <m/>
    <m/>
    <m/>
    <m/>
    <m/>
    <m/>
    <m/>
    <m/>
    <m/>
    <m/>
  </r>
  <r>
    <x v="1"/>
    <x v="61"/>
    <x v="0"/>
    <s v="COTIZACION"/>
    <s v="MAYO"/>
    <d v="2023-05-16T00:00:00"/>
    <s v="C-3-EDDY FAZ PACHECO"/>
    <x v="12"/>
    <s v="OTROS REPUESTOS Y ACCESORIOS"/>
    <x v="7"/>
    <x v="9"/>
    <x v="72"/>
    <d v="2023-05-25T00:00:00"/>
    <m/>
    <n v="466"/>
    <s v="BIEN"/>
    <x v="78"/>
    <n v="737455.19"/>
    <x v="28"/>
    <x v="566"/>
    <x v="29"/>
    <x v="5"/>
    <x v="0"/>
    <x v="5"/>
    <x v="0"/>
    <x v="23"/>
    <s v="01/06/2023"/>
    <x v="0"/>
    <s v="15:00"/>
    <s v="OSCAR MIRKO MIRANDA ROMERO "/>
    <x v="9"/>
    <x v="14"/>
    <d v="2023-06-05T00:00:00"/>
    <x v="60"/>
    <x v="38"/>
    <s v="CD-244"/>
    <x v="83"/>
    <x v="62"/>
    <n v="649668.46"/>
    <x v="84"/>
    <x v="91"/>
    <x v="31"/>
    <x v="0"/>
    <n v="30"/>
    <x v="36"/>
    <x v="0"/>
    <x v="30"/>
    <x v="56"/>
    <x v="1"/>
    <m/>
    <m/>
    <x v="78"/>
    <s v="ADQ.MANTTO Y SERV. 69/2035"/>
    <n v="39800"/>
    <x v="28"/>
    <x v="567"/>
    <x v="5"/>
    <n v="4"/>
    <x v="316"/>
    <n v="942.4"/>
    <m/>
    <m/>
    <n v="4"/>
    <x v="258"/>
    <n v="33.850574712643677"/>
    <n v="135.40229885057471"/>
    <n v="117.8"/>
    <n v="0"/>
    <x v="43"/>
    <s v="SEPTIEMBRE"/>
    <x v="147"/>
    <x v="69"/>
    <x v="61"/>
    <x v="78"/>
    <x v="259"/>
    <x v="38"/>
    <n v="-42.408000000000001"/>
    <n v="65.968000000000004"/>
    <n v="918.84"/>
    <m/>
    <m/>
    <m/>
    <m/>
    <m/>
    <m/>
    <m/>
    <m/>
    <m/>
    <m/>
    <m/>
    <m/>
    <m/>
    <m/>
    <m/>
    <m/>
    <m/>
  </r>
  <r>
    <x v="1"/>
    <x v="61"/>
    <x v="0"/>
    <s v="COTIZACION"/>
    <s v="MAYO"/>
    <d v="2023-05-16T00:00:00"/>
    <s v="C-3-EDDY FAZ PACHECO"/>
    <x v="12"/>
    <s v="OTROS REPUESTOS Y ACCESORIOS"/>
    <x v="7"/>
    <x v="9"/>
    <x v="72"/>
    <d v="2023-05-25T00:00:00"/>
    <m/>
    <n v="466"/>
    <s v="BIEN"/>
    <x v="78"/>
    <n v="737455.19"/>
    <x v="29"/>
    <x v="567"/>
    <x v="72"/>
    <x v="5"/>
    <x v="0"/>
    <x v="5"/>
    <x v="0"/>
    <x v="23"/>
    <s v="01/06/2023"/>
    <x v="0"/>
    <s v="15:00"/>
    <s v="OSCAR MIRKO MIRANDA ROMERO "/>
    <x v="9"/>
    <x v="14"/>
    <d v="2023-06-05T00:00:00"/>
    <x v="60"/>
    <x v="38"/>
    <s v="CD-244"/>
    <x v="83"/>
    <x v="62"/>
    <n v="649668.46"/>
    <x v="84"/>
    <x v="91"/>
    <x v="31"/>
    <x v="0"/>
    <n v="30"/>
    <x v="36"/>
    <x v="0"/>
    <x v="30"/>
    <x v="56"/>
    <x v="1"/>
    <m/>
    <m/>
    <x v="78"/>
    <s v="ADQ.MANTTO Y SERV. 69/2035"/>
    <n v="39800"/>
    <x v="29"/>
    <x v="568"/>
    <x v="5"/>
    <n v="18"/>
    <x v="317"/>
    <n v="4824.5399999999991"/>
    <m/>
    <m/>
    <n v="18"/>
    <x v="259"/>
    <n v="38.510057471264361"/>
    <n v="693.18103448275849"/>
    <n v="603.06749999999988"/>
    <n v="0"/>
    <x v="43"/>
    <s v="SEPTIEMBRE"/>
    <x v="147"/>
    <x v="69"/>
    <x v="61"/>
    <x v="78"/>
    <x v="259"/>
    <x v="38"/>
    <n v="-217.10429999999997"/>
    <n v="337.71779999999995"/>
    <n v="4703.9264999999987"/>
    <m/>
    <m/>
    <m/>
    <m/>
    <m/>
    <m/>
    <m/>
    <m/>
    <m/>
    <m/>
    <m/>
    <m/>
    <m/>
    <m/>
    <m/>
    <m/>
    <m/>
  </r>
  <r>
    <x v="1"/>
    <x v="61"/>
    <x v="0"/>
    <s v="COTIZACION"/>
    <s v="MAYO"/>
    <d v="2023-05-16T00:00:00"/>
    <s v="C-3-EDDY FAZ PACHECO"/>
    <x v="12"/>
    <s v="OTROS REPUESTOS Y ACCESORIOS"/>
    <x v="7"/>
    <x v="9"/>
    <x v="72"/>
    <d v="2023-05-25T00:00:00"/>
    <m/>
    <n v="466"/>
    <s v="BIEN"/>
    <x v="78"/>
    <n v="737455.19"/>
    <x v="30"/>
    <x v="568"/>
    <x v="29"/>
    <x v="5"/>
    <x v="0"/>
    <x v="5"/>
    <x v="0"/>
    <x v="23"/>
    <s v="01/06/2023"/>
    <x v="0"/>
    <s v="15:00"/>
    <s v="OSCAR MIRKO MIRANDA ROMERO "/>
    <x v="9"/>
    <x v="14"/>
    <d v="2023-06-05T00:00:00"/>
    <x v="60"/>
    <x v="38"/>
    <s v="CD-244"/>
    <x v="83"/>
    <x v="62"/>
    <n v="649668.46"/>
    <x v="84"/>
    <x v="91"/>
    <x v="31"/>
    <x v="0"/>
    <n v="30"/>
    <x v="36"/>
    <x v="0"/>
    <x v="30"/>
    <x v="56"/>
    <x v="1"/>
    <m/>
    <m/>
    <x v="78"/>
    <s v="ADQ.MANTTO Y SERV. 69/2035"/>
    <n v="39800"/>
    <x v="30"/>
    <x v="569"/>
    <x v="5"/>
    <n v="4"/>
    <x v="318"/>
    <n v="2493.36"/>
    <m/>
    <m/>
    <n v="4"/>
    <x v="260"/>
    <n v="89.560344827586206"/>
    <n v="358.24137931034483"/>
    <n v="311.67"/>
    <n v="0"/>
    <x v="43"/>
    <s v="SEPTIEMBRE"/>
    <x v="147"/>
    <x v="69"/>
    <x v="61"/>
    <x v="78"/>
    <x v="259"/>
    <x v="38"/>
    <n v="-112.20120000000001"/>
    <n v="174.53520000000003"/>
    <n v="2431.0259999999998"/>
    <m/>
    <m/>
    <m/>
    <m/>
    <m/>
    <m/>
    <m/>
    <m/>
    <m/>
    <m/>
    <m/>
    <m/>
    <m/>
    <m/>
    <m/>
    <m/>
    <m/>
  </r>
  <r>
    <x v="1"/>
    <x v="61"/>
    <x v="0"/>
    <s v="COTIZACION"/>
    <s v="MAYO"/>
    <d v="2023-05-16T00:00:00"/>
    <s v="C-3-EDDY FAZ PACHECO"/>
    <x v="12"/>
    <s v="OTROS REPUESTOS Y ACCESORIOS"/>
    <x v="7"/>
    <x v="9"/>
    <x v="72"/>
    <d v="2023-05-25T00:00:00"/>
    <m/>
    <n v="466"/>
    <s v="BIEN"/>
    <x v="78"/>
    <n v="737455.19"/>
    <x v="31"/>
    <x v="569"/>
    <x v="7"/>
    <x v="5"/>
    <x v="0"/>
    <x v="5"/>
    <x v="0"/>
    <x v="23"/>
    <s v="01/06/2023"/>
    <x v="0"/>
    <s v="15:00"/>
    <s v="OSCAR MIRKO MIRANDA ROMERO "/>
    <x v="9"/>
    <x v="14"/>
    <d v="2023-06-05T00:00:00"/>
    <x v="60"/>
    <x v="38"/>
    <s v="CD-244"/>
    <x v="83"/>
    <x v="62"/>
    <n v="649668.46"/>
    <x v="84"/>
    <x v="91"/>
    <x v="31"/>
    <x v="0"/>
    <n v="30"/>
    <x v="36"/>
    <x v="0"/>
    <x v="30"/>
    <x v="56"/>
    <x v="1"/>
    <m/>
    <m/>
    <x v="78"/>
    <s v="ADQ.MANTTO Y SERV. 69/2035"/>
    <n v="39800"/>
    <x v="31"/>
    <x v="570"/>
    <x v="5"/>
    <n v="2"/>
    <x v="312"/>
    <n v="7334.3"/>
    <m/>
    <m/>
    <n v="2"/>
    <x v="261"/>
    <n v="526.88936781609198"/>
    <n v="1053.778735632184"/>
    <n v="916.78750000000002"/>
    <n v="0"/>
    <x v="43"/>
    <s v="SEPTIEMBRE"/>
    <x v="147"/>
    <x v="69"/>
    <x v="61"/>
    <x v="78"/>
    <x v="259"/>
    <x v="38"/>
    <n v="-330.04349999999999"/>
    <n v="513.40100000000007"/>
    <n v="7150.9425000000001"/>
    <m/>
    <m/>
    <m/>
    <m/>
    <m/>
    <m/>
    <m/>
    <m/>
    <m/>
    <m/>
    <m/>
    <m/>
    <m/>
    <m/>
    <m/>
    <m/>
    <m/>
  </r>
  <r>
    <x v="1"/>
    <x v="61"/>
    <x v="0"/>
    <s v="COTIZACION"/>
    <s v="MAYO"/>
    <d v="2023-05-16T00:00:00"/>
    <s v="C-3-EDDY FAZ PACHECO"/>
    <x v="12"/>
    <s v="OTROS REPUESTOS Y ACCESORIOS"/>
    <x v="7"/>
    <x v="9"/>
    <x v="72"/>
    <d v="2023-05-25T00:00:00"/>
    <m/>
    <n v="466"/>
    <s v="BIEN"/>
    <x v="78"/>
    <n v="737455.19"/>
    <x v="32"/>
    <x v="570"/>
    <x v="8"/>
    <x v="5"/>
    <x v="0"/>
    <x v="5"/>
    <x v="0"/>
    <x v="23"/>
    <s v="01/06/2023"/>
    <x v="0"/>
    <s v="15:00"/>
    <s v="OSCAR MIRKO MIRANDA ROMERO "/>
    <x v="9"/>
    <x v="14"/>
    <d v="2023-06-05T00:00:00"/>
    <x v="60"/>
    <x v="38"/>
    <s v="CD-244"/>
    <x v="83"/>
    <x v="62"/>
    <n v="649668.46"/>
    <x v="84"/>
    <x v="91"/>
    <x v="31"/>
    <x v="0"/>
    <n v="30"/>
    <x v="36"/>
    <x v="0"/>
    <x v="30"/>
    <x v="56"/>
    <x v="1"/>
    <m/>
    <m/>
    <x v="78"/>
    <s v="ADQ.MANTTO Y SERV. 69/2035"/>
    <n v="39800"/>
    <x v="32"/>
    <x v="571"/>
    <x v="5"/>
    <n v="6"/>
    <x v="319"/>
    <n v="2055"/>
    <m/>
    <m/>
    <n v="6"/>
    <x v="262"/>
    <n v="49.209770114942529"/>
    <n v="295.25862068965517"/>
    <n v="256.875"/>
    <n v="0"/>
    <x v="43"/>
    <s v="SEPTIEMBRE"/>
    <x v="147"/>
    <x v="69"/>
    <x v="61"/>
    <x v="78"/>
    <x v="259"/>
    <x v="38"/>
    <n v="-92.475000000000009"/>
    <n v="143.85000000000002"/>
    <n v="2003.625"/>
    <m/>
    <m/>
    <m/>
    <m/>
    <m/>
    <m/>
    <m/>
    <m/>
    <m/>
    <m/>
    <m/>
    <m/>
    <m/>
    <m/>
    <m/>
    <m/>
    <m/>
  </r>
  <r>
    <x v="1"/>
    <x v="61"/>
    <x v="0"/>
    <s v="COTIZACION"/>
    <s v="MAYO"/>
    <d v="2023-05-16T00:00:00"/>
    <s v="C-3-EDDY FAZ PACHECO"/>
    <x v="12"/>
    <s v="OTROS REPUESTOS Y ACCESORIOS"/>
    <x v="7"/>
    <x v="9"/>
    <x v="72"/>
    <d v="2023-05-25T00:00:00"/>
    <m/>
    <n v="466"/>
    <s v="BIEN"/>
    <x v="78"/>
    <n v="737455.19"/>
    <x v="33"/>
    <x v="571"/>
    <x v="7"/>
    <x v="5"/>
    <x v="0"/>
    <x v="5"/>
    <x v="0"/>
    <x v="23"/>
    <s v="01/06/2023"/>
    <x v="0"/>
    <s v="15:00"/>
    <s v="OSCAR MIRKO MIRANDA ROMERO "/>
    <x v="9"/>
    <x v="14"/>
    <d v="2023-06-05T00:00:00"/>
    <x v="60"/>
    <x v="38"/>
    <s v="CD-244"/>
    <x v="83"/>
    <x v="62"/>
    <n v="649668.46"/>
    <x v="84"/>
    <x v="91"/>
    <x v="31"/>
    <x v="0"/>
    <n v="30"/>
    <x v="36"/>
    <x v="0"/>
    <x v="30"/>
    <x v="56"/>
    <x v="1"/>
    <m/>
    <m/>
    <x v="78"/>
    <s v="ADQ.MANTTO Y SERV. 69/2035"/>
    <n v="39800"/>
    <x v="33"/>
    <x v="572"/>
    <x v="5"/>
    <n v="2"/>
    <x v="320"/>
    <n v="38960.28"/>
    <m/>
    <m/>
    <n v="2"/>
    <x v="263"/>
    <n v="2798.8706896551726"/>
    <n v="5597.7413793103451"/>
    <n v="4870.0349999999999"/>
    <n v="0"/>
    <x v="43"/>
    <s v="SEPTIEMBRE"/>
    <x v="147"/>
    <x v="69"/>
    <x v="61"/>
    <x v="78"/>
    <x v="259"/>
    <x v="38"/>
    <n v="-1753.2126000000001"/>
    <n v="2727.2196000000004"/>
    <n v="37986.273000000001"/>
    <m/>
    <m/>
    <m/>
    <m/>
    <m/>
    <m/>
    <m/>
    <m/>
    <m/>
    <m/>
    <m/>
    <m/>
    <m/>
    <m/>
    <m/>
    <m/>
    <m/>
  </r>
  <r>
    <x v="1"/>
    <x v="61"/>
    <x v="0"/>
    <s v="COTIZACION"/>
    <s v="MAYO"/>
    <d v="2023-05-16T00:00:00"/>
    <s v="C-3-EDDY FAZ PACHECO"/>
    <x v="12"/>
    <s v="OTROS REPUESTOS Y ACCESORIOS"/>
    <x v="7"/>
    <x v="9"/>
    <x v="72"/>
    <d v="2023-05-25T00:00:00"/>
    <m/>
    <n v="466"/>
    <s v="BIEN"/>
    <x v="78"/>
    <n v="737455.19"/>
    <x v="34"/>
    <x v="572"/>
    <x v="7"/>
    <x v="5"/>
    <x v="0"/>
    <x v="5"/>
    <x v="0"/>
    <x v="23"/>
    <s v="01/06/2023"/>
    <x v="0"/>
    <s v="15:00"/>
    <s v="OSCAR MIRKO MIRANDA ROMERO "/>
    <x v="9"/>
    <x v="14"/>
    <d v="2023-06-05T00:00:00"/>
    <x v="60"/>
    <x v="38"/>
    <s v="CD-244"/>
    <x v="83"/>
    <x v="62"/>
    <n v="649668.46"/>
    <x v="84"/>
    <x v="91"/>
    <x v="31"/>
    <x v="0"/>
    <n v="30"/>
    <x v="36"/>
    <x v="0"/>
    <x v="30"/>
    <x v="56"/>
    <x v="1"/>
    <m/>
    <m/>
    <x v="78"/>
    <s v="ADQ.MANTTO Y SERV. 69/2035"/>
    <n v="39800"/>
    <x v="34"/>
    <x v="573"/>
    <x v="5"/>
    <n v="2"/>
    <x v="321"/>
    <n v="27589.439999999999"/>
    <m/>
    <m/>
    <n v="2"/>
    <x v="264"/>
    <n v="1982"/>
    <n v="3964"/>
    <n v="3448.68"/>
    <n v="0"/>
    <x v="43"/>
    <s v="SEPTIEMBRE"/>
    <x v="147"/>
    <x v="69"/>
    <x v="61"/>
    <x v="78"/>
    <x v="259"/>
    <x v="38"/>
    <n v="-1241.5247999999999"/>
    <n v="1931.2608"/>
    <n v="26899.703999999998"/>
    <m/>
    <m/>
    <m/>
    <m/>
    <m/>
    <m/>
    <m/>
    <m/>
    <m/>
    <m/>
    <m/>
    <m/>
    <m/>
    <m/>
    <m/>
    <m/>
    <m/>
  </r>
  <r>
    <x v="1"/>
    <x v="61"/>
    <x v="0"/>
    <s v="COTIZACION"/>
    <s v="MAYO"/>
    <d v="2023-05-16T00:00:00"/>
    <s v="C-3-EDDY FAZ PACHECO"/>
    <x v="12"/>
    <s v="OTROS REPUESTOS Y ACCESORIOS"/>
    <x v="7"/>
    <x v="9"/>
    <x v="72"/>
    <d v="2023-05-25T00:00:00"/>
    <m/>
    <n v="466"/>
    <s v="BIEN"/>
    <x v="78"/>
    <n v="737455.19"/>
    <x v="35"/>
    <x v="573"/>
    <x v="7"/>
    <x v="5"/>
    <x v="0"/>
    <x v="5"/>
    <x v="0"/>
    <x v="23"/>
    <s v="01/06/2023"/>
    <x v="0"/>
    <s v="15:00"/>
    <s v="OSCAR MIRKO MIRANDA ROMERO "/>
    <x v="9"/>
    <x v="14"/>
    <d v="2023-06-05T00:00:00"/>
    <x v="60"/>
    <x v="38"/>
    <s v="CD-244"/>
    <x v="83"/>
    <x v="62"/>
    <n v="649668.46"/>
    <x v="84"/>
    <x v="91"/>
    <x v="31"/>
    <x v="0"/>
    <n v="30"/>
    <x v="36"/>
    <x v="0"/>
    <x v="30"/>
    <x v="56"/>
    <x v="1"/>
    <m/>
    <m/>
    <x v="78"/>
    <s v="ADQ.MANTTO Y SERV. 69/2035"/>
    <n v="39800"/>
    <x v="35"/>
    <x v="574"/>
    <x v="5"/>
    <n v="2"/>
    <x v="322"/>
    <n v="30283.38"/>
    <m/>
    <m/>
    <n v="2"/>
    <x v="265"/>
    <n v="2175.530172413793"/>
    <n v="4351.0603448275861"/>
    <n v="3785.4224999999997"/>
    <n v="0"/>
    <x v="43"/>
    <s v="SEPTIEMBRE"/>
    <x v="147"/>
    <x v="69"/>
    <x v="61"/>
    <x v="78"/>
    <x v="259"/>
    <x v="38"/>
    <n v="-1362.7520999999999"/>
    <n v="2119.8366000000001"/>
    <n v="29526.295500000004"/>
    <m/>
    <m/>
    <m/>
    <m/>
    <m/>
    <m/>
    <m/>
    <m/>
    <m/>
    <m/>
    <m/>
    <m/>
    <m/>
    <m/>
    <m/>
    <m/>
    <m/>
  </r>
  <r>
    <x v="1"/>
    <x v="61"/>
    <x v="0"/>
    <s v="COTIZACION"/>
    <s v="MAYO"/>
    <d v="2023-05-16T00:00:00"/>
    <s v="C-3-EDDY FAZ PACHECO"/>
    <x v="12"/>
    <s v="OTROS REPUESTOS Y ACCESORIOS"/>
    <x v="7"/>
    <x v="9"/>
    <x v="72"/>
    <d v="2023-05-25T00:00:00"/>
    <m/>
    <n v="466"/>
    <s v="BIEN"/>
    <x v="78"/>
    <n v="737455.19"/>
    <x v="36"/>
    <x v="574"/>
    <x v="7"/>
    <x v="5"/>
    <x v="0"/>
    <x v="5"/>
    <x v="0"/>
    <x v="23"/>
    <s v="01/06/2023"/>
    <x v="0"/>
    <s v="15:00"/>
    <s v="OSCAR MIRKO MIRANDA ROMERO "/>
    <x v="9"/>
    <x v="14"/>
    <d v="2023-06-05T00:00:00"/>
    <x v="60"/>
    <x v="38"/>
    <s v="CD-244"/>
    <x v="83"/>
    <x v="62"/>
    <n v="649668.46"/>
    <x v="84"/>
    <x v="91"/>
    <x v="31"/>
    <x v="0"/>
    <n v="30"/>
    <x v="36"/>
    <x v="0"/>
    <x v="30"/>
    <x v="56"/>
    <x v="1"/>
    <m/>
    <m/>
    <x v="78"/>
    <s v="ADQ.MANTTO Y SERV. 69/2035"/>
    <n v="39800"/>
    <x v="36"/>
    <x v="575"/>
    <x v="5"/>
    <n v="2"/>
    <x v="323"/>
    <n v="11586.04"/>
    <m/>
    <m/>
    <n v="2"/>
    <x v="266"/>
    <n v="832.330459770115"/>
    <n v="1664.66091954023"/>
    <n v="1448.2550000000001"/>
    <n v="0"/>
    <x v="43"/>
    <s v="SEPTIEMBRE"/>
    <x v="147"/>
    <x v="69"/>
    <x v="61"/>
    <x v="78"/>
    <x v="259"/>
    <x v="38"/>
    <n v="-521.37180000000012"/>
    <n v="811.02280000000019"/>
    <n v="11296.389000000001"/>
    <m/>
    <m/>
    <m/>
    <m/>
    <m/>
    <m/>
    <m/>
    <m/>
    <m/>
    <m/>
    <m/>
    <m/>
    <m/>
    <m/>
    <m/>
    <m/>
    <m/>
  </r>
  <r>
    <x v="1"/>
    <x v="61"/>
    <x v="0"/>
    <s v="COTIZACION"/>
    <s v="MAYO"/>
    <d v="2023-05-16T00:00:00"/>
    <s v="C-3-EDDY FAZ PACHECO"/>
    <x v="12"/>
    <s v="OTROS REPUESTOS Y ACCESORIOS"/>
    <x v="7"/>
    <x v="9"/>
    <x v="72"/>
    <d v="2023-05-25T00:00:00"/>
    <m/>
    <n v="466"/>
    <s v="BIEN"/>
    <x v="78"/>
    <n v="737455.19"/>
    <x v="37"/>
    <x v="575"/>
    <x v="7"/>
    <x v="5"/>
    <x v="0"/>
    <x v="5"/>
    <x v="0"/>
    <x v="23"/>
    <s v="01/06/2023"/>
    <x v="0"/>
    <s v="15:00"/>
    <s v="OSCAR MIRKO MIRANDA ROMERO "/>
    <x v="9"/>
    <x v="14"/>
    <d v="2023-06-05T00:00:00"/>
    <x v="60"/>
    <x v="38"/>
    <s v="CD-244"/>
    <x v="83"/>
    <x v="62"/>
    <n v="649668.46"/>
    <x v="84"/>
    <x v="91"/>
    <x v="31"/>
    <x v="0"/>
    <n v="30"/>
    <x v="36"/>
    <x v="0"/>
    <x v="30"/>
    <x v="56"/>
    <x v="1"/>
    <m/>
    <m/>
    <x v="78"/>
    <s v="ADQ.MANTTO Y SERV. 69/2035"/>
    <n v="39800"/>
    <x v="37"/>
    <x v="576"/>
    <x v="5"/>
    <n v="2"/>
    <x v="324"/>
    <n v="23979.56"/>
    <m/>
    <m/>
    <n v="2"/>
    <x v="267"/>
    <n v="1722.6695402298851"/>
    <n v="3445.3390804597702"/>
    <n v="2997.4450000000002"/>
    <n v="0"/>
    <x v="43"/>
    <s v="SEPTIEMBRE"/>
    <x v="147"/>
    <x v="69"/>
    <x v="61"/>
    <x v="78"/>
    <x v="259"/>
    <x v="38"/>
    <n v="-1079.0802000000001"/>
    <n v="1678.5692000000004"/>
    <n v="23380.071"/>
    <m/>
    <m/>
    <m/>
    <m/>
    <m/>
    <m/>
    <m/>
    <m/>
    <m/>
    <m/>
    <m/>
    <m/>
    <m/>
    <m/>
    <m/>
    <m/>
    <m/>
  </r>
  <r>
    <x v="1"/>
    <x v="61"/>
    <x v="0"/>
    <s v="COTIZACION"/>
    <s v="MAYO"/>
    <d v="2023-05-16T00:00:00"/>
    <s v="C-3-EDDY FAZ PACHECO"/>
    <x v="12"/>
    <s v="OTROS REPUESTOS Y ACCESORIOS"/>
    <x v="7"/>
    <x v="9"/>
    <x v="72"/>
    <d v="2023-05-25T00:00:00"/>
    <m/>
    <n v="466"/>
    <s v="BIEN"/>
    <x v="78"/>
    <n v="737455.19"/>
    <x v="38"/>
    <x v="576"/>
    <x v="7"/>
    <x v="5"/>
    <x v="0"/>
    <x v="5"/>
    <x v="0"/>
    <x v="23"/>
    <s v="01/06/2023"/>
    <x v="0"/>
    <s v="15:00"/>
    <s v="OSCAR MIRKO MIRANDA ROMERO "/>
    <x v="9"/>
    <x v="14"/>
    <d v="2023-06-05T00:00:00"/>
    <x v="60"/>
    <x v="38"/>
    <s v="CD-244"/>
    <x v="83"/>
    <x v="62"/>
    <n v="649668.46"/>
    <x v="84"/>
    <x v="91"/>
    <x v="31"/>
    <x v="0"/>
    <n v="30"/>
    <x v="36"/>
    <x v="0"/>
    <x v="30"/>
    <x v="56"/>
    <x v="1"/>
    <m/>
    <m/>
    <x v="78"/>
    <s v="ADQ.MANTTO Y SERV. 69/2035"/>
    <n v="39800"/>
    <x v="38"/>
    <x v="577"/>
    <x v="5"/>
    <n v="2"/>
    <x v="325"/>
    <n v="47854.18"/>
    <m/>
    <m/>
    <n v="2"/>
    <x v="268"/>
    <n v="3437.8002873563219"/>
    <n v="6875.6005747126437"/>
    <n v="5981.7725"/>
    <n v="0"/>
    <x v="43"/>
    <s v="SEPTIEMBRE"/>
    <x v="147"/>
    <x v="69"/>
    <x v="61"/>
    <x v="78"/>
    <x v="259"/>
    <x v="38"/>
    <n v="-2153.4380999999998"/>
    <n v="3349.7926000000002"/>
    <n v="46657.825499999999"/>
    <m/>
    <m/>
    <m/>
    <m/>
    <m/>
    <m/>
    <m/>
    <m/>
    <m/>
    <m/>
    <m/>
    <m/>
    <m/>
    <m/>
    <m/>
    <m/>
    <m/>
  </r>
  <r>
    <x v="1"/>
    <x v="61"/>
    <x v="0"/>
    <s v="COTIZACION"/>
    <s v="ABRIL"/>
    <d v="2023-04-20T00:00:00"/>
    <s v="C-3-EDDY FAZ PACHECO"/>
    <x v="19"/>
    <s v="MAQUINARIA Y EQUIPO DE TRANSPORTE"/>
    <x v="1"/>
    <x v="16"/>
    <x v="73"/>
    <d v="2023-05-29T00:00:00"/>
    <m/>
    <n v="267"/>
    <s v="BIEN"/>
    <x v="79"/>
    <n v="222720"/>
    <x v="0"/>
    <x v="577"/>
    <x v="16"/>
    <x v="18"/>
    <x v="0"/>
    <x v="0"/>
    <x v="0"/>
    <x v="24"/>
    <s v="05/06/2023"/>
    <x v="0"/>
    <s v="15:00"/>
    <s v="JOSE ALFREDO MIRANDA TICONA "/>
    <x v="11"/>
    <x v="19"/>
    <d v="2023-06-14T00:00:00"/>
    <x v="61"/>
    <x v="38"/>
    <s v="CD-136"/>
    <x v="84"/>
    <x v="63"/>
    <n v="156600"/>
    <x v="85"/>
    <x v="92"/>
    <x v="57"/>
    <x v="0"/>
    <n v="30"/>
    <x v="22"/>
    <x v="0"/>
    <x v="8"/>
    <x v="57"/>
    <x v="1"/>
    <m/>
    <m/>
    <x v="79"/>
    <s v="ADQ/MINA-028/2023"/>
    <n v="43330"/>
    <x v="0"/>
    <x v="578"/>
    <x v="18"/>
    <n v="1"/>
    <x v="326"/>
    <n v="156600"/>
    <m/>
    <m/>
    <n v="1"/>
    <x v="269"/>
    <n v="22500"/>
    <n v="22500"/>
    <n v="19575"/>
    <n v="0"/>
    <x v="78"/>
    <s v="JULIO"/>
    <x v="148"/>
    <x v="70"/>
    <x v="62"/>
    <x v="79"/>
    <x v="301"/>
    <x v="76"/>
    <n v="-4698"/>
    <n v="10962.000000000002"/>
    <n v="150336"/>
    <m/>
    <m/>
    <m/>
    <m/>
    <m/>
    <m/>
    <m/>
    <m/>
    <m/>
    <m/>
    <m/>
    <m/>
    <m/>
    <m/>
    <m/>
    <m/>
    <m/>
  </r>
  <r>
    <x v="1"/>
    <x v="61"/>
    <x v="0"/>
    <s v="COTIZACION"/>
    <s v="MAYO"/>
    <d v="2023-05-05T00:00:00"/>
    <s v="C-3-EDDY FAZ PACHECO"/>
    <x v="9"/>
    <s v="OTRAS MAQUINARIAS Y EQUIPO"/>
    <x v="1"/>
    <x v="16"/>
    <x v="74"/>
    <d v="2023-05-29T00:00:00"/>
    <m/>
    <n v="431"/>
    <s v="BIEN"/>
    <x v="80"/>
    <n v="505835"/>
    <x v="0"/>
    <x v="578"/>
    <x v="29"/>
    <x v="18"/>
    <x v="48"/>
    <x v="0"/>
    <x v="0"/>
    <x v="24"/>
    <s v="05/06/2023"/>
    <x v="0"/>
    <s v="15:00"/>
    <s v="JOSE ALFREDO MIRANDA TICONA "/>
    <x v="11"/>
    <x v="19"/>
    <d v="2023-06-15T00:00:00"/>
    <x v="62"/>
    <x v="40"/>
    <s v="CD-213"/>
    <x v="85"/>
    <x v="64"/>
    <n v="279670"/>
    <x v="86"/>
    <x v="93"/>
    <x v="71"/>
    <x v="0"/>
    <n v="30"/>
    <x v="34"/>
    <x v="0"/>
    <x v="8"/>
    <x v="58"/>
    <x v="1"/>
    <m/>
    <m/>
    <x v="80"/>
    <s v="ADQ/MINA-040/2023"/>
    <n v="43700"/>
    <x v="0"/>
    <x v="579"/>
    <x v="18"/>
    <n v="4"/>
    <x v="327"/>
    <n v="279670"/>
    <m/>
    <m/>
    <n v="0"/>
    <x v="0"/>
    <n v="10045.617816091954"/>
    <n v="0"/>
    <n v="0"/>
    <n v="0"/>
    <x v="79"/>
    <s v="AGOSTO"/>
    <x v="149"/>
    <x v="44"/>
    <x v="35"/>
    <x v="45"/>
    <x v="343"/>
    <x v="160"/>
    <n v="0"/>
    <n v="0"/>
    <n v="0"/>
    <m/>
    <m/>
    <m/>
    <m/>
    <m/>
    <m/>
    <m/>
    <m/>
    <m/>
    <m/>
    <m/>
    <m/>
    <m/>
    <m/>
    <m/>
    <m/>
    <m/>
  </r>
  <r>
    <x v="1"/>
    <x v="61"/>
    <x v="0"/>
    <s v="COTIZACION"/>
    <s v="MAYO"/>
    <d v="2023-05-05T00:00:00"/>
    <s v="C-3-EDDY FAZ PACHECO"/>
    <x v="9"/>
    <s v="OTRAS MAQUINARIAS Y EQUIPO"/>
    <x v="1"/>
    <x v="16"/>
    <x v="74"/>
    <d v="2023-05-29T00:00:00"/>
    <m/>
    <n v="431"/>
    <s v="BIEN"/>
    <x v="80"/>
    <n v="505835"/>
    <x v="1"/>
    <x v="579"/>
    <x v="45"/>
    <x v="18"/>
    <x v="0"/>
    <x v="0"/>
    <x v="0"/>
    <x v="24"/>
    <s v="05/06/2023"/>
    <x v="0"/>
    <s v="15:00"/>
    <s v="JOSE ALFREDO MIRANDA TICONA "/>
    <x v="11"/>
    <x v="19"/>
    <d v="2023-06-15T00:00:00"/>
    <x v="62"/>
    <x v="40"/>
    <s v="CD-213"/>
    <x v="86"/>
    <x v="64"/>
    <n v="146100"/>
    <x v="87"/>
    <x v="94"/>
    <x v="72"/>
    <x v="0"/>
    <n v="30"/>
    <x v="5"/>
    <x v="0"/>
    <x v="8"/>
    <x v="58"/>
    <x v="1"/>
    <m/>
    <m/>
    <x v="80"/>
    <s v="ADQ/MINA-040/2023"/>
    <n v="43700"/>
    <x v="1"/>
    <x v="580"/>
    <x v="18"/>
    <n v="3"/>
    <x v="328"/>
    <n v="146100"/>
    <m/>
    <m/>
    <n v="0"/>
    <x v="0"/>
    <n v="6997.1264367816093"/>
    <n v="0"/>
    <n v="0"/>
    <n v="0"/>
    <x v="28"/>
    <s v="SEPTIEMBRE"/>
    <x v="150"/>
    <x v="44"/>
    <x v="35"/>
    <x v="45"/>
    <x v="344"/>
    <x v="161"/>
    <n v="0"/>
    <n v="0"/>
    <n v="0"/>
    <m/>
    <m/>
    <m/>
    <m/>
    <m/>
    <m/>
    <m/>
    <m/>
    <m/>
    <m/>
    <m/>
    <m/>
    <m/>
    <m/>
    <m/>
    <m/>
    <m/>
  </r>
  <r>
    <x v="1"/>
    <x v="61"/>
    <x v="0"/>
    <s v="COTIZACION"/>
    <s v="MAYO"/>
    <d v="2023-05-24T00:00:00"/>
    <s v="C-3-EDDY FAZ PACHECO"/>
    <x v="12"/>
    <s v="OTROS REPUESTOS Y ACCESORIOS"/>
    <x v="7"/>
    <x v="9"/>
    <x v="75"/>
    <d v="2023-05-29T00:00:00"/>
    <m/>
    <n v="532"/>
    <s v="BIEN"/>
    <x v="81"/>
    <n v="594884.71"/>
    <x v="0"/>
    <x v="538"/>
    <x v="7"/>
    <x v="5"/>
    <x v="49"/>
    <x v="5"/>
    <x v="0"/>
    <x v="24"/>
    <s v="05/06/2023"/>
    <x v="0"/>
    <s v="15:00"/>
    <s v="OSCAR MIRKO MIRANDA ROMERO "/>
    <x v="11"/>
    <x v="14"/>
    <d v="2023-06-07T00:00:00"/>
    <x v="63"/>
    <x v="38"/>
    <s v="CD-248"/>
    <x v="87"/>
    <x v="65"/>
    <n v="525407.46"/>
    <x v="88"/>
    <x v="95"/>
    <x v="31"/>
    <x v="0"/>
    <n v="30"/>
    <x v="23"/>
    <x v="0"/>
    <x v="39"/>
    <x v="51"/>
    <x v="1"/>
    <m/>
    <m/>
    <x v="81"/>
    <s v="ADQ.MANTTO Y SERV. 73/2078"/>
    <n v="39800"/>
    <x v="0"/>
    <x v="581"/>
    <x v="5"/>
    <n v="2"/>
    <x v="288"/>
    <n v="2414.42"/>
    <m/>
    <m/>
    <n v="2"/>
    <x v="270"/>
    <n v="173.44971264367817"/>
    <n v="346.89942528735634"/>
    <n v="301.80250000000001"/>
    <n v="0"/>
    <x v="80"/>
    <s v="OCTUBRE"/>
    <x v="151"/>
    <x v="71"/>
    <x v="63"/>
    <x v="80"/>
    <x v="228"/>
    <x v="162"/>
    <n v="-156.93729999999999"/>
    <n v="169.00940000000003"/>
    <n v="2402.3479000000002"/>
    <m/>
    <m/>
    <m/>
    <m/>
    <m/>
    <m/>
    <m/>
    <m/>
    <m/>
    <m/>
    <m/>
    <m/>
    <m/>
    <m/>
    <m/>
    <m/>
    <m/>
  </r>
  <r>
    <x v="1"/>
    <x v="61"/>
    <x v="0"/>
    <s v="COTIZACION"/>
    <s v="MAYO"/>
    <d v="2023-05-24T00:00:00"/>
    <s v="C-3-EDDY FAZ PACHECO"/>
    <x v="12"/>
    <s v="OTROS REPUESTOS Y ACCESORIOS"/>
    <x v="7"/>
    <x v="9"/>
    <x v="75"/>
    <d v="2023-05-29T00:00:00"/>
    <m/>
    <n v="532"/>
    <s v="BIEN"/>
    <x v="81"/>
    <n v="594884.71"/>
    <x v="1"/>
    <x v="580"/>
    <x v="16"/>
    <x v="5"/>
    <x v="0"/>
    <x v="5"/>
    <x v="0"/>
    <x v="24"/>
    <s v="05/06/2023"/>
    <x v="0"/>
    <s v="15:00"/>
    <s v="OSCAR MIRKO MIRANDA ROMERO "/>
    <x v="11"/>
    <x v="14"/>
    <d v="2023-06-07T00:00:00"/>
    <x v="63"/>
    <x v="38"/>
    <s v="CD-248"/>
    <x v="87"/>
    <x v="65"/>
    <n v="525407.46"/>
    <x v="88"/>
    <x v="95"/>
    <x v="31"/>
    <x v="0"/>
    <n v="30"/>
    <x v="23"/>
    <x v="0"/>
    <x v="39"/>
    <x v="51"/>
    <x v="1"/>
    <m/>
    <m/>
    <x v="81"/>
    <s v="ADQ.MANTTO Y SERV. 73/2078"/>
    <n v="39800"/>
    <x v="1"/>
    <x v="582"/>
    <x v="5"/>
    <n v="1"/>
    <x v="295"/>
    <n v="3765.43"/>
    <m/>
    <m/>
    <n v="1"/>
    <x v="271"/>
    <n v="541.0100574712643"/>
    <n v="541.0100574712643"/>
    <n v="470.67874999999992"/>
    <n v="0"/>
    <x v="80"/>
    <s v="OCTUBRE"/>
    <x v="151"/>
    <x v="71"/>
    <x v="63"/>
    <x v="80"/>
    <x v="228"/>
    <x v="162"/>
    <n v="-244.75295"/>
    <n v="263.58010000000002"/>
    <n v="3746.6028499999998"/>
    <m/>
    <m/>
    <m/>
    <m/>
    <m/>
    <m/>
    <m/>
    <m/>
    <m/>
    <m/>
    <m/>
    <m/>
    <m/>
    <m/>
    <m/>
    <m/>
    <m/>
  </r>
  <r>
    <x v="1"/>
    <x v="61"/>
    <x v="0"/>
    <s v="COTIZACION"/>
    <s v="MAYO"/>
    <d v="2023-05-24T00:00:00"/>
    <s v="C-3-EDDY FAZ PACHECO"/>
    <x v="12"/>
    <s v="OTROS REPUESTOS Y ACCESORIOS"/>
    <x v="7"/>
    <x v="9"/>
    <x v="75"/>
    <d v="2023-05-29T00:00:00"/>
    <m/>
    <n v="532"/>
    <s v="BIEN"/>
    <x v="81"/>
    <n v="594884.71"/>
    <x v="2"/>
    <x v="549"/>
    <x v="45"/>
    <x v="5"/>
    <x v="0"/>
    <x v="5"/>
    <x v="0"/>
    <x v="24"/>
    <s v="05/06/2023"/>
    <x v="0"/>
    <s v="15:00"/>
    <s v="OSCAR MIRKO MIRANDA ROMERO "/>
    <x v="11"/>
    <x v="14"/>
    <d v="2023-06-07T00:00:00"/>
    <x v="63"/>
    <x v="38"/>
    <s v="CD-248"/>
    <x v="87"/>
    <x v="65"/>
    <n v="525407.46"/>
    <x v="88"/>
    <x v="95"/>
    <x v="31"/>
    <x v="0"/>
    <n v="30"/>
    <x v="23"/>
    <x v="0"/>
    <x v="39"/>
    <x v="51"/>
    <x v="1"/>
    <m/>
    <m/>
    <x v="81"/>
    <s v="ADQ.MANTTO Y SERV. 73/2078"/>
    <n v="39800"/>
    <x v="2"/>
    <x v="550"/>
    <x v="5"/>
    <n v="3"/>
    <x v="299"/>
    <n v="678.39"/>
    <m/>
    <m/>
    <n v="3"/>
    <x v="272"/>
    <n v="32.489942528735632"/>
    <n v="97.46982758620689"/>
    <n v="84.798749999999998"/>
    <n v="0"/>
    <x v="80"/>
    <s v="OCTUBRE"/>
    <x v="151"/>
    <x v="71"/>
    <x v="63"/>
    <x v="80"/>
    <x v="228"/>
    <x v="162"/>
    <n v="-44.095349999999996"/>
    <n v="47.487300000000005"/>
    <n v="674.99805000000003"/>
    <m/>
    <m/>
    <m/>
    <m/>
    <m/>
    <m/>
    <m/>
    <m/>
    <m/>
    <m/>
    <m/>
    <m/>
    <m/>
    <m/>
    <m/>
    <m/>
    <m/>
  </r>
  <r>
    <x v="1"/>
    <x v="61"/>
    <x v="0"/>
    <s v="COTIZACION"/>
    <s v="MAYO"/>
    <d v="2023-05-24T00:00:00"/>
    <s v="C-3-EDDY FAZ PACHECO"/>
    <x v="12"/>
    <s v="OTROS REPUESTOS Y ACCESORIOS"/>
    <x v="7"/>
    <x v="9"/>
    <x v="75"/>
    <d v="2023-05-29T00:00:00"/>
    <m/>
    <n v="532"/>
    <s v="BIEN"/>
    <x v="81"/>
    <n v="594884.71"/>
    <x v="3"/>
    <x v="551"/>
    <x v="29"/>
    <x v="5"/>
    <x v="0"/>
    <x v="5"/>
    <x v="0"/>
    <x v="24"/>
    <s v="05/06/2023"/>
    <x v="0"/>
    <s v="15:00"/>
    <s v="OSCAR MIRKO MIRANDA ROMERO "/>
    <x v="11"/>
    <x v="14"/>
    <d v="2023-06-07T00:00:00"/>
    <x v="63"/>
    <x v="38"/>
    <s v="CD-248"/>
    <x v="87"/>
    <x v="65"/>
    <n v="525407.46"/>
    <x v="88"/>
    <x v="95"/>
    <x v="31"/>
    <x v="0"/>
    <n v="30"/>
    <x v="23"/>
    <x v="0"/>
    <x v="39"/>
    <x v="51"/>
    <x v="1"/>
    <m/>
    <m/>
    <x v="81"/>
    <s v="ADQ.MANTTO Y SERV. 73/2078"/>
    <n v="39800"/>
    <x v="3"/>
    <x v="552"/>
    <x v="5"/>
    <n v="4"/>
    <x v="301"/>
    <n v="637.79999999999995"/>
    <m/>
    <m/>
    <n v="4"/>
    <x v="273"/>
    <n v="22.909482758620687"/>
    <n v="91.637931034482747"/>
    <n v="79.724999999999994"/>
    <n v="0"/>
    <x v="80"/>
    <s v="OCTUBRE"/>
    <x v="151"/>
    <x v="71"/>
    <x v="63"/>
    <x v="80"/>
    <x v="228"/>
    <x v="162"/>
    <n v="-41.457000000000001"/>
    <n v="44.646000000000001"/>
    <n v="634.61099999999999"/>
    <m/>
    <m/>
    <m/>
    <m/>
    <m/>
    <m/>
    <m/>
    <m/>
    <m/>
    <m/>
    <m/>
    <m/>
    <m/>
    <m/>
    <m/>
    <m/>
    <m/>
  </r>
  <r>
    <x v="1"/>
    <x v="61"/>
    <x v="0"/>
    <s v="COTIZACION"/>
    <s v="MAYO"/>
    <d v="2023-05-24T00:00:00"/>
    <s v="C-3-EDDY FAZ PACHECO"/>
    <x v="12"/>
    <s v="OTROS REPUESTOS Y ACCESORIOS"/>
    <x v="7"/>
    <x v="9"/>
    <x v="75"/>
    <d v="2023-05-29T00:00:00"/>
    <m/>
    <n v="532"/>
    <s v="BIEN"/>
    <x v="81"/>
    <n v="594884.71"/>
    <x v="4"/>
    <x v="562"/>
    <x v="16"/>
    <x v="5"/>
    <x v="0"/>
    <x v="5"/>
    <x v="0"/>
    <x v="24"/>
    <s v="05/06/2023"/>
    <x v="0"/>
    <s v="15:00"/>
    <s v="OSCAR MIRKO MIRANDA ROMERO "/>
    <x v="11"/>
    <x v="14"/>
    <d v="2023-06-07T00:00:00"/>
    <x v="63"/>
    <x v="38"/>
    <s v="CD-248"/>
    <x v="87"/>
    <x v="65"/>
    <n v="525407.46"/>
    <x v="88"/>
    <x v="95"/>
    <x v="31"/>
    <x v="0"/>
    <n v="30"/>
    <x v="23"/>
    <x v="0"/>
    <x v="39"/>
    <x v="51"/>
    <x v="1"/>
    <m/>
    <m/>
    <x v="81"/>
    <s v="ADQ.MANTTO Y SERV. 73/2078"/>
    <n v="39800"/>
    <x v="4"/>
    <x v="563"/>
    <x v="5"/>
    <n v="1"/>
    <x v="312"/>
    <n v="3667.15"/>
    <m/>
    <m/>
    <n v="1"/>
    <x v="274"/>
    <n v="526.88936781609198"/>
    <n v="526.88936781609198"/>
    <n v="458.39375000000001"/>
    <n v="0"/>
    <x v="80"/>
    <s v="OCTUBRE"/>
    <x v="151"/>
    <x v="71"/>
    <x v="63"/>
    <x v="80"/>
    <x v="228"/>
    <x v="162"/>
    <n v="-238.36475000000002"/>
    <n v="256.70050000000003"/>
    <n v="3648.8142500000004"/>
    <m/>
    <m/>
    <m/>
    <m/>
    <m/>
    <m/>
    <m/>
    <m/>
    <m/>
    <m/>
    <m/>
    <m/>
    <m/>
    <m/>
    <m/>
    <m/>
    <m/>
  </r>
  <r>
    <x v="1"/>
    <x v="61"/>
    <x v="0"/>
    <s v="COTIZACION"/>
    <s v="MAYO"/>
    <d v="2023-05-24T00:00:00"/>
    <s v="C-3-EDDY FAZ PACHECO"/>
    <x v="12"/>
    <s v="OTROS REPUESTOS Y ACCESORIOS"/>
    <x v="7"/>
    <x v="9"/>
    <x v="75"/>
    <d v="2023-05-29T00:00:00"/>
    <m/>
    <n v="532"/>
    <s v="BIEN"/>
    <x v="81"/>
    <n v="594884.71"/>
    <x v="5"/>
    <x v="564"/>
    <x v="16"/>
    <x v="5"/>
    <x v="0"/>
    <x v="5"/>
    <x v="0"/>
    <x v="24"/>
    <s v="05/06/2023"/>
    <x v="0"/>
    <s v="15:00"/>
    <s v="OSCAR MIRKO MIRANDA ROMERO "/>
    <x v="11"/>
    <x v="14"/>
    <d v="2023-06-07T00:00:00"/>
    <x v="63"/>
    <x v="38"/>
    <s v="CD-248"/>
    <x v="87"/>
    <x v="65"/>
    <n v="525407.46"/>
    <x v="88"/>
    <x v="95"/>
    <x v="31"/>
    <x v="0"/>
    <n v="30"/>
    <x v="23"/>
    <x v="0"/>
    <x v="39"/>
    <x v="51"/>
    <x v="1"/>
    <m/>
    <m/>
    <x v="81"/>
    <s v="ADQ.MANTTO Y SERV. 73/2078"/>
    <n v="39800"/>
    <x v="5"/>
    <x v="565"/>
    <x v="5"/>
    <n v="1"/>
    <x v="314"/>
    <n v="2245.23"/>
    <m/>
    <m/>
    <n v="1"/>
    <x v="275"/>
    <n v="322.5905172413793"/>
    <n v="322.5905172413793"/>
    <n v="280.65375"/>
    <n v="0"/>
    <x v="80"/>
    <s v="OCTUBRE"/>
    <x v="151"/>
    <x v="71"/>
    <x v="63"/>
    <x v="80"/>
    <x v="228"/>
    <x v="162"/>
    <n v="-145.93995000000001"/>
    <n v="157.16610000000003"/>
    <n v="2234.0038500000001"/>
    <m/>
    <m/>
    <m/>
    <m/>
    <m/>
    <m/>
    <m/>
    <m/>
    <m/>
    <m/>
    <m/>
    <m/>
    <m/>
    <m/>
    <m/>
    <m/>
    <m/>
  </r>
  <r>
    <x v="1"/>
    <x v="61"/>
    <x v="0"/>
    <s v="COTIZACION"/>
    <s v="MAYO"/>
    <d v="2023-05-24T00:00:00"/>
    <s v="C-3-EDDY FAZ PACHECO"/>
    <x v="12"/>
    <s v="OTROS REPUESTOS Y ACCESORIOS"/>
    <x v="7"/>
    <x v="9"/>
    <x v="75"/>
    <d v="2023-05-29T00:00:00"/>
    <m/>
    <n v="532"/>
    <s v="BIEN"/>
    <x v="81"/>
    <n v="594884.71"/>
    <x v="6"/>
    <x v="565"/>
    <x v="7"/>
    <x v="5"/>
    <x v="0"/>
    <x v="5"/>
    <x v="0"/>
    <x v="24"/>
    <s v="05/06/2023"/>
    <x v="0"/>
    <s v="15:00"/>
    <s v="OSCAR MIRKO MIRANDA ROMERO "/>
    <x v="11"/>
    <x v="14"/>
    <d v="2023-06-07T00:00:00"/>
    <x v="63"/>
    <x v="38"/>
    <s v="CD-248"/>
    <x v="87"/>
    <x v="65"/>
    <n v="525407.46"/>
    <x v="88"/>
    <x v="95"/>
    <x v="31"/>
    <x v="0"/>
    <n v="30"/>
    <x v="23"/>
    <x v="0"/>
    <x v="39"/>
    <x v="51"/>
    <x v="1"/>
    <m/>
    <m/>
    <x v="81"/>
    <s v="ADQ.MANTTO Y SERV. 73/2078"/>
    <n v="39800"/>
    <x v="6"/>
    <x v="566"/>
    <x v="5"/>
    <n v="2"/>
    <x v="315"/>
    <n v="25482.92"/>
    <m/>
    <m/>
    <n v="2"/>
    <x v="276"/>
    <n v="1830.6695402298849"/>
    <n v="3661.3390804597698"/>
    <n v="3185.3649999999998"/>
    <n v="0"/>
    <x v="80"/>
    <s v="OCTUBRE"/>
    <x v="151"/>
    <x v="71"/>
    <x v="63"/>
    <x v="80"/>
    <x v="228"/>
    <x v="162"/>
    <n v="-1656.3897999999999"/>
    <n v="1783.8044"/>
    <n v="25355.505399999998"/>
    <m/>
    <m/>
    <m/>
    <m/>
    <m/>
    <m/>
    <m/>
    <m/>
    <m/>
    <m/>
    <m/>
    <m/>
    <m/>
    <m/>
    <m/>
    <m/>
    <m/>
  </r>
  <r>
    <x v="1"/>
    <x v="61"/>
    <x v="0"/>
    <s v="COTIZACION"/>
    <s v="MAYO"/>
    <d v="2023-05-24T00:00:00"/>
    <s v="C-3-EDDY FAZ PACHECO"/>
    <x v="12"/>
    <s v="OTROS REPUESTOS Y ACCESORIOS"/>
    <x v="7"/>
    <x v="9"/>
    <x v="75"/>
    <d v="2023-05-29T00:00:00"/>
    <m/>
    <n v="532"/>
    <s v="BIEN"/>
    <x v="81"/>
    <n v="594884.71"/>
    <x v="7"/>
    <x v="572"/>
    <x v="16"/>
    <x v="5"/>
    <x v="0"/>
    <x v="5"/>
    <x v="0"/>
    <x v="24"/>
    <s v="05/06/2023"/>
    <x v="0"/>
    <s v="15:00"/>
    <s v="OSCAR MIRKO MIRANDA ROMERO "/>
    <x v="11"/>
    <x v="14"/>
    <d v="2023-06-07T00:00:00"/>
    <x v="63"/>
    <x v="38"/>
    <s v="CD-248"/>
    <x v="87"/>
    <x v="65"/>
    <n v="525407.46"/>
    <x v="88"/>
    <x v="95"/>
    <x v="31"/>
    <x v="0"/>
    <n v="30"/>
    <x v="23"/>
    <x v="0"/>
    <x v="39"/>
    <x v="51"/>
    <x v="1"/>
    <m/>
    <m/>
    <x v="81"/>
    <s v="ADQ.MANTTO Y SERV. 73/2078"/>
    <n v="39800"/>
    <x v="7"/>
    <x v="573"/>
    <x v="5"/>
    <n v="1"/>
    <x v="321"/>
    <n v="13794.72"/>
    <m/>
    <m/>
    <n v="1"/>
    <x v="277"/>
    <n v="1982"/>
    <n v="1982"/>
    <n v="1724.34"/>
    <n v="0"/>
    <x v="80"/>
    <s v="OCTUBRE"/>
    <x v="151"/>
    <x v="71"/>
    <x v="63"/>
    <x v="80"/>
    <x v="228"/>
    <x v="162"/>
    <n v="-896.65679999999998"/>
    <n v="965.63040000000001"/>
    <n v="13725.7464"/>
    <m/>
    <m/>
    <m/>
    <m/>
    <m/>
    <m/>
    <m/>
    <m/>
    <m/>
    <m/>
    <m/>
    <m/>
    <m/>
    <m/>
    <m/>
    <m/>
    <m/>
  </r>
  <r>
    <x v="1"/>
    <x v="61"/>
    <x v="0"/>
    <s v="COTIZACION"/>
    <s v="MAYO"/>
    <d v="2023-05-24T00:00:00"/>
    <s v="C-3-EDDY FAZ PACHECO"/>
    <x v="12"/>
    <s v="OTROS REPUESTOS Y ACCESORIOS"/>
    <x v="7"/>
    <x v="9"/>
    <x v="75"/>
    <d v="2023-05-29T00:00:00"/>
    <m/>
    <n v="532"/>
    <s v="BIEN"/>
    <x v="81"/>
    <n v="594884.71"/>
    <x v="8"/>
    <x v="581"/>
    <x v="7"/>
    <x v="5"/>
    <x v="0"/>
    <x v="5"/>
    <x v="0"/>
    <x v="24"/>
    <s v="05/06/2023"/>
    <x v="0"/>
    <s v="15:00"/>
    <s v="OSCAR MIRKO MIRANDA ROMERO "/>
    <x v="11"/>
    <x v="14"/>
    <d v="2023-06-07T00:00:00"/>
    <x v="63"/>
    <x v="38"/>
    <s v="CD-248"/>
    <x v="87"/>
    <x v="65"/>
    <n v="525407.46"/>
    <x v="88"/>
    <x v="95"/>
    <x v="31"/>
    <x v="0"/>
    <n v="30"/>
    <x v="23"/>
    <x v="0"/>
    <x v="39"/>
    <x v="51"/>
    <x v="1"/>
    <m/>
    <m/>
    <x v="81"/>
    <s v="ADQ.MANTTO Y SERV. 73/2078"/>
    <n v="39800"/>
    <x v="8"/>
    <x v="583"/>
    <x v="5"/>
    <n v="2"/>
    <x v="329"/>
    <n v="37470.559999999998"/>
    <m/>
    <m/>
    <n v="2"/>
    <x v="278"/>
    <n v="2691.8505747126437"/>
    <n v="5383.7011494252874"/>
    <n v="4683.82"/>
    <n v="0"/>
    <x v="80"/>
    <s v="OCTUBRE"/>
    <x v="151"/>
    <x v="71"/>
    <x v="63"/>
    <x v="80"/>
    <x v="228"/>
    <x v="162"/>
    <n v="-2435.5863999999997"/>
    <n v="2622.9392000000003"/>
    <n v="37283.207199999997"/>
    <m/>
    <m/>
    <m/>
    <m/>
    <m/>
    <m/>
    <m/>
    <m/>
    <m/>
    <m/>
    <m/>
    <m/>
    <m/>
    <m/>
    <m/>
    <m/>
    <m/>
  </r>
  <r>
    <x v="1"/>
    <x v="61"/>
    <x v="0"/>
    <s v="COTIZACION"/>
    <s v="MAYO"/>
    <d v="2023-05-24T00:00:00"/>
    <s v="C-3-EDDY FAZ PACHECO"/>
    <x v="12"/>
    <s v="OTROS REPUESTOS Y ACCESORIOS"/>
    <x v="7"/>
    <x v="9"/>
    <x v="75"/>
    <d v="2023-05-29T00:00:00"/>
    <m/>
    <n v="532"/>
    <s v="BIEN"/>
    <x v="81"/>
    <n v="594884.71"/>
    <x v="9"/>
    <x v="582"/>
    <x v="27"/>
    <x v="5"/>
    <x v="0"/>
    <x v="5"/>
    <x v="0"/>
    <x v="24"/>
    <s v="05/06/2023"/>
    <x v="0"/>
    <s v="15:00"/>
    <s v="OSCAR MIRKO MIRANDA ROMERO "/>
    <x v="11"/>
    <x v="14"/>
    <d v="2023-06-07T00:00:00"/>
    <x v="63"/>
    <x v="38"/>
    <s v="CD-248"/>
    <x v="87"/>
    <x v="65"/>
    <n v="525407.46"/>
    <x v="88"/>
    <x v="95"/>
    <x v="31"/>
    <x v="0"/>
    <n v="30"/>
    <x v="23"/>
    <x v="0"/>
    <x v="39"/>
    <x v="51"/>
    <x v="1"/>
    <m/>
    <m/>
    <x v="81"/>
    <s v="ADQ.MANTTO Y SERV. 73/2078"/>
    <n v="39800"/>
    <x v="9"/>
    <x v="584"/>
    <x v="5"/>
    <n v="5"/>
    <x v="330"/>
    <n v="23011.149999999998"/>
    <m/>
    <m/>
    <n v="5"/>
    <x v="279"/>
    <n v="661.23994252873558"/>
    <n v="3306.1997126436781"/>
    <n v="2876.3937500000002"/>
    <n v="0"/>
    <x v="80"/>
    <s v="OCTUBRE"/>
    <x v="151"/>
    <x v="71"/>
    <x v="63"/>
    <x v="80"/>
    <x v="228"/>
    <x v="162"/>
    <n v="-1495.7247499999999"/>
    <n v="1610.7805000000001"/>
    <n v="22896.094249999998"/>
    <m/>
    <m/>
    <m/>
    <m/>
    <m/>
    <m/>
    <m/>
    <m/>
    <m/>
    <m/>
    <m/>
    <m/>
    <m/>
    <m/>
    <m/>
    <m/>
    <m/>
  </r>
  <r>
    <x v="1"/>
    <x v="61"/>
    <x v="0"/>
    <s v="COTIZACION"/>
    <s v="MAYO"/>
    <d v="2023-05-24T00:00:00"/>
    <s v="C-3-EDDY FAZ PACHECO"/>
    <x v="12"/>
    <s v="OTROS REPUESTOS Y ACCESORIOS"/>
    <x v="7"/>
    <x v="9"/>
    <x v="75"/>
    <d v="2023-05-29T00:00:00"/>
    <m/>
    <n v="532"/>
    <s v="BIEN"/>
    <x v="81"/>
    <n v="594884.71"/>
    <x v="10"/>
    <x v="583"/>
    <x v="29"/>
    <x v="5"/>
    <x v="0"/>
    <x v="5"/>
    <x v="0"/>
    <x v="24"/>
    <s v="05/06/2023"/>
    <x v="0"/>
    <s v="15:00"/>
    <s v="OSCAR MIRKO MIRANDA ROMERO "/>
    <x v="11"/>
    <x v="14"/>
    <d v="2023-06-07T00:00:00"/>
    <x v="63"/>
    <x v="38"/>
    <s v="CD-248"/>
    <x v="87"/>
    <x v="65"/>
    <n v="525407.46"/>
    <x v="88"/>
    <x v="95"/>
    <x v="31"/>
    <x v="0"/>
    <n v="30"/>
    <x v="23"/>
    <x v="0"/>
    <x v="39"/>
    <x v="51"/>
    <x v="1"/>
    <m/>
    <m/>
    <x v="81"/>
    <s v="ADQ.MANTTO Y SERV. 73/2078"/>
    <n v="39800"/>
    <x v="10"/>
    <x v="585"/>
    <x v="5"/>
    <n v="4"/>
    <x v="331"/>
    <n v="2711.04"/>
    <m/>
    <m/>
    <n v="4"/>
    <x v="280"/>
    <n v="97.379310344827587"/>
    <n v="389.51724137931035"/>
    <n v="338.88"/>
    <n v="0"/>
    <x v="80"/>
    <s v="OCTUBRE"/>
    <x v="151"/>
    <x v="71"/>
    <x v="63"/>
    <x v="80"/>
    <x v="228"/>
    <x v="162"/>
    <n v="-176.21759999999998"/>
    <n v="189.77280000000002"/>
    <n v="2697.4847999999997"/>
    <m/>
    <m/>
    <m/>
    <m/>
    <m/>
    <m/>
    <m/>
    <m/>
    <m/>
    <m/>
    <m/>
    <m/>
    <m/>
    <m/>
    <m/>
    <m/>
    <m/>
  </r>
  <r>
    <x v="1"/>
    <x v="61"/>
    <x v="0"/>
    <s v="COTIZACION"/>
    <s v="MAYO"/>
    <d v="2023-05-24T00:00:00"/>
    <s v="C-3-EDDY FAZ PACHECO"/>
    <x v="12"/>
    <s v="OTROS REPUESTOS Y ACCESORIOS"/>
    <x v="7"/>
    <x v="9"/>
    <x v="75"/>
    <d v="2023-05-29T00:00:00"/>
    <m/>
    <n v="532"/>
    <s v="BIEN"/>
    <x v="81"/>
    <n v="594884.71"/>
    <x v="11"/>
    <x v="584"/>
    <x v="7"/>
    <x v="5"/>
    <x v="0"/>
    <x v="5"/>
    <x v="0"/>
    <x v="24"/>
    <s v="05/06/2023"/>
    <x v="0"/>
    <s v="15:00"/>
    <s v="OSCAR MIRKO MIRANDA ROMERO "/>
    <x v="11"/>
    <x v="14"/>
    <d v="2023-06-07T00:00:00"/>
    <x v="63"/>
    <x v="38"/>
    <s v="CD-248"/>
    <x v="87"/>
    <x v="65"/>
    <n v="525407.46"/>
    <x v="88"/>
    <x v="95"/>
    <x v="31"/>
    <x v="0"/>
    <n v="30"/>
    <x v="23"/>
    <x v="0"/>
    <x v="39"/>
    <x v="51"/>
    <x v="1"/>
    <m/>
    <m/>
    <x v="81"/>
    <s v="ADQ.MANTTO Y SERV. 73/2078"/>
    <n v="39800"/>
    <x v="11"/>
    <x v="586"/>
    <x v="5"/>
    <n v="2"/>
    <x v="332"/>
    <n v="19840.18"/>
    <m/>
    <m/>
    <n v="2"/>
    <x v="281"/>
    <n v="1425.3002873563219"/>
    <n v="2850.6005747126437"/>
    <n v="2480.0225"/>
    <n v="0"/>
    <x v="80"/>
    <s v="OCTUBRE"/>
    <x v="151"/>
    <x v="71"/>
    <x v="63"/>
    <x v="80"/>
    <x v="228"/>
    <x v="162"/>
    <n v="-1289.6116999999999"/>
    <n v="1388.8126000000002"/>
    <n v="19740.9791"/>
    <m/>
    <m/>
    <m/>
    <m/>
    <m/>
    <m/>
    <m/>
    <m/>
    <m/>
    <m/>
    <m/>
    <m/>
    <m/>
    <m/>
    <m/>
    <m/>
    <m/>
  </r>
  <r>
    <x v="1"/>
    <x v="61"/>
    <x v="0"/>
    <s v="COTIZACION"/>
    <s v="MAYO"/>
    <d v="2023-05-24T00:00:00"/>
    <s v="C-3-EDDY FAZ PACHECO"/>
    <x v="12"/>
    <s v="OTROS REPUESTOS Y ACCESORIOS"/>
    <x v="7"/>
    <x v="9"/>
    <x v="75"/>
    <d v="2023-05-29T00:00:00"/>
    <m/>
    <n v="532"/>
    <s v="BIEN"/>
    <x v="81"/>
    <n v="594884.71"/>
    <x v="12"/>
    <x v="585"/>
    <x v="7"/>
    <x v="5"/>
    <x v="0"/>
    <x v="5"/>
    <x v="0"/>
    <x v="24"/>
    <s v="05/06/2023"/>
    <x v="0"/>
    <s v="15:00"/>
    <s v="OSCAR MIRKO MIRANDA ROMERO "/>
    <x v="11"/>
    <x v="14"/>
    <d v="2023-06-07T00:00:00"/>
    <x v="63"/>
    <x v="38"/>
    <s v="CD-248"/>
    <x v="87"/>
    <x v="65"/>
    <n v="525407.46"/>
    <x v="88"/>
    <x v="95"/>
    <x v="31"/>
    <x v="0"/>
    <n v="30"/>
    <x v="23"/>
    <x v="0"/>
    <x v="39"/>
    <x v="51"/>
    <x v="1"/>
    <m/>
    <m/>
    <x v="81"/>
    <s v="ADQ.MANTTO Y SERV. 73/2078"/>
    <n v="39800"/>
    <x v="12"/>
    <x v="587"/>
    <x v="5"/>
    <n v="2"/>
    <x v="333"/>
    <n v="6568.7"/>
    <m/>
    <m/>
    <n v="2"/>
    <x v="282"/>
    <n v="471.88936781609192"/>
    <n v="943.77873563218384"/>
    <n v="821.08749999999998"/>
    <n v="0"/>
    <x v="80"/>
    <s v="OCTUBRE"/>
    <x v="151"/>
    <x v="71"/>
    <x v="63"/>
    <x v="80"/>
    <x v="228"/>
    <x v="162"/>
    <n v="-426.96549999999996"/>
    <n v="459.80900000000003"/>
    <n v="6535.8564999999999"/>
    <m/>
    <m/>
    <m/>
    <m/>
    <m/>
    <m/>
    <m/>
    <m/>
    <m/>
    <m/>
    <m/>
    <m/>
    <m/>
    <m/>
    <m/>
    <m/>
    <m/>
  </r>
  <r>
    <x v="1"/>
    <x v="61"/>
    <x v="0"/>
    <s v="COTIZACION"/>
    <s v="MAYO"/>
    <d v="2023-05-24T00:00:00"/>
    <s v="C-3-EDDY FAZ PACHECO"/>
    <x v="12"/>
    <s v="OTROS REPUESTOS Y ACCESORIOS"/>
    <x v="7"/>
    <x v="9"/>
    <x v="75"/>
    <d v="2023-05-29T00:00:00"/>
    <m/>
    <n v="532"/>
    <s v="BIEN"/>
    <x v="81"/>
    <n v="594884.71"/>
    <x v="13"/>
    <x v="586"/>
    <x v="7"/>
    <x v="5"/>
    <x v="0"/>
    <x v="5"/>
    <x v="0"/>
    <x v="24"/>
    <s v="05/06/2023"/>
    <x v="0"/>
    <s v="15:00"/>
    <s v="OSCAR MIRKO MIRANDA ROMERO "/>
    <x v="11"/>
    <x v="14"/>
    <d v="2023-06-07T00:00:00"/>
    <x v="63"/>
    <x v="38"/>
    <s v="CD-248"/>
    <x v="87"/>
    <x v="65"/>
    <n v="525407.46"/>
    <x v="88"/>
    <x v="95"/>
    <x v="31"/>
    <x v="0"/>
    <n v="30"/>
    <x v="23"/>
    <x v="0"/>
    <x v="39"/>
    <x v="51"/>
    <x v="1"/>
    <m/>
    <m/>
    <x v="81"/>
    <s v="ADQ.MANTTO Y SERV. 73/2078"/>
    <n v="39800"/>
    <x v="13"/>
    <x v="588"/>
    <x v="5"/>
    <n v="2"/>
    <x v="334"/>
    <n v="24663.74"/>
    <m/>
    <m/>
    <n v="2"/>
    <x v="283"/>
    <n v="1771.8204022988507"/>
    <n v="3543.6408045977014"/>
    <n v="3082.9675000000002"/>
    <n v="0"/>
    <x v="80"/>
    <s v="OCTUBRE"/>
    <x v="151"/>
    <x v="71"/>
    <x v="63"/>
    <x v="80"/>
    <x v="228"/>
    <x v="162"/>
    <n v="-1603.1431"/>
    <n v="1726.4618000000003"/>
    <n v="24540.421300000002"/>
    <m/>
    <m/>
    <m/>
    <m/>
    <m/>
    <m/>
    <m/>
    <m/>
    <m/>
    <m/>
    <m/>
    <m/>
    <m/>
    <m/>
    <m/>
    <m/>
    <m/>
  </r>
  <r>
    <x v="1"/>
    <x v="61"/>
    <x v="0"/>
    <s v="COTIZACION"/>
    <s v="MAYO"/>
    <d v="2023-05-24T00:00:00"/>
    <s v="C-3-EDDY FAZ PACHECO"/>
    <x v="12"/>
    <s v="OTROS REPUESTOS Y ACCESORIOS"/>
    <x v="7"/>
    <x v="9"/>
    <x v="75"/>
    <d v="2023-05-29T00:00:00"/>
    <m/>
    <n v="532"/>
    <s v="BIEN"/>
    <x v="81"/>
    <n v="594884.71"/>
    <x v="14"/>
    <x v="587"/>
    <x v="45"/>
    <x v="5"/>
    <x v="0"/>
    <x v="5"/>
    <x v="0"/>
    <x v="24"/>
    <s v="05/06/2023"/>
    <x v="0"/>
    <s v="15:00"/>
    <s v="OSCAR MIRKO MIRANDA ROMERO "/>
    <x v="11"/>
    <x v="14"/>
    <d v="2023-06-07T00:00:00"/>
    <x v="63"/>
    <x v="38"/>
    <s v="CD-248"/>
    <x v="87"/>
    <x v="65"/>
    <n v="525407.46"/>
    <x v="88"/>
    <x v="95"/>
    <x v="31"/>
    <x v="0"/>
    <n v="30"/>
    <x v="23"/>
    <x v="0"/>
    <x v="39"/>
    <x v="51"/>
    <x v="1"/>
    <m/>
    <m/>
    <x v="81"/>
    <s v="ADQ.MANTTO Y SERV. 73/2078"/>
    <n v="39800"/>
    <x v="14"/>
    <x v="589"/>
    <x v="5"/>
    <n v="3"/>
    <x v="335"/>
    <n v="616.38"/>
    <m/>
    <m/>
    <n v="3"/>
    <x v="284"/>
    <n v="29.520114942528735"/>
    <n v="88.560344827586206"/>
    <n v="77.047499999999999"/>
    <n v="0"/>
    <x v="80"/>
    <s v="OCTUBRE"/>
    <x v="151"/>
    <x v="71"/>
    <x v="63"/>
    <x v="80"/>
    <x v="228"/>
    <x v="162"/>
    <n v="-40.064700000000002"/>
    <n v="43.146600000000007"/>
    <n v="613.29809999999998"/>
    <m/>
    <m/>
    <m/>
    <m/>
    <m/>
    <m/>
    <m/>
    <m/>
    <m/>
    <m/>
    <m/>
    <m/>
    <m/>
    <m/>
    <m/>
    <m/>
    <m/>
  </r>
  <r>
    <x v="1"/>
    <x v="61"/>
    <x v="0"/>
    <s v="COTIZACION"/>
    <s v="MAYO"/>
    <d v="2023-05-24T00:00:00"/>
    <s v="C-3-EDDY FAZ PACHECO"/>
    <x v="12"/>
    <s v="OTROS REPUESTOS Y ACCESORIOS"/>
    <x v="7"/>
    <x v="9"/>
    <x v="75"/>
    <d v="2023-05-29T00:00:00"/>
    <m/>
    <n v="532"/>
    <s v="BIEN"/>
    <x v="81"/>
    <n v="594884.71"/>
    <x v="15"/>
    <x v="588"/>
    <x v="7"/>
    <x v="5"/>
    <x v="0"/>
    <x v="5"/>
    <x v="0"/>
    <x v="24"/>
    <s v="05/06/2023"/>
    <x v="0"/>
    <s v="15:00"/>
    <s v="OSCAR MIRKO MIRANDA ROMERO "/>
    <x v="11"/>
    <x v="14"/>
    <d v="2023-06-07T00:00:00"/>
    <x v="63"/>
    <x v="38"/>
    <s v="CD-248"/>
    <x v="87"/>
    <x v="65"/>
    <n v="525407.46"/>
    <x v="88"/>
    <x v="95"/>
    <x v="31"/>
    <x v="0"/>
    <n v="30"/>
    <x v="23"/>
    <x v="0"/>
    <x v="39"/>
    <x v="51"/>
    <x v="1"/>
    <m/>
    <m/>
    <x v="81"/>
    <s v="ADQ.MANTTO Y SERV. 73/2078"/>
    <n v="39800"/>
    <x v="15"/>
    <x v="590"/>
    <x v="5"/>
    <n v="2"/>
    <x v="336"/>
    <n v="908.98"/>
    <m/>
    <m/>
    <n v="2"/>
    <x v="285"/>
    <n v="65.300287356321846"/>
    <n v="130.60057471264369"/>
    <n v="113.62250000000002"/>
    <n v="0"/>
    <x v="80"/>
    <s v="OCTUBRE"/>
    <x v="151"/>
    <x v="71"/>
    <x v="63"/>
    <x v="80"/>
    <x v="228"/>
    <x v="162"/>
    <n v="-59.0837"/>
    <n v="63.628600000000006"/>
    <n v="904.43510000000003"/>
    <m/>
    <m/>
    <m/>
    <m/>
    <m/>
    <m/>
    <m/>
    <m/>
    <m/>
    <m/>
    <m/>
    <m/>
    <m/>
    <m/>
    <m/>
    <m/>
    <m/>
  </r>
  <r>
    <x v="1"/>
    <x v="61"/>
    <x v="0"/>
    <s v="COTIZACION"/>
    <s v="MAYO"/>
    <d v="2023-05-24T00:00:00"/>
    <s v="C-3-EDDY FAZ PACHECO"/>
    <x v="12"/>
    <s v="OTROS REPUESTOS Y ACCESORIOS"/>
    <x v="7"/>
    <x v="9"/>
    <x v="75"/>
    <d v="2023-05-29T00:00:00"/>
    <m/>
    <n v="532"/>
    <s v="BIEN"/>
    <x v="81"/>
    <n v="594884.71"/>
    <x v="16"/>
    <x v="589"/>
    <x v="27"/>
    <x v="5"/>
    <x v="0"/>
    <x v="5"/>
    <x v="0"/>
    <x v="24"/>
    <s v="05/06/2023"/>
    <x v="0"/>
    <s v="15:00"/>
    <s v="OSCAR MIRKO MIRANDA ROMERO "/>
    <x v="11"/>
    <x v="14"/>
    <d v="2023-06-07T00:00:00"/>
    <x v="63"/>
    <x v="38"/>
    <s v="CD-248"/>
    <x v="87"/>
    <x v="65"/>
    <n v="525407.46"/>
    <x v="88"/>
    <x v="95"/>
    <x v="31"/>
    <x v="0"/>
    <n v="30"/>
    <x v="23"/>
    <x v="0"/>
    <x v="39"/>
    <x v="51"/>
    <x v="1"/>
    <m/>
    <m/>
    <x v="81"/>
    <s v="ADQ.MANTTO Y SERV. 73/2078"/>
    <n v="39800"/>
    <x v="16"/>
    <x v="591"/>
    <x v="5"/>
    <n v="5"/>
    <x v="337"/>
    <n v="14163.25"/>
    <m/>
    <m/>
    <n v="5"/>
    <x v="286"/>
    <n v="406.98994252873564"/>
    <n v="2034.9497126436781"/>
    <n v="1770.40625"/>
    <n v="0"/>
    <x v="80"/>
    <s v="OCTUBRE"/>
    <x v="151"/>
    <x v="71"/>
    <x v="63"/>
    <x v="80"/>
    <x v="228"/>
    <x v="162"/>
    <n v="-920.61125000000004"/>
    <n v="991.42750000000012"/>
    <n v="14092.43375"/>
    <m/>
    <m/>
    <m/>
    <m/>
    <m/>
    <m/>
    <m/>
    <m/>
    <m/>
    <m/>
    <m/>
    <m/>
    <m/>
    <m/>
    <m/>
    <m/>
    <m/>
  </r>
  <r>
    <x v="1"/>
    <x v="61"/>
    <x v="0"/>
    <s v="COTIZACION"/>
    <s v="MAYO"/>
    <d v="2023-05-24T00:00:00"/>
    <s v="C-3-EDDY FAZ PACHECO"/>
    <x v="12"/>
    <s v="OTROS REPUESTOS Y ACCESORIOS"/>
    <x v="7"/>
    <x v="9"/>
    <x v="75"/>
    <d v="2023-05-29T00:00:00"/>
    <m/>
    <n v="532"/>
    <s v="BIEN"/>
    <x v="81"/>
    <n v="594884.71"/>
    <x v="17"/>
    <x v="590"/>
    <x v="7"/>
    <x v="5"/>
    <x v="0"/>
    <x v="5"/>
    <x v="0"/>
    <x v="24"/>
    <s v="05/06/2023"/>
    <x v="0"/>
    <s v="15:00"/>
    <s v="OSCAR MIRKO MIRANDA ROMERO "/>
    <x v="11"/>
    <x v="14"/>
    <d v="2023-06-07T00:00:00"/>
    <x v="63"/>
    <x v="38"/>
    <s v="CD-248"/>
    <x v="87"/>
    <x v="65"/>
    <n v="525407.46"/>
    <x v="88"/>
    <x v="95"/>
    <x v="31"/>
    <x v="0"/>
    <n v="30"/>
    <x v="23"/>
    <x v="0"/>
    <x v="39"/>
    <x v="51"/>
    <x v="1"/>
    <m/>
    <m/>
    <x v="81"/>
    <s v="ADQ.MANTTO Y SERV. 73/2078"/>
    <n v="39800"/>
    <x v="17"/>
    <x v="592"/>
    <x v="5"/>
    <n v="2"/>
    <x v="338"/>
    <n v="4237.24"/>
    <m/>
    <m/>
    <n v="2"/>
    <x v="287"/>
    <n v="304.39942528735628"/>
    <n v="608.79885057471256"/>
    <n v="529.65499999999997"/>
    <n v="0"/>
    <x v="80"/>
    <s v="OCTUBRE"/>
    <x v="151"/>
    <x v="71"/>
    <x v="63"/>
    <x v="80"/>
    <x v="228"/>
    <x v="162"/>
    <n v="-275.42059999999998"/>
    <n v="296.60680000000002"/>
    <n v="4216.0537999999997"/>
    <m/>
    <m/>
    <m/>
    <m/>
    <m/>
    <m/>
    <m/>
    <m/>
    <m/>
    <m/>
    <m/>
    <m/>
    <m/>
    <m/>
    <m/>
    <m/>
    <m/>
  </r>
  <r>
    <x v="1"/>
    <x v="61"/>
    <x v="0"/>
    <s v="COTIZACION"/>
    <s v="MAYO"/>
    <d v="2023-05-24T00:00:00"/>
    <s v="C-3-EDDY FAZ PACHECO"/>
    <x v="12"/>
    <s v="OTROS REPUESTOS Y ACCESORIOS"/>
    <x v="7"/>
    <x v="9"/>
    <x v="75"/>
    <d v="2023-05-29T00:00:00"/>
    <m/>
    <n v="532"/>
    <s v="BIEN"/>
    <x v="81"/>
    <n v="594884.71"/>
    <x v="18"/>
    <x v="591"/>
    <x v="22"/>
    <x v="5"/>
    <x v="0"/>
    <x v="5"/>
    <x v="0"/>
    <x v="24"/>
    <s v="05/06/2023"/>
    <x v="0"/>
    <s v="15:00"/>
    <s v="OSCAR MIRKO MIRANDA ROMERO "/>
    <x v="11"/>
    <x v="14"/>
    <d v="2023-06-07T00:00:00"/>
    <x v="63"/>
    <x v="38"/>
    <s v="CD-248"/>
    <x v="87"/>
    <x v="65"/>
    <n v="525407.46"/>
    <x v="88"/>
    <x v="95"/>
    <x v="31"/>
    <x v="0"/>
    <n v="30"/>
    <x v="23"/>
    <x v="0"/>
    <x v="39"/>
    <x v="51"/>
    <x v="1"/>
    <m/>
    <m/>
    <x v="81"/>
    <s v="ADQ.MANTTO Y SERV. 73/2078"/>
    <n v="39800"/>
    <x v="18"/>
    <x v="593"/>
    <x v="5"/>
    <n v="300"/>
    <x v="339"/>
    <n v="6975"/>
    <m/>
    <m/>
    <n v="300"/>
    <x v="288"/>
    <n v="3.3405172413793105"/>
    <n v="1002.1551724137931"/>
    <n v="871.875"/>
    <n v="0"/>
    <x v="80"/>
    <s v="OCTUBRE"/>
    <x v="151"/>
    <x v="71"/>
    <x v="63"/>
    <x v="80"/>
    <x v="228"/>
    <x v="162"/>
    <n v="-453.375"/>
    <n v="488.25000000000006"/>
    <n v="6940.125"/>
    <m/>
    <m/>
    <m/>
    <m/>
    <m/>
    <m/>
    <m/>
    <m/>
    <m/>
    <m/>
    <m/>
    <m/>
    <m/>
    <m/>
    <m/>
    <m/>
    <m/>
  </r>
  <r>
    <x v="1"/>
    <x v="61"/>
    <x v="0"/>
    <s v="COTIZACION"/>
    <s v="MAYO"/>
    <d v="2023-05-24T00:00:00"/>
    <s v="C-3-EDDY FAZ PACHECO"/>
    <x v="12"/>
    <s v="OTROS REPUESTOS Y ACCESORIOS"/>
    <x v="7"/>
    <x v="9"/>
    <x v="75"/>
    <d v="2023-05-29T00:00:00"/>
    <m/>
    <n v="532"/>
    <s v="BIEN"/>
    <x v="81"/>
    <n v="594884.71"/>
    <x v="19"/>
    <x v="592"/>
    <x v="22"/>
    <x v="5"/>
    <x v="0"/>
    <x v="5"/>
    <x v="0"/>
    <x v="24"/>
    <s v="05/06/2023"/>
    <x v="0"/>
    <s v="15:00"/>
    <s v="OSCAR MIRKO MIRANDA ROMERO "/>
    <x v="11"/>
    <x v="14"/>
    <d v="2023-06-07T00:00:00"/>
    <x v="63"/>
    <x v="38"/>
    <s v="CD-248"/>
    <x v="87"/>
    <x v="65"/>
    <n v="525407.46"/>
    <x v="88"/>
    <x v="95"/>
    <x v="31"/>
    <x v="0"/>
    <n v="30"/>
    <x v="23"/>
    <x v="0"/>
    <x v="39"/>
    <x v="51"/>
    <x v="1"/>
    <m/>
    <m/>
    <x v="81"/>
    <s v="ADQ.MANTTO Y SERV. 73/2078"/>
    <n v="39800"/>
    <x v="19"/>
    <x v="594"/>
    <x v="5"/>
    <n v="300"/>
    <x v="340"/>
    <n v="4071"/>
    <m/>
    <m/>
    <n v="300"/>
    <x v="289"/>
    <n v="1.9497126436781609"/>
    <n v="584.91379310344826"/>
    <n v="508.875"/>
    <n v="0"/>
    <x v="80"/>
    <s v="OCTUBRE"/>
    <x v="151"/>
    <x v="71"/>
    <x v="63"/>
    <x v="80"/>
    <x v="228"/>
    <x v="162"/>
    <n v="-264.61500000000001"/>
    <n v="284.97000000000003"/>
    <n v="4050.6449999999995"/>
    <m/>
    <m/>
    <m/>
    <m/>
    <m/>
    <m/>
    <m/>
    <m/>
    <m/>
    <m/>
    <m/>
    <m/>
    <m/>
    <m/>
    <m/>
    <m/>
    <m/>
  </r>
  <r>
    <x v="1"/>
    <x v="61"/>
    <x v="0"/>
    <s v="COTIZACION"/>
    <s v="MAYO"/>
    <d v="2023-05-24T00:00:00"/>
    <s v="C-3-EDDY FAZ PACHECO"/>
    <x v="12"/>
    <s v="OTROS REPUESTOS Y ACCESORIOS"/>
    <x v="7"/>
    <x v="9"/>
    <x v="75"/>
    <d v="2023-05-29T00:00:00"/>
    <m/>
    <n v="532"/>
    <s v="BIEN"/>
    <x v="81"/>
    <n v="594884.71"/>
    <x v="20"/>
    <x v="593"/>
    <x v="8"/>
    <x v="5"/>
    <x v="0"/>
    <x v="5"/>
    <x v="0"/>
    <x v="24"/>
    <s v="05/06/2023"/>
    <x v="0"/>
    <s v="15:00"/>
    <s v="OSCAR MIRKO MIRANDA ROMERO "/>
    <x v="11"/>
    <x v="14"/>
    <d v="2023-06-07T00:00:00"/>
    <x v="63"/>
    <x v="38"/>
    <s v="CD-248"/>
    <x v="87"/>
    <x v="65"/>
    <n v="525407.46"/>
    <x v="88"/>
    <x v="95"/>
    <x v="31"/>
    <x v="0"/>
    <n v="30"/>
    <x v="23"/>
    <x v="0"/>
    <x v="39"/>
    <x v="51"/>
    <x v="1"/>
    <m/>
    <m/>
    <x v="81"/>
    <s v="ADQ.MANTTO Y SERV. 73/2078"/>
    <n v="39800"/>
    <x v="20"/>
    <x v="595"/>
    <x v="5"/>
    <n v="6"/>
    <x v="341"/>
    <n v="6594.7199999999993"/>
    <m/>
    <m/>
    <n v="6"/>
    <x v="290"/>
    <n v="157.91954022988503"/>
    <n v="947.51724137931024"/>
    <n v="824.33999999999992"/>
    <n v="0"/>
    <x v="80"/>
    <s v="OCTUBRE"/>
    <x v="151"/>
    <x v="71"/>
    <x v="63"/>
    <x v="80"/>
    <x v="228"/>
    <x v="162"/>
    <n v="-428.65679999999992"/>
    <n v="461.63040000000001"/>
    <n v="6561.7463999999991"/>
    <m/>
    <m/>
    <m/>
    <m/>
    <m/>
    <m/>
    <m/>
    <m/>
    <m/>
    <m/>
    <m/>
    <m/>
    <m/>
    <m/>
    <m/>
    <m/>
    <m/>
  </r>
  <r>
    <x v="1"/>
    <x v="61"/>
    <x v="0"/>
    <s v="COTIZACION"/>
    <s v="MAYO"/>
    <d v="2023-05-24T00:00:00"/>
    <s v="C-3-EDDY FAZ PACHECO"/>
    <x v="12"/>
    <s v="OTROS REPUESTOS Y ACCESORIOS"/>
    <x v="7"/>
    <x v="9"/>
    <x v="75"/>
    <d v="2023-05-29T00:00:00"/>
    <m/>
    <n v="532"/>
    <s v="BIEN"/>
    <x v="81"/>
    <n v="594884.71"/>
    <x v="21"/>
    <x v="594"/>
    <x v="8"/>
    <x v="5"/>
    <x v="0"/>
    <x v="5"/>
    <x v="0"/>
    <x v="24"/>
    <s v="05/06/2023"/>
    <x v="0"/>
    <s v="15:00"/>
    <s v="OSCAR MIRKO MIRANDA ROMERO "/>
    <x v="11"/>
    <x v="14"/>
    <d v="2023-06-07T00:00:00"/>
    <x v="63"/>
    <x v="38"/>
    <s v="CD-248"/>
    <x v="87"/>
    <x v="65"/>
    <n v="525407.46"/>
    <x v="88"/>
    <x v="95"/>
    <x v="31"/>
    <x v="0"/>
    <n v="30"/>
    <x v="23"/>
    <x v="0"/>
    <x v="39"/>
    <x v="51"/>
    <x v="1"/>
    <m/>
    <m/>
    <x v="81"/>
    <s v="ADQ.MANTTO Y SERV. 73/2078"/>
    <n v="39800"/>
    <x v="21"/>
    <x v="596"/>
    <x v="5"/>
    <n v="6"/>
    <x v="342"/>
    <n v="28692.06"/>
    <m/>
    <m/>
    <n v="6"/>
    <x v="291"/>
    <n v="687.07040229885058"/>
    <n v="4122.4224137931033"/>
    <n v="3586.5074999999997"/>
    <n v="0"/>
    <x v="80"/>
    <s v="OCTUBRE"/>
    <x v="151"/>
    <x v="71"/>
    <x v="63"/>
    <x v="80"/>
    <x v="228"/>
    <x v="162"/>
    <n v="-1864.9839000000002"/>
    <n v="2008.4442000000004"/>
    <n v="28548.599699999999"/>
    <m/>
    <m/>
    <m/>
    <m/>
    <m/>
    <m/>
    <m/>
    <m/>
    <m/>
    <m/>
    <m/>
    <m/>
    <m/>
    <m/>
    <m/>
    <m/>
    <m/>
  </r>
  <r>
    <x v="1"/>
    <x v="61"/>
    <x v="0"/>
    <s v="COTIZACION"/>
    <s v="MAYO"/>
    <d v="2023-05-24T00:00:00"/>
    <s v="C-3-EDDY FAZ PACHECO"/>
    <x v="12"/>
    <s v="OTROS REPUESTOS Y ACCESORIOS"/>
    <x v="7"/>
    <x v="9"/>
    <x v="75"/>
    <d v="2023-05-29T00:00:00"/>
    <m/>
    <n v="532"/>
    <s v="BIEN"/>
    <x v="81"/>
    <n v="594884.71"/>
    <x v="22"/>
    <x v="595"/>
    <x v="8"/>
    <x v="5"/>
    <x v="0"/>
    <x v="5"/>
    <x v="0"/>
    <x v="24"/>
    <s v="05/06/2023"/>
    <x v="0"/>
    <s v="15:00"/>
    <s v="OSCAR MIRKO MIRANDA ROMERO "/>
    <x v="11"/>
    <x v="14"/>
    <d v="2023-06-07T00:00:00"/>
    <x v="63"/>
    <x v="38"/>
    <s v="CD-248"/>
    <x v="87"/>
    <x v="65"/>
    <n v="525407.46"/>
    <x v="88"/>
    <x v="95"/>
    <x v="31"/>
    <x v="0"/>
    <n v="30"/>
    <x v="23"/>
    <x v="0"/>
    <x v="39"/>
    <x v="51"/>
    <x v="1"/>
    <m/>
    <m/>
    <x v="81"/>
    <s v="ADQ.MANTTO Y SERV. 73/2078"/>
    <n v="39800"/>
    <x v="22"/>
    <x v="597"/>
    <x v="5"/>
    <n v="6"/>
    <x v="343"/>
    <n v="12660.36"/>
    <m/>
    <m/>
    <n v="6"/>
    <x v="292"/>
    <n v="303.16954022988506"/>
    <n v="1819.0172413793102"/>
    <n v="1582.5449999999998"/>
    <n v="0"/>
    <x v="80"/>
    <s v="OCTUBRE"/>
    <x v="151"/>
    <x v="71"/>
    <x v="63"/>
    <x v="80"/>
    <x v="228"/>
    <x v="162"/>
    <n v="-822.92340000000002"/>
    <n v="886.22520000000009"/>
    <n v="12597.058199999999"/>
    <m/>
    <m/>
    <m/>
    <m/>
    <m/>
    <m/>
    <m/>
    <m/>
    <m/>
    <m/>
    <m/>
    <m/>
    <m/>
    <m/>
    <m/>
    <m/>
    <m/>
  </r>
  <r>
    <x v="1"/>
    <x v="61"/>
    <x v="0"/>
    <s v="COTIZACION"/>
    <s v="MAYO"/>
    <d v="2023-05-24T00:00:00"/>
    <s v="C-3-EDDY FAZ PACHECO"/>
    <x v="12"/>
    <s v="OTROS REPUESTOS Y ACCESORIOS"/>
    <x v="7"/>
    <x v="9"/>
    <x v="75"/>
    <d v="2023-05-29T00:00:00"/>
    <m/>
    <n v="532"/>
    <s v="BIEN"/>
    <x v="81"/>
    <n v="594884.71"/>
    <x v="23"/>
    <x v="596"/>
    <x v="8"/>
    <x v="5"/>
    <x v="0"/>
    <x v="5"/>
    <x v="0"/>
    <x v="24"/>
    <s v="05/06/2023"/>
    <x v="0"/>
    <s v="15:00"/>
    <s v="OSCAR MIRKO MIRANDA ROMERO "/>
    <x v="11"/>
    <x v="14"/>
    <d v="2023-06-07T00:00:00"/>
    <x v="63"/>
    <x v="38"/>
    <s v="CD-248"/>
    <x v="87"/>
    <x v="65"/>
    <n v="525407.46"/>
    <x v="88"/>
    <x v="95"/>
    <x v="31"/>
    <x v="0"/>
    <n v="30"/>
    <x v="23"/>
    <x v="0"/>
    <x v="39"/>
    <x v="51"/>
    <x v="1"/>
    <m/>
    <m/>
    <x v="81"/>
    <s v="ADQ.MANTTO Y SERV. 73/2078"/>
    <n v="39800"/>
    <x v="23"/>
    <x v="598"/>
    <x v="5"/>
    <n v="6"/>
    <x v="344"/>
    <n v="16109.34"/>
    <m/>
    <m/>
    <n v="6"/>
    <x v="293"/>
    <n v="385.76005747126436"/>
    <n v="2314.5603448275861"/>
    <n v="2013.6674999999998"/>
    <n v="0"/>
    <x v="80"/>
    <s v="OCTUBRE"/>
    <x v="151"/>
    <x v="71"/>
    <x v="63"/>
    <x v="80"/>
    <x v="228"/>
    <x v="162"/>
    <n v="-1047.1071000000002"/>
    <n v="1127.6538"/>
    <n v="16028.793300000001"/>
    <m/>
    <m/>
    <m/>
    <m/>
    <m/>
    <m/>
    <m/>
    <m/>
    <m/>
    <m/>
    <m/>
    <m/>
    <m/>
    <m/>
    <m/>
    <m/>
    <m/>
  </r>
  <r>
    <x v="1"/>
    <x v="61"/>
    <x v="0"/>
    <s v="COTIZACION"/>
    <s v="MAYO"/>
    <d v="2023-05-24T00:00:00"/>
    <s v="C-3-EDDY FAZ PACHECO"/>
    <x v="12"/>
    <s v="OTROS REPUESTOS Y ACCESORIOS"/>
    <x v="7"/>
    <x v="9"/>
    <x v="75"/>
    <d v="2023-05-29T00:00:00"/>
    <m/>
    <n v="532"/>
    <s v="BIEN"/>
    <x v="81"/>
    <n v="594884.71"/>
    <x v="24"/>
    <x v="597"/>
    <x v="8"/>
    <x v="5"/>
    <x v="0"/>
    <x v="5"/>
    <x v="0"/>
    <x v="24"/>
    <s v="05/06/2023"/>
    <x v="0"/>
    <s v="15:00"/>
    <s v="OSCAR MIRKO MIRANDA ROMERO "/>
    <x v="11"/>
    <x v="14"/>
    <d v="2023-06-07T00:00:00"/>
    <x v="63"/>
    <x v="38"/>
    <s v="CD-248"/>
    <x v="87"/>
    <x v="65"/>
    <n v="525407.46"/>
    <x v="88"/>
    <x v="95"/>
    <x v="31"/>
    <x v="0"/>
    <n v="30"/>
    <x v="23"/>
    <x v="0"/>
    <x v="39"/>
    <x v="51"/>
    <x v="1"/>
    <m/>
    <m/>
    <x v="81"/>
    <s v="ADQ.MANTTO Y SERV. 73/2078"/>
    <n v="39800"/>
    <x v="24"/>
    <x v="599"/>
    <x v="5"/>
    <n v="6"/>
    <x v="345"/>
    <n v="10715.64"/>
    <m/>
    <m/>
    <n v="6"/>
    <x v="294"/>
    <n v="256.60057471264366"/>
    <n v="1539.6034482758619"/>
    <n v="1339.4549999999999"/>
    <n v="0"/>
    <x v="80"/>
    <s v="OCTUBRE"/>
    <x v="151"/>
    <x v="71"/>
    <x v="63"/>
    <x v="80"/>
    <x v="228"/>
    <x v="162"/>
    <n v="-696.51660000000004"/>
    <n v="750.09480000000008"/>
    <n v="10662.061799999998"/>
    <m/>
    <m/>
    <m/>
    <m/>
    <m/>
    <m/>
    <m/>
    <m/>
    <m/>
    <m/>
    <m/>
    <m/>
    <m/>
    <m/>
    <m/>
    <m/>
    <m/>
  </r>
  <r>
    <x v="1"/>
    <x v="61"/>
    <x v="0"/>
    <s v="COTIZACION"/>
    <s v="MAYO"/>
    <d v="2023-05-24T00:00:00"/>
    <s v="C-3-EDDY FAZ PACHECO"/>
    <x v="12"/>
    <s v="OTROS REPUESTOS Y ACCESORIOS"/>
    <x v="7"/>
    <x v="9"/>
    <x v="75"/>
    <d v="2023-05-29T00:00:00"/>
    <m/>
    <n v="532"/>
    <s v="BIEN"/>
    <x v="81"/>
    <n v="594884.71"/>
    <x v="25"/>
    <x v="598"/>
    <x v="8"/>
    <x v="5"/>
    <x v="0"/>
    <x v="5"/>
    <x v="0"/>
    <x v="24"/>
    <s v="05/06/2023"/>
    <x v="0"/>
    <s v="15:00"/>
    <s v="OSCAR MIRKO MIRANDA ROMERO "/>
    <x v="11"/>
    <x v="14"/>
    <d v="2023-06-07T00:00:00"/>
    <x v="63"/>
    <x v="38"/>
    <s v="CD-248"/>
    <x v="87"/>
    <x v="65"/>
    <n v="525407.46"/>
    <x v="88"/>
    <x v="95"/>
    <x v="31"/>
    <x v="0"/>
    <n v="30"/>
    <x v="23"/>
    <x v="0"/>
    <x v="39"/>
    <x v="51"/>
    <x v="1"/>
    <m/>
    <m/>
    <x v="81"/>
    <s v="ADQ.MANTTO Y SERV. 73/2078"/>
    <n v="39800"/>
    <x v="25"/>
    <x v="600"/>
    <x v="5"/>
    <n v="6"/>
    <x v="346"/>
    <n v="4959.42"/>
    <m/>
    <m/>
    <n v="6"/>
    <x v="295"/>
    <n v="118.76005747126437"/>
    <n v="712.56034482758628"/>
    <n v="619.92750000000001"/>
    <n v="0"/>
    <x v="80"/>
    <s v="OCTUBRE"/>
    <x v="151"/>
    <x v="71"/>
    <x v="63"/>
    <x v="80"/>
    <x v="228"/>
    <x v="162"/>
    <n v="-322.3623"/>
    <n v="347.15940000000006"/>
    <n v="4934.6228999999994"/>
    <m/>
    <m/>
    <m/>
    <m/>
    <m/>
    <m/>
    <m/>
    <m/>
    <m/>
    <m/>
    <m/>
    <m/>
    <m/>
    <m/>
    <m/>
    <m/>
    <m/>
  </r>
  <r>
    <x v="1"/>
    <x v="61"/>
    <x v="0"/>
    <s v="COTIZACION"/>
    <s v="MAYO"/>
    <d v="2023-05-24T00:00:00"/>
    <s v="C-3-EDDY FAZ PACHECO"/>
    <x v="12"/>
    <s v="OTROS REPUESTOS Y ACCESORIOS"/>
    <x v="7"/>
    <x v="9"/>
    <x v="75"/>
    <d v="2023-05-29T00:00:00"/>
    <m/>
    <n v="532"/>
    <s v="BIEN"/>
    <x v="81"/>
    <n v="594884.71"/>
    <x v="26"/>
    <x v="599"/>
    <x v="8"/>
    <x v="5"/>
    <x v="0"/>
    <x v="5"/>
    <x v="0"/>
    <x v="24"/>
    <s v="05/06/2023"/>
    <x v="0"/>
    <s v="15:00"/>
    <s v="OSCAR MIRKO MIRANDA ROMERO "/>
    <x v="11"/>
    <x v="14"/>
    <d v="2023-06-07T00:00:00"/>
    <x v="63"/>
    <x v="38"/>
    <s v="CD-248"/>
    <x v="87"/>
    <x v="65"/>
    <n v="525407.46"/>
    <x v="88"/>
    <x v="95"/>
    <x v="31"/>
    <x v="0"/>
    <n v="30"/>
    <x v="23"/>
    <x v="0"/>
    <x v="39"/>
    <x v="51"/>
    <x v="1"/>
    <m/>
    <m/>
    <x v="81"/>
    <s v="ADQ.MANTTO Y SERV. 73/2078"/>
    <n v="39800"/>
    <x v="26"/>
    <x v="601"/>
    <x v="5"/>
    <n v="6"/>
    <x v="347"/>
    <n v="2217.06"/>
    <m/>
    <m/>
    <n v="6"/>
    <x v="296"/>
    <n v="53.09051724137931"/>
    <n v="318.54310344827587"/>
    <n v="277.13249999999999"/>
    <n v="0"/>
    <x v="80"/>
    <s v="OCTUBRE"/>
    <x v="151"/>
    <x v="71"/>
    <x v="63"/>
    <x v="80"/>
    <x v="228"/>
    <x v="162"/>
    <n v="-144.10890000000001"/>
    <n v="155.19420000000002"/>
    <n v="2205.9747000000002"/>
    <m/>
    <m/>
    <m/>
    <m/>
    <m/>
    <m/>
    <m/>
    <m/>
    <m/>
    <m/>
    <m/>
    <m/>
    <m/>
    <m/>
    <m/>
    <m/>
    <m/>
  </r>
  <r>
    <x v="1"/>
    <x v="61"/>
    <x v="0"/>
    <s v="COTIZACION"/>
    <s v="MAYO"/>
    <d v="2023-05-24T00:00:00"/>
    <s v="C-3-EDDY FAZ PACHECO"/>
    <x v="12"/>
    <s v="OTROS REPUESTOS Y ACCESORIOS"/>
    <x v="7"/>
    <x v="9"/>
    <x v="75"/>
    <d v="2023-05-29T00:00:00"/>
    <m/>
    <n v="532"/>
    <s v="BIEN"/>
    <x v="81"/>
    <n v="594884.71"/>
    <x v="27"/>
    <x v="600"/>
    <x v="7"/>
    <x v="5"/>
    <x v="0"/>
    <x v="5"/>
    <x v="0"/>
    <x v="24"/>
    <s v="05/06/2023"/>
    <x v="0"/>
    <s v="15:00"/>
    <s v="OSCAR MIRKO MIRANDA ROMERO "/>
    <x v="11"/>
    <x v="14"/>
    <d v="2023-06-07T00:00:00"/>
    <x v="63"/>
    <x v="38"/>
    <s v="CD-248"/>
    <x v="87"/>
    <x v="65"/>
    <n v="525407.46"/>
    <x v="88"/>
    <x v="95"/>
    <x v="31"/>
    <x v="0"/>
    <n v="30"/>
    <x v="23"/>
    <x v="0"/>
    <x v="39"/>
    <x v="51"/>
    <x v="1"/>
    <m/>
    <m/>
    <x v="81"/>
    <s v="ADQ.MANTTO Y SERV. 73/2078"/>
    <n v="39800"/>
    <x v="27"/>
    <x v="602"/>
    <x v="5"/>
    <n v="2"/>
    <x v="348"/>
    <n v="59200.78"/>
    <m/>
    <m/>
    <n v="2"/>
    <x v="297"/>
    <n v="4252.9295977011498"/>
    <n v="8505.8591954022995"/>
    <n v="7400.0975000000008"/>
    <n v="0"/>
    <x v="80"/>
    <s v="OCTUBRE"/>
    <x v="151"/>
    <x v="71"/>
    <x v="63"/>
    <x v="80"/>
    <x v="228"/>
    <x v="162"/>
    <n v="-3848.0507000000002"/>
    <n v="4144.0546000000004"/>
    <n v="58904.776099999995"/>
    <m/>
    <m/>
    <m/>
    <m/>
    <m/>
    <m/>
    <m/>
    <m/>
    <m/>
    <m/>
    <m/>
    <m/>
    <m/>
    <m/>
    <m/>
    <m/>
    <m/>
  </r>
  <r>
    <x v="1"/>
    <x v="61"/>
    <x v="0"/>
    <s v="COTIZACION"/>
    <s v="MAYO"/>
    <d v="2023-05-24T00:00:00"/>
    <s v="C-3-EDDY FAZ PACHECO"/>
    <x v="12"/>
    <s v="OTROS REPUESTOS Y ACCESORIOS"/>
    <x v="7"/>
    <x v="9"/>
    <x v="75"/>
    <d v="2023-05-29T00:00:00"/>
    <m/>
    <n v="532"/>
    <s v="BIEN"/>
    <x v="81"/>
    <n v="594884.71"/>
    <x v="28"/>
    <x v="601"/>
    <x v="16"/>
    <x v="5"/>
    <x v="0"/>
    <x v="5"/>
    <x v="0"/>
    <x v="24"/>
    <s v="05/06/2023"/>
    <x v="0"/>
    <s v="15:00"/>
    <s v="OSCAR MIRKO MIRANDA ROMERO "/>
    <x v="11"/>
    <x v="14"/>
    <d v="2023-06-07T00:00:00"/>
    <x v="63"/>
    <x v="38"/>
    <s v="CD-248"/>
    <x v="87"/>
    <x v="65"/>
    <n v="525407.46"/>
    <x v="88"/>
    <x v="95"/>
    <x v="31"/>
    <x v="0"/>
    <n v="30"/>
    <x v="23"/>
    <x v="0"/>
    <x v="39"/>
    <x v="51"/>
    <x v="1"/>
    <m/>
    <m/>
    <x v="81"/>
    <s v="ADQ.MANTTO Y SERV. 73/2078"/>
    <n v="39800"/>
    <x v="28"/>
    <x v="603"/>
    <x v="5"/>
    <n v="1"/>
    <x v="349"/>
    <n v="53562.7"/>
    <m/>
    <m/>
    <n v="1"/>
    <x v="298"/>
    <n v="7695.7902298850568"/>
    <n v="7695.7902298850568"/>
    <n v="6695.3374999999996"/>
    <n v="0"/>
    <x v="80"/>
    <s v="OCTUBRE"/>
    <x v="151"/>
    <x v="71"/>
    <x v="63"/>
    <x v="80"/>
    <x v="228"/>
    <x v="162"/>
    <n v="-3481.5754999999999"/>
    <n v="3749.3890000000001"/>
    <n v="53294.886499999993"/>
    <m/>
    <m/>
    <m/>
    <m/>
    <m/>
    <m/>
    <m/>
    <m/>
    <m/>
    <m/>
    <m/>
    <m/>
    <m/>
    <m/>
    <m/>
    <m/>
    <m/>
  </r>
  <r>
    <x v="1"/>
    <x v="61"/>
    <x v="0"/>
    <s v="COTIZACION"/>
    <s v="MAYO"/>
    <d v="2023-05-24T00:00:00"/>
    <s v="C-3-EDDY FAZ PACHECO"/>
    <x v="12"/>
    <s v="OTROS REPUESTOS Y ACCESORIOS"/>
    <x v="7"/>
    <x v="9"/>
    <x v="75"/>
    <d v="2023-05-29T00:00:00"/>
    <m/>
    <n v="532"/>
    <s v="BIEN"/>
    <x v="81"/>
    <n v="594884.71"/>
    <x v="29"/>
    <x v="602"/>
    <x v="16"/>
    <x v="5"/>
    <x v="0"/>
    <x v="5"/>
    <x v="0"/>
    <x v="24"/>
    <s v="05/06/2023"/>
    <x v="0"/>
    <s v="15:00"/>
    <s v="OSCAR MIRKO MIRANDA ROMERO "/>
    <x v="11"/>
    <x v="14"/>
    <d v="2023-06-07T00:00:00"/>
    <x v="63"/>
    <x v="38"/>
    <s v="CD-248"/>
    <x v="87"/>
    <x v="65"/>
    <n v="525407.46"/>
    <x v="88"/>
    <x v="95"/>
    <x v="31"/>
    <x v="0"/>
    <n v="30"/>
    <x v="23"/>
    <x v="0"/>
    <x v="39"/>
    <x v="51"/>
    <x v="1"/>
    <m/>
    <m/>
    <x v="81"/>
    <s v="ADQ.MANTTO Y SERV. 73/2078"/>
    <n v="39800"/>
    <x v="29"/>
    <x v="604"/>
    <x v="5"/>
    <n v="1"/>
    <x v="350"/>
    <n v="54294.06"/>
    <m/>
    <m/>
    <n v="1"/>
    <x v="299"/>
    <n v="7800.8706896551721"/>
    <n v="7800.8706896551721"/>
    <n v="6786.7574999999997"/>
    <n v="0"/>
    <x v="80"/>
    <s v="OCTUBRE"/>
    <x v="151"/>
    <x v="71"/>
    <x v="63"/>
    <x v="80"/>
    <x v="228"/>
    <x v="162"/>
    <n v="-3529.1139000000003"/>
    <n v="3800.5842000000002"/>
    <n v="54022.589699999997"/>
    <m/>
    <m/>
    <m/>
    <m/>
    <m/>
    <m/>
    <m/>
    <m/>
    <m/>
    <m/>
    <m/>
    <m/>
    <m/>
    <m/>
    <m/>
    <m/>
    <m/>
  </r>
  <r>
    <x v="1"/>
    <x v="61"/>
    <x v="0"/>
    <s v="COTIZACION"/>
    <s v="MAYO"/>
    <d v="2023-05-24T00:00:00"/>
    <s v="C-3-EDDY FAZ PACHECO"/>
    <x v="12"/>
    <s v="OTROS REPUESTOS Y ACCESORIOS"/>
    <x v="7"/>
    <x v="9"/>
    <x v="75"/>
    <d v="2023-05-29T00:00:00"/>
    <m/>
    <n v="532"/>
    <s v="BIEN"/>
    <x v="81"/>
    <n v="594884.71"/>
    <x v="30"/>
    <x v="603"/>
    <x v="16"/>
    <x v="5"/>
    <x v="0"/>
    <x v="5"/>
    <x v="0"/>
    <x v="24"/>
    <s v="05/06/2023"/>
    <x v="0"/>
    <s v="15:00"/>
    <s v="OSCAR MIRKO MIRANDA ROMERO "/>
    <x v="11"/>
    <x v="14"/>
    <d v="2023-06-07T00:00:00"/>
    <x v="63"/>
    <x v="38"/>
    <s v="CD-248"/>
    <x v="87"/>
    <x v="65"/>
    <n v="525407.46"/>
    <x v="88"/>
    <x v="95"/>
    <x v="31"/>
    <x v="0"/>
    <n v="30"/>
    <x v="23"/>
    <x v="0"/>
    <x v="39"/>
    <x v="51"/>
    <x v="1"/>
    <m/>
    <m/>
    <x v="81"/>
    <s v="ADQ.MANTTO Y SERV. 73/2078"/>
    <n v="39800"/>
    <x v="30"/>
    <x v="605"/>
    <x v="5"/>
    <n v="1"/>
    <x v="351"/>
    <n v="20937.490000000002"/>
    <m/>
    <m/>
    <n v="1"/>
    <x v="300"/>
    <n v="3008.2600574712646"/>
    <n v="3008.2600574712646"/>
    <n v="2617.1862500000002"/>
    <n v="0"/>
    <x v="80"/>
    <s v="OCTUBRE"/>
    <x v="151"/>
    <x v="71"/>
    <x v="63"/>
    <x v="80"/>
    <x v="228"/>
    <x v="162"/>
    <n v="-1360.93685"/>
    <n v="1465.6243000000002"/>
    <n v="20832.802550000004"/>
    <m/>
    <m/>
    <m/>
    <m/>
    <m/>
    <m/>
    <m/>
    <m/>
    <m/>
    <m/>
    <m/>
    <m/>
    <m/>
    <m/>
    <m/>
    <m/>
    <m/>
  </r>
  <r>
    <x v="1"/>
    <x v="61"/>
    <x v="0"/>
    <s v="COTIZACION"/>
    <s v="MAYO"/>
    <d v="2023-05-24T00:00:00"/>
    <s v="C-3-EDDY FAZ PACHECO"/>
    <x v="12"/>
    <s v="OTROS REPUESTOS Y ACCESORIOS"/>
    <x v="7"/>
    <x v="9"/>
    <x v="75"/>
    <d v="2023-05-29T00:00:00"/>
    <m/>
    <n v="532"/>
    <s v="BIEN"/>
    <x v="81"/>
    <n v="594884.71"/>
    <x v="31"/>
    <x v="604"/>
    <x v="27"/>
    <x v="5"/>
    <x v="0"/>
    <x v="5"/>
    <x v="0"/>
    <x v="24"/>
    <s v="05/06/2023"/>
    <x v="0"/>
    <s v="15:00"/>
    <s v="OSCAR MIRKO MIRANDA ROMERO "/>
    <x v="11"/>
    <x v="14"/>
    <d v="2023-06-07T00:00:00"/>
    <x v="63"/>
    <x v="38"/>
    <s v="CD-248"/>
    <x v="87"/>
    <x v="65"/>
    <n v="525407.46"/>
    <x v="88"/>
    <x v="95"/>
    <x v="31"/>
    <x v="0"/>
    <n v="30"/>
    <x v="23"/>
    <x v="0"/>
    <x v="39"/>
    <x v="51"/>
    <x v="1"/>
    <m/>
    <m/>
    <x v="81"/>
    <s v="ADQ.MANTTO Y SERV. 73/2078"/>
    <n v="39800"/>
    <x v="31"/>
    <x v="606"/>
    <x v="5"/>
    <n v="5"/>
    <x v="352"/>
    <n v="11582.15"/>
    <m/>
    <m/>
    <n v="5"/>
    <x v="301"/>
    <n v="332.82040229885058"/>
    <n v="1664.102011494253"/>
    <n v="1447.7687500000002"/>
    <n v="0"/>
    <x v="80"/>
    <s v="OCTUBRE"/>
    <x v="151"/>
    <x v="71"/>
    <x v="63"/>
    <x v="80"/>
    <x v="228"/>
    <x v="162"/>
    <n v="-752.83974999999998"/>
    <n v="810.7505000000001"/>
    <n v="11524.239249999999"/>
    <m/>
    <m/>
    <m/>
    <m/>
    <m/>
    <m/>
    <m/>
    <m/>
    <m/>
    <m/>
    <m/>
    <m/>
    <m/>
    <m/>
    <m/>
    <m/>
    <m/>
  </r>
  <r>
    <x v="1"/>
    <x v="61"/>
    <x v="0"/>
    <s v="COTIZACION"/>
    <s v="MAYO"/>
    <d v="2023-05-24T00:00:00"/>
    <s v="C-3-EDDY FAZ PACHECO"/>
    <x v="12"/>
    <s v="OTROS REPUESTOS Y ACCESORIOS"/>
    <x v="7"/>
    <x v="9"/>
    <x v="75"/>
    <d v="2023-05-29T00:00:00"/>
    <m/>
    <n v="532"/>
    <s v="BIEN"/>
    <x v="81"/>
    <n v="594884.71"/>
    <x v="32"/>
    <x v="605"/>
    <x v="29"/>
    <x v="5"/>
    <x v="0"/>
    <x v="5"/>
    <x v="0"/>
    <x v="24"/>
    <s v="05/06/2023"/>
    <x v="0"/>
    <s v="15:00"/>
    <s v="OSCAR MIRKO MIRANDA ROMERO "/>
    <x v="11"/>
    <x v="14"/>
    <d v="2023-06-07T00:00:00"/>
    <x v="63"/>
    <x v="38"/>
    <s v="CD-248"/>
    <x v="87"/>
    <x v="65"/>
    <n v="525407.46"/>
    <x v="88"/>
    <x v="95"/>
    <x v="31"/>
    <x v="0"/>
    <n v="30"/>
    <x v="23"/>
    <x v="0"/>
    <x v="39"/>
    <x v="51"/>
    <x v="1"/>
    <m/>
    <m/>
    <x v="81"/>
    <s v="ADQ.MANTTO Y SERV. 73/2078"/>
    <n v="39800"/>
    <x v="32"/>
    <x v="607"/>
    <x v="5"/>
    <n v="4"/>
    <x v="353"/>
    <n v="11957"/>
    <m/>
    <m/>
    <n v="4"/>
    <x v="302"/>
    <n v="429.48994252873564"/>
    <n v="1717.9597701149426"/>
    <n v="1494.625"/>
    <n v="0"/>
    <x v="80"/>
    <s v="OCTUBRE"/>
    <x v="151"/>
    <x v="71"/>
    <x v="63"/>
    <x v="80"/>
    <x v="228"/>
    <x v="162"/>
    <n v="-777.20500000000004"/>
    <n v="836.99000000000012"/>
    <n v="11897.215"/>
    <m/>
    <m/>
    <m/>
    <m/>
    <m/>
    <m/>
    <m/>
    <m/>
    <m/>
    <m/>
    <m/>
    <m/>
    <m/>
    <m/>
    <m/>
    <m/>
    <m/>
  </r>
  <r>
    <x v="1"/>
    <x v="61"/>
    <x v="0"/>
    <s v="COTIZACION"/>
    <s v="MAYO"/>
    <d v="2023-05-24T00:00:00"/>
    <s v="C-3-EDDY FAZ PACHECO"/>
    <x v="12"/>
    <s v="OTROS REPUESTOS Y ACCESORIOS"/>
    <x v="7"/>
    <x v="9"/>
    <x v="75"/>
    <d v="2023-05-29T00:00:00"/>
    <m/>
    <n v="532"/>
    <s v="BIEN"/>
    <x v="81"/>
    <n v="594884.71"/>
    <x v="33"/>
    <x v="606"/>
    <x v="7"/>
    <x v="5"/>
    <x v="0"/>
    <x v="5"/>
    <x v="0"/>
    <x v="24"/>
    <s v="05/06/2023"/>
    <x v="0"/>
    <s v="15:00"/>
    <s v="OSCAR MIRKO MIRANDA ROMERO "/>
    <x v="11"/>
    <x v="14"/>
    <d v="2023-06-07T00:00:00"/>
    <x v="63"/>
    <x v="38"/>
    <s v="CD-248"/>
    <x v="87"/>
    <x v="65"/>
    <n v="525407.46"/>
    <x v="88"/>
    <x v="95"/>
    <x v="31"/>
    <x v="0"/>
    <n v="30"/>
    <x v="23"/>
    <x v="0"/>
    <x v="39"/>
    <x v="51"/>
    <x v="1"/>
    <m/>
    <m/>
    <x v="81"/>
    <s v="ADQ.MANTTO Y SERV. 73/2078"/>
    <n v="39800"/>
    <x v="33"/>
    <x v="608"/>
    <x v="5"/>
    <n v="2"/>
    <x v="354"/>
    <n v="34001.4"/>
    <m/>
    <m/>
    <n v="2"/>
    <x v="303"/>
    <n v="2442.6293103448279"/>
    <n v="4885.2586206896558"/>
    <n v="4250.1750000000002"/>
    <n v="0"/>
    <x v="80"/>
    <s v="OCTUBRE"/>
    <x v="151"/>
    <x v="71"/>
    <x v="63"/>
    <x v="80"/>
    <x v="228"/>
    <x v="162"/>
    <n v="-2210.0909999999999"/>
    <n v="2380.0980000000004"/>
    <n v="33831.393000000004"/>
    <m/>
    <m/>
    <m/>
    <m/>
    <m/>
    <m/>
    <m/>
    <m/>
    <m/>
    <m/>
    <m/>
    <m/>
    <m/>
    <m/>
    <m/>
    <m/>
    <m/>
  </r>
  <r>
    <x v="1"/>
    <x v="61"/>
    <x v="0"/>
    <s v="COTIZACION"/>
    <s v="MAYO"/>
    <d v="2023-05-24T00:00:00"/>
    <s v="C-3-EDDY FAZ PACHECO"/>
    <x v="8"/>
    <s v="PRODUCTOS DE CUERO Y CAUCHO"/>
    <x v="7"/>
    <x v="9"/>
    <x v="76"/>
    <d v="2023-05-29T00:00:00"/>
    <m/>
    <n v="531"/>
    <s v="BIEN"/>
    <x v="82"/>
    <n v="239790"/>
    <x v="0"/>
    <x v="607"/>
    <x v="64"/>
    <x v="66"/>
    <x v="0"/>
    <x v="5"/>
    <x v="0"/>
    <x v="24"/>
    <s v="05/06/2023"/>
    <x v="0"/>
    <s v="15:00"/>
    <s v="FRANZ LOZANO MARZA"/>
    <x v="11"/>
    <x v="20"/>
    <d v="2023-07-14T00:00:00"/>
    <x v="59"/>
    <x v="13"/>
    <s v="CD-249"/>
    <x v="88"/>
    <x v="66"/>
    <n v="27265"/>
    <x v="89"/>
    <x v="96"/>
    <x v="31"/>
    <x v="0"/>
    <n v="30"/>
    <x v="23"/>
    <x v="0"/>
    <x v="39"/>
    <x v="59"/>
    <x v="1"/>
    <m/>
    <m/>
    <x v="82"/>
    <s v="ADQ.MANTTO Y SERV. 74/2078"/>
    <n v="34400"/>
    <x v="0"/>
    <x v="609"/>
    <x v="67"/>
    <n v="250"/>
    <x v="355"/>
    <n v="27265"/>
    <m/>
    <m/>
    <n v="250"/>
    <x v="304"/>
    <n v="15.669540229885058"/>
    <n v="3917.3850574712646"/>
    <n v="3408.125"/>
    <n v="0"/>
    <x v="81"/>
    <s v="AGOSTO"/>
    <x v="152"/>
    <x v="27"/>
    <x v="40"/>
    <x v="81"/>
    <x v="345"/>
    <x v="163"/>
    <n v="22228881.850000001"/>
    <n v="1908.5500000000002"/>
    <n v="-22203525.399999999"/>
    <m/>
    <m/>
    <m/>
    <m/>
    <m/>
    <m/>
    <m/>
    <m/>
    <m/>
    <m/>
    <m/>
    <m/>
    <m/>
    <m/>
    <m/>
    <m/>
    <m/>
  </r>
  <r>
    <x v="1"/>
    <x v="61"/>
    <x v="0"/>
    <s v="COTIZACION"/>
    <s v="MAYO"/>
    <d v="2023-05-24T00:00:00"/>
    <s v="C-3-EDDY FAZ PACHECO"/>
    <x v="8"/>
    <s v="PRODUCTOS DE CUERO Y CAUCHO"/>
    <x v="7"/>
    <x v="9"/>
    <x v="76"/>
    <d v="2023-05-29T00:00:00"/>
    <m/>
    <n v="531"/>
    <s v="BIEN"/>
    <x v="82"/>
    <n v="239790"/>
    <x v="1"/>
    <x v="608"/>
    <x v="123"/>
    <x v="66"/>
    <x v="0"/>
    <x v="5"/>
    <x v="0"/>
    <x v="24"/>
    <s v="05/06/2023"/>
    <x v="0"/>
    <s v="15:00"/>
    <s v="FRANZ LOZANO MARZA"/>
    <x v="11"/>
    <x v="20"/>
    <d v="2023-07-14T00:00:00"/>
    <x v="59"/>
    <x v="13"/>
    <s v="CD-249"/>
    <x v="89"/>
    <x v="66"/>
    <n v="119962.3"/>
    <x v="90"/>
    <x v="97"/>
    <x v="70"/>
    <x v="0"/>
    <n v="30"/>
    <x v="22"/>
    <x v="0"/>
    <x v="39"/>
    <x v="58"/>
    <x v="1"/>
    <m/>
    <m/>
    <x v="82"/>
    <s v="ADQ.MANTTO Y SERV. 74/2078"/>
    <n v="34400"/>
    <x v="1"/>
    <x v="610"/>
    <x v="67"/>
    <n v="350"/>
    <x v="356"/>
    <n v="41559"/>
    <m/>
    <m/>
    <n v="350"/>
    <x v="305"/>
    <n v="17.060344827586206"/>
    <n v="5971.1206896551721"/>
    <n v="5194.875"/>
    <n v="0"/>
    <x v="66"/>
    <s v="AGOSTO"/>
    <x v="97"/>
    <x v="72"/>
    <x v="64"/>
    <x v="82"/>
    <x v="342"/>
    <x v="0"/>
    <n v="0"/>
    <n v="2909.13"/>
    <n v="38649.870000000003"/>
    <m/>
    <m/>
    <m/>
    <m/>
    <m/>
    <m/>
    <m/>
    <m/>
    <m/>
    <m/>
    <m/>
    <m/>
    <m/>
    <m/>
    <m/>
    <m/>
    <m/>
  </r>
  <r>
    <x v="1"/>
    <x v="61"/>
    <x v="0"/>
    <s v="COTIZACION"/>
    <s v="MAYO"/>
    <d v="2023-05-24T00:00:00"/>
    <s v="C-3-EDDY FAZ PACHECO"/>
    <x v="8"/>
    <s v="PRODUCTOS DE CUERO Y CAUCHO"/>
    <x v="7"/>
    <x v="9"/>
    <x v="76"/>
    <d v="2023-05-29T00:00:00"/>
    <m/>
    <n v="531"/>
    <s v="BIEN"/>
    <x v="82"/>
    <n v="239790"/>
    <x v="2"/>
    <x v="609"/>
    <x v="123"/>
    <x v="66"/>
    <x v="0"/>
    <x v="5"/>
    <x v="0"/>
    <x v="24"/>
    <s v="05/06/2023"/>
    <x v="0"/>
    <s v="15:00"/>
    <s v="FRANZ LOZANO MARZA"/>
    <x v="11"/>
    <x v="20"/>
    <d v="2023-07-14T00:00:00"/>
    <x v="59"/>
    <x v="13"/>
    <s v="CD-249"/>
    <x v="89"/>
    <x v="66"/>
    <n v="119962.3"/>
    <x v="90"/>
    <x v="97"/>
    <x v="70"/>
    <x v="0"/>
    <n v="30"/>
    <x v="22"/>
    <x v="0"/>
    <x v="39"/>
    <x v="58"/>
    <x v="1"/>
    <m/>
    <m/>
    <x v="82"/>
    <s v="ADQ.MANTTO Y SERV. 74/2078"/>
    <n v="34400"/>
    <x v="2"/>
    <x v="611"/>
    <x v="67"/>
    <n v="350"/>
    <x v="357"/>
    <n v="45405.5"/>
    <m/>
    <m/>
    <n v="350"/>
    <x v="306"/>
    <n v="18.639367816091951"/>
    <n v="6523.7787356321833"/>
    <n v="5675.6874999999991"/>
    <n v="0"/>
    <x v="66"/>
    <s v="OCTUBRE"/>
    <x v="153"/>
    <x v="27"/>
    <x v="64"/>
    <x v="82"/>
    <x v="342"/>
    <x v="164"/>
    <n v="37210034.277500004"/>
    <n v="3178.3850000000002"/>
    <n v="-37167807.162500001"/>
    <m/>
    <m/>
    <m/>
    <m/>
    <m/>
    <m/>
    <m/>
    <m/>
    <m/>
    <m/>
    <m/>
    <m/>
    <m/>
    <m/>
    <m/>
    <m/>
    <m/>
  </r>
  <r>
    <x v="1"/>
    <x v="61"/>
    <x v="0"/>
    <s v="COTIZACION"/>
    <s v="MAYO"/>
    <d v="2023-05-24T00:00:00"/>
    <s v="C-3-EDDY FAZ PACHECO"/>
    <x v="8"/>
    <s v="PRODUCTOS DE CUERO Y CAUCHO"/>
    <x v="7"/>
    <x v="9"/>
    <x v="76"/>
    <d v="2023-05-29T00:00:00"/>
    <m/>
    <n v="531"/>
    <s v="BIEN"/>
    <x v="82"/>
    <n v="239790"/>
    <x v="3"/>
    <x v="610"/>
    <x v="22"/>
    <x v="66"/>
    <x v="0"/>
    <x v="5"/>
    <x v="0"/>
    <x v="24"/>
    <s v="05/06/2023"/>
    <x v="0"/>
    <s v="15:00"/>
    <s v="FRANZ LOZANO MARZA"/>
    <x v="11"/>
    <x v="20"/>
    <d v="2023-07-14T00:00:00"/>
    <x v="59"/>
    <x v="13"/>
    <s v="CD-249"/>
    <x v="90"/>
    <x v="66"/>
    <n v="64200"/>
    <x v="91"/>
    <x v="98"/>
    <x v="73"/>
    <x v="0"/>
    <n v="30"/>
    <x v="9"/>
    <x v="0"/>
    <x v="8"/>
    <x v="58"/>
    <x v="1"/>
    <m/>
    <m/>
    <x v="82"/>
    <s v="ADQ.MANTTO Y SERV. 74/2078"/>
    <n v="34400"/>
    <x v="3"/>
    <x v="612"/>
    <x v="67"/>
    <n v="300"/>
    <x v="358"/>
    <n v="64200"/>
    <m/>
    <m/>
    <n v="300"/>
    <x v="307"/>
    <n v="30.74712643678161"/>
    <n v="9224.1379310344837"/>
    <n v="8025.0000000000009"/>
    <n v="0"/>
    <x v="74"/>
    <s v="AGOSTO"/>
    <x v="97"/>
    <x v="73"/>
    <x v="65"/>
    <x v="83"/>
    <x v="342"/>
    <x v="80"/>
    <n v="642"/>
    <n v="4494"/>
    <n v="59064"/>
    <m/>
    <m/>
    <m/>
    <m/>
    <m/>
    <m/>
    <m/>
    <m/>
    <m/>
    <m/>
    <m/>
    <m/>
    <m/>
    <m/>
    <m/>
    <m/>
    <m/>
  </r>
  <r>
    <x v="1"/>
    <x v="61"/>
    <x v="0"/>
    <s v="COTIZACION"/>
    <s v="MAYO"/>
    <d v="2023-05-24T00:00:00"/>
    <s v="C-3-EDDY FAZ PACHECO"/>
    <x v="8"/>
    <s v="PRODUCTOS DE CUERO Y CAUCHO"/>
    <x v="7"/>
    <x v="9"/>
    <x v="76"/>
    <d v="2023-05-29T00:00:00"/>
    <m/>
    <n v="531"/>
    <s v="BIEN"/>
    <x v="82"/>
    <n v="239790"/>
    <x v="4"/>
    <x v="611"/>
    <x v="124"/>
    <x v="66"/>
    <x v="0"/>
    <x v="5"/>
    <x v="0"/>
    <x v="24"/>
    <s v="05/06/2023"/>
    <x v="0"/>
    <s v="15:00"/>
    <s v="FRANZ LOZANO MARZA"/>
    <x v="11"/>
    <x v="20"/>
    <d v="2023-07-14T00:00:00"/>
    <x v="59"/>
    <x v="13"/>
    <s v="CD-249"/>
    <x v="89"/>
    <x v="66"/>
    <n v="119962.3"/>
    <x v="90"/>
    <x v="97"/>
    <x v="70"/>
    <x v="0"/>
    <n v="30"/>
    <x v="22"/>
    <x v="0"/>
    <x v="39"/>
    <x v="58"/>
    <x v="1"/>
    <m/>
    <m/>
    <x v="82"/>
    <s v="ADQ.MANTTO Y SERV. 74/2078"/>
    <n v="34400"/>
    <x v="4"/>
    <x v="613"/>
    <x v="67"/>
    <n v="110"/>
    <x v="359"/>
    <n v="32997.800000000003"/>
    <m/>
    <m/>
    <n v="110"/>
    <x v="308"/>
    <n v="43.100574712643684"/>
    <n v="4741.0632183908056"/>
    <n v="4124.7250000000004"/>
    <n v="0"/>
    <x v="66"/>
    <s v="DICIEMBRE"/>
    <x v="154"/>
    <x v="27"/>
    <x v="64"/>
    <x v="82"/>
    <x v="342"/>
    <x v="165"/>
    <n v="27162304.059"/>
    <n v="2309.8460000000005"/>
    <n v="-27131616.105"/>
    <m/>
    <m/>
    <m/>
    <m/>
    <m/>
    <m/>
    <m/>
    <m/>
    <m/>
    <m/>
    <m/>
    <m/>
    <m/>
    <m/>
    <m/>
    <m/>
    <m/>
  </r>
  <r>
    <x v="1"/>
    <x v="61"/>
    <x v="0"/>
    <s v="CONTABILIDAD"/>
    <s v="JUNIO"/>
    <d v="2023-06-05T00:00:00"/>
    <s v="C-3-EDDY FAZ PACHECO"/>
    <x v="17"/>
    <s v="HERRAMIENTAS MENORES"/>
    <x v="9"/>
    <x v="18"/>
    <x v="77"/>
    <d v="2023-06-07T00:00:00"/>
    <m/>
    <n v="550"/>
    <s v="BIEN"/>
    <x v="83"/>
    <n v="104670"/>
    <x v="0"/>
    <x v="612"/>
    <x v="8"/>
    <x v="59"/>
    <x v="0"/>
    <x v="3"/>
    <x v="0"/>
    <x v="25"/>
    <s v="15/06/2023"/>
    <x v="0"/>
    <s v="15:00"/>
    <s v="GLADYS ESCOBAR TORREZ"/>
    <x v="5"/>
    <x v="23"/>
    <d v="2023-07-28T00:00:00"/>
    <x v="64"/>
    <x v="41"/>
    <s v="CD-260"/>
    <x v="91"/>
    <x v="67"/>
    <n v="97692"/>
    <x v="92"/>
    <x v="99"/>
    <x v="74"/>
    <x v="0"/>
    <n v="30"/>
    <x v="24"/>
    <x v="0"/>
    <x v="40"/>
    <x v="60"/>
    <x v="1"/>
    <m/>
    <m/>
    <x v="83"/>
    <s v="CMB/EMC/ING-PLA/0088/2023"/>
    <n v="34800"/>
    <x v="0"/>
    <x v="614"/>
    <x v="60"/>
    <n v="6"/>
    <x v="360"/>
    <n v="70980"/>
    <m/>
    <m/>
    <n v="6"/>
    <x v="309"/>
    <n v="1699.7126436781609"/>
    <n v="10198.275862068966"/>
    <n v="8872.5"/>
    <n v="0"/>
    <x v="69"/>
    <s v="AGOSTO"/>
    <x v="155"/>
    <x v="74"/>
    <x v="66"/>
    <x v="84"/>
    <x v="298"/>
    <x v="166"/>
    <n v="1774.5"/>
    <n v="4968.6000000000004"/>
    <n v="64236.9"/>
    <m/>
    <m/>
    <m/>
    <m/>
    <m/>
    <m/>
    <m/>
    <m/>
    <m/>
    <m/>
    <m/>
    <m/>
    <m/>
    <m/>
    <m/>
    <m/>
    <m/>
  </r>
  <r>
    <x v="1"/>
    <x v="61"/>
    <x v="0"/>
    <s v="CONTABILIDAD"/>
    <s v="JUNIO"/>
    <d v="2023-06-05T00:00:00"/>
    <s v="C-3-EDDY FAZ PACHECO"/>
    <x v="17"/>
    <s v="HERRAMIENTAS MENORES"/>
    <x v="9"/>
    <x v="18"/>
    <x v="77"/>
    <d v="2023-06-07T00:00:00"/>
    <m/>
    <n v="550"/>
    <s v="BIEN"/>
    <x v="83"/>
    <n v="104670"/>
    <x v="1"/>
    <x v="613"/>
    <x v="8"/>
    <x v="59"/>
    <x v="0"/>
    <x v="3"/>
    <x v="0"/>
    <x v="25"/>
    <s v="15/06/2023"/>
    <x v="0"/>
    <s v="15:00"/>
    <s v="GLADYS ESCOBAR TORREZ"/>
    <x v="5"/>
    <x v="23"/>
    <d v="2023-07-28T00:00:00"/>
    <x v="64"/>
    <x v="41"/>
    <s v="CD-260"/>
    <x v="91"/>
    <x v="67"/>
    <n v="97692"/>
    <x v="92"/>
    <x v="99"/>
    <x v="74"/>
    <x v="0"/>
    <n v="30"/>
    <x v="24"/>
    <x v="0"/>
    <x v="40"/>
    <x v="60"/>
    <x v="1"/>
    <m/>
    <m/>
    <x v="83"/>
    <s v="CMB/EMC/ING-PLA/0088/2023"/>
    <n v="34800"/>
    <x v="1"/>
    <x v="615"/>
    <x v="60"/>
    <n v="6"/>
    <x v="361"/>
    <n v="26712"/>
    <m/>
    <m/>
    <n v="6"/>
    <x v="310"/>
    <n v="639.65517241379314"/>
    <n v="3837.9310344827591"/>
    <n v="3339.0000000000005"/>
    <n v="0"/>
    <x v="69"/>
    <s v="AGOSTO"/>
    <x v="155"/>
    <x v="74"/>
    <x v="66"/>
    <x v="84"/>
    <x v="298"/>
    <x v="166"/>
    <n v="667.80000000000007"/>
    <n v="1869.8400000000001"/>
    <n v="24174.36"/>
    <m/>
    <m/>
    <m/>
    <m/>
    <m/>
    <m/>
    <m/>
    <m/>
    <m/>
    <m/>
    <m/>
    <m/>
    <m/>
    <m/>
    <m/>
    <m/>
    <m/>
  </r>
  <r>
    <x v="1"/>
    <x v="61"/>
    <x v="0"/>
    <s v="COTIZACION"/>
    <s v="JUNIO"/>
    <d v="2023-06-05T00:00:00"/>
    <s v="C-3-EDDY FAZ PACHECO"/>
    <x v="18"/>
    <s v="UTILES Y MATERIAL ELECTRICO"/>
    <x v="9"/>
    <x v="19"/>
    <x v="78"/>
    <d v="2023-06-07T00:00:00"/>
    <m/>
    <n v="556"/>
    <s v="BIEN"/>
    <x v="84"/>
    <n v="10500"/>
    <x v="0"/>
    <x v="614"/>
    <x v="125"/>
    <x v="59"/>
    <x v="50"/>
    <x v="3"/>
    <x v="1"/>
    <x v="25"/>
    <s v="15/06/2023"/>
    <x v="0"/>
    <s v="15:00"/>
    <s v="GLADYS ESCOBAR TORREZ"/>
    <x v="5"/>
    <x v="23"/>
    <m/>
    <x v="0"/>
    <x v="0"/>
    <m/>
    <x v="0"/>
    <x v="0"/>
    <m/>
    <x v="0"/>
    <x v="0"/>
    <x v="0"/>
    <x v="0"/>
    <n v="30"/>
    <x v="0"/>
    <x v="0"/>
    <x v="0"/>
    <x v="0"/>
    <x v="1"/>
    <m/>
    <m/>
    <x v="84"/>
    <s v="CMB/EMC/ING-PLA/0094/2023"/>
    <n v="39700"/>
    <x v="0"/>
    <x v="616"/>
    <x v="60"/>
    <n v="7"/>
    <x v="0"/>
    <n v="0"/>
    <m/>
    <m/>
    <n v="473"/>
    <x v="0"/>
    <n v="0"/>
    <n v="0"/>
    <n v="0"/>
    <n v="0"/>
    <x v="0"/>
    <s v="FEBRERO"/>
    <x v="156"/>
    <x v="44"/>
    <x v="35"/>
    <x v="45"/>
    <x v="346"/>
    <x v="167"/>
    <n v="0"/>
    <n v="0"/>
    <n v="0"/>
    <m/>
    <m/>
    <m/>
    <m/>
    <m/>
    <m/>
    <m/>
    <m/>
    <m/>
    <m/>
    <m/>
    <m/>
    <m/>
    <m/>
    <m/>
    <m/>
    <m/>
  </r>
  <r>
    <x v="1"/>
    <x v="61"/>
    <x v="0"/>
    <s v="COTIZACION"/>
    <s v="SEPTIEMBRE"/>
    <d v="2023-09-21T00:00:00"/>
    <s v="C-3-EDDY FAZ PACHECO"/>
    <x v="9"/>
    <s v="OTRAS MAQUINARIAS Y EQUIPO"/>
    <x v="9"/>
    <x v="15"/>
    <x v="79"/>
    <d v="2023-09-22T00:00:00"/>
    <m/>
    <n v="555"/>
    <s v="BIEN"/>
    <x v="85"/>
    <n v="45010"/>
    <x v="0"/>
    <x v="615"/>
    <x v="7"/>
    <x v="59"/>
    <x v="50"/>
    <x v="3"/>
    <x v="1"/>
    <x v="26"/>
    <s v="29/09/2023"/>
    <x v="0"/>
    <s v="15:00"/>
    <s v="GLADYS ESCOBAR TORREZ"/>
    <x v="5"/>
    <x v="23"/>
    <d v="2023-10-10T00:00:00"/>
    <x v="65"/>
    <x v="42"/>
    <s v="CD-267"/>
    <x v="92"/>
    <x v="68"/>
    <n v="29548"/>
    <x v="93"/>
    <x v="100"/>
    <x v="75"/>
    <x v="0"/>
    <n v="30"/>
    <x v="8"/>
    <x v="0"/>
    <x v="41"/>
    <x v="61"/>
    <x v="1"/>
    <m/>
    <m/>
    <x v="85"/>
    <s v="CMB/EMC/ING-PLA/0136/2023"/>
    <n v="43700"/>
    <x v="0"/>
    <x v="617"/>
    <x v="60"/>
    <n v="2"/>
    <x v="362"/>
    <n v="29548"/>
    <m/>
    <m/>
    <n v="0"/>
    <x v="0"/>
    <n v="2122.7011494252874"/>
    <n v="0"/>
    <n v="0"/>
    <n v="0"/>
    <x v="82"/>
    <s v="FEBRERO"/>
    <x v="156"/>
    <x v="44"/>
    <x v="35"/>
    <x v="45"/>
    <x v="346"/>
    <x v="168"/>
    <n v="0"/>
    <n v="0"/>
    <n v="0"/>
    <m/>
    <m/>
    <m/>
    <m/>
    <m/>
    <m/>
    <m/>
    <m/>
    <m/>
    <m/>
    <m/>
    <m/>
    <m/>
    <m/>
    <m/>
    <m/>
    <m/>
  </r>
  <r>
    <x v="1"/>
    <x v="61"/>
    <x v="0"/>
    <s v="CONTABILIDAD"/>
    <s v="JUNIO"/>
    <d v="2023-06-05T00:00:00"/>
    <s v="C-3-EDDY FAZ PACHECO"/>
    <x v="17"/>
    <s v="HERRAMIENTAS MENORES"/>
    <x v="9"/>
    <x v="18"/>
    <x v="78"/>
    <d v="2023-06-07T00:00:00"/>
    <m/>
    <n v="554"/>
    <s v="BIEN"/>
    <x v="86"/>
    <n v="6336"/>
    <x v="0"/>
    <x v="616"/>
    <x v="125"/>
    <x v="59"/>
    <x v="0"/>
    <x v="3"/>
    <x v="1"/>
    <x v="25"/>
    <s v="15/06/2023"/>
    <x v="0"/>
    <s v="15:00"/>
    <s v="GLADYS ESCOBAR TORREZ"/>
    <x v="5"/>
    <x v="23"/>
    <d v="2023-06-28T00:00:00"/>
    <x v="66"/>
    <x v="41"/>
    <s v="CD-268"/>
    <x v="93"/>
    <x v="69"/>
    <n v="6336"/>
    <x v="94"/>
    <x v="101"/>
    <x v="76"/>
    <x v="0"/>
    <n v="30"/>
    <x v="13"/>
    <x v="0"/>
    <x v="42"/>
    <x v="60"/>
    <x v="1"/>
    <m/>
    <m/>
    <x v="86"/>
    <s v="CMB/EMC/ING-PLA/0094/2023"/>
    <n v="34800"/>
    <x v="0"/>
    <x v="618"/>
    <x v="60"/>
    <n v="7"/>
    <x v="363"/>
    <n v="4403"/>
    <m/>
    <m/>
    <n v="7"/>
    <x v="311"/>
    <n v="90.3735632183908"/>
    <n v="632.61494252873558"/>
    <n v="550.375"/>
    <n v="0"/>
    <x v="65"/>
    <s v="AGOSTO"/>
    <x v="157"/>
    <x v="75"/>
    <x v="67"/>
    <x v="85"/>
    <x v="298"/>
    <x v="145"/>
    <n v="-22.015000000000001"/>
    <n v="308.21000000000004"/>
    <n v="4116.8050000000003"/>
    <m/>
    <m/>
    <m/>
    <m/>
    <m/>
    <m/>
    <m/>
    <m/>
    <m/>
    <m/>
    <m/>
    <m/>
    <m/>
    <m/>
    <m/>
    <m/>
    <m/>
  </r>
  <r>
    <x v="1"/>
    <x v="61"/>
    <x v="0"/>
    <s v="CONTABILIDAD"/>
    <s v="JUNIO"/>
    <d v="2023-06-05T00:00:00"/>
    <s v="C-3-EDDY FAZ PACHECO"/>
    <x v="17"/>
    <s v="HERRAMIENTAS MENORES"/>
    <x v="9"/>
    <x v="18"/>
    <x v="78"/>
    <d v="2023-06-07T00:00:00"/>
    <m/>
    <n v="554"/>
    <s v="BIEN"/>
    <x v="86"/>
    <n v="6336"/>
    <x v="1"/>
    <x v="617"/>
    <x v="125"/>
    <x v="59"/>
    <x v="0"/>
    <x v="3"/>
    <x v="1"/>
    <x v="25"/>
    <s v="15/06/2023"/>
    <x v="0"/>
    <s v="15:00"/>
    <s v="GLADYS ESCOBAR TORREZ"/>
    <x v="5"/>
    <x v="23"/>
    <d v="2023-06-28T00:00:00"/>
    <x v="66"/>
    <x v="41"/>
    <s v="CD-268"/>
    <x v="93"/>
    <x v="69"/>
    <n v="6336"/>
    <x v="94"/>
    <x v="101"/>
    <x v="76"/>
    <x v="0"/>
    <n v="30"/>
    <x v="13"/>
    <x v="0"/>
    <x v="42"/>
    <x v="60"/>
    <x v="1"/>
    <m/>
    <m/>
    <x v="86"/>
    <s v="CMB/EMC/ING-PLA/0094/2023"/>
    <n v="34800"/>
    <x v="1"/>
    <x v="619"/>
    <x v="60"/>
    <n v="7"/>
    <x v="111"/>
    <n v="1225"/>
    <m/>
    <m/>
    <n v="7"/>
    <x v="312"/>
    <n v="25.143678160919542"/>
    <n v="176.0057471264368"/>
    <n v="153.12500000000003"/>
    <n v="0"/>
    <x v="65"/>
    <s v="AGOSTO"/>
    <x v="157"/>
    <x v="75"/>
    <x v="67"/>
    <x v="85"/>
    <x v="298"/>
    <x v="145"/>
    <n v="-6.125"/>
    <n v="85.750000000000014"/>
    <n v="1145.375"/>
    <m/>
    <m/>
    <m/>
    <m/>
    <m/>
    <m/>
    <m/>
    <m/>
    <m/>
    <m/>
    <m/>
    <m/>
    <m/>
    <m/>
    <m/>
    <m/>
    <m/>
  </r>
  <r>
    <x v="1"/>
    <x v="61"/>
    <x v="0"/>
    <s v="CONTABILIDAD"/>
    <s v="JUNIO"/>
    <d v="2023-06-05T00:00:00"/>
    <s v="C-3-EDDY FAZ PACHECO"/>
    <x v="17"/>
    <s v="HERRAMIENTAS MENORES"/>
    <x v="9"/>
    <x v="18"/>
    <x v="78"/>
    <d v="2023-06-07T00:00:00"/>
    <m/>
    <n v="554"/>
    <s v="BIEN"/>
    <x v="86"/>
    <n v="6336"/>
    <x v="2"/>
    <x v="618"/>
    <x v="3"/>
    <x v="59"/>
    <x v="0"/>
    <x v="3"/>
    <x v="1"/>
    <x v="25"/>
    <s v="15/06/2023"/>
    <x v="0"/>
    <s v="15:00"/>
    <s v="GLADYS ESCOBAR TORREZ"/>
    <x v="5"/>
    <x v="23"/>
    <d v="2023-06-28T00:00:00"/>
    <x v="66"/>
    <x v="41"/>
    <s v="CD-268"/>
    <x v="93"/>
    <x v="69"/>
    <n v="6336"/>
    <x v="94"/>
    <x v="101"/>
    <x v="76"/>
    <x v="0"/>
    <n v="30"/>
    <x v="13"/>
    <x v="0"/>
    <x v="42"/>
    <x v="60"/>
    <x v="1"/>
    <m/>
    <m/>
    <x v="86"/>
    <s v="CMB/EMC/ING-PLA/0094/2023"/>
    <n v="34800"/>
    <x v="2"/>
    <x v="620"/>
    <x v="60"/>
    <n v="12"/>
    <x v="364"/>
    <n v="708"/>
    <m/>
    <m/>
    <n v="12"/>
    <x v="313"/>
    <n v="8.4770114942528743"/>
    <n v="101.72413793103449"/>
    <n v="88.5"/>
    <n v="0"/>
    <x v="65"/>
    <s v="AGOSTO"/>
    <x v="157"/>
    <x v="75"/>
    <x v="67"/>
    <x v="85"/>
    <x v="298"/>
    <x v="145"/>
    <n v="-3.54"/>
    <n v="49.56"/>
    <n v="661.98"/>
    <m/>
    <m/>
    <m/>
    <m/>
    <m/>
    <m/>
    <m/>
    <m/>
    <m/>
    <m/>
    <m/>
    <m/>
    <m/>
    <m/>
    <m/>
    <m/>
    <m/>
  </r>
  <r>
    <x v="1"/>
    <x v="61"/>
    <x v="0"/>
    <s v="COTIZACION"/>
    <s v="JUNIO"/>
    <d v="2023-06-05T00:00:00"/>
    <s v="C-3-EDDY FAZ PACHECO"/>
    <x v="8"/>
    <s v="PRODUCTOS DE CUERO Y CAUCHO"/>
    <x v="9"/>
    <x v="13"/>
    <x v="80"/>
    <d v="2023-06-07T00:00:00"/>
    <m/>
    <n v="545"/>
    <s v="BIEN"/>
    <x v="87"/>
    <n v="96000"/>
    <x v="0"/>
    <x v="619"/>
    <x v="126"/>
    <x v="59"/>
    <x v="51"/>
    <x v="0"/>
    <x v="1"/>
    <x v="25"/>
    <s v="15/06/2023"/>
    <x v="0"/>
    <s v="15:00"/>
    <s v="DAVID BAGNER ZAMBRANA PINTO"/>
    <x v="5"/>
    <x v="16"/>
    <d v="2023-06-22T00:00:00"/>
    <x v="67"/>
    <x v="17"/>
    <s v="CD-261"/>
    <x v="94"/>
    <x v="70"/>
    <n v="91000"/>
    <x v="95"/>
    <x v="102"/>
    <x v="77"/>
    <x v="0"/>
    <n v="30"/>
    <x v="37"/>
    <x v="0"/>
    <x v="42"/>
    <x v="62"/>
    <x v="1"/>
    <m/>
    <m/>
    <x v="87"/>
    <s v="EMC-SIMA-048/2023"/>
    <n v="34400"/>
    <x v="0"/>
    <x v="621"/>
    <x v="60"/>
    <n v="320"/>
    <x v="365"/>
    <n v="91000"/>
    <m/>
    <m/>
    <n v="320"/>
    <x v="314"/>
    <n v="40.858477011494251"/>
    <n v="13074.71264367816"/>
    <n v="11375"/>
    <n v="0"/>
    <x v="83"/>
    <s v="OCTUBRE"/>
    <x v="158"/>
    <x v="76"/>
    <x v="68"/>
    <x v="86"/>
    <x v="276"/>
    <x v="112"/>
    <n v="-3640"/>
    <n v="6370.0000000000009"/>
    <n v="88270"/>
    <m/>
    <m/>
    <m/>
    <m/>
    <m/>
    <m/>
    <m/>
    <m/>
    <m/>
    <m/>
    <m/>
    <m/>
    <m/>
    <m/>
    <m/>
    <m/>
    <m/>
  </r>
  <r>
    <x v="1"/>
    <x v="61"/>
    <x v="0"/>
    <s v="COTIZACION"/>
    <s v="JUNIO"/>
    <d v="2023-06-07T00:00:00"/>
    <s v="C-3-EDDY FAZ PACHECO"/>
    <x v="3"/>
    <s v="PRODUCTOS METÁLICOS"/>
    <x v="9"/>
    <x v="20"/>
    <x v="81"/>
    <d v="2023-06-13T00:00:00"/>
    <m/>
    <n v="570"/>
    <s v="BIEN"/>
    <x v="88"/>
    <n v="487495.19"/>
    <x v="0"/>
    <x v="620"/>
    <x v="16"/>
    <x v="6"/>
    <x v="52"/>
    <x v="0"/>
    <x v="1"/>
    <x v="27"/>
    <s v="22/06/2023"/>
    <x v="0"/>
    <s v="15:00"/>
    <s v="EDMY LYDIA MAGNE GUTIERREZ"/>
    <x v="6"/>
    <x v="18"/>
    <d v="2023-06-28T00:00:00"/>
    <x v="68"/>
    <x v="43"/>
    <s v="CD-273"/>
    <x v="95"/>
    <x v="71"/>
    <n v="403763.52"/>
    <x v="96"/>
    <x v="103"/>
    <x v="78"/>
    <x v="0"/>
    <n v="30"/>
    <x v="8"/>
    <x v="0"/>
    <x v="43"/>
    <x v="58"/>
    <x v="1"/>
    <m/>
    <m/>
    <x v="88"/>
    <s v="CMB/EMC/O.CIV-ADQ/027/2023"/>
    <n v="34600"/>
    <x v="0"/>
    <x v="622"/>
    <x v="6"/>
    <n v="1"/>
    <x v="366"/>
    <n v="403763.52"/>
    <m/>
    <m/>
    <n v="1"/>
    <x v="315"/>
    <n v="58012"/>
    <n v="58012"/>
    <n v="50470.44"/>
    <n v="0"/>
    <x v="84"/>
    <s v="AGOSTO"/>
    <x v="159"/>
    <x v="77"/>
    <x v="69"/>
    <x v="87"/>
    <x v="347"/>
    <x v="76"/>
    <n v="-12112.9056"/>
    <n v="28263.446400000004"/>
    <n v="387612.9792"/>
    <m/>
    <m/>
    <m/>
    <m/>
    <m/>
    <m/>
    <m/>
    <m/>
    <m/>
    <m/>
    <m/>
    <m/>
    <m/>
    <m/>
    <m/>
    <m/>
    <m/>
  </r>
  <r>
    <x v="1"/>
    <x v="61"/>
    <x v="0"/>
    <s v="COTIZACION"/>
    <s v="JUNIO"/>
    <d v="2023-06-12T00:00:00"/>
    <s v="C-3-EDDY FAZ PACHECO"/>
    <x v="20"/>
    <s v="MANTENIMIENTO Y REPARACION DE MAQUINARIA Y EQUIPOS"/>
    <x v="3"/>
    <x v="12"/>
    <x v="82"/>
    <d v="2023-06-13T00:00:00"/>
    <m/>
    <n v="539"/>
    <s v="BIEN"/>
    <x v="89"/>
    <n v="60300"/>
    <x v="0"/>
    <x v="621"/>
    <x v="16"/>
    <x v="61"/>
    <x v="53"/>
    <x v="13"/>
    <x v="1"/>
    <x v="28"/>
    <s v="26/06/2023"/>
    <x v="0"/>
    <s v="15:00"/>
    <s v="CESAR ROCHA ZANGA"/>
    <x v="11"/>
    <x v="10"/>
    <d v="2023-06-29T00:00:00"/>
    <x v="69"/>
    <x v="44"/>
    <s v="CD-274"/>
    <x v="96"/>
    <x v="72"/>
    <n v="60300"/>
    <x v="97"/>
    <x v="104"/>
    <x v="79"/>
    <x v="0"/>
    <n v="30"/>
    <x v="20"/>
    <x v="0"/>
    <x v="44"/>
    <x v="63"/>
    <x v="1"/>
    <m/>
    <m/>
    <x v="89"/>
    <s v="EMC-PCPL-085/2023"/>
    <n v="24120"/>
    <x v="0"/>
    <x v="623"/>
    <x v="62"/>
    <n v="1"/>
    <x v="367"/>
    <n v="60300"/>
    <m/>
    <m/>
    <n v="1"/>
    <x v="316"/>
    <n v="8663.7931034482754"/>
    <n v="8663.7931034482754"/>
    <n v="7537.4999999999991"/>
    <n v="0"/>
    <x v="85"/>
    <s v="AGOSTO"/>
    <x v="40"/>
    <x v="27"/>
    <x v="70"/>
    <x v="88"/>
    <x v="348"/>
    <x v="0"/>
    <n v="0"/>
    <n v="4221"/>
    <n v="56079"/>
    <m/>
    <m/>
    <m/>
    <m/>
    <m/>
    <m/>
    <m/>
    <m/>
    <m/>
    <m/>
    <m/>
    <m/>
    <m/>
    <m/>
    <m/>
    <m/>
    <m/>
  </r>
  <r>
    <x v="1"/>
    <x v="61"/>
    <x v="0"/>
    <s v="COTIZACION"/>
    <s v="JUNIO"/>
    <d v="2023-06-16T00:00:00"/>
    <s v="C-3-EDDY FAZ PACHECO"/>
    <x v="3"/>
    <s v="PRODUCTOS METÁLICOS"/>
    <x v="3"/>
    <x v="12"/>
    <x v="83"/>
    <d v="2023-06-26T00:00:00"/>
    <m/>
    <n v="551"/>
    <s v="BIEN"/>
    <x v="90"/>
    <n v="114082"/>
    <x v="0"/>
    <x v="622"/>
    <x v="29"/>
    <x v="59"/>
    <x v="54"/>
    <x v="0"/>
    <x v="1"/>
    <x v="29"/>
    <s v="03/07/2023"/>
    <x v="0"/>
    <s v="15:00"/>
    <s v="CESAR ROCHA ZANGA"/>
    <x v="5"/>
    <x v="10"/>
    <d v="2023-07-21T00:00:00"/>
    <x v="70"/>
    <x v="45"/>
    <s v="CD-283"/>
    <x v="97"/>
    <x v="73"/>
    <n v="114082"/>
    <x v="98"/>
    <x v="105"/>
    <x v="42"/>
    <x v="0"/>
    <n v="30"/>
    <x v="20"/>
    <x v="0"/>
    <x v="45"/>
    <x v="64"/>
    <x v="1"/>
    <m/>
    <m/>
    <x v="90"/>
    <s v="EMC-PCPL-090/2023"/>
    <n v="34600"/>
    <x v="0"/>
    <x v="624"/>
    <x v="60"/>
    <n v="4"/>
    <x v="368"/>
    <n v="7780"/>
    <m/>
    <m/>
    <n v="0"/>
    <x v="0"/>
    <n v="279.45402298850576"/>
    <n v="0"/>
    <n v="0"/>
    <n v="0"/>
    <x v="86"/>
    <s v="FEBRERO"/>
    <x v="156"/>
    <x v="44"/>
    <x v="35"/>
    <x v="45"/>
    <x v="346"/>
    <x v="169"/>
    <n v="0"/>
    <n v="0"/>
    <n v="0"/>
    <m/>
    <m/>
    <m/>
    <m/>
    <m/>
    <m/>
    <m/>
    <m/>
    <m/>
    <m/>
    <m/>
    <m/>
    <m/>
    <m/>
    <m/>
    <m/>
    <m/>
  </r>
  <r>
    <x v="1"/>
    <x v="61"/>
    <x v="0"/>
    <s v="COTIZACION"/>
    <s v="JUNIO"/>
    <d v="2023-06-16T00:00:00"/>
    <s v="C-3-EDDY FAZ PACHECO"/>
    <x v="3"/>
    <s v="PRODUCTOS METÁLICOS"/>
    <x v="3"/>
    <x v="12"/>
    <x v="83"/>
    <d v="2023-06-26T00:00:00"/>
    <m/>
    <n v="551"/>
    <s v="BIEN"/>
    <x v="90"/>
    <n v="114082"/>
    <x v="1"/>
    <x v="623"/>
    <x v="29"/>
    <x v="59"/>
    <x v="0"/>
    <x v="0"/>
    <x v="1"/>
    <x v="29"/>
    <s v="03/07/2023"/>
    <x v="0"/>
    <s v="15:00"/>
    <s v="CESAR ROCHA ZANGA"/>
    <x v="5"/>
    <x v="10"/>
    <d v="2023-07-21T00:00:00"/>
    <x v="70"/>
    <x v="45"/>
    <s v="CD-283"/>
    <x v="97"/>
    <x v="73"/>
    <n v="114082"/>
    <x v="98"/>
    <x v="105"/>
    <x v="42"/>
    <x v="5"/>
    <n v="20"/>
    <x v="38"/>
    <x v="3"/>
    <x v="0"/>
    <x v="0"/>
    <x v="1"/>
    <m/>
    <m/>
    <x v="90"/>
    <s v="EMC-PCPL-090/2023"/>
    <n v="34600"/>
    <x v="1"/>
    <x v="625"/>
    <x v="60"/>
    <n v="4"/>
    <x v="369"/>
    <n v="11580"/>
    <m/>
    <m/>
    <n v="0"/>
    <x v="0"/>
    <n v="415.94827586206895"/>
    <n v="0"/>
    <n v="0"/>
    <n v="0"/>
    <x v="87"/>
    <s v="FEBRERO"/>
    <x v="156"/>
    <x v="44"/>
    <x v="35"/>
    <x v="45"/>
    <x v="346"/>
    <x v="170"/>
    <n v="0"/>
    <n v="0"/>
    <n v="0"/>
    <m/>
    <m/>
    <m/>
    <m/>
    <m/>
    <m/>
    <m/>
    <m/>
    <m/>
    <m/>
    <m/>
    <m/>
    <m/>
    <m/>
    <m/>
    <m/>
    <m/>
  </r>
  <r>
    <x v="1"/>
    <x v="61"/>
    <x v="0"/>
    <s v="COTIZACION"/>
    <s v="JUNIO"/>
    <d v="2023-06-16T00:00:00"/>
    <s v="C-3-EDDY FAZ PACHECO"/>
    <x v="3"/>
    <s v="PRODUCTOS METÁLICOS"/>
    <x v="3"/>
    <x v="12"/>
    <x v="83"/>
    <d v="2023-06-26T00:00:00"/>
    <m/>
    <n v="551"/>
    <s v="BIEN"/>
    <x v="90"/>
    <n v="114082"/>
    <x v="2"/>
    <x v="624"/>
    <x v="29"/>
    <x v="59"/>
    <x v="0"/>
    <x v="0"/>
    <x v="1"/>
    <x v="29"/>
    <s v="03/07/2023"/>
    <x v="0"/>
    <s v="15:00"/>
    <s v="CESAR ROCHA ZANGA"/>
    <x v="5"/>
    <x v="10"/>
    <d v="2023-07-21T00:00:00"/>
    <x v="70"/>
    <x v="45"/>
    <s v="CD-283"/>
    <x v="97"/>
    <x v="73"/>
    <n v="114082"/>
    <x v="98"/>
    <x v="105"/>
    <x v="42"/>
    <x v="5"/>
    <n v="20"/>
    <x v="38"/>
    <x v="3"/>
    <x v="0"/>
    <x v="0"/>
    <x v="1"/>
    <m/>
    <m/>
    <x v="90"/>
    <s v="EMC-PCPL-090/2023"/>
    <n v="34600"/>
    <x v="2"/>
    <x v="626"/>
    <x v="60"/>
    <n v="4"/>
    <x v="370"/>
    <n v="19032"/>
    <m/>
    <m/>
    <n v="0"/>
    <x v="0"/>
    <n v="683.62068965517244"/>
    <n v="0"/>
    <n v="0"/>
    <n v="0"/>
    <x v="87"/>
    <s v="FEBRERO"/>
    <x v="156"/>
    <x v="44"/>
    <x v="35"/>
    <x v="45"/>
    <x v="346"/>
    <x v="170"/>
    <n v="0"/>
    <n v="0"/>
    <n v="0"/>
    <m/>
    <m/>
    <m/>
    <m/>
    <m/>
    <m/>
    <m/>
    <m/>
    <m/>
    <m/>
    <m/>
    <m/>
    <m/>
    <m/>
    <m/>
    <m/>
    <m/>
  </r>
  <r>
    <x v="1"/>
    <x v="61"/>
    <x v="0"/>
    <s v="COTIZACION"/>
    <s v="JUNIO"/>
    <d v="2023-06-16T00:00:00"/>
    <s v="C-3-EDDY FAZ PACHECO"/>
    <x v="3"/>
    <s v="PRODUCTOS METÁLICOS"/>
    <x v="3"/>
    <x v="12"/>
    <x v="83"/>
    <d v="2023-06-26T00:00:00"/>
    <m/>
    <n v="551"/>
    <s v="BIEN"/>
    <x v="90"/>
    <n v="114082"/>
    <x v="3"/>
    <x v="625"/>
    <x v="7"/>
    <x v="59"/>
    <x v="0"/>
    <x v="0"/>
    <x v="1"/>
    <x v="29"/>
    <s v="03/07/2023"/>
    <x v="0"/>
    <s v="15:00"/>
    <s v="CESAR ROCHA ZANGA"/>
    <x v="5"/>
    <x v="10"/>
    <d v="2023-07-21T00:00:00"/>
    <x v="70"/>
    <x v="45"/>
    <s v="CD-283"/>
    <x v="97"/>
    <x v="73"/>
    <n v="114082"/>
    <x v="98"/>
    <x v="105"/>
    <x v="42"/>
    <x v="5"/>
    <n v="20"/>
    <x v="38"/>
    <x v="3"/>
    <x v="0"/>
    <x v="0"/>
    <x v="1"/>
    <m/>
    <m/>
    <x v="90"/>
    <s v="EMC-PCPL-090/2023"/>
    <n v="34600"/>
    <x v="3"/>
    <x v="627"/>
    <x v="60"/>
    <n v="2"/>
    <x v="371"/>
    <n v="51020"/>
    <m/>
    <m/>
    <n v="0"/>
    <x v="0"/>
    <n v="3665.2298850574712"/>
    <n v="0"/>
    <n v="0"/>
    <n v="0"/>
    <x v="87"/>
    <s v="FEBRERO"/>
    <x v="156"/>
    <x v="44"/>
    <x v="35"/>
    <x v="45"/>
    <x v="346"/>
    <x v="170"/>
    <n v="0"/>
    <n v="0"/>
    <n v="0"/>
    <m/>
    <m/>
    <m/>
    <m/>
    <m/>
    <m/>
    <m/>
    <m/>
    <m/>
    <m/>
    <m/>
    <m/>
    <m/>
    <m/>
    <m/>
    <m/>
    <m/>
  </r>
  <r>
    <x v="1"/>
    <x v="61"/>
    <x v="0"/>
    <s v="COTIZACION"/>
    <s v="JUNIO"/>
    <d v="2023-06-16T00:00:00"/>
    <s v="C-3-EDDY FAZ PACHECO"/>
    <x v="3"/>
    <s v="PRODUCTOS METÁLICOS"/>
    <x v="3"/>
    <x v="12"/>
    <x v="83"/>
    <d v="2023-06-26T00:00:00"/>
    <m/>
    <n v="551"/>
    <s v="BIEN"/>
    <x v="90"/>
    <n v="114082"/>
    <x v="4"/>
    <x v="626"/>
    <x v="16"/>
    <x v="59"/>
    <x v="0"/>
    <x v="0"/>
    <x v="1"/>
    <x v="29"/>
    <s v="03/07/2023"/>
    <x v="0"/>
    <s v="15:00"/>
    <s v="CESAR ROCHA ZANGA"/>
    <x v="5"/>
    <x v="10"/>
    <d v="2023-07-21T00:00:00"/>
    <x v="70"/>
    <x v="45"/>
    <s v="CD-283"/>
    <x v="97"/>
    <x v="73"/>
    <n v="114082"/>
    <x v="98"/>
    <x v="105"/>
    <x v="42"/>
    <x v="5"/>
    <n v="20"/>
    <x v="38"/>
    <x v="3"/>
    <x v="0"/>
    <x v="0"/>
    <x v="1"/>
    <m/>
    <m/>
    <x v="90"/>
    <s v="EMC-PCPL-090/2023"/>
    <n v="34600"/>
    <x v="4"/>
    <x v="628"/>
    <x v="60"/>
    <n v="1"/>
    <x v="372"/>
    <n v="24670"/>
    <m/>
    <m/>
    <n v="0"/>
    <x v="0"/>
    <n v="3544.5402298850577"/>
    <n v="0"/>
    <n v="0"/>
    <n v="0"/>
    <x v="87"/>
    <s v="FEBRERO"/>
    <x v="156"/>
    <x v="44"/>
    <x v="35"/>
    <x v="45"/>
    <x v="346"/>
    <x v="170"/>
    <n v="0"/>
    <n v="0"/>
    <n v="0"/>
    <m/>
    <m/>
    <m/>
    <m/>
    <m/>
    <m/>
    <m/>
    <m/>
    <m/>
    <m/>
    <m/>
    <m/>
    <m/>
    <m/>
    <m/>
    <m/>
    <m/>
  </r>
  <r>
    <x v="1"/>
    <x v="61"/>
    <x v="0"/>
    <s v="COTIZACION"/>
    <s v="JUNIO"/>
    <d v="2023-06-16T00:00:00"/>
    <s v="C-3-EDDY FAZ PACHECO"/>
    <x v="12"/>
    <s v="OTROS REPUESTOS Y ACCESORIOS"/>
    <x v="3"/>
    <x v="12"/>
    <x v="84"/>
    <d v="2023-06-27T00:00:00"/>
    <m/>
    <n v="552"/>
    <s v="BIEN"/>
    <x v="91"/>
    <n v="99069.5"/>
    <x v="0"/>
    <x v="627"/>
    <x v="7"/>
    <x v="63"/>
    <x v="55"/>
    <x v="0"/>
    <x v="1"/>
    <x v="30"/>
    <s v="05/07/2023"/>
    <x v="0"/>
    <s v="15:00"/>
    <s v="CESAR ROCHA ZANGA"/>
    <x v="6"/>
    <x v="10"/>
    <d v="2023-07-24T00:00:00"/>
    <x v="71"/>
    <x v="45"/>
    <s v="CD-284"/>
    <x v="98"/>
    <x v="74"/>
    <n v="97757"/>
    <x v="99"/>
    <x v="106"/>
    <x v="12"/>
    <x v="0"/>
    <n v="30"/>
    <x v="5"/>
    <x v="0"/>
    <x v="46"/>
    <x v="65"/>
    <x v="1"/>
    <m/>
    <m/>
    <x v="91"/>
    <s v="EMC-PCPL-091/2023"/>
    <n v="39800"/>
    <x v="0"/>
    <x v="629"/>
    <x v="64"/>
    <n v="2"/>
    <x v="373"/>
    <n v="2120"/>
    <m/>
    <m/>
    <n v="2"/>
    <x v="317"/>
    <n v="152.29885057471265"/>
    <n v="304.59770114942529"/>
    <n v="265"/>
    <n v="0"/>
    <x v="88"/>
    <s v="OCTUBRE"/>
    <x v="160"/>
    <x v="78"/>
    <x v="71"/>
    <x v="89"/>
    <x v="349"/>
    <x v="171"/>
    <n v="84.8"/>
    <n v="148.4"/>
    <n v="1886.8"/>
    <m/>
    <m/>
    <m/>
    <m/>
    <m/>
    <m/>
    <m/>
    <m/>
    <m/>
    <m/>
    <m/>
    <m/>
    <m/>
    <m/>
    <m/>
    <m/>
    <m/>
  </r>
  <r>
    <x v="1"/>
    <x v="61"/>
    <x v="0"/>
    <s v="COTIZACION"/>
    <s v="JUNIO"/>
    <d v="2023-06-16T00:00:00"/>
    <s v="C-3-EDDY FAZ PACHECO"/>
    <x v="12"/>
    <s v="OTROS REPUESTOS Y ACCESORIOS"/>
    <x v="3"/>
    <x v="12"/>
    <x v="84"/>
    <d v="2023-06-27T00:00:00"/>
    <m/>
    <n v="552"/>
    <s v="BIEN"/>
    <x v="91"/>
    <n v="99069.5"/>
    <x v="1"/>
    <x v="628"/>
    <x v="7"/>
    <x v="63"/>
    <x v="0"/>
    <x v="0"/>
    <x v="1"/>
    <x v="30"/>
    <s v="05/07/2023"/>
    <x v="0"/>
    <s v="15:00"/>
    <s v="CESAR ROCHA ZANGA"/>
    <x v="6"/>
    <x v="10"/>
    <d v="2023-07-24T00:00:00"/>
    <x v="71"/>
    <x v="45"/>
    <s v="CD-284"/>
    <x v="98"/>
    <x v="74"/>
    <n v="97757"/>
    <x v="99"/>
    <x v="106"/>
    <x v="12"/>
    <x v="5"/>
    <n v="30"/>
    <x v="5"/>
    <x v="4"/>
    <x v="46"/>
    <x v="65"/>
    <x v="1"/>
    <m/>
    <m/>
    <x v="91"/>
    <s v="EMC-PCPL-091/2023"/>
    <n v="39800"/>
    <x v="1"/>
    <x v="630"/>
    <x v="64"/>
    <n v="2"/>
    <x v="119"/>
    <n v="7600"/>
    <m/>
    <m/>
    <n v="2"/>
    <x v="318"/>
    <n v="545.97701149425291"/>
    <n v="1091.9540229885058"/>
    <n v="950"/>
    <n v="0"/>
    <x v="88"/>
    <s v="OCTUBRE"/>
    <x v="160"/>
    <x v="78"/>
    <x v="71"/>
    <x v="89"/>
    <x v="349"/>
    <x v="171"/>
    <n v="304"/>
    <n v="532"/>
    <n v="6764"/>
    <m/>
    <m/>
    <m/>
    <m/>
    <m/>
    <m/>
    <m/>
    <m/>
    <m/>
    <m/>
    <m/>
    <m/>
    <m/>
    <m/>
    <m/>
    <m/>
    <m/>
  </r>
  <r>
    <x v="1"/>
    <x v="61"/>
    <x v="0"/>
    <s v="COTIZACION"/>
    <s v="JUNIO"/>
    <d v="2023-06-16T00:00:00"/>
    <s v="C-3-EDDY FAZ PACHECO"/>
    <x v="12"/>
    <s v="OTROS REPUESTOS Y ACCESORIOS"/>
    <x v="3"/>
    <x v="12"/>
    <x v="84"/>
    <d v="2023-06-27T00:00:00"/>
    <m/>
    <n v="552"/>
    <s v="BIEN"/>
    <x v="91"/>
    <n v="99069.5"/>
    <x v="2"/>
    <x v="629"/>
    <x v="7"/>
    <x v="63"/>
    <x v="0"/>
    <x v="0"/>
    <x v="1"/>
    <x v="30"/>
    <s v="05/07/2023"/>
    <x v="0"/>
    <s v="15:00"/>
    <s v="CESAR ROCHA ZANGA"/>
    <x v="6"/>
    <x v="10"/>
    <d v="2023-07-24T00:00:00"/>
    <x v="71"/>
    <x v="45"/>
    <s v="CD-284"/>
    <x v="98"/>
    <x v="74"/>
    <n v="97757"/>
    <x v="99"/>
    <x v="106"/>
    <x v="12"/>
    <x v="5"/>
    <n v="30"/>
    <x v="5"/>
    <x v="4"/>
    <x v="46"/>
    <x v="65"/>
    <x v="1"/>
    <m/>
    <m/>
    <x v="91"/>
    <s v="EMC-PCPL-091/2023"/>
    <n v="39800"/>
    <x v="2"/>
    <x v="631"/>
    <x v="64"/>
    <n v="2"/>
    <x v="373"/>
    <n v="2120"/>
    <m/>
    <m/>
    <n v="2"/>
    <x v="317"/>
    <n v="152.29885057471265"/>
    <n v="304.59770114942529"/>
    <n v="265"/>
    <n v="0"/>
    <x v="88"/>
    <s v="OCTUBRE"/>
    <x v="160"/>
    <x v="78"/>
    <x v="71"/>
    <x v="89"/>
    <x v="349"/>
    <x v="171"/>
    <n v="84.8"/>
    <n v="148.4"/>
    <n v="1886.8"/>
    <m/>
    <m/>
    <m/>
    <m/>
    <m/>
    <m/>
    <m/>
    <m/>
    <m/>
    <m/>
    <m/>
    <m/>
    <m/>
    <m/>
    <m/>
    <m/>
    <m/>
  </r>
  <r>
    <x v="1"/>
    <x v="61"/>
    <x v="0"/>
    <s v="COTIZACION"/>
    <s v="JUNIO"/>
    <d v="2023-06-16T00:00:00"/>
    <s v="C-3-EDDY FAZ PACHECO"/>
    <x v="12"/>
    <s v="OTROS REPUESTOS Y ACCESORIOS"/>
    <x v="3"/>
    <x v="12"/>
    <x v="84"/>
    <d v="2023-06-27T00:00:00"/>
    <m/>
    <n v="552"/>
    <s v="BIEN"/>
    <x v="91"/>
    <n v="99069.5"/>
    <x v="3"/>
    <x v="630"/>
    <x v="7"/>
    <x v="63"/>
    <x v="0"/>
    <x v="0"/>
    <x v="1"/>
    <x v="30"/>
    <s v="05/07/2023"/>
    <x v="0"/>
    <s v="15:00"/>
    <s v="CESAR ROCHA ZANGA"/>
    <x v="6"/>
    <x v="10"/>
    <d v="2023-07-24T00:00:00"/>
    <x v="71"/>
    <x v="45"/>
    <s v="CD-284"/>
    <x v="98"/>
    <x v="74"/>
    <n v="97757"/>
    <x v="99"/>
    <x v="106"/>
    <x v="12"/>
    <x v="5"/>
    <n v="30"/>
    <x v="5"/>
    <x v="4"/>
    <x v="46"/>
    <x v="65"/>
    <x v="1"/>
    <m/>
    <m/>
    <x v="91"/>
    <s v="EMC-PCPL-091/2023"/>
    <n v="39800"/>
    <x v="3"/>
    <x v="632"/>
    <x v="64"/>
    <n v="2"/>
    <x v="374"/>
    <n v="2880"/>
    <m/>
    <m/>
    <n v="2"/>
    <x v="319"/>
    <n v="206.89655172413794"/>
    <n v="413.79310344827587"/>
    <n v="360"/>
    <n v="0"/>
    <x v="88"/>
    <s v="OCTUBRE"/>
    <x v="160"/>
    <x v="78"/>
    <x v="71"/>
    <x v="89"/>
    <x v="349"/>
    <x v="171"/>
    <n v="115.2"/>
    <n v="201.60000000000002"/>
    <n v="2563.2000000000003"/>
    <m/>
    <m/>
    <m/>
    <m/>
    <m/>
    <m/>
    <m/>
    <m/>
    <m/>
    <m/>
    <m/>
    <m/>
    <m/>
    <m/>
    <m/>
    <m/>
    <m/>
  </r>
  <r>
    <x v="1"/>
    <x v="61"/>
    <x v="0"/>
    <s v="COTIZACION"/>
    <s v="JUNIO"/>
    <d v="2023-06-16T00:00:00"/>
    <s v="C-3-EDDY FAZ PACHECO"/>
    <x v="12"/>
    <s v="OTROS REPUESTOS Y ACCESORIOS"/>
    <x v="3"/>
    <x v="12"/>
    <x v="84"/>
    <d v="2023-06-27T00:00:00"/>
    <m/>
    <n v="552"/>
    <s v="BIEN"/>
    <x v="91"/>
    <n v="99069.5"/>
    <x v="4"/>
    <x v="631"/>
    <x v="45"/>
    <x v="63"/>
    <x v="0"/>
    <x v="0"/>
    <x v="1"/>
    <x v="30"/>
    <s v="05/07/2023"/>
    <x v="0"/>
    <s v="15:00"/>
    <s v="CESAR ROCHA ZANGA"/>
    <x v="6"/>
    <x v="10"/>
    <d v="2023-07-24T00:00:00"/>
    <x v="71"/>
    <x v="45"/>
    <s v="CD-284"/>
    <x v="98"/>
    <x v="74"/>
    <n v="97757"/>
    <x v="99"/>
    <x v="106"/>
    <x v="12"/>
    <x v="5"/>
    <n v="30"/>
    <x v="5"/>
    <x v="4"/>
    <x v="46"/>
    <x v="65"/>
    <x v="1"/>
    <m/>
    <m/>
    <x v="91"/>
    <s v="EMC-PCPL-091/2023"/>
    <n v="39800"/>
    <x v="4"/>
    <x v="633"/>
    <x v="64"/>
    <n v="3"/>
    <x v="375"/>
    <n v="10920"/>
    <m/>
    <m/>
    <n v="3"/>
    <x v="320"/>
    <n v="522.9885057471264"/>
    <n v="1568.9655172413791"/>
    <n v="1364.9999999999998"/>
    <n v="0"/>
    <x v="88"/>
    <s v="OCTUBRE"/>
    <x v="160"/>
    <x v="78"/>
    <x v="71"/>
    <x v="89"/>
    <x v="349"/>
    <x v="171"/>
    <n v="436.8"/>
    <n v="764.40000000000009"/>
    <n v="9718.8000000000011"/>
    <m/>
    <m/>
    <m/>
    <m/>
    <m/>
    <m/>
    <m/>
    <m/>
    <m/>
    <m/>
    <m/>
    <m/>
    <m/>
    <m/>
    <m/>
    <m/>
    <m/>
  </r>
  <r>
    <x v="1"/>
    <x v="61"/>
    <x v="0"/>
    <s v="COTIZACION"/>
    <s v="JUNIO"/>
    <d v="2023-06-16T00:00:00"/>
    <s v="C-3-EDDY FAZ PACHECO"/>
    <x v="12"/>
    <s v="OTROS REPUESTOS Y ACCESORIOS"/>
    <x v="3"/>
    <x v="12"/>
    <x v="84"/>
    <d v="2023-06-27T00:00:00"/>
    <m/>
    <n v="552"/>
    <s v="BIEN"/>
    <x v="91"/>
    <n v="99069.5"/>
    <x v="5"/>
    <x v="632"/>
    <x v="45"/>
    <x v="63"/>
    <x v="0"/>
    <x v="0"/>
    <x v="1"/>
    <x v="30"/>
    <s v="05/07/2023"/>
    <x v="0"/>
    <s v="15:00"/>
    <s v="CESAR ROCHA ZANGA"/>
    <x v="6"/>
    <x v="10"/>
    <d v="2023-07-24T00:00:00"/>
    <x v="71"/>
    <x v="45"/>
    <s v="CD-284"/>
    <x v="98"/>
    <x v="74"/>
    <n v="97757"/>
    <x v="99"/>
    <x v="106"/>
    <x v="12"/>
    <x v="5"/>
    <n v="30"/>
    <x v="5"/>
    <x v="4"/>
    <x v="46"/>
    <x v="65"/>
    <x v="1"/>
    <m/>
    <m/>
    <x v="91"/>
    <s v="EMC-PCPL-091/2023"/>
    <n v="39800"/>
    <x v="5"/>
    <x v="634"/>
    <x v="64"/>
    <n v="3"/>
    <x v="374"/>
    <n v="4320"/>
    <m/>
    <m/>
    <n v="3"/>
    <x v="321"/>
    <n v="206.89655172413794"/>
    <n v="620.68965517241384"/>
    <n v="540"/>
    <n v="0"/>
    <x v="88"/>
    <s v="OCTUBRE"/>
    <x v="160"/>
    <x v="78"/>
    <x v="71"/>
    <x v="89"/>
    <x v="349"/>
    <x v="171"/>
    <n v="172.8"/>
    <n v="302.40000000000003"/>
    <n v="3844.7999999999997"/>
    <m/>
    <m/>
    <m/>
    <m/>
    <m/>
    <m/>
    <m/>
    <m/>
    <m/>
    <m/>
    <m/>
    <m/>
    <m/>
    <m/>
    <m/>
    <m/>
    <m/>
  </r>
  <r>
    <x v="1"/>
    <x v="61"/>
    <x v="0"/>
    <s v="COTIZACION"/>
    <s v="JUNIO"/>
    <d v="2023-06-16T00:00:00"/>
    <s v="C-3-EDDY FAZ PACHECO"/>
    <x v="12"/>
    <s v="OTROS REPUESTOS Y ACCESORIOS"/>
    <x v="3"/>
    <x v="12"/>
    <x v="84"/>
    <d v="2023-06-27T00:00:00"/>
    <m/>
    <n v="552"/>
    <s v="BIEN"/>
    <x v="91"/>
    <n v="99069.5"/>
    <x v="6"/>
    <x v="633"/>
    <x v="45"/>
    <x v="63"/>
    <x v="0"/>
    <x v="0"/>
    <x v="1"/>
    <x v="30"/>
    <s v="05/07/2023"/>
    <x v="0"/>
    <s v="15:00"/>
    <s v="CESAR ROCHA ZANGA"/>
    <x v="6"/>
    <x v="10"/>
    <d v="2023-07-24T00:00:00"/>
    <x v="71"/>
    <x v="45"/>
    <s v="CD-284"/>
    <x v="98"/>
    <x v="74"/>
    <n v="97757"/>
    <x v="99"/>
    <x v="106"/>
    <x v="12"/>
    <x v="5"/>
    <n v="30"/>
    <x v="5"/>
    <x v="4"/>
    <x v="46"/>
    <x v="65"/>
    <x v="1"/>
    <m/>
    <m/>
    <x v="91"/>
    <s v="EMC-PCPL-091/2023"/>
    <n v="39800"/>
    <x v="6"/>
    <x v="635"/>
    <x v="64"/>
    <n v="3"/>
    <x v="376"/>
    <n v="17820"/>
    <m/>
    <m/>
    <n v="3"/>
    <x v="322"/>
    <n v="853.44827586206895"/>
    <n v="2560.344827586207"/>
    <n v="2227.5"/>
    <n v="0"/>
    <x v="88"/>
    <s v="OCTUBRE"/>
    <x v="160"/>
    <x v="78"/>
    <x v="71"/>
    <x v="89"/>
    <x v="349"/>
    <x v="171"/>
    <n v="712.80000000000007"/>
    <n v="1247.4000000000001"/>
    <n v="15859.800000000001"/>
    <m/>
    <m/>
    <m/>
    <m/>
    <m/>
    <m/>
    <m/>
    <m/>
    <m/>
    <m/>
    <m/>
    <m/>
    <m/>
    <m/>
    <m/>
    <m/>
    <m/>
  </r>
  <r>
    <x v="1"/>
    <x v="61"/>
    <x v="0"/>
    <s v="COTIZACION"/>
    <s v="JUNIO"/>
    <d v="2023-06-16T00:00:00"/>
    <s v="C-3-EDDY FAZ PACHECO"/>
    <x v="12"/>
    <s v="OTROS REPUESTOS Y ACCESORIOS"/>
    <x v="3"/>
    <x v="12"/>
    <x v="84"/>
    <d v="2023-06-27T00:00:00"/>
    <m/>
    <n v="552"/>
    <s v="BIEN"/>
    <x v="91"/>
    <n v="99069.5"/>
    <x v="7"/>
    <x v="634"/>
    <x v="45"/>
    <x v="63"/>
    <x v="0"/>
    <x v="0"/>
    <x v="1"/>
    <x v="30"/>
    <s v="05/07/2023"/>
    <x v="0"/>
    <s v="15:00"/>
    <s v="CESAR ROCHA ZANGA"/>
    <x v="6"/>
    <x v="10"/>
    <d v="2023-07-24T00:00:00"/>
    <x v="71"/>
    <x v="45"/>
    <s v="CD-284"/>
    <x v="98"/>
    <x v="74"/>
    <n v="97757"/>
    <x v="99"/>
    <x v="106"/>
    <x v="12"/>
    <x v="5"/>
    <n v="30"/>
    <x v="5"/>
    <x v="4"/>
    <x v="46"/>
    <x v="65"/>
    <x v="1"/>
    <m/>
    <m/>
    <x v="91"/>
    <s v="EMC-PCPL-091/2023"/>
    <n v="39800"/>
    <x v="7"/>
    <x v="636"/>
    <x v="64"/>
    <n v="3"/>
    <x v="375"/>
    <n v="10920"/>
    <m/>
    <m/>
    <n v="3"/>
    <x v="320"/>
    <n v="522.9885057471264"/>
    <n v="1568.9655172413791"/>
    <n v="1364.9999999999998"/>
    <n v="0"/>
    <x v="88"/>
    <s v="OCTUBRE"/>
    <x v="160"/>
    <x v="78"/>
    <x v="71"/>
    <x v="89"/>
    <x v="349"/>
    <x v="171"/>
    <n v="436.8"/>
    <n v="764.40000000000009"/>
    <n v="9718.8000000000011"/>
    <m/>
    <m/>
    <m/>
    <m/>
    <m/>
    <m/>
    <m/>
    <m/>
    <m/>
    <m/>
    <m/>
    <m/>
    <m/>
    <m/>
    <m/>
    <m/>
    <m/>
  </r>
  <r>
    <x v="1"/>
    <x v="61"/>
    <x v="0"/>
    <s v="COTIZACION"/>
    <s v="JUNIO"/>
    <d v="2023-06-16T00:00:00"/>
    <s v="C-3-EDDY FAZ PACHECO"/>
    <x v="12"/>
    <s v="OTROS REPUESTOS Y ACCESORIOS"/>
    <x v="3"/>
    <x v="12"/>
    <x v="84"/>
    <d v="2023-06-27T00:00:00"/>
    <m/>
    <n v="552"/>
    <s v="BIEN"/>
    <x v="91"/>
    <n v="99069.5"/>
    <x v="8"/>
    <x v="635"/>
    <x v="45"/>
    <x v="63"/>
    <x v="0"/>
    <x v="0"/>
    <x v="1"/>
    <x v="30"/>
    <s v="05/07/2023"/>
    <x v="0"/>
    <s v="15:00"/>
    <s v="CESAR ROCHA ZANGA"/>
    <x v="6"/>
    <x v="10"/>
    <d v="2023-07-24T00:00:00"/>
    <x v="71"/>
    <x v="45"/>
    <s v="CD-284"/>
    <x v="98"/>
    <x v="74"/>
    <n v="97757"/>
    <x v="99"/>
    <x v="106"/>
    <x v="12"/>
    <x v="5"/>
    <n v="30"/>
    <x v="5"/>
    <x v="4"/>
    <x v="46"/>
    <x v="65"/>
    <x v="1"/>
    <m/>
    <m/>
    <x v="91"/>
    <s v="EMC-PCPL-091/2023"/>
    <n v="39800"/>
    <x v="8"/>
    <x v="637"/>
    <x v="64"/>
    <n v="3"/>
    <x v="374"/>
    <n v="4320"/>
    <m/>
    <m/>
    <n v="3"/>
    <x v="321"/>
    <n v="206.89655172413794"/>
    <n v="620.68965517241384"/>
    <n v="540"/>
    <n v="0"/>
    <x v="88"/>
    <s v="OCTUBRE"/>
    <x v="160"/>
    <x v="78"/>
    <x v="71"/>
    <x v="89"/>
    <x v="349"/>
    <x v="171"/>
    <n v="172.8"/>
    <n v="302.40000000000003"/>
    <n v="3844.7999999999997"/>
    <m/>
    <m/>
    <m/>
    <m/>
    <m/>
    <m/>
    <m/>
    <m/>
    <m/>
    <m/>
    <m/>
    <m/>
    <m/>
    <m/>
    <m/>
    <m/>
    <m/>
  </r>
  <r>
    <x v="1"/>
    <x v="61"/>
    <x v="0"/>
    <s v="COTIZACION"/>
    <s v="JUNIO"/>
    <d v="2023-06-16T00:00:00"/>
    <s v="C-3-EDDY FAZ PACHECO"/>
    <x v="12"/>
    <s v="OTROS REPUESTOS Y ACCESORIOS"/>
    <x v="3"/>
    <x v="12"/>
    <x v="84"/>
    <d v="2023-06-27T00:00:00"/>
    <m/>
    <n v="552"/>
    <s v="BIEN"/>
    <x v="91"/>
    <n v="99069.5"/>
    <x v="9"/>
    <x v="636"/>
    <x v="45"/>
    <x v="63"/>
    <x v="0"/>
    <x v="0"/>
    <x v="1"/>
    <x v="30"/>
    <s v="05/07/2023"/>
    <x v="0"/>
    <s v="15:00"/>
    <s v="CESAR ROCHA ZANGA"/>
    <x v="6"/>
    <x v="10"/>
    <d v="2023-07-24T00:00:00"/>
    <x v="71"/>
    <x v="45"/>
    <s v="CD-284"/>
    <x v="98"/>
    <x v="74"/>
    <n v="97757"/>
    <x v="99"/>
    <x v="106"/>
    <x v="12"/>
    <x v="5"/>
    <n v="30"/>
    <x v="5"/>
    <x v="4"/>
    <x v="46"/>
    <x v="65"/>
    <x v="1"/>
    <m/>
    <m/>
    <x v="91"/>
    <s v="EMC-PCPL-091/2023"/>
    <n v="39800"/>
    <x v="9"/>
    <x v="638"/>
    <x v="64"/>
    <n v="3"/>
    <x v="377"/>
    <n v="14700"/>
    <m/>
    <m/>
    <n v="3"/>
    <x v="323"/>
    <n v="704.02298850574709"/>
    <n v="2112.0689655172414"/>
    <n v="1837.5"/>
    <n v="0"/>
    <x v="88"/>
    <s v="OCTUBRE"/>
    <x v="160"/>
    <x v="78"/>
    <x v="71"/>
    <x v="89"/>
    <x v="349"/>
    <x v="171"/>
    <n v="588"/>
    <n v="1029"/>
    <n v="13083"/>
    <m/>
    <m/>
    <m/>
    <m/>
    <m/>
    <m/>
    <m/>
    <m/>
    <m/>
    <m/>
    <m/>
    <m/>
    <m/>
    <m/>
    <m/>
    <m/>
    <m/>
  </r>
  <r>
    <x v="1"/>
    <x v="61"/>
    <x v="0"/>
    <s v="COTIZACION"/>
    <s v="JUNIO"/>
    <d v="2023-06-16T00:00:00"/>
    <s v="C-3-EDDY FAZ PACHECO"/>
    <x v="12"/>
    <s v="OTROS REPUESTOS Y ACCESORIOS"/>
    <x v="3"/>
    <x v="12"/>
    <x v="84"/>
    <d v="2023-06-27T00:00:00"/>
    <m/>
    <n v="552"/>
    <s v="BIEN"/>
    <x v="91"/>
    <n v="99069.5"/>
    <x v="10"/>
    <x v="637"/>
    <x v="7"/>
    <x v="63"/>
    <x v="0"/>
    <x v="0"/>
    <x v="1"/>
    <x v="30"/>
    <s v="05/07/2023"/>
    <x v="0"/>
    <s v="15:00"/>
    <s v="CESAR ROCHA ZANGA"/>
    <x v="6"/>
    <x v="10"/>
    <d v="2023-07-24T00:00:00"/>
    <x v="71"/>
    <x v="45"/>
    <s v="CD-284"/>
    <x v="98"/>
    <x v="74"/>
    <n v="97757"/>
    <x v="99"/>
    <x v="106"/>
    <x v="12"/>
    <x v="5"/>
    <n v="30"/>
    <x v="5"/>
    <x v="4"/>
    <x v="46"/>
    <x v="65"/>
    <x v="1"/>
    <m/>
    <m/>
    <x v="91"/>
    <s v="EMC-PCPL-091/2023"/>
    <n v="39800"/>
    <x v="10"/>
    <x v="639"/>
    <x v="64"/>
    <n v="2"/>
    <x v="378"/>
    <n v="3080"/>
    <m/>
    <m/>
    <n v="2"/>
    <x v="324"/>
    <n v="221.26436781609195"/>
    <n v="442.5287356321839"/>
    <n v="385"/>
    <n v="0"/>
    <x v="88"/>
    <s v="OCTUBRE"/>
    <x v="160"/>
    <x v="78"/>
    <x v="71"/>
    <x v="89"/>
    <x v="349"/>
    <x v="171"/>
    <n v="123.2"/>
    <n v="215.60000000000002"/>
    <n v="2741.2000000000003"/>
    <m/>
    <m/>
    <m/>
    <m/>
    <m/>
    <m/>
    <m/>
    <m/>
    <m/>
    <m/>
    <m/>
    <m/>
    <m/>
    <m/>
    <m/>
    <m/>
    <m/>
  </r>
  <r>
    <x v="1"/>
    <x v="61"/>
    <x v="0"/>
    <s v="COTIZACION"/>
    <s v="JUNIO"/>
    <d v="2023-06-16T00:00:00"/>
    <s v="C-3-EDDY FAZ PACHECO"/>
    <x v="12"/>
    <s v="OTROS REPUESTOS Y ACCESORIOS"/>
    <x v="3"/>
    <x v="12"/>
    <x v="84"/>
    <d v="2023-06-27T00:00:00"/>
    <m/>
    <n v="552"/>
    <s v="BIEN"/>
    <x v="91"/>
    <n v="99069.5"/>
    <x v="11"/>
    <x v="638"/>
    <x v="7"/>
    <x v="63"/>
    <x v="0"/>
    <x v="0"/>
    <x v="1"/>
    <x v="30"/>
    <s v="05/07/2023"/>
    <x v="0"/>
    <s v="15:00"/>
    <s v="CESAR ROCHA ZANGA"/>
    <x v="6"/>
    <x v="10"/>
    <d v="2023-07-24T00:00:00"/>
    <x v="71"/>
    <x v="45"/>
    <s v="CD-284"/>
    <x v="98"/>
    <x v="74"/>
    <n v="97757"/>
    <x v="99"/>
    <x v="106"/>
    <x v="12"/>
    <x v="5"/>
    <n v="30"/>
    <x v="5"/>
    <x v="4"/>
    <x v="46"/>
    <x v="65"/>
    <x v="1"/>
    <m/>
    <m/>
    <x v="91"/>
    <s v="EMC-PCPL-091/2023"/>
    <n v="39800"/>
    <x v="11"/>
    <x v="640"/>
    <x v="64"/>
    <n v="2"/>
    <x v="377"/>
    <n v="9800"/>
    <m/>
    <m/>
    <n v="2"/>
    <x v="325"/>
    <n v="704.02298850574709"/>
    <n v="1408.0459770114942"/>
    <n v="1225"/>
    <n v="0"/>
    <x v="88"/>
    <s v="OCTUBRE"/>
    <x v="160"/>
    <x v="78"/>
    <x v="71"/>
    <x v="89"/>
    <x v="349"/>
    <x v="171"/>
    <n v="392"/>
    <n v="686.00000000000011"/>
    <n v="8722"/>
    <m/>
    <m/>
    <m/>
    <m/>
    <m/>
    <m/>
    <m/>
    <m/>
    <m/>
    <m/>
    <m/>
    <m/>
    <m/>
    <m/>
    <m/>
    <m/>
    <m/>
  </r>
  <r>
    <x v="1"/>
    <x v="61"/>
    <x v="0"/>
    <s v="COTIZACION"/>
    <s v="JUNIO"/>
    <d v="2023-06-16T00:00:00"/>
    <s v="C-3-EDDY FAZ PACHECO"/>
    <x v="12"/>
    <s v="OTROS REPUESTOS Y ACCESORIOS"/>
    <x v="3"/>
    <x v="12"/>
    <x v="84"/>
    <d v="2023-06-27T00:00:00"/>
    <m/>
    <n v="552"/>
    <s v="BIEN"/>
    <x v="91"/>
    <n v="99069.5"/>
    <x v="12"/>
    <x v="639"/>
    <x v="7"/>
    <x v="63"/>
    <x v="0"/>
    <x v="0"/>
    <x v="1"/>
    <x v="30"/>
    <s v="05/07/2023"/>
    <x v="0"/>
    <s v="15:00"/>
    <s v="CESAR ROCHA ZANGA"/>
    <x v="6"/>
    <x v="10"/>
    <d v="2023-07-24T00:00:00"/>
    <x v="71"/>
    <x v="45"/>
    <s v="CD-284"/>
    <x v="98"/>
    <x v="74"/>
    <n v="97757"/>
    <x v="99"/>
    <x v="106"/>
    <x v="12"/>
    <x v="5"/>
    <n v="30"/>
    <x v="5"/>
    <x v="4"/>
    <x v="46"/>
    <x v="65"/>
    <x v="1"/>
    <m/>
    <m/>
    <x v="91"/>
    <s v="EMC-PCPL-091/2023"/>
    <n v="39800"/>
    <x v="12"/>
    <x v="641"/>
    <x v="64"/>
    <n v="2"/>
    <x v="378"/>
    <n v="3080"/>
    <m/>
    <m/>
    <n v="2"/>
    <x v="324"/>
    <n v="221.26436781609195"/>
    <n v="442.5287356321839"/>
    <n v="385"/>
    <n v="0"/>
    <x v="88"/>
    <s v="OCTUBRE"/>
    <x v="160"/>
    <x v="78"/>
    <x v="71"/>
    <x v="89"/>
    <x v="349"/>
    <x v="171"/>
    <n v="123.2"/>
    <n v="215.60000000000002"/>
    <n v="2741.2000000000003"/>
    <m/>
    <m/>
    <m/>
    <m/>
    <m/>
    <m/>
    <m/>
    <m/>
    <m/>
    <m/>
    <m/>
    <m/>
    <m/>
    <m/>
    <m/>
    <m/>
    <m/>
  </r>
  <r>
    <x v="1"/>
    <x v="61"/>
    <x v="0"/>
    <s v="COTIZACION"/>
    <s v="JUNIO"/>
    <d v="2023-06-16T00:00:00"/>
    <s v="C-3-EDDY FAZ PACHECO"/>
    <x v="12"/>
    <s v="OTROS REPUESTOS Y ACCESORIOS"/>
    <x v="3"/>
    <x v="12"/>
    <x v="84"/>
    <d v="2023-06-27T00:00:00"/>
    <m/>
    <n v="552"/>
    <s v="BIEN"/>
    <x v="91"/>
    <n v="99069.5"/>
    <x v="13"/>
    <x v="640"/>
    <x v="127"/>
    <x v="63"/>
    <x v="0"/>
    <x v="0"/>
    <x v="1"/>
    <x v="30"/>
    <s v="05/07/2023"/>
    <x v="0"/>
    <s v="15:00"/>
    <s v="CESAR ROCHA ZANGA"/>
    <x v="6"/>
    <x v="10"/>
    <d v="2023-07-24T00:00:00"/>
    <x v="71"/>
    <x v="45"/>
    <s v="CD-284"/>
    <x v="98"/>
    <x v="74"/>
    <n v="97757"/>
    <x v="99"/>
    <x v="106"/>
    <x v="12"/>
    <x v="5"/>
    <n v="30"/>
    <x v="5"/>
    <x v="4"/>
    <x v="46"/>
    <x v="65"/>
    <x v="1"/>
    <m/>
    <m/>
    <x v="91"/>
    <s v="EMC-PCPL-091/2023"/>
    <n v="39800"/>
    <x v="13"/>
    <x v="642"/>
    <x v="64"/>
    <n v="54"/>
    <x v="88"/>
    <n v="3510"/>
    <m/>
    <m/>
    <n v="54"/>
    <x v="326"/>
    <n v="9.3390804597701145"/>
    <n v="504.31034482758616"/>
    <n v="438.74999999999994"/>
    <n v="0"/>
    <x v="88"/>
    <s v="OCTUBRE"/>
    <x v="160"/>
    <x v="78"/>
    <x v="71"/>
    <x v="89"/>
    <x v="349"/>
    <x v="171"/>
    <n v="140.4"/>
    <n v="245.70000000000002"/>
    <n v="3123.9"/>
    <m/>
    <m/>
    <m/>
    <m/>
    <m/>
    <m/>
    <m/>
    <m/>
    <m/>
    <m/>
    <m/>
    <m/>
    <m/>
    <m/>
    <m/>
    <m/>
    <m/>
  </r>
  <r>
    <x v="1"/>
    <x v="61"/>
    <x v="0"/>
    <s v="COTIZACION"/>
    <s v="JUNIO"/>
    <d v="2023-06-16T00:00:00"/>
    <s v="C-3-EDDY FAZ PACHECO"/>
    <x v="12"/>
    <s v="OTROS REPUESTOS Y ACCESORIOS"/>
    <x v="3"/>
    <x v="12"/>
    <x v="84"/>
    <d v="2023-06-27T00:00:00"/>
    <m/>
    <n v="552"/>
    <s v="BIEN"/>
    <x v="91"/>
    <n v="99069.5"/>
    <x v="14"/>
    <x v="641"/>
    <x v="127"/>
    <x v="63"/>
    <x v="0"/>
    <x v="0"/>
    <x v="1"/>
    <x v="30"/>
    <s v="05/07/2023"/>
    <x v="0"/>
    <s v="15:00"/>
    <s v="CESAR ROCHA ZANGA"/>
    <x v="6"/>
    <x v="10"/>
    <d v="2023-07-24T00:00:00"/>
    <x v="71"/>
    <x v="45"/>
    <s v="CD-284"/>
    <x v="98"/>
    <x v="74"/>
    <n v="97757"/>
    <x v="99"/>
    <x v="106"/>
    <x v="12"/>
    <x v="5"/>
    <n v="30"/>
    <x v="5"/>
    <x v="4"/>
    <x v="46"/>
    <x v="65"/>
    <x v="1"/>
    <m/>
    <m/>
    <x v="91"/>
    <s v="EMC-PCPL-091/2023"/>
    <n v="39800"/>
    <x v="14"/>
    <x v="643"/>
    <x v="64"/>
    <n v="54"/>
    <x v="136"/>
    <n v="432"/>
    <m/>
    <m/>
    <n v="54"/>
    <x v="327"/>
    <n v="1.1494252873563218"/>
    <n v="62.068965517241374"/>
    <n v="53.999999999999993"/>
    <n v="0"/>
    <x v="88"/>
    <s v="OCTUBRE"/>
    <x v="160"/>
    <x v="78"/>
    <x v="71"/>
    <x v="89"/>
    <x v="349"/>
    <x v="171"/>
    <n v="17.28"/>
    <n v="30.240000000000002"/>
    <n v="384.48"/>
    <m/>
    <m/>
    <m/>
    <m/>
    <m/>
    <m/>
    <m/>
    <m/>
    <m/>
    <m/>
    <m/>
    <m/>
    <m/>
    <m/>
    <m/>
    <m/>
    <m/>
  </r>
  <r>
    <x v="1"/>
    <x v="61"/>
    <x v="0"/>
    <s v="COTIZACION"/>
    <s v="JUNIO"/>
    <d v="2023-06-16T00:00:00"/>
    <s v="C-3-EDDY FAZ PACHECO"/>
    <x v="12"/>
    <s v="OTROS REPUESTOS Y ACCESORIOS"/>
    <x v="3"/>
    <x v="12"/>
    <x v="84"/>
    <d v="2023-06-27T00:00:00"/>
    <m/>
    <n v="552"/>
    <s v="BIEN"/>
    <x v="91"/>
    <n v="99069.5"/>
    <x v="15"/>
    <x v="642"/>
    <x v="127"/>
    <x v="63"/>
    <x v="0"/>
    <x v="0"/>
    <x v="1"/>
    <x v="30"/>
    <s v="05/07/2023"/>
    <x v="0"/>
    <s v="15:00"/>
    <s v="CESAR ROCHA ZANGA"/>
    <x v="6"/>
    <x v="10"/>
    <d v="2023-07-24T00:00:00"/>
    <x v="71"/>
    <x v="45"/>
    <s v="CD-284"/>
    <x v="98"/>
    <x v="74"/>
    <n v="97757"/>
    <x v="99"/>
    <x v="106"/>
    <x v="12"/>
    <x v="5"/>
    <n v="30"/>
    <x v="5"/>
    <x v="4"/>
    <x v="46"/>
    <x v="65"/>
    <x v="1"/>
    <m/>
    <m/>
    <x v="91"/>
    <s v="EMC-PCPL-091/2023"/>
    <n v="39800"/>
    <x v="15"/>
    <x v="644"/>
    <x v="64"/>
    <n v="54"/>
    <x v="379"/>
    <n v="135"/>
    <m/>
    <m/>
    <n v="54"/>
    <x v="328"/>
    <n v="0.35919540229885055"/>
    <n v="19.396551724137929"/>
    <n v="16.874999999999996"/>
    <n v="0"/>
    <x v="88"/>
    <s v="OCTUBRE"/>
    <x v="160"/>
    <x v="78"/>
    <x v="71"/>
    <x v="89"/>
    <x v="349"/>
    <x v="171"/>
    <n v="5.4"/>
    <n v="9.4500000000000011"/>
    <n v="120.14999999999999"/>
    <m/>
    <m/>
    <m/>
    <m/>
    <m/>
    <m/>
    <m/>
    <m/>
    <m/>
    <m/>
    <m/>
    <m/>
    <m/>
    <m/>
    <m/>
    <m/>
    <m/>
  </r>
  <r>
    <x v="1"/>
    <x v="61"/>
    <x v="0"/>
    <s v="COTIZACION"/>
    <s v="JUNIO"/>
    <d v="2023-06-16T00:00:00"/>
    <s v="C-3-EDDY FAZ PACHECO"/>
    <x v="12"/>
    <s v="OTROS REPUESTOS Y ACCESORIOS"/>
    <x v="3"/>
    <x v="12"/>
    <x v="85"/>
    <d v="2023-06-27T00:00:00"/>
    <m/>
    <n v="553"/>
    <s v="BIEN"/>
    <x v="92"/>
    <n v="521098.8"/>
    <x v="0"/>
    <x v="643"/>
    <x v="128"/>
    <x v="59"/>
    <x v="56"/>
    <x v="0"/>
    <x v="4"/>
    <x v="30"/>
    <s v="05/07/2023"/>
    <x v="0"/>
    <s v="15:00"/>
    <s v="CESAR ROCHA ZANGA"/>
    <x v="6"/>
    <x v="10"/>
    <d v="2023-07-24T00:00:00"/>
    <x v="72"/>
    <x v="21"/>
    <s v="CD-285"/>
    <x v="99"/>
    <x v="75"/>
    <n v="454813.1"/>
    <x v="100"/>
    <x v="107"/>
    <x v="80"/>
    <x v="0"/>
    <n v="30"/>
    <x v="5"/>
    <x v="0"/>
    <x v="46"/>
    <x v="66"/>
    <x v="1"/>
    <m/>
    <m/>
    <x v="92"/>
    <s v="EMC-PCPL-092/2023"/>
    <n v="39800"/>
    <x v="0"/>
    <x v="645"/>
    <x v="60"/>
    <n v="171"/>
    <x v="380"/>
    <n v="308125.69999999995"/>
    <m/>
    <m/>
    <n v="171"/>
    <x v="329"/>
    <n v="258.89435033945011"/>
    <n v="44270.933908045969"/>
    <n v="38515.712499999994"/>
    <n v="0"/>
    <x v="1"/>
    <s v="NOVIEMBRE"/>
    <x v="161"/>
    <x v="79"/>
    <x v="72"/>
    <x v="90"/>
    <x v="228"/>
    <x v="31"/>
    <n v="-3081.2569999999996"/>
    <n v="21568.798999999999"/>
    <n v="289638.15799999994"/>
    <m/>
    <m/>
    <m/>
    <m/>
    <m/>
    <m/>
    <m/>
    <m/>
    <m/>
    <m/>
    <m/>
    <m/>
    <m/>
    <m/>
    <m/>
    <m/>
    <m/>
  </r>
  <r>
    <x v="1"/>
    <x v="61"/>
    <x v="0"/>
    <s v="COTIZACION"/>
    <s v="JUNIO"/>
    <d v="2023-06-16T00:00:00"/>
    <s v="C-3-EDDY FAZ PACHECO"/>
    <x v="12"/>
    <s v="OTROS REPUESTOS Y ACCESORIOS"/>
    <x v="3"/>
    <x v="12"/>
    <x v="85"/>
    <d v="2023-06-27T00:00:00"/>
    <m/>
    <n v="553"/>
    <s v="BIEN"/>
    <x v="92"/>
    <n v="521098.8"/>
    <x v="1"/>
    <x v="644"/>
    <x v="34"/>
    <x v="59"/>
    <x v="0"/>
    <x v="0"/>
    <x v="4"/>
    <x v="30"/>
    <s v="05/07/2023"/>
    <x v="0"/>
    <s v="15:00"/>
    <s v="CESAR ROCHA ZANGA"/>
    <x v="6"/>
    <x v="10"/>
    <d v="2023-07-24T00:00:00"/>
    <x v="72"/>
    <x v="21"/>
    <s v="CD-285"/>
    <x v="99"/>
    <x v="75"/>
    <n v="454813.1"/>
    <x v="100"/>
    <x v="107"/>
    <x v="80"/>
    <x v="5"/>
    <n v="30"/>
    <x v="5"/>
    <x v="0"/>
    <x v="46"/>
    <x v="66"/>
    <x v="1"/>
    <m/>
    <m/>
    <x v="92"/>
    <s v="EMC-PCPL-092/2023"/>
    <n v="39800"/>
    <x v="1"/>
    <x v="646"/>
    <x v="60"/>
    <n v="122"/>
    <x v="381"/>
    <n v="146687.4"/>
    <m/>
    <m/>
    <n v="122"/>
    <x v="330"/>
    <n v="172.75226116449971"/>
    <n v="21075.775862068964"/>
    <n v="18335.924999999999"/>
    <n v="0"/>
    <x v="1"/>
    <s v="NOVIEMBRE"/>
    <x v="161"/>
    <x v="79"/>
    <x v="72"/>
    <x v="90"/>
    <x v="228"/>
    <x v="31"/>
    <n v="-1466.874"/>
    <n v="10268.118"/>
    <n v="137886.15600000002"/>
    <m/>
    <m/>
    <m/>
    <m/>
    <m/>
    <m/>
    <m/>
    <m/>
    <m/>
    <m/>
    <m/>
    <m/>
    <m/>
    <m/>
    <m/>
    <m/>
    <m/>
  </r>
  <r>
    <x v="1"/>
    <x v="61"/>
    <x v="0"/>
    <s v="COTIZACION"/>
    <s v="JUNIO"/>
    <d v="2023-06-26T00:00:00"/>
    <s v="C-3-EDDY FAZ PACHECO"/>
    <x v="9"/>
    <s v="OTRAS MAQUINARIAS Y EQUIPO"/>
    <x v="9"/>
    <x v="10"/>
    <x v="86"/>
    <d v="2023-06-29T00:00:00"/>
    <m/>
    <n v="558"/>
    <s v="BIEN"/>
    <x v="93"/>
    <n v="82992.350000000006"/>
    <x v="1"/>
    <x v="645"/>
    <x v="29"/>
    <x v="59"/>
    <x v="0"/>
    <x v="3"/>
    <x v="0"/>
    <x v="31"/>
    <s v="06/07/2023"/>
    <x v="0"/>
    <s v="15:00"/>
    <s v="EDMY LYDIA MAGNE GUTIERREZ"/>
    <x v="9"/>
    <x v="18"/>
    <d v="2023-07-14T00:00:00"/>
    <x v="73"/>
    <x v="46"/>
    <s v="CD-288"/>
    <x v="100"/>
    <x v="76"/>
    <n v="45512"/>
    <x v="101"/>
    <x v="108"/>
    <x v="81"/>
    <x v="0"/>
    <n v="30"/>
    <x v="8"/>
    <x v="0"/>
    <x v="47"/>
    <x v="64"/>
    <x v="1"/>
    <m/>
    <m/>
    <x v="93"/>
    <s v="CMB/EMC/O.CIV-ADQ/0037/2023"/>
    <n v="43700"/>
    <x v="1"/>
    <x v="647"/>
    <x v="60"/>
    <n v="4"/>
    <x v="382"/>
    <n v="30392"/>
    <m/>
    <m/>
    <n v="4"/>
    <x v="331"/>
    <n v="1091.6666666666667"/>
    <n v="4366.666666666667"/>
    <n v="3799.0000000000005"/>
    <n v="0"/>
    <x v="34"/>
    <s v="SEPTIEMBRE"/>
    <x v="162"/>
    <x v="80"/>
    <x v="68"/>
    <x v="91"/>
    <x v="347"/>
    <x v="162"/>
    <n v="-1975.48"/>
    <n v="2127.44"/>
    <n v="30240.04"/>
    <m/>
    <m/>
    <m/>
    <m/>
    <m/>
    <m/>
    <m/>
    <m/>
    <m/>
    <m/>
    <m/>
    <m/>
    <m/>
    <m/>
    <m/>
    <m/>
    <m/>
  </r>
  <r>
    <x v="1"/>
    <x v="61"/>
    <x v="0"/>
    <s v="COTIZACION"/>
    <s v="JUNIO"/>
    <d v="2023-06-26T00:00:00"/>
    <s v="C-3-EDDY FAZ PACHECO"/>
    <x v="9"/>
    <s v="OTRAS MAQUINARIAS Y EQUIPO"/>
    <x v="9"/>
    <x v="10"/>
    <x v="86"/>
    <d v="2023-06-29T00:00:00"/>
    <m/>
    <n v="558"/>
    <s v="BIEN"/>
    <x v="93"/>
    <n v="82992.350000000006"/>
    <x v="2"/>
    <x v="646"/>
    <x v="35"/>
    <x v="59"/>
    <x v="0"/>
    <x v="3"/>
    <x v="0"/>
    <x v="31"/>
    <s v="06/07/2023"/>
    <x v="0"/>
    <s v="15:00"/>
    <s v="EDMY LYDIA MAGNE GUTIERREZ"/>
    <x v="9"/>
    <x v="18"/>
    <d v="2023-07-14T00:00:00"/>
    <x v="73"/>
    <x v="46"/>
    <s v="CD-288"/>
    <x v="100"/>
    <x v="76"/>
    <n v="45512"/>
    <x v="101"/>
    <x v="108"/>
    <x v="81"/>
    <x v="5"/>
    <n v="30"/>
    <x v="8"/>
    <x v="0"/>
    <x v="47"/>
    <x v="64"/>
    <x v="1"/>
    <m/>
    <m/>
    <x v="93"/>
    <s v="CMB/EMC/O.CIV-ADQ/0037/2023"/>
    <n v="43700"/>
    <x v="2"/>
    <x v="648"/>
    <x v="60"/>
    <n v="30"/>
    <x v="383"/>
    <n v="15120"/>
    <m/>
    <m/>
    <n v="30"/>
    <x v="332"/>
    <n v="72.41379310344827"/>
    <n v="2172.4137931034479"/>
    <n v="1889.9999999999998"/>
    <n v="0"/>
    <x v="34"/>
    <s v="SEPTIEMBRE"/>
    <x v="162"/>
    <x v="80"/>
    <x v="68"/>
    <x v="91"/>
    <x v="347"/>
    <x v="162"/>
    <n v="-982.80000000000007"/>
    <n v="1058.4000000000001"/>
    <n v="15044.4"/>
    <m/>
    <m/>
    <m/>
    <m/>
    <m/>
    <m/>
    <m/>
    <m/>
    <m/>
    <m/>
    <m/>
    <m/>
    <m/>
    <m/>
    <m/>
    <m/>
    <m/>
  </r>
  <r>
    <x v="1"/>
    <x v="61"/>
    <x v="0"/>
    <s v="COTIZACION"/>
    <s v="JUNIO"/>
    <d v="2023-06-30T00:00:00"/>
    <s v="C-3-EDDY FAZ PACHECO"/>
    <x v="20"/>
    <s v="MANTENIMIENTO Y REPARACION DE MAQUINARIA Y EQUIPOS"/>
    <x v="7"/>
    <x v="9"/>
    <x v="87"/>
    <d v="2023-07-03T00:00:00"/>
    <m/>
    <n v="604"/>
    <s v="SERVICIO"/>
    <x v="94"/>
    <n v="176220"/>
    <x v="0"/>
    <x v="647"/>
    <x v="7"/>
    <x v="67"/>
    <x v="57"/>
    <x v="5"/>
    <x v="0"/>
    <x v="32"/>
    <s v="11/07/2023"/>
    <x v="0"/>
    <s v="15:00"/>
    <s v="RUBEN SALAZAR VILLCA"/>
    <x v="11"/>
    <x v="25"/>
    <d v="2023-08-04T00:00:00"/>
    <x v="74"/>
    <x v="47"/>
    <s v="CD-298"/>
    <x v="101"/>
    <x v="77"/>
    <n v="138950"/>
    <x v="102"/>
    <x v="109"/>
    <x v="12"/>
    <x v="0"/>
    <n v="30"/>
    <x v="39"/>
    <x v="0"/>
    <x v="28"/>
    <x v="67"/>
    <x v="1"/>
    <m/>
    <m/>
    <x v="94"/>
    <s v="ADQ.MANTTO Y SERV. 95/2023"/>
    <n v="24120"/>
    <x v="0"/>
    <x v="649"/>
    <x v="68"/>
    <n v="2"/>
    <x v="384"/>
    <n v="69475"/>
    <m/>
    <m/>
    <n v="0"/>
    <x v="0"/>
    <n v="4991.0201149425284"/>
    <n v="0"/>
    <n v="0"/>
    <n v="0"/>
    <x v="42"/>
    <s v="FEBRERO"/>
    <x v="156"/>
    <x v="44"/>
    <x v="35"/>
    <x v="45"/>
    <x v="346"/>
    <x v="172"/>
    <n v="0"/>
    <n v="0"/>
    <n v="0"/>
    <m/>
    <m/>
    <m/>
    <m/>
    <m/>
    <m/>
    <m/>
    <m/>
    <m/>
    <m/>
    <m/>
    <m/>
    <m/>
    <m/>
    <m/>
    <m/>
    <m/>
  </r>
  <r>
    <x v="1"/>
    <x v="61"/>
    <x v="0"/>
    <s v="COTIZACION"/>
    <s v="JUNIO"/>
    <d v="2023-06-30T00:00:00"/>
    <s v="C-3-EDDY FAZ PACHECO"/>
    <x v="20"/>
    <s v="MANTENIMIENTO Y REPARACION DE MAQUINARIA Y EQUIPOS"/>
    <x v="7"/>
    <x v="9"/>
    <x v="87"/>
    <d v="2023-07-03T00:00:00"/>
    <m/>
    <n v="604"/>
    <s v="SERVICIO"/>
    <x v="94"/>
    <n v="176220"/>
    <x v="1"/>
    <x v="648"/>
    <x v="7"/>
    <x v="67"/>
    <x v="0"/>
    <x v="5"/>
    <x v="0"/>
    <x v="32"/>
    <s v="11/07/2023"/>
    <x v="0"/>
    <s v="15:00"/>
    <s v="RUBEN SALAZAR VILLCA"/>
    <x v="11"/>
    <x v="25"/>
    <d v="2023-08-04T00:00:00"/>
    <x v="74"/>
    <x v="47"/>
    <s v="CD-298"/>
    <x v="101"/>
    <x v="77"/>
    <n v="138950"/>
    <x v="102"/>
    <x v="109"/>
    <x v="12"/>
    <x v="0"/>
    <n v="30"/>
    <x v="39"/>
    <x v="0"/>
    <x v="28"/>
    <x v="67"/>
    <x v="1"/>
    <m/>
    <m/>
    <x v="94"/>
    <s v="ADQ.MANTTO Y SERV. 95/2023"/>
    <n v="24120"/>
    <x v="1"/>
    <x v="650"/>
    <x v="68"/>
    <n v="2"/>
    <x v="384"/>
    <n v="69475"/>
    <m/>
    <m/>
    <n v="0"/>
    <x v="0"/>
    <n v="4991.0201149425284"/>
    <n v="0"/>
    <n v="0"/>
    <n v="0"/>
    <x v="42"/>
    <s v="FEBRERO"/>
    <x v="156"/>
    <x v="44"/>
    <x v="35"/>
    <x v="45"/>
    <x v="346"/>
    <x v="172"/>
    <n v="0"/>
    <n v="0"/>
    <n v="0"/>
    <m/>
    <m/>
    <m/>
    <m/>
    <m/>
    <m/>
    <m/>
    <m/>
    <m/>
    <m/>
    <m/>
    <m/>
    <m/>
    <m/>
    <m/>
    <m/>
    <m/>
  </r>
  <r>
    <x v="1"/>
    <x v="61"/>
    <x v="0"/>
    <s v="COTIZACION"/>
    <s v="JUNIO"/>
    <d v="2023-06-30T00:00:00"/>
    <s v="C-3-EDDY FAZ PACHECO"/>
    <x v="12"/>
    <s v="OTROS REPUESTOS Y ACCESORIOS"/>
    <x v="7"/>
    <x v="9"/>
    <x v="88"/>
    <d v="2023-07-03T00:00:00"/>
    <m/>
    <n v="606"/>
    <s v="BIEN"/>
    <x v="95"/>
    <n v="191052"/>
    <x v="0"/>
    <x v="649"/>
    <x v="7"/>
    <x v="5"/>
    <x v="58"/>
    <x v="5"/>
    <x v="1"/>
    <x v="32"/>
    <s v="11/07/2023"/>
    <x v="0"/>
    <s v="15:00"/>
    <s v="RUBEN SALAZAR VILLCA"/>
    <x v="11"/>
    <x v="25"/>
    <d v="2023-08-04T00:00:00"/>
    <x v="75"/>
    <x v="48"/>
    <s v="CD-299"/>
    <x v="102"/>
    <x v="78"/>
    <n v="104900"/>
    <x v="103"/>
    <x v="110"/>
    <x v="82"/>
    <x v="0"/>
    <n v="30"/>
    <x v="11"/>
    <x v="0"/>
    <x v="28"/>
    <x v="66"/>
    <x v="1"/>
    <m/>
    <m/>
    <x v="95"/>
    <s v="ADQ.MANTTO Y SERV. 96/2023"/>
    <n v="39800"/>
    <x v="0"/>
    <x v="651"/>
    <x v="5"/>
    <n v="2"/>
    <x v="385"/>
    <n v="13400"/>
    <m/>
    <m/>
    <n v="0"/>
    <x v="0"/>
    <n v="962.64367816091954"/>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
    <x v="650"/>
    <x v="7"/>
    <x v="5"/>
    <x v="0"/>
    <x v="5"/>
    <x v="1"/>
    <x v="32"/>
    <s v="11/07/2023"/>
    <x v="0"/>
    <s v="15:00"/>
    <s v="RUBEN SALAZAR VILLCA"/>
    <x v="11"/>
    <x v="25"/>
    <d v="2023-08-04T00:00:00"/>
    <x v="75"/>
    <x v="48"/>
    <s v="CD-299"/>
    <x v="102"/>
    <x v="78"/>
    <n v="104900"/>
    <x v="103"/>
    <x v="110"/>
    <x v="82"/>
    <x v="0"/>
    <n v="30"/>
    <x v="11"/>
    <x v="5"/>
    <x v="28"/>
    <x v="66"/>
    <x v="1"/>
    <m/>
    <m/>
    <x v="95"/>
    <s v="ADQ.MANTTO Y SERV. 96/2023"/>
    <n v="39800"/>
    <x v="1"/>
    <x v="652"/>
    <x v="5"/>
    <n v="2"/>
    <x v="386"/>
    <n v="12000"/>
    <m/>
    <m/>
    <n v="0"/>
    <x v="0"/>
    <n v="862.06896551724139"/>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2"/>
    <x v="651"/>
    <x v="7"/>
    <x v="5"/>
    <x v="0"/>
    <x v="5"/>
    <x v="1"/>
    <x v="32"/>
    <s v="11/07/2023"/>
    <x v="0"/>
    <s v="15:00"/>
    <s v="RUBEN SALAZAR VILLCA"/>
    <x v="11"/>
    <x v="25"/>
    <d v="2023-08-04T00:00:00"/>
    <x v="75"/>
    <x v="48"/>
    <s v="CD-299"/>
    <x v="102"/>
    <x v="78"/>
    <n v="104900"/>
    <x v="103"/>
    <x v="110"/>
    <x v="82"/>
    <x v="0"/>
    <n v="30"/>
    <x v="11"/>
    <x v="5"/>
    <x v="28"/>
    <x v="66"/>
    <x v="1"/>
    <m/>
    <m/>
    <x v="95"/>
    <s v="ADQ.MANTTO Y SERV. 96/2023"/>
    <n v="39800"/>
    <x v="2"/>
    <x v="653"/>
    <x v="5"/>
    <n v="2"/>
    <x v="387"/>
    <n v="10000"/>
    <m/>
    <m/>
    <n v="0"/>
    <x v="0"/>
    <n v="718.39080459770116"/>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3"/>
    <x v="652"/>
    <x v="29"/>
    <x v="5"/>
    <x v="0"/>
    <x v="5"/>
    <x v="1"/>
    <x v="32"/>
    <s v="11/07/2023"/>
    <x v="0"/>
    <s v="15:00"/>
    <s v="RUBEN SALAZAR VILLCA"/>
    <x v="11"/>
    <x v="25"/>
    <d v="2023-08-04T00:00:00"/>
    <x v="75"/>
    <x v="48"/>
    <s v="CD-299"/>
    <x v="102"/>
    <x v="78"/>
    <n v="104900"/>
    <x v="103"/>
    <x v="110"/>
    <x v="82"/>
    <x v="0"/>
    <n v="30"/>
    <x v="11"/>
    <x v="5"/>
    <x v="28"/>
    <x v="66"/>
    <x v="1"/>
    <m/>
    <m/>
    <x v="95"/>
    <s v="ADQ.MANTTO Y SERV. 96/2023"/>
    <n v="39800"/>
    <x v="3"/>
    <x v="654"/>
    <x v="5"/>
    <n v="4"/>
    <x v="388"/>
    <n v="14000"/>
    <m/>
    <m/>
    <n v="0"/>
    <x v="0"/>
    <n v="502.87356321839081"/>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4"/>
    <x v="653"/>
    <x v="4"/>
    <x v="5"/>
    <x v="0"/>
    <x v="5"/>
    <x v="1"/>
    <x v="32"/>
    <s v="11/07/2023"/>
    <x v="0"/>
    <s v="15:00"/>
    <s v="RUBEN SALAZAR VILLCA"/>
    <x v="11"/>
    <x v="25"/>
    <d v="2023-08-04T00:00:00"/>
    <x v="75"/>
    <x v="48"/>
    <s v="CD-299"/>
    <x v="102"/>
    <x v="78"/>
    <n v="104900"/>
    <x v="103"/>
    <x v="110"/>
    <x v="82"/>
    <x v="0"/>
    <n v="30"/>
    <x v="11"/>
    <x v="5"/>
    <x v="28"/>
    <x v="66"/>
    <x v="1"/>
    <m/>
    <m/>
    <x v="95"/>
    <s v="ADQ.MANTTO Y SERV. 96/2023"/>
    <n v="39800"/>
    <x v="4"/>
    <x v="655"/>
    <x v="5"/>
    <n v="8"/>
    <x v="389"/>
    <n v="3040"/>
    <m/>
    <m/>
    <n v="0"/>
    <x v="0"/>
    <n v="54.597701149425291"/>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5"/>
    <x v="654"/>
    <x v="29"/>
    <x v="5"/>
    <x v="0"/>
    <x v="5"/>
    <x v="1"/>
    <x v="32"/>
    <s v="11/07/2023"/>
    <x v="0"/>
    <s v="15:00"/>
    <s v="RUBEN SALAZAR VILLCA"/>
    <x v="11"/>
    <x v="25"/>
    <d v="2023-08-04T00:00:00"/>
    <x v="75"/>
    <x v="48"/>
    <s v="CD-299"/>
    <x v="102"/>
    <x v="78"/>
    <n v="104900"/>
    <x v="103"/>
    <x v="110"/>
    <x v="82"/>
    <x v="0"/>
    <n v="30"/>
    <x v="11"/>
    <x v="5"/>
    <x v="28"/>
    <x v="66"/>
    <x v="1"/>
    <m/>
    <m/>
    <x v="95"/>
    <s v="ADQ.MANTTO Y SERV. 96/2023"/>
    <n v="39800"/>
    <x v="5"/>
    <x v="656"/>
    <x v="5"/>
    <n v="4"/>
    <x v="390"/>
    <n v="1800"/>
    <m/>
    <m/>
    <n v="0"/>
    <x v="0"/>
    <n v="64.65517241379311"/>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6"/>
    <x v="655"/>
    <x v="29"/>
    <x v="5"/>
    <x v="0"/>
    <x v="5"/>
    <x v="1"/>
    <x v="32"/>
    <s v="11/07/2023"/>
    <x v="0"/>
    <s v="15:00"/>
    <s v="RUBEN SALAZAR VILLCA"/>
    <x v="11"/>
    <x v="25"/>
    <d v="2023-08-04T00:00:00"/>
    <x v="75"/>
    <x v="48"/>
    <s v="CD-299"/>
    <x v="102"/>
    <x v="78"/>
    <n v="104900"/>
    <x v="103"/>
    <x v="110"/>
    <x v="82"/>
    <x v="0"/>
    <n v="30"/>
    <x v="11"/>
    <x v="5"/>
    <x v="28"/>
    <x v="66"/>
    <x v="1"/>
    <m/>
    <m/>
    <x v="95"/>
    <s v="ADQ.MANTTO Y SERV. 96/2023"/>
    <n v="39800"/>
    <x v="6"/>
    <x v="657"/>
    <x v="5"/>
    <n v="4"/>
    <x v="390"/>
    <n v="1800"/>
    <m/>
    <m/>
    <n v="0"/>
    <x v="0"/>
    <n v="64.65517241379311"/>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7"/>
    <x v="656"/>
    <x v="29"/>
    <x v="5"/>
    <x v="0"/>
    <x v="5"/>
    <x v="1"/>
    <x v="32"/>
    <s v="11/07/2023"/>
    <x v="0"/>
    <s v="15:00"/>
    <s v="RUBEN SALAZAR VILLCA"/>
    <x v="11"/>
    <x v="25"/>
    <d v="2023-08-04T00:00:00"/>
    <x v="75"/>
    <x v="48"/>
    <s v="CD-299"/>
    <x v="102"/>
    <x v="78"/>
    <n v="104900"/>
    <x v="103"/>
    <x v="110"/>
    <x v="82"/>
    <x v="0"/>
    <n v="30"/>
    <x v="11"/>
    <x v="5"/>
    <x v="28"/>
    <x v="66"/>
    <x v="1"/>
    <m/>
    <m/>
    <x v="95"/>
    <s v="ADQ.MANTTO Y SERV. 96/2023"/>
    <n v="39800"/>
    <x v="7"/>
    <x v="658"/>
    <x v="5"/>
    <n v="4"/>
    <x v="391"/>
    <n v="4000"/>
    <m/>
    <m/>
    <n v="0"/>
    <x v="0"/>
    <n v="143.67816091954023"/>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8"/>
    <x v="657"/>
    <x v="29"/>
    <x v="5"/>
    <x v="0"/>
    <x v="5"/>
    <x v="1"/>
    <x v="32"/>
    <s v="11/07/2023"/>
    <x v="0"/>
    <s v="15:00"/>
    <s v="RUBEN SALAZAR VILLCA"/>
    <x v="11"/>
    <x v="25"/>
    <d v="2023-08-04T00:00:00"/>
    <x v="75"/>
    <x v="48"/>
    <s v="CD-299"/>
    <x v="102"/>
    <x v="78"/>
    <n v="104900"/>
    <x v="103"/>
    <x v="110"/>
    <x v="82"/>
    <x v="0"/>
    <n v="30"/>
    <x v="11"/>
    <x v="5"/>
    <x v="28"/>
    <x v="66"/>
    <x v="1"/>
    <m/>
    <m/>
    <x v="95"/>
    <s v="ADQ.MANTTO Y SERV. 96/2023"/>
    <n v="39800"/>
    <x v="8"/>
    <x v="659"/>
    <x v="5"/>
    <n v="4"/>
    <x v="392"/>
    <n v="2000"/>
    <m/>
    <m/>
    <n v="0"/>
    <x v="0"/>
    <n v="71.839080459770116"/>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9"/>
    <x v="658"/>
    <x v="29"/>
    <x v="5"/>
    <x v="0"/>
    <x v="5"/>
    <x v="1"/>
    <x v="32"/>
    <s v="11/07/2023"/>
    <x v="0"/>
    <s v="15:00"/>
    <s v="RUBEN SALAZAR VILLCA"/>
    <x v="11"/>
    <x v="25"/>
    <d v="2023-08-04T00:00:00"/>
    <x v="75"/>
    <x v="48"/>
    <s v="CD-299"/>
    <x v="102"/>
    <x v="78"/>
    <n v="104900"/>
    <x v="103"/>
    <x v="110"/>
    <x v="82"/>
    <x v="0"/>
    <n v="30"/>
    <x v="11"/>
    <x v="5"/>
    <x v="28"/>
    <x v="66"/>
    <x v="1"/>
    <m/>
    <m/>
    <x v="95"/>
    <s v="ADQ.MANTTO Y SERV. 96/2023"/>
    <n v="39800"/>
    <x v="9"/>
    <x v="660"/>
    <x v="5"/>
    <n v="4"/>
    <x v="392"/>
    <n v="2000"/>
    <m/>
    <m/>
    <n v="0"/>
    <x v="0"/>
    <n v="71.839080459770116"/>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0"/>
    <x v="659"/>
    <x v="29"/>
    <x v="5"/>
    <x v="0"/>
    <x v="5"/>
    <x v="1"/>
    <x v="32"/>
    <s v="11/07/2023"/>
    <x v="0"/>
    <s v="15:00"/>
    <s v="RUBEN SALAZAR VILLCA"/>
    <x v="11"/>
    <x v="25"/>
    <d v="2023-08-04T00:00:00"/>
    <x v="75"/>
    <x v="48"/>
    <s v="CD-299"/>
    <x v="102"/>
    <x v="78"/>
    <n v="104900"/>
    <x v="103"/>
    <x v="110"/>
    <x v="82"/>
    <x v="0"/>
    <n v="30"/>
    <x v="11"/>
    <x v="5"/>
    <x v="28"/>
    <x v="66"/>
    <x v="1"/>
    <m/>
    <m/>
    <x v="95"/>
    <s v="ADQ.MANTTO Y SERV. 96/2023"/>
    <n v="39800"/>
    <x v="10"/>
    <x v="661"/>
    <x v="5"/>
    <n v="4"/>
    <x v="393"/>
    <n v="2800"/>
    <m/>
    <m/>
    <n v="0"/>
    <x v="0"/>
    <n v="100.57471264367817"/>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1"/>
    <x v="660"/>
    <x v="7"/>
    <x v="5"/>
    <x v="0"/>
    <x v="5"/>
    <x v="1"/>
    <x v="32"/>
    <s v="11/07/2023"/>
    <x v="0"/>
    <s v="15:00"/>
    <s v="RUBEN SALAZAR VILLCA"/>
    <x v="11"/>
    <x v="25"/>
    <d v="2023-08-04T00:00:00"/>
    <x v="75"/>
    <x v="48"/>
    <s v="CD-299"/>
    <x v="102"/>
    <x v="78"/>
    <n v="104900"/>
    <x v="103"/>
    <x v="110"/>
    <x v="82"/>
    <x v="0"/>
    <n v="30"/>
    <x v="11"/>
    <x v="5"/>
    <x v="28"/>
    <x v="66"/>
    <x v="1"/>
    <m/>
    <m/>
    <x v="95"/>
    <s v="ADQ.MANTTO Y SERV. 96/2023"/>
    <n v="39800"/>
    <x v="11"/>
    <x v="662"/>
    <x v="5"/>
    <n v="2"/>
    <x v="386"/>
    <n v="12000"/>
    <m/>
    <m/>
    <n v="0"/>
    <x v="0"/>
    <n v="862.06896551724139"/>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2"/>
    <x v="661"/>
    <x v="7"/>
    <x v="5"/>
    <x v="0"/>
    <x v="5"/>
    <x v="1"/>
    <x v="32"/>
    <s v="11/07/2023"/>
    <x v="0"/>
    <s v="15:00"/>
    <s v="RUBEN SALAZAR VILLCA"/>
    <x v="11"/>
    <x v="25"/>
    <d v="2023-08-04T00:00:00"/>
    <x v="75"/>
    <x v="48"/>
    <s v="CD-299"/>
    <x v="102"/>
    <x v="78"/>
    <n v="104900"/>
    <x v="103"/>
    <x v="110"/>
    <x v="82"/>
    <x v="0"/>
    <n v="30"/>
    <x v="11"/>
    <x v="5"/>
    <x v="28"/>
    <x v="66"/>
    <x v="1"/>
    <m/>
    <m/>
    <x v="95"/>
    <s v="ADQ.MANTTO Y SERV. 96/2023"/>
    <n v="39800"/>
    <x v="12"/>
    <x v="663"/>
    <x v="5"/>
    <n v="2"/>
    <x v="394"/>
    <n v="3000"/>
    <m/>
    <m/>
    <n v="0"/>
    <x v="0"/>
    <n v="215.51724137931035"/>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3"/>
    <x v="662"/>
    <x v="7"/>
    <x v="5"/>
    <x v="0"/>
    <x v="5"/>
    <x v="1"/>
    <x v="32"/>
    <s v="11/07/2023"/>
    <x v="0"/>
    <s v="15:00"/>
    <s v="RUBEN SALAZAR VILLCA"/>
    <x v="11"/>
    <x v="25"/>
    <d v="2023-08-04T00:00:00"/>
    <x v="75"/>
    <x v="48"/>
    <s v="CD-299"/>
    <x v="102"/>
    <x v="78"/>
    <n v="104900"/>
    <x v="103"/>
    <x v="110"/>
    <x v="82"/>
    <x v="0"/>
    <n v="30"/>
    <x v="11"/>
    <x v="5"/>
    <x v="28"/>
    <x v="66"/>
    <x v="1"/>
    <m/>
    <m/>
    <x v="95"/>
    <s v="ADQ.MANTTO Y SERV. 96/2023"/>
    <n v="39800"/>
    <x v="13"/>
    <x v="664"/>
    <x v="5"/>
    <n v="2"/>
    <x v="395"/>
    <n v="4000"/>
    <m/>
    <m/>
    <n v="0"/>
    <x v="0"/>
    <n v="287.35632183908046"/>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4"/>
    <x v="663"/>
    <x v="7"/>
    <x v="5"/>
    <x v="0"/>
    <x v="5"/>
    <x v="1"/>
    <x v="32"/>
    <s v="11/07/2023"/>
    <x v="0"/>
    <s v="15:00"/>
    <s v="RUBEN SALAZAR VILLCA"/>
    <x v="11"/>
    <x v="25"/>
    <d v="2023-08-04T00:00:00"/>
    <x v="75"/>
    <x v="48"/>
    <s v="CD-299"/>
    <x v="102"/>
    <x v="78"/>
    <n v="104900"/>
    <x v="103"/>
    <x v="110"/>
    <x v="82"/>
    <x v="0"/>
    <n v="30"/>
    <x v="11"/>
    <x v="5"/>
    <x v="28"/>
    <x v="66"/>
    <x v="1"/>
    <m/>
    <m/>
    <x v="95"/>
    <s v="ADQ.MANTTO Y SERV. 96/2023"/>
    <n v="39800"/>
    <x v="14"/>
    <x v="665"/>
    <x v="5"/>
    <n v="2"/>
    <x v="396"/>
    <n v="3600"/>
    <m/>
    <m/>
    <n v="0"/>
    <x v="0"/>
    <n v="258.62068965517244"/>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5"/>
    <x v="664"/>
    <x v="29"/>
    <x v="5"/>
    <x v="0"/>
    <x v="5"/>
    <x v="1"/>
    <x v="32"/>
    <s v="11/07/2023"/>
    <x v="0"/>
    <s v="15:00"/>
    <s v="RUBEN SALAZAR VILLCA"/>
    <x v="11"/>
    <x v="25"/>
    <d v="2023-08-04T00:00:00"/>
    <x v="75"/>
    <x v="48"/>
    <s v="CD-299"/>
    <x v="102"/>
    <x v="78"/>
    <n v="104900"/>
    <x v="103"/>
    <x v="110"/>
    <x v="82"/>
    <x v="0"/>
    <n v="30"/>
    <x v="11"/>
    <x v="5"/>
    <x v="28"/>
    <x v="66"/>
    <x v="1"/>
    <m/>
    <m/>
    <x v="95"/>
    <s v="ADQ.MANTTO Y SERV. 96/2023"/>
    <n v="39800"/>
    <x v="15"/>
    <x v="666"/>
    <x v="5"/>
    <n v="4"/>
    <x v="397"/>
    <n v="400"/>
    <m/>
    <m/>
    <n v="0"/>
    <x v="0"/>
    <n v="14.367816091954023"/>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6"/>
    <x v="665"/>
    <x v="29"/>
    <x v="5"/>
    <x v="0"/>
    <x v="5"/>
    <x v="1"/>
    <x v="32"/>
    <s v="11/07/2023"/>
    <x v="0"/>
    <s v="15:00"/>
    <s v="RUBEN SALAZAR VILLCA"/>
    <x v="11"/>
    <x v="25"/>
    <d v="2023-08-04T00:00:00"/>
    <x v="75"/>
    <x v="48"/>
    <s v="CD-299"/>
    <x v="102"/>
    <x v="78"/>
    <n v="104900"/>
    <x v="103"/>
    <x v="110"/>
    <x v="82"/>
    <x v="0"/>
    <n v="30"/>
    <x v="11"/>
    <x v="5"/>
    <x v="28"/>
    <x v="66"/>
    <x v="1"/>
    <m/>
    <m/>
    <x v="95"/>
    <s v="ADQ.MANTTO Y SERV. 96/2023"/>
    <n v="39800"/>
    <x v="16"/>
    <x v="667"/>
    <x v="5"/>
    <n v="4"/>
    <x v="398"/>
    <n v="1420"/>
    <m/>
    <m/>
    <n v="0"/>
    <x v="0"/>
    <n v="51.005747126436781"/>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7"/>
    <x v="666"/>
    <x v="7"/>
    <x v="5"/>
    <x v="0"/>
    <x v="5"/>
    <x v="1"/>
    <x v="32"/>
    <s v="11/07/2023"/>
    <x v="0"/>
    <s v="15:00"/>
    <s v="RUBEN SALAZAR VILLCA"/>
    <x v="11"/>
    <x v="25"/>
    <d v="2023-08-04T00:00:00"/>
    <x v="75"/>
    <x v="48"/>
    <s v="CD-299"/>
    <x v="102"/>
    <x v="78"/>
    <n v="104900"/>
    <x v="103"/>
    <x v="110"/>
    <x v="82"/>
    <x v="0"/>
    <n v="30"/>
    <x v="11"/>
    <x v="5"/>
    <x v="28"/>
    <x v="66"/>
    <x v="1"/>
    <m/>
    <m/>
    <x v="95"/>
    <s v="ADQ.MANTTO Y SERV. 96/2023"/>
    <n v="39800"/>
    <x v="17"/>
    <x v="668"/>
    <x v="5"/>
    <n v="2"/>
    <x v="399"/>
    <n v="800"/>
    <m/>
    <m/>
    <n v="0"/>
    <x v="0"/>
    <n v="57.47126436781609"/>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8"/>
    <x v="667"/>
    <x v="7"/>
    <x v="5"/>
    <x v="0"/>
    <x v="5"/>
    <x v="1"/>
    <x v="32"/>
    <s v="11/07/2023"/>
    <x v="0"/>
    <s v="15:00"/>
    <s v="RUBEN SALAZAR VILLCA"/>
    <x v="11"/>
    <x v="25"/>
    <d v="2023-08-04T00:00:00"/>
    <x v="75"/>
    <x v="48"/>
    <s v="CD-299"/>
    <x v="102"/>
    <x v="78"/>
    <n v="104900"/>
    <x v="103"/>
    <x v="110"/>
    <x v="82"/>
    <x v="0"/>
    <n v="30"/>
    <x v="11"/>
    <x v="5"/>
    <x v="28"/>
    <x v="66"/>
    <x v="1"/>
    <m/>
    <m/>
    <x v="95"/>
    <s v="ADQ.MANTTO Y SERV. 96/2023"/>
    <n v="39800"/>
    <x v="18"/>
    <x v="669"/>
    <x v="5"/>
    <n v="2"/>
    <x v="399"/>
    <n v="800"/>
    <m/>
    <m/>
    <n v="0"/>
    <x v="0"/>
    <n v="57.47126436781609"/>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19"/>
    <x v="668"/>
    <x v="7"/>
    <x v="5"/>
    <x v="0"/>
    <x v="5"/>
    <x v="1"/>
    <x v="32"/>
    <s v="11/07/2023"/>
    <x v="0"/>
    <s v="15:00"/>
    <s v="RUBEN SALAZAR VILLCA"/>
    <x v="11"/>
    <x v="25"/>
    <d v="2023-08-04T00:00:00"/>
    <x v="75"/>
    <x v="48"/>
    <s v="CD-299"/>
    <x v="102"/>
    <x v="78"/>
    <n v="104900"/>
    <x v="103"/>
    <x v="110"/>
    <x v="82"/>
    <x v="0"/>
    <n v="30"/>
    <x v="11"/>
    <x v="5"/>
    <x v="28"/>
    <x v="66"/>
    <x v="1"/>
    <m/>
    <m/>
    <x v="95"/>
    <s v="ADQ.MANTTO Y SERV. 96/2023"/>
    <n v="39800"/>
    <x v="19"/>
    <x v="670"/>
    <x v="5"/>
    <n v="2"/>
    <x v="387"/>
    <n v="10000"/>
    <m/>
    <m/>
    <n v="0"/>
    <x v="0"/>
    <n v="718.39080459770116"/>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20"/>
    <x v="669"/>
    <x v="7"/>
    <x v="5"/>
    <x v="0"/>
    <x v="5"/>
    <x v="1"/>
    <x v="32"/>
    <s v="11/07/2023"/>
    <x v="0"/>
    <s v="15:00"/>
    <s v="RUBEN SALAZAR VILLCA"/>
    <x v="11"/>
    <x v="25"/>
    <d v="2023-08-04T00:00:00"/>
    <x v="75"/>
    <x v="48"/>
    <s v="CD-299"/>
    <x v="102"/>
    <x v="78"/>
    <n v="104900"/>
    <x v="103"/>
    <x v="110"/>
    <x v="82"/>
    <x v="0"/>
    <n v="30"/>
    <x v="11"/>
    <x v="5"/>
    <x v="28"/>
    <x v="66"/>
    <x v="1"/>
    <m/>
    <m/>
    <x v="95"/>
    <s v="ADQ.MANTTO Y SERV. 96/2023"/>
    <n v="39800"/>
    <x v="20"/>
    <x v="671"/>
    <x v="5"/>
    <n v="2"/>
    <x v="45"/>
    <n v="300"/>
    <m/>
    <m/>
    <n v="0"/>
    <x v="0"/>
    <n v="21.551724137931036"/>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21"/>
    <x v="670"/>
    <x v="29"/>
    <x v="5"/>
    <x v="0"/>
    <x v="5"/>
    <x v="1"/>
    <x v="32"/>
    <s v="11/07/2023"/>
    <x v="0"/>
    <s v="15:00"/>
    <s v="RUBEN SALAZAR VILLCA"/>
    <x v="11"/>
    <x v="25"/>
    <d v="2023-08-04T00:00:00"/>
    <x v="75"/>
    <x v="48"/>
    <s v="CD-299"/>
    <x v="102"/>
    <x v="78"/>
    <n v="104900"/>
    <x v="103"/>
    <x v="110"/>
    <x v="82"/>
    <x v="0"/>
    <n v="30"/>
    <x v="11"/>
    <x v="5"/>
    <x v="28"/>
    <x v="66"/>
    <x v="1"/>
    <m/>
    <m/>
    <x v="95"/>
    <s v="ADQ.MANTTO Y SERV. 96/2023"/>
    <n v="39800"/>
    <x v="21"/>
    <x v="672"/>
    <x v="5"/>
    <n v="4"/>
    <x v="400"/>
    <n v="660"/>
    <m/>
    <m/>
    <n v="0"/>
    <x v="0"/>
    <n v="23.706896551724139"/>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22"/>
    <x v="671"/>
    <x v="29"/>
    <x v="5"/>
    <x v="0"/>
    <x v="5"/>
    <x v="1"/>
    <x v="32"/>
    <s v="11/07/2023"/>
    <x v="0"/>
    <s v="15:00"/>
    <s v="RUBEN SALAZAR VILLCA"/>
    <x v="11"/>
    <x v="25"/>
    <d v="2023-08-04T00:00:00"/>
    <x v="75"/>
    <x v="48"/>
    <s v="CD-299"/>
    <x v="102"/>
    <x v="78"/>
    <n v="104900"/>
    <x v="103"/>
    <x v="110"/>
    <x v="82"/>
    <x v="0"/>
    <n v="30"/>
    <x v="11"/>
    <x v="5"/>
    <x v="28"/>
    <x v="66"/>
    <x v="1"/>
    <m/>
    <m/>
    <x v="95"/>
    <s v="ADQ.MANTTO Y SERV. 96/2023"/>
    <n v="39800"/>
    <x v="22"/>
    <x v="673"/>
    <x v="5"/>
    <n v="4"/>
    <x v="400"/>
    <n v="660"/>
    <m/>
    <m/>
    <n v="0"/>
    <x v="0"/>
    <n v="23.706896551724139"/>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23"/>
    <x v="672"/>
    <x v="3"/>
    <x v="5"/>
    <x v="0"/>
    <x v="5"/>
    <x v="1"/>
    <x v="32"/>
    <s v="11/07/2023"/>
    <x v="0"/>
    <s v="15:00"/>
    <s v="RUBEN SALAZAR VILLCA"/>
    <x v="11"/>
    <x v="25"/>
    <d v="2023-08-04T00:00:00"/>
    <x v="75"/>
    <x v="48"/>
    <s v="CD-299"/>
    <x v="102"/>
    <x v="78"/>
    <n v="104900"/>
    <x v="103"/>
    <x v="110"/>
    <x v="82"/>
    <x v="0"/>
    <n v="30"/>
    <x v="11"/>
    <x v="5"/>
    <x v="28"/>
    <x v="66"/>
    <x v="1"/>
    <m/>
    <m/>
    <x v="95"/>
    <s v="ADQ.MANTTO Y SERV. 96/2023"/>
    <n v="39800"/>
    <x v="23"/>
    <x v="674"/>
    <x v="5"/>
    <n v="12"/>
    <x v="401"/>
    <n v="276"/>
    <m/>
    <m/>
    <n v="0"/>
    <x v="0"/>
    <n v="3.3045977011494254"/>
    <n v="0"/>
    <n v="0"/>
    <n v="0"/>
    <x v="89"/>
    <s v="FEBRERO"/>
    <x v="156"/>
    <x v="44"/>
    <x v="35"/>
    <x v="45"/>
    <x v="346"/>
    <x v="173"/>
    <n v="0"/>
    <n v="0"/>
    <n v="0"/>
    <m/>
    <m/>
    <m/>
    <m/>
    <m/>
    <m/>
    <m/>
    <m/>
    <m/>
    <m/>
    <m/>
    <m/>
    <m/>
    <m/>
    <m/>
    <m/>
    <m/>
  </r>
  <r>
    <x v="1"/>
    <x v="61"/>
    <x v="0"/>
    <s v="COTIZACION"/>
    <s v="JUNIO"/>
    <d v="2023-06-30T00:00:00"/>
    <s v="C-3-EDDY FAZ PACHECO"/>
    <x v="12"/>
    <s v="OTROS REPUESTOS Y ACCESORIOS"/>
    <x v="7"/>
    <x v="9"/>
    <x v="88"/>
    <d v="2023-07-03T00:00:00"/>
    <m/>
    <n v="606"/>
    <s v="BIEN"/>
    <x v="95"/>
    <n v="191052"/>
    <x v="24"/>
    <x v="673"/>
    <x v="29"/>
    <x v="5"/>
    <x v="0"/>
    <x v="5"/>
    <x v="1"/>
    <x v="32"/>
    <s v="11/07/2023"/>
    <x v="0"/>
    <s v="15:00"/>
    <s v="RUBEN SALAZAR VILLCA"/>
    <x v="11"/>
    <x v="25"/>
    <d v="2023-08-04T00:00:00"/>
    <x v="75"/>
    <x v="48"/>
    <s v="CD-299"/>
    <x v="102"/>
    <x v="78"/>
    <n v="104900"/>
    <x v="103"/>
    <x v="110"/>
    <x v="82"/>
    <x v="0"/>
    <n v="30"/>
    <x v="11"/>
    <x v="5"/>
    <x v="28"/>
    <x v="66"/>
    <x v="1"/>
    <m/>
    <m/>
    <x v="95"/>
    <s v="ADQ.MANTTO Y SERV. 96/2023"/>
    <n v="39800"/>
    <x v="24"/>
    <x v="675"/>
    <x v="5"/>
    <n v="4"/>
    <x v="402"/>
    <n v="144"/>
    <m/>
    <m/>
    <n v="0"/>
    <x v="0"/>
    <n v="5.1724137931034484"/>
    <n v="0"/>
    <n v="0"/>
    <n v="0"/>
    <x v="89"/>
    <s v="FEBRERO"/>
    <x v="156"/>
    <x v="44"/>
    <x v="35"/>
    <x v="45"/>
    <x v="346"/>
    <x v="173"/>
    <n v="0"/>
    <n v="0"/>
    <n v="0"/>
    <m/>
    <m/>
    <m/>
    <m/>
    <m/>
    <m/>
    <m/>
    <m/>
    <m/>
    <m/>
    <m/>
    <m/>
    <m/>
    <m/>
    <m/>
    <m/>
    <m/>
  </r>
  <r>
    <x v="1"/>
    <x v="61"/>
    <x v="0"/>
    <s v="COTIZACION"/>
    <s v="JUNIO"/>
    <d v="2023-06-30T00:00:00"/>
    <s v="C-3-EDDY FAZ PACHECO"/>
    <x v="11"/>
    <s v="COMBUSTIBLES, LUBRICANTES Y DERIVADOS PARA CONSUMO"/>
    <x v="7"/>
    <x v="9"/>
    <x v="89"/>
    <d v="2023-07-03T00:00:00"/>
    <m/>
    <n v="607"/>
    <s v="BIEN"/>
    <x v="96"/>
    <n v="387919.2"/>
    <x v="0"/>
    <x v="674"/>
    <x v="129"/>
    <x v="60"/>
    <x v="0"/>
    <x v="5"/>
    <x v="0"/>
    <x v="32"/>
    <s v="11/07/2023"/>
    <x v="0"/>
    <s v="15:00"/>
    <s v="CLOVIS VELASCO HINOJOZA "/>
    <x v="11"/>
    <x v="26"/>
    <d v="2023-07-31T00:00:00"/>
    <x v="76"/>
    <x v="17"/>
    <s v="CD-300"/>
    <x v="103"/>
    <x v="79"/>
    <n v="248381.12"/>
    <x v="104"/>
    <x v="111"/>
    <x v="83"/>
    <x v="0"/>
    <n v="30"/>
    <x v="40"/>
    <x v="0"/>
    <x v="28"/>
    <x v="68"/>
    <x v="1"/>
    <m/>
    <m/>
    <x v="96"/>
    <s v="ADQ.MANTTO Y SERV. 99/2023"/>
    <n v="34110"/>
    <x v="0"/>
    <x v="676"/>
    <x v="61"/>
    <n v="1664"/>
    <x v="403"/>
    <n v="53830.400000000001"/>
    <m/>
    <m/>
    <n v="1664"/>
    <x v="333"/>
    <n v="4.6479885057471266"/>
    <n v="7734.2528735632186"/>
    <n v="6728.8"/>
    <n v="0"/>
    <x v="41"/>
    <s v="SEPTIEMBRE"/>
    <x v="163"/>
    <x v="81"/>
    <x v="73"/>
    <x v="92"/>
    <x v="229"/>
    <x v="112"/>
    <n v="-2153.2159999999999"/>
    <n v="3768.1280000000006"/>
    <n v="52215.487999999998"/>
    <m/>
    <m/>
    <m/>
    <m/>
    <m/>
    <m/>
    <m/>
    <m/>
    <m/>
    <m/>
    <m/>
    <m/>
    <m/>
    <m/>
    <m/>
    <m/>
    <m/>
  </r>
  <r>
    <x v="1"/>
    <x v="61"/>
    <x v="0"/>
    <s v="COTIZACION"/>
    <s v="JUNIO"/>
    <d v="2023-06-30T00:00:00"/>
    <s v="C-3-EDDY FAZ PACHECO"/>
    <x v="11"/>
    <s v="COMBUSTIBLES, LUBRICANTES Y DERIVADOS PARA CONSUMO"/>
    <x v="7"/>
    <x v="9"/>
    <x v="89"/>
    <d v="2023-07-03T00:00:00"/>
    <m/>
    <n v="607"/>
    <s v="BIEN"/>
    <x v="96"/>
    <n v="387919.2"/>
    <x v="1"/>
    <x v="675"/>
    <x v="130"/>
    <x v="60"/>
    <x v="0"/>
    <x v="5"/>
    <x v="0"/>
    <x v="32"/>
    <s v="11/07/2023"/>
    <x v="0"/>
    <s v="15:00"/>
    <s v="CLOVIS VELASCO HINOJOZA "/>
    <x v="11"/>
    <x v="26"/>
    <d v="2023-07-31T00:00:00"/>
    <x v="76"/>
    <x v="17"/>
    <s v="CD-300"/>
    <x v="103"/>
    <x v="79"/>
    <n v="248381.12"/>
    <x v="104"/>
    <x v="111"/>
    <x v="83"/>
    <x v="0"/>
    <n v="30"/>
    <x v="40"/>
    <x v="0"/>
    <x v="28"/>
    <x v="68"/>
    <x v="1"/>
    <m/>
    <m/>
    <x v="96"/>
    <s v="ADQ.MANTTO Y SERV. 99/2023"/>
    <n v="34110"/>
    <x v="1"/>
    <x v="677"/>
    <x v="61"/>
    <n v="7072"/>
    <x v="404"/>
    <n v="194550.72"/>
    <m/>
    <m/>
    <n v="7072"/>
    <x v="334"/>
    <n v="3.952586206896552"/>
    <n v="27952.689655172417"/>
    <n v="24318.840000000004"/>
    <n v="0"/>
    <x v="41"/>
    <s v="SEPTIEMBRE"/>
    <x v="163"/>
    <x v="81"/>
    <x v="73"/>
    <x v="92"/>
    <x v="229"/>
    <x v="112"/>
    <n v="-7782.0288"/>
    <n v="13618.550400000002"/>
    <n v="188714.19839999999"/>
    <m/>
    <m/>
    <m/>
    <m/>
    <m/>
    <m/>
    <m/>
    <m/>
    <m/>
    <m/>
    <m/>
    <m/>
    <m/>
    <m/>
    <m/>
    <m/>
    <m/>
  </r>
  <r>
    <x v="1"/>
    <x v="61"/>
    <x v="0"/>
    <s v="COTIZACION"/>
    <s v="JUNIO"/>
    <d v="2023-06-30T00:00:00"/>
    <s v="C-3-EDDY FAZ PACHECO"/>
    <x v="11"/>
    <s v="COMBUSTIBLES, LUBRICANTES Y DERIVADOS PARA CONSUMO"/>
    <x v="7"/>
    <x v="9"/>
    <x v="89"/>
    <d v="2023-07-03T00:00:00"/>
    <m/>
    <n v="607"/>
    <s v="BIEN"/>
    <x v="96"/>
    <n v="387919.2"/>
    <x v="2"/>
    <x v="676"/>
    <x v="131"/>
    <x v="0"/>
    <x v="0"/>
    <x v="5"/>
    <x v="0"/>
    <x v="32"/>
    <s v="11/07/2023"/>
    <x v="0"/>
    <s v="15:00"/>
    <s v="CLOVIS VELASCO HINOJOZA "/>
    <x v="11"/>
    <x v="26"/>
    <d v="2023-07-31T00:00:00"/>
    <x v="76"/>
    <x v="17"/>
    <s v="CD-300"/>
    <x v="104"/>
    <x v="79"/>
    <n v="66587.399999999994"/>
    <x v="105"/>
    <x v="112"/>
    <x v="28"/>
    <x v="0"/>
    <n v="30"/>
    <x v="41"/>
    <x v="0"/>
    <x v="28"/>
    <x v="62"/>
    <x v="1"/>
    <m/>
    <m/>
    <x v="96"/>
    <s v="ADQ.MANTTO Y SERV. 99/2023"/>
    <n v="34110"/>
    <x v="2"/>
    <x v="678"/>
    <x v="0"/>
    <n v="1980"/>
    <x v="405"/>
    <n v="66587.400000000009"/>
    <m/>
    <m/>
    <n v="1980"/>
    <x v="335"/>
    <n v="4.8318965517241379"/>
    <n v="9567.1551724137935"/>
    <n v="8323.4250000000011"/>
    <n v="0"/>
    <x v="42"/>
    <s v="FEBRERO"/>
    <x v="156"/>
    <x v="44"/>
    <x v="35"/>
    <x v="45"/>
    <x v="346"/>
    <x v="172"/>
    <n v="55008517.014000006"/>
    <n v="4661.1180000000013"/>
    <n v="-54946590.732000016"/>
    <m/>
    <m/>
    <m/>
    <m/>
    <m/>
    <m/>
    <m/>
    <m/>
    <m/>
    <m/>
    <m/>
    <m/>
    <m/>
    <m/>
    <m/>
    <m/>
    <m/>
  </r>
  <r>
    <x v="1"/>
    <x v="61"/>
    <x v="0"/>
    <s v="COTIZACION"/>
    <s v="JUNIO"/>
    <d v="2023-06-23T00:00:00"/>
    <s v="C-3-EDDY FAZ PACHECO"/>
    <x v="9"/>
    <s v="OTRAS MAQUINARIAS Y EQUIPO"/>
    <x v="7"/>
    <x v="9"/>
    <x v="90"/>
    <d v="2023-07-04T00:00:00"/>
    <m/>
    <n v="584"/>
    <s v="BIEN"/>
    <x v="97"/>
    <n v="341984.68"/>
    <x v="0"/>
    <x v="677"/>
    <x v="16"/>
    <x v="5"/>
    <x v="59"/>
    <x v="5"/>
    <x v="0"/>
    <x v="32"/>
    <s v="11/07/2023"/>
    <x v="0"/>
    <s v="15:00"/>
    <s v="CLOVIS VELASCO HINOJOZA "/>
    <x v="11"/>
    <x v="26"/>
    <d v="2023-07-12T00:00:00"/>
    <x v="77"/>
    <x v="49"/>
    <s v="CD-287"/>
    <x v="105"/>
    <x v="80"/>
    <n v="281409.15999999997"/>
    <x v="106"/>
    <x v="113"/>
    <x v="31"/>
    <x v="0"/>
    <n v="30"/>
    <x v="16"/>
    <x v="0"/>
    <x v="28"/>
    <x v="69"/>
    <x v="1"/>
    <m/>
    <m/>
    <x v="97"/>
    <s v="ADQ.MANTTO Y SERV. 84/2023"/>
    <n v="43700"/>
    <x v="0"/>
    <x v="679"/>
    <x v="5"/>
    <n v="1"/>
    <x v="406"/>
    <n v="144043.26"/>
    <m/>
    <m/>
    <n v="0"/>
    <x v="0"/>
    <n v="20695.870689655174"/>
    <n v="0"/>
    <n v="0"/>
    <n v="0"/>
    <x v="90"/>
    <s v="FEBRERO"/>
    <x v="156"/>
    <x v="44"/>
    <x v="35"/>
    <x v="45"/>
    <x v="346"/>
    <x v="174"/>
    <n v="0"/>
    <n v="0"/>
    <n v="0"/>
    <m/>
    <m/>
    <m/>
    <m/>
    <m/>
    <m/>
    <m/>
    <m/>
    <m/>
    <m/>
    <m/>
    <m/>
    <m/>
    <m/>
    <m/>
    <m/>
    <m/>
  </r>
  <r>
    <x v="1"/>
    <x v="61"/>
    <x v="0"/>
    <s v="COTIZACION"/>
    <s v="JUNIO"/>
    <d v="2023-06-23T00:00:00"/>
    <s v="C-3-EDDY FAZ PACHECO"/>
    <x v="9"/>
    <s v="OTRAS MAQUINARIAS Y EQUIPO"/>
    <x v="7"/>
    <x v="9"/>
    <x v="90"/>
    <d v="2023-07-04T00:00:00"/>
    <m/>
    <n v="584"/>
    <s v="BIEN"/>
    <x v="97"/>
    <n v="341984.68"/>
    <x v="1"/>
    <x v="678"/>
    <x v="16"/>
    <x v="5"/>
    <x v="0"/>
    <x v="5"/>
    <x v="0"/>
    <x v="32"/>
    <s v="11/07/2023"/>
    <x v="0"/>
    <s v="15:00"/>
    <s v="CLOVIS VELASCO HINOJOZA "/>
    <x v="11"/>
    <x v="26"/>
    <d v="2023-07-12T00:00:00"/>
    <x v="77"/>
    <x v="49"/>
    <s v="CD-287"/>
    <x v="105"/>
    <x v="80"/>
    <n v="281409.15999999997"/>
    <x v="106"/>
    <x v="113"/>
    <x v="31"/>
    <x v="0"/>
    <n v="30"/>
    <x v="16"/>
    <x v="0"/>
    <x v="28"/>
    <x v="69"/>
    <x v="1"/>
    <m/>
    <m/>
    <x v="97"/>
    <s v="ADQ.MANTTO Y SERV. 84/2023"/>
    <n v="43700"/>
    <x v="1"/>
    <x v="680"/>
    <x v="5"/>
    <n v="1"/>
    <x v="407"/>
    <n v="137365.9"/>
    <m/>
    <m/>
    <n v="0"/>
    <x v="0"/>
    <n v="19736.47988505747"/>
    <n v="0"/>
    <n v="0"/>
    <n v="0"/>
    <x v="90"/>
    <s v="FEBRERO"/>
    <x v="156"/>
    <x v="44"/>
    <x v="35"/>
    <x v="45"/>
    <x v="346"/>
    <x v="174"/>
    <n v="0"/>
    <n v="0"/>
    <n v="0"/>
    <m/>
    <m/>
    <m/>
    <m/>
    <m/>
    <m/>
    <m/>
    <m/>
    <m/>
    <m/>
    <m/>
    <m/>
    <m/>
    <m/>
    <m/>
    <m/>
    <m/>
  </r>
  <r>
    <x v="1"/>
    <x v="61"/>
    <x v="0"/>
    <s v="COTIZACION"/>
    <s v="JUNIO"/>
    <d v="2023-06-23T00:00:00"/>
    <s v="C-3-EDDY FAZ PACHECO"/>
    <x v="12"/>
    <s v="OTROS REPUESTOS Y ACCESORIOS"/>
    <x v="7"/>
    <x v="9"/>
    <x v="91"/>
    <d v="2023-07-04T00:00:00"/>
    <m/>
    <n v="582"/>
    <s v="BIEN"/>
    <x v="98"/>
    <n v="189841.61"/>
    <x v="17"/>
    <x v="679"/>
    <x v="7"/>
    <x v="5"/>
    <x v="0"/>
    <x v="5"/>
    <x v="0"/>
    <x v="33"/>
    <s v="19/07/2023"/>
    <x v="0"/>
    <s v="15:00"/>
    <s v="JOAQUIN ANDRES ZAPATA LAFUENTE"/>
    <x v="11"/>
    <x v="24"/>
    <d v="2023-07-28T00:00:00"/>
    <x v="78"/>
    <x v="17"/>
    <s v="CD-290"/>
    <x v="106"/>
    <x v="81"/>
    <n v="9260"/>
    <x v="107"/>
    <x v="114"/>
    <x v="84"/>
    <x v="0"/>
    <n v="30"/>
    <x v="13"/>
    <x v="0"/>
    <x v="48"/>
    <x v="70"/>
    <x v="1"/>
    <m/>
    <m/>
    <x v="98"/>
    <s v="ADQ.MANTTO Y SERV. 89/2023"/>
    <n v="39800"/>
    <x v="17"/>
    <x v="681"/>
    <x v="5"/>
    <n v="2"/>
    <x v="408"/>
    <n v="4660"/>
    <m/>
    <m/>
    <n v="0"/>
    <x v="0"/>
    <n v="334.77011494252872"/>
    <n v="0"/>
    <n v="0"/>
    <n v="0"/>
    <x v="43"/>
    <s v="FEBRERO"/>
    <x v="156"/>
    <x v="44"/>
    <x v="35"/>
    <x v="45"/>
    <x v="346"/>
    <x v="175"/>
    <n v="0"/>
    <n v="0"/>
    <n v="0"/>
    <m/>
    <m/>
    <m/>
    <m/>
    <m/>
    <m/>
    <m/>
    <m/>
    <m/>
    <m/>
    <m/>
    <m/>
    <m/>
    <m/>
    <m/>
    <m/>
    <m/>
  </r>
  <r>
    <x v="1"/>
    <x v="61"/>
    <x v="0"/>
    <s v="COTIZACION"/>
    <s v="JUNIO"/>
    <d v="2023-06-23T00:00:00"/>
    <s v="C-3-EDDY FAZ PACHECO"/>
    <x v="12"/>
    <s v="OTROS REPUESTOS Y ACCESORIOS"/>
    <x v="7"/>
    <x v="9"/>
    <x v="91"/>
    <d v="2023-07-04T00:00:00"/>
    <m/>
    <n v="582"/>
    <s v="BIEN"/>
    <x v="98"/>
    <n v="189841.61"/>
    <x v="18"/>
    <x v="680"/>
    <x v="16"/>
    <x v="5"/>
    <x v="0"/>
    <x v="5"/>
    <x v="0"/>
    <x v="33"/>
    <s v="19/07/2023"/>
    <x v="0"/>
    <s v="15:00"/>
    <s v="JOAQUIN ANDRES ZAPATA LAFUENTE"/>
    <x v="11"/>
    <x v="24"/>
    <d v="2023-07-28T00:00:00"/>
    <x v="78"/>
    <x v="17"/>
    <s v="CD-290"/>
    <x v="106"/>
    <x v="81"/>
    <n v="9260"/>
    <x v="107"/>
    <x v="114"/>
    <x v="84"/>
    <x v="5"/>
    <n v="10"/>
    <x v="13"/>
    <x v="0"/>
    <x v="48"/>
    <x v="70"/>
    <x v="1"/>
    <m/>
    <m/>
    <x v="98"/>
    <s v="ADQ.MANTTO Y SERV. 89/2023"/>
    <n v="39800"/>
    <x v="18"/>
    <x v="682"/>
    <x v="5"/>
    <n v="1"/>
    <x v="409"/>
    <n v="4600"/>
    <m/>
    <m/>
    <n v="0"/>
    <x v="0"/>
    <n v="660.91954022988511"/>
    <n v="0"/>
    <n v="0"/>
    <n v="0"/>
    <x v="43"/>
    <s v="FEBRERO"/>
    <x v="156"/>
    <x v="44"/>
    <x v="35"/>
    <x v="45"/>
    <x v="346"/>
    <x v="175"/>
    <n v="0"/>
    <n v="0"/>
    <n v="0"/>
    <m/>
    <m/>
    <m/>
    <m/>
    <m/>
    <m/>
    <m/>
    <m/>
    <m/>
    <m/>
    <m/>
    <m/>
    <m/>
    <m/>
    <m/>
    <m/>
    <m/>
  </r>
  <r>
    <x v="1"/>
    <x v="61"/>
    <x v="0"/>
    <s v="COTIZACION"/>
    <s v="JULIO"/>
    <d v="2023-07-07T00:00:00"/>
    <s v="C-3-EDDY FAZ PACHECO"/>
    <x v="12"/>
    <s v="OTROS REPUESTOS Y ACCESORIOS"/>
    <x v="3"/>
    <x v="12"/>
    <x v="92"/>
    <d v="2023-07-11T00:00:00"/>
    <m/>
    <n v="622"/>
    <s v="BIEN"/>
    <x v="99"/>
    <n v="390000"/>
    <x v="0"/>
    <x v="681"/>
    <x v="16"/>
    <x v="18"/>
    <x v="60"/>
    <x v="13"/>
    <x v="1"/>
    <x v="33"/>
    <s v="19/07/2023"/>
    <x v="0"/>
    <s v="15:00"/>
    <s v="CESAR ROCHA ZANGA"/>
    <x v="8"/>
    <x v="10"/>
    <d v="2023-07-28T00:00:00"/>
    <x v="79"/>
    <x v="46"/>
    <s v="CD-306"/>
    <x v="107"/>
    <x v="82"/>
    <n v="389000"/>
    <x v="108"/>
    <x v="115"/>
    <x v="82"/>
    <x v="0"/>
    <n v="30"/>
    <x v="17"/>
    <x v="0"/>
    <x v="26"/>
    <x v="64"/>
    <x v="1"/>
    <m/>
    <m/>
    <x v="99"/>
    <s v="EMC-PCPL-100/2023"/>
    <n v="39800"/>
    <x v="0"/>
    <x v="683"/>
    <x v="18"/>
    <n v="1"/>
    <x v="410"/>
    <n v="100000"/>
    <m/>
    <m/>
    <n v="0"/>
    <x v="0"/>
    <n v="14367.816091954022"/>
    <n v="0"/>
    <n v="0"/>
    <n v="0"/>
    <x v="1"/>
    <s v="FEBRERO"/>
    <x v="156"/>
    <x v="44"/>
    <x v="35"/>
    <x v="45"/>
    <x v="346"/>
    <x v="176"/>
    <n v="0"/>
    <n v="0"/>
    <n v="0"/>
    <m/>
    <m/>
    <m/>
    <m/>
    <m/>
    <m/>
    <m/>
    <m/>
    <m/>
    <m/>
    <m/>
    <m/>
    <m/>
    <m/>
    <m/>
    <m/>
    <m/>
  </r>
  <r>
    <x v="1"/>
    <x v="61"/>
    <x v="0"/>
    <s v="COTIZACION"/>
    <s v="JULIO"/>
    <d v="2023-07-07T00:00:00"/>
    <s v="C-3-EDDY FAZ PACHECO"/>
    <x v="12"/>
    <s v="OTROS REPUESTOS Y ACCESORIOS"/>
    <x v="3"/>
    <x v="12"/>
    <x v="92"/>
    <d v="2023-07-11T00:00:00"/>
    <m/>
    <n v="622"/>
    <s v="BIEN"/>
    <x v="99"/>
    <n v="390000"/>
    <x v="1"/>
    <x v="682"/>
    <x v="16"/>
    <x v="18"/>
    <x v="0"/>
    <x v="13"/>
    <x v="1"/>
    <x v="33"/>
    <s v="19/07/2023"/>
    <x v="0"/>
    <s v="15:00"/>
    <s v="CESAR ROCHA ZANGA"/>
    <x v="8"/>
    <x v="10"/>
    <d v="2023-07-28T00:00:00"/>
    <x v="79"/>
    <x v="46"/>
    <s v="CD-306"/>
    <x v="107"/>
    <x v="82"/>
    <n v="389000"/>
    <x v="108"/>
    <x v="115"/>
    <x v="82"/>
    <x v="5"/>
    <n v="30"/>
    <x v="17"/>
    <x v="0"/>
    <x v="26"/>
    <x v="64"/>
    <x v="1"/>
    <m/>
    <m/>
    <x v="99"/>
    <s v="EMC-PCPL-100/2023"/>
    <n v="39800"/>
    <x v="1"/>
    <x v="684"/>
    <x v="18"/>
    <n v="1"/>
    <x v="411"/>
    <n v="89000"/>
    <m/>
    <m/>
    <n v="0"/>
    <x v="0"/>
    <n v="12787.356321839081"/>
    <n v="0"/>
    <n v="0"/>
    <n v="0"/>
    <x v="1"/>
    <s v="FEBRERO"/>
    <x v="156"/>
    <x v="44"/>
    <x v="35"/>
    <x v="45"/>
    <x v="346"/>
    <x v="176"/>
    <n v="0"/>
    <n v="0"/>
    <n v="0"/>
    <m/>
    <m/>
    <m/>
    <m/>
    <m/>
    <m/>
    <m/>
    <m/>
    <m/>
    <m/>
    <m/>
    <m/>
    <m/>
    <m/>
    <m/>
    <m/>
    <m/>
  </r>
  <r>
    <x v="1"/>
    <x v="61"/>
    <x v="0"/>
    <s v="COTIZACION"/>
    <s v="JULIO"/>
    <d v="2023-07-07T00:00:00"/>
    <s v="C-3-EDDY FAZ PACHECO"/>
    <x v="12"/>
    <s v="OTROS REPUESTOS Y ACCESORIOS"/>
    <x v="3"/>
    <x v="12"/>
    <x v="92"/>
    <d v="2023-07-11T00:00:00"/>
    <m/>
    <n v="622"/>
    <s v="BIEN"/>
    <x v="99"/>
    <n v="390000"/>
    <x v="2"/>
    <x v="683"/>
    <x v="16"/>
    <x v="18"/>
    <x v="0"/>
    <x v="13"/>
    <x v="1"/>
    <x v="33"/>
    <s v="19/07/2023"/>
    <x v="0"/>
    <s v="15:00"/>
    <s v="CESAR ROCHA ZANGA"/>
    <x v="8"/>
    <x v="10"/>
    <d v="2023-07-28T00:00:00"/>
    <x v="79"/>
    <x v="46"/>
    <s v="CD-306"/>
    <x v="107"/>
    <x v="82"/>
    <n v="389000"/>
    <x v="108"/>
    <x v="115"/>
    <x v="82"/>
    <x v="5"/>
    <n v="30"/>
    <x v="17"/>
    <x v="0"/>
    <x v="26"/>
    <x v="64"/>
    <x v="1"/>
    <m/>
    <m/>
    <x v="99"/>
    <s v="EMC-PCPL-100/2023"/>
    <n v="39800"/>
    <x v="2"/>
    <x v="685"/>
    <x v="18"/>
    <n v="1"/>
    <x v="412"/>
    <n v="200000"/>
    <m/>
    <m/>
    <n v="0"/>
    <x v="0"/>
    <n v="28735.632183908045"/>
    <n v="0"/>
    <n v="0"/>
    <n v="0"/>
    <x v="1"/>
    <s v="FEBRERO"/>
    <x v="156"/>
    <x v="44"/>
    <x v="35"/>
    <x v="45"/>
    <x v="346"/>
    <x v="176"/>
    <n v="0"/>
    <n v="0"/>
    <n v="0"/>
    <m/>
    <m/>
    <m/>
    <m/>
    <m/>
    <m/>
    <m/>
    <m/>
    <m/>
    <m/>
    <m/>
    <m/>
    <m/>
    <m/>
    <m/>
    <m/>
    <m/>
  </r>
  <r>
    <x v="1"/>
    <x v="61"/>
    <x v="0"/>
    <s v="COTIZACION"/>
    <s v="JULIO"/>
    <d v="2023-07-07T00:00:00"/>
    <s v="C-3-EDDY FAZ PACHECO"/>
    <x v="9"/>
    <s v="OTRAS MAQUINARIAS Y EQUIPO"/>
    <x v="7"/>
    <x v="9"/>
    <x v="77"/>
    <d v="2023-07-11T00:00:00"/>
    <m/>
    <n v="630"/>
    <s v="BIEN"/>
    <x v="100"/>
    <n v="169916"/>
    <x v="0"/>
    <x v="684"/>
    <x v="29"/>
    <x v="18"/>
    <x v="27"/>
    <x v="5"/>
    <x v="0"/>
    <x v="33"/>
    <s v="19/07/2023"/>
    <x v="0"/>
    <s v="15:00"/>
    <s v="CLOVIS VELASCO HINOJOZA "/>
    <x v="8"/>
    <x v="26"/>
    <d v="2023-08-21T00:00:00"/>
    <x v="80"/>
    <x v="50"/>
    <s v="CD-308"/>
    <x v="108"/>
    <x v="83"/>
    <n v="139434.85"/>
    <x v="109"/>
    <x v="116"/>
    <x v="28"/>
    <x v="0"/>
    <n v="30"/>
    <x v="12"/>
    <x v="0"/>
    <x v="26"/>
    <x v="71"/>
    <x v="1"/>
    <m/>
    <m/>
    <x v="100"/>
    <s v="CMB/EMC/ING-PLA/0088/2023"/>
    <n v="43700"/>
    <x v="0"/>
    <x v="686"/>
    <x v="18"/>
    <n v="4"/>
    <x v="413"/>
    <n v="33857.199999999997"/>
    <m/>
    <m/>
    <n v="0"/>
    <x v="0"/>
    <n v="1216.1350574712642"/>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1"/>
    <x v="685"/>
    <x v="29"/>
    <x v="18"/>
    <x v="0"/>
    <x v="5"/>
    <x v="0"/>
    <x v="33"/>
    <s v="19/07/2023"/>
    <x v="0"/>
    <s v="15:00"/>
    <s v="CLOVIS VELASCO HINOJOZA "/>
    <x v="8"/>
    <x v="26"/>
    <d v="2023-08-21T00:00:00"/>
    <x v="80"/>
    <x v="50"/>
    <s v="CD-308"/>
    <x v="108"/>
    <x v="83"/>
    <n v="139434.85"/>
    <x v="109"/>
    <x v="116"/>
    <x v="28"/>
    <x v="0"/>
    <n v="30"/>
    <x v="12"/>
    <x v="0"/>
    <x v="26"/>
    <x v="71"/>
    <x v="1"/>
    <m/>
    <m/>
    <x v="100"/>
    <s v="CMB/EMC/ING-PLA/0088/2023"/>
    <n v="43700"/>
    <x v="1"/>
    <x v="687"/>
    <x v="18"/>
    <n v="4"/>
    <x v="414"/>
    <n v="13844.8"/>
    <m/>
    <m/>
    <n v="0"/>
    <x v="0"/>
    <n v="497.29885057471262"/>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2"/>
    <x v="686"/>
    <x v="29"/>
    <x v="18"/>
    <x v="0"/>
    <x v="5"/>
    <x v="0"/>
    <x v="33"/>
    <s v="19/07/2023"/>
    <x v="0"/>
    <s v="15:00"/>
    <s v="CLOVIS VELASCO HINOJOZA "/>
    <x v="8"/>
    <x v="26"/>
    <d v="2023-08-21T00:00:00"/>
    <x v="80"/>
    <x v="50"/>
    <s v="CD-308"/>
    <x v="108"/>
    <x v="83"/>
    <n v="139434.85"/>
    <x v="109"/>
    <x v="116"/>
    <x v="28"/>
    <x v="0"/>
    <n v="30"/>
    <x v="12"/>
    <x v="0"/>
    <x v="26"/>
    <x v="71"/>
    <x v="1"/>
    <m/>
    <m/>
    <x v="100"/>
    <s v="CMB/EMC/ING-PLA/0088/2023"/>
    <n v="43700"/>
    <x v="2"/>
    <x v="688"/>
    <x v="18"/>
    <n v="4"/>
    <x v="415"/>
    <n v="23341"/>
    <m/>
    <m/>
    <n v="0"/>
    <x v="0"/>
    <n v="838.39798850574709"/>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3"/>
    <x v="687"/>
    <x v="29"/>
    <x v="18"/>
    <x v="0"/>
    <x v="5"/>
    <x v="0"/>
    <x v="33"/>
    <s v="19/07/2023"/>
    <x v="0"/>
    <s v="15:00"/>
    <s v="CLOVIS VELASCO HINOJOZA "/>
    <x v="8"/>
    <x v="26"/>
    <d v="2023-08-21T00:00:00"/>
    <x v="80"/>
    <x v="50"/>
    <s v="CD-308"/>
    <x v="108"/>
    <x v="83"/>
    <n v="139434.85"/>
    <x v="109"/>
    <x v="116"/>
    <x v="28"/>
    <x v="0"/>
    <n v="30"/>
    <x v="12"/>
    <x v="0"/>
    <x v="26"/>
    <x v="71"/>
    <x v="1"/>
    <m/>
    <m/>
    <x v="100"/>
    <s v="CMB/EMC/ING-PLA/0088/2023"/>
    <n v="43700"/>
    <x v="3"/>
    <x v="689"/>
    <x v="18"/>
    <n v="4"/>
    <x v="416"/>
    <n v="10111.6"/>
    <m/>
    <m/>
    <n v="0"/>
    <x v="0"/>
    <n v="363.20402298850576"/>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4"/>
    <x v="688"/>
    <x v="29"/>
    <x v="18"/>
    <x v="0"/>
    <x v="5"/>
    <x v="0"/>
    <x v="33"/>
    <s v="19/07/2023"/>
    <x v="0"/>
    <s v="15:00"/>
    <s v="CLOVIS VELASCO HINOJOZA "/>
    <x v="8"/>
    <x v="26"/>
    <d v="2023-08-21T00:00:00"/>
    <x v="80"/>
    <x v="50"/>
    <s v="CD-308"/>
    <x v="108"/>
    <x v="83"/>
    <n v="139434.85"/>
    <x v="109"/>
    <x v="116"/>
    <x v="28"/>
    <x v="0"/>
    <n v="30"/>
    <x v="12"/>
    <x v="0"/>
    <x v="26"/>
    <x v="71"/>
    <x v="1"/>
    <m/>
    <m/>
    <x v="100"/>
    <s v="CMB/EMC/ING-PLA/0088/2023"/>
    <n v="43700"/>
    <x v="4"/>
    <x v="690"/>
    <x v="18"/>
    <n v="4"/>
    <x v="417"/>
    <n v="7211.4"/>
    <m/>
    <m/>
    <n v="0"/>
    <x v="0"/>
    <n v="259.03017241379308"/>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5"/>
    <x v="689"/>
    <x v="45"/>
    <x v="18"/>
    <x v="0"/>
    <x v="5"/>
    <x v="0"/>
    <x v="33"/>
    <s v="19/07/2023"/>
    <x v="0"/>
    <s v="15:00"/>
    <s v="CLOVIS VELASCO HINOJOZA "/>
    <x v="8"/>
    <x v="26"/>
    <d v="2023-08-21T00:00:00"/>
    <x v="80"/>
    <x v="50"/>
    <s v="CD-308"/>
    <x v="108"/>
    <x v="83"/>
    <n v="139434.85"/>
    <x v="109"/>
    <x v="116"/>
    <x v="28"/>
    <x v="0"/>
    <n v="30"/>
    <x v="12"/>
    <x v="0"/>
    <x v="26"/>
    <x v="71"/>
    <x v="1"/>
    <m/>
    <m/>
    <x v="100"/>
    <s v="CMB/EMC/ING-PLA/0088/2023"/>
    <n v="43700"/>
    <x v="5"/>
    <x v="691"/>
    <x v="18"/>
    <n v="3"/>
    <x v="418"/>
    <n v="4003.5"/>
    <m/>
    <m/>
    <n v="0"/>
    <x v="0"/>
    <n v="191.73850574712642"/>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6"/>
    <x v="690"/>
    <x v="8"/>
    <x v="18"/>
    <x v="0"/>
    <x v="5"/>
    <x v="0"/>
    <x v="33"/>
    <s v="19/07/2023"/>
    <x v="0"/>
    <s v="15:00"/>
    <s v="CLOVIS VELASCO HINOJOZA "/>
    <x v="8"/>
    <x v="26"/>
    <d v="2023-08-21T00:00:00"/>
    <x v="80"/>
    <x v="50"/>
    <s v="CD-308"/>
    <x v="108"/>
    <x v="83"/>
    <n v="139434.85"/>
    <x v="109"/>
    <x v="116"/>
    <x v="28"/>
    <x v="0"/>
    <n v="30"/>
    <x v="12"/>
    <x v="0"/>
    <x v="26"/>
    <x v="71"/>
    <x v="1"/>
    <m/>
    <m/>
    <x v="100"/>
    <s v="CMB/EMC/ING-PLA/0088/2023"/>
    <n v="43700"/>
    <x v="6"/>
    <x v="692"/>
    <x v="18"/>
    <n v="6"/>
    <x v="419"/>
    <n v="8807.7000000000007"/>
    <m/>
    <m/>
    <n v="0"/>
    <x v="0"/>
    <n v="210.9123563218391"/>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7"/>
    <x v="691"/>
    <x v="29"/>
    <x v="18"/>
    <x v="0"/>
    <x v="5"/>
    <x v="0"/>
    <x v="33"/>
    <s v="19/07/2023"/>
    <x v="0"/>
    <s v="15:00"/>
    <s v="CLOVIS VELASCO HINOJOZA "/>
    <x v="8"/>
    <x v="26"/>
    <d v="2023-08-21T00:00:00"/>
    <x v="80"/>
    <x v="50"/>
    <s v="CD-308"/>
    <x v="108"/>
    <x v="83"/>
    <n v="139434.85"/>
    <x v="109"/>
    <x v="116"/>
    <x v="28"/>
    <x v="0"/>
    <n v="30"/>
    <x v="12"/>
    <x v="0"/>
    <x v="26"/>
    <x v="71"/>
    <x v="1"/>
    <m/>
    <m/>
    <x v="100"/>
    <s v="CMB/EMC/ING-PLA/0088/2023"/>
    <n v="43700"/>
    <x v="7"/>
    <x v="693"/>
    <x v="18"/>
    <n v="4"/>
    <x v="420"/>
    <n v="5637.2"/>
    <m/>
    <m/>
    <n v="0"/>
    <x v="0"/>
    <n v="202.48563218390805"/>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8"/>
    <x v="692"/>
    <x v="29"/>
    <x v="18"/>
    <x v="0"/>
    <x v="5"/>
    <x v="0"/>
    <x v="33"/>
    <s v="19/07/2023"/>
    <x v="0"/>
    <s v="15:00"/>
    <s v="CLOVIS VELASCO HINOJOZA "/>
    <x v="8"/>
    <x v="26"/>
    <d v="2023-08-21T00:00:00"/>
    <x v="80"/>
    <x v="50"/>
    <s v="CD-308"/>
    <x v="108"/>
    <x v="83"/>
    <n v="139434.85"/>
    <x v="109"/>
    <x v="116"/>
    <x v="28"/>
    <x v="0"/>
    <n v="30"/>
    <x v="12"/>
    <x v="0"/>
    <x v="26"/>
    <x v="71"/>
    <x v="1"/>
    <m/>
    <m/>
    <x v="100"/>
    <s v="CMB/EMC/ING-PLA/0088/2023"/>
    <n v="43700"/>
    <x v="8"/>
    <x v="694"/>
    <x v="18"/>
    <n v="4"/>
    <x v="421"/>
    <n v="16153.4"/>
    <m/>
    <m/>
    <n v="0"/>
    <x v="0"/>
    <n v="580.22270114942523"/>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10"/>
    <x v="693"/>
    <x v="16"/>
    <x v="18"/>
    <x v="0"/>
    <x v="5"/>
    <x v="0"/>
    <x v="33"/>
    <s v="19/07/2023"/>
    <x v="0"/>
    <s v="15:00"/>
    <s v="CLOVIS VELASCO HINOJOZA "/>
    <x v="8"/>
    <x v="26"/>
    <d v="2023-08-21T00:00:00"/>
    <x v="80"/>
    <x v="50"/>
    <s v="CD-308"/>
    <x v="108"/>
    <x v="83"/>
    <n v="139434.85"/>
    <x v="109"/>
    <x v="116"/>
    <x v="28"/>
    <x v="0"/>
    <n v="30"/>
    <x v="12"/>
    <x v="0"/>
    <x v="26"/>
    <x v="71"/>
    <x v="1"/>
    <m/>
    <m/>
    <x v="100"/>
    <s v="CMB/EMC/ING-PLA/0088/2023"/>
    <n v="43700"/>
    <x v="10"/>
    <x v="695"/>
    <x v="18"/>
    <n v="1"/>
    <x v="422"/>
    <n v="1806.25"/>
    <m/>
    <m/>
    <n v="0"/>
    <x v="0"/>
    <n v="259.51867816091954"/>
    <n v="0"/>
    <n v="0"/>
    <n v="0"/>
    <x v="91"/>
    <s v="FEBRERO"/>
    <x v="156"/>
    <x v="44"/>
    <x v="35"/>
    <x v="45"/>
    <x v="346"/>
    <x v="177"/>
    <n v="0"/>
    <n v="0"/>
    <n v="0"/>
    <m/>
    <m/>
    <m/>
    <m/>
    <m/>
    <m/>
    <m/>
    <m/>
    <m/>
    <m/>
    <m/>
    <m/>
    <m/>
    <m/>
    <m/>
    <m/>
    <m/>
  </r>
  <r>
    <x v="1"/>
    <x v="61"/>
    <x v="0"/>
    <s v="COTIZACION"/>
    <s v="JULIO"/>
    <d v="2023-07-07T00:00:00"/>
    <s v="C-3-EDDY FAZ PACHECO"/>
    <x v="9"/>
    <s v="OTRAS MAQUINARIAS Y EQUIPO"/>
    <x v="7"/>
    <x v="9"/>
    <x v="77"/>
    <d v="2023-07-11T00:00:00"/>
    <m/>
    <n v="630"/>
    <s v="BIEN"/>
    <x v="100"/>
    <n v="169916"/>
    <x v="11"/>
    <x v="694"/>
    <x v="29"/>
    <x v="18"/>
    <x v="0"/>
    <x v="5"/>
    <x v="0"/>
    <x v="33"/>
    <s v="19/07/2023"/>
    <x v="0"/>
    <s v="15:00"/>
    <s v="CLOVIS VELASCO HINOJOZA "/>
    <x v="8"/>
    <x v="26"/>
    <d v="2023-08-21T00:00:00"/>
    <x v="80"/>
    <x v="50"/>
    <s v="CD-308"/>
    <x v="108"/>
    <x v="83"/>
    <n v="139434.85"/>
    <x v="109"/>
    <x v="116"/>
    <x v="28"/>
    <x v="0"/>
    <n v="30"/>
    <x v="12"/>
    <x v="0"/>
    <x v="26"/>
    <x v="71"/>
    <x v="1"/>
    <m/>
    <m/>
    <x v="100"/>
    <s v="CMB/EMC/ING-PLA/0088/2023"/>
    <n v="43700"/>
    <x v="11"/>
    <x v="696"/>
    <x v="18"/>
    <n v="4"/>
    <x v="423"/>
    <n v="14660.8"/>
    <m/>
    <m/>
    <n v="0"/>
    <x v="0"/>
    <n v="526.60919540229884"/>
    <n v="0"/>
    <n v="0"/>
    <n v="0"/>
    <x v="91"/>
    <s v="FEBRERO"/>
    <x v="156"/>
    <x v="44"/>
    <x v="35"/>
    <x v="45"/>
    <x v="346"/>
    <x v="177"/>
    <n v="0"/>
    <n v="0"/>
    <n v="0"/>
    <m/>
    <m/>
    <m/>
    <m/>
    <m/>
    <m/>
    <m/>
    <m/>
    <m/>
    <m/>
    <m/>
    <m/>
    <m/>
    <m/>
    <m/>
    <m/>
    <m/>
  </r>
  <r>
    <x v="1"/>
    <x v="61"/>
    <x v="0"/>
    <s v="COTIZACION"/>
    <s v="JULIO"/>
    <d v="2023-07-07T00:00:00"/>
    <s v="C-3-EDDY FAZ PACHECO"/>
    <x v="12"/>
    <s v="OTROS REPUESTOS Y ACCESORIOS"/>
    <x v="7"/>
    <x v="9"/>
    <x v="93"/>
    <d v="2023-07-11T00:00:00"/>
    <m/>
    <n v="628"/>
    <s v="BIEN"/>
    <x v="101"/>
    <n v="109670"/>
    <x v="0"/>
    <x v="695"/>
    <x v="27"/>
    <x v="5"/>
    <x v="61"/>
    <x v="5"/>
    <x v="0"/>
    <x v="33"/>
    <s v="19/07/2023"/>
    <x v="0"/>
    <s v="15:00"/>
    <s v="OSCAR MIRKO MIRANDA ROMERO "/>
    <x v="8"/>
    <x v="14"/>
    <d v="2023-08-30T00:00:00"/>
    <x v="81"/>
    <x v="47"/>
    <s v="CD-311"/>
    <x v="109"/>
    <x v="84"/>
    <n v="149150"/>
    <x v="110"/>
    <x v="117"/>
    <x v="46"/>
    <x v="0"/>
    <n v="30"/>
    <x v="8"/>
    <x v="0"/>
    <x v="26"/>
    <x v="72"/>
    <x v="1"/>
    <m/>
    <m/>
    <x v="101"/>
    <s v="ADQ.MANTTO Y SERV. 102/2023"/>
    <n v="39800"/>
    <x v="0"/>
    <x v="697"/>
    <x v="5"/>
    <n v="5"/>
    <x v="424"/>
    <n v="24750"/>
    <m/>
    <m/>
    <n v="0"/>
    <x v="0"/>
    <n v="711.20689655172418"/>
    <n v="0"/>
    <n v="0"/>
    <n v="0"/>
    <x v="92"/>
    <s v="FEBRERO"/>
    <x v="156"/>
    <x v="44"/>
    <x v="35"/>
    <x v="45"/>
    <x v="346"/>
    <x v="178"/>
    <n v="0"/>
    <n v="0"/>
    <n v="0"/>
    <m/>
    <m/>
    <m/>
    <m/>
    <m/>
    <m/>
    <m/>
    <m/>
    <m/>
    <m/>
    <m/>
    <m/>
    <m/>
    <m/>
    <m/>
    <m/>
    <m/>
  </r>
  <r>
    <x v="1"/>
    <x v="61"/>
    <x v="0"/>
    <s v="COTIZACION"/>
    <s v="JULIO"/>
    <d v="2023-07-07T00:00:00"/>
    <s v="C-3-EDDY FAZ PACHECO"/>
    <x v="12"/>
    <s v="OTROS REPUESTOS Y ACCESORIOS"/>
    <x v="7"/>
    <x v="9"/>
    <x v="93"/>
    <d v="2023-07-11T00:00:00"/>
    <m/>
    <n v="628"/>
    <s v="BIEN"/>
    <x v="101"/>
    <n v="109670"/>
    <x v="1"/>
    <x v="696"/>
    <x v="4"/>
    <x v="5"/>
    <x v="0"/>
    <x v="5"/>
    <x v="0"/>
    <x v="33"/>
    <s v="19/07/2023"/>
    <x v="0"/>
    <s v="15:00"/>
    <s v="OSCAR MIRKO MIRANDA ROMERO "/>
    <x v="8"/>
    <x v="14"/>
    <d v="2023-08-30T00:00:00"/>
    <x v="81"/>
    <x v="47"/>
    <s v="CD-311"/>
    <x v="109"/>
    <x v="84"/>
    <n v="149150"/>
    <x v="110"/>
    <x v="117"/>
    <x v="46"/>
    <x v="0"/>
    <n v="30"/>
    <x v="8"/>
    <x v="0"/>
    <x v="26"/>
    <x v="72"/>
    <x v="1"/>
    <m/>
    <m/>
    <x v="101"/>
    <s v="ADQ.MANTTO Y SERV. 102/2023"/>
    <n v="39800"/>
    <x v="1"/>
    <x v="698"/>
    <x v="5"/>
    <n v="8"/>
    <x v="425"/>
    <n v="24800"/>
    <m/>
    <m/>
    <n v="0"/>
    <x v="0"/>
    <n v="445.40229885057471"/>
    <n v="0"/>
    <n v="0"/>
    <n v="0"/>
    <x v="92"/>
    <s v="FEBRERO"/>
    <x v="156"/>
    <x v="44"/>
    <x v="35"/>
    <x v="45"/>
    <x v="346"/>
    <x v="178"/>
    <n v="0"/>
    <n v="0"/>
    <n v="0"/>
    <m/>
    <m/>
    <m/>
    <m/>
    <m/>
    <m/>
    <m/>
    <m/>
    <m/>
    <m/>
    <m/>
    <m/>
    <m/>
    <m/>
    <m/>
    <m/>
    <m/>
  </r>
  <r>
    <x v="1"/>
    <x v="61"/>
    <x v="0"/>
    <s v="COTIZACION"/>
    <s v="JULIO"/>
    <d v="2023-07-07T00:00:00"/>
    <s v="C-3-EDDY FAZ PACHECO"/>
    <x v="12"/>
    <s v="OTROS REPUESTOS Y ACCESORIOS"/>
    <x v="7"/>
    <x v="9"/>
    <x v="93"/>
    <d v="2023-07-11T00:00:00"/>
    <m/>
    <n v="628"/>
    <s v="BIEN"/>
    <x v="101"/>
    <n v="109670"/>
    <x v="2"/>
    <x v="697"/>
    <x v="9"/>
    <x v="5"/>
    <x v="0"/>
    <x v="5"/>
    <x v="0"/>
    <x v="33"/>
    <s v="19/07/2023"/>
    <x v="0"/>
    <s v="15:00"/>
    <s v="OSCAR MIRKO MIRANDA ROMERO "/>
    <x v="8"/>
    <x v="14"/>
    <d v="2023-08-30T00:00:00"/>
    <x v="81"/>
    <x v="47"/>
    <s v="CD-311"/>
    <x v="109"/>
    <x v="84"/>
    <n v="149150"/>
    <x v="110"/>
    <x v="117"/>
    <x v="46"/>
    <x v="0"/>
    <n v="30"/>
    <x v="8"/>
    <x v="0"/>
    <x v="26"/>
    <x v="72"/>
    <x v="1"/>
    <m/>
    <m/>
    <x v="101"/>
    <s v="ADQ.MANTTO Y SERV. 102/2023"/>
    <n v="39800"/>
    <x v="2"/>
    <x v="699"/>
    <x v="5"/>
    <n v="10"/>
    <x v="426"/>
    <n v="81000"/>
    <m/>
    <m/>
    <n v="0"/>
    <x v="0"/>
    <n v="1163.7931034482758"/>
    <n v="0"/>
    <n v="0"/>
    <n v="0"/>
    <x v="92"/>
    <s v="FEBRERO"/>
    <x v="156"/>
    <x v="44"/>
    <x v="35"/>
    <x v="45"/>
    <x v="346"/>
    <x v="178"/>
    <n v="0"/>
    <n v="0"/>
    <n v="0"/>
    <m/>
    <m/>
    <m/>
    <m/>
    <m/>
    <m/>
    <m/>
    <m/>
    <m/>
    <m/>
    <m/>
    <m/>
    <m/>
    <m/>
    <m/>
    <m/>
    <m/>
  </r>
  <r>
    <x v="1"/>
    <x v="61"/>
    <x v="0"/>
    <s v="COTIZACION"/>
    <s v="JULIO"/>
    <d v="2023-07-07T00:00:00"/>
    <s v="C-3-EDDY FAZ PACHECO"/>
    <x v="12"/>
    <s v="OTROS REPUESTOS Y ACCESORIOS"/>
    <x v="7"/>
    <x v="9"/>
    <x v="93"/>
    <d v="2023-07-11T00:00:00"/>
    <m/>
    <n v="628"/>
    <s v="BIEN"/>
    <x v="101"/>
    <n v="109670"/>
    <x v="4"/>
    <x v="698"/>
    <x v="8"/>
    <x v="5"/>
    <x v="0"/>
    <x v="5"/>
    <x v="0"/>
    <x v="33"/>
    <s v="19/07/2023"/>
    <x v="0"/>
    <s v="15:00"/>
    <s v="OSCAR MIRKO MIRANDA ROMERO "/>
    <x v="8"/>
    <x v="14"/>
    <d v="2023-08-30T00:00:00"/>
    <x v="81"/>
    <x v="47"/>
    <s v="CD-311"/>
    <x v="109"/>
    <x v="84"/>
    <n v="149150"/>
    <x v="110"/>
    <x v="117"/>
    <x v="46"/>
    <x v="0"/>
    <n v="30"/>
    <x v="8"/>
    <x v="0"/>
    <x v="26"/>
    <x v="72"/>
    <x v="1"/>
    <m/>
    <m/>
    <x v="101"/>
    <s v="ADQ.MANTTO Y SERV. 102/2023"/>
    <n v="39800"/>
    <x v="4"/>
    <x v="700"/>
    <x v="5"/>
    <n v="6"/>
    <x v="425"/>
    <n v="18600"/>
    <m/>
    <m/>
    <n v="0"/>
    <x v="0"/>
    <n v="445.40229885057471"/>
    <n v="0"/>
    <n v="0"/>
    <n v="0"/>
    <x v="92"/>
    <s v="FEBRERO"/>
    <x v="156"/>
    <x v="44"/>
    <x v="35"/>
    <x v="45"/>
    <x v="346"/>
    <x v="178"/>
    <n v="0"/>
    <n v="0"/>
    <n v="0"/>
    <m/>
    <m/>
    <m/>
    <m/>
    <m/>
    <m/>
    <m/>
    <m/>
    <m/>
    <m/>
    <m/>
    <m/>
    <m/>
    <m/>
    <m/>
    <m/>
    <m/>
  </r>
  <r>
    <x v="1"/>
    <x v="61"/>
    <x v="0"/>
    <s v="COTIZACION"/>
    <s v="JULIO"/>
    <d v="2023-07-07T00:00:00"/>
    <s v="C-3-EDDY FAZ PACHECO"/>
    <x v="12"/>
    <s v="OTROS REPUESTOS Y ACCESORIOS"/>
    <x v="7"/>
    <x v="9"/>
    <x v="94"/>
    <d v="2023-07-11T00:00:00"/>
    <m/>
    <n v="627"/>
    <s v="BIEN"/>
    <x v="102"/>
    <n v="24945"/>
    <x v="0"/>
    <x v="699"/>
    <x v="26"/>
    <x v="5"/>
    <x v="62"/>
    <x v="5"/>
    <x v="0"/>
    <x v="33"/>
    <s v="19/07/2023"/>
    <x v="0"/>
    <s v="15:00"/>
    <s v="FRANZ LOZANO MARZA"/>
    <x v="8"/>
    <x v="20"/>
    <d v="2023-07-24T00:00:00"/>
    <x v="82"/>
    <x v="51"/>
    <s v="CD-312"/>
    <x v="110"/>
    <x v="85"/>
    <n v="2666.4"/>
    <x v="111"/>
    <x v="118"/>
    <x v="28"/>
    <x v="0"/>
    <n v="30"/>
    <x v="9"/>
    <x v="0"/>
    <x v="49"/>
    <x v="67"/>
    <x v="1"/>
    <m/>
    <m/>
    <x v="102"/>
    <s v="ADQ.MANTTO Y SERV. 104/2023"/>
    <n v="39800"/>
    <x v="0"/>
    <x v="701"/>
    <x v="5"/>
    <n v="20"/>
    <x v="427"/>
    <n v="1689.6000000000001"/>
    <m/>
    <m/>
    <n v="0"/>
    <x v="0"/>
    <n v="12.13793103448276"/>
    <n v="0"/>
    <n v="0"/>
    <n v="0"/>
    <x v="83"/>
    <s v="FEBRERO"/>
    <x v="156"/>
    <x v="44"/>
    <x v="35"/>
    <x v="45"/>
    <x v="346"/>
    <x v="179"/>
    <n v="0"/>
    <n v="0"/>
    <n v="0"/>
    <m/>
    <m/>
    <m/>
    <m/>
    <m/>
    <m/>
    <m/>
    <m/>
    <m/>
    <m/>
    <m/>
    <m/>
    <m/>
    <m/>
    <m/>
    <m/>
    <m/>
  </r>
  <r>
    <x v="1"/>
    <x v="61"/>
    <x v="0"/>
    <s v="COTIZACION"/>
    <s v="JULIO"/>
    <d v="2023-07-07T00:00:00"/>
    <s v="C-3-EDDY FAZ PACHECO"/>
    <x v="12"/>
    <s v="OTROS REPUESTOS Y ACCESORIOS"/>
    <x v="7"/>
    <x v="9"/>
    <x v="94"/>
    <d v="2023-07-11T00:00:00"/>
    <m/>
    <n v="627"/>
    <s v="BIEN"/>
    <x v="102"/>
    <n v="24945"/>
    <x v="1"/>
    <x v="700"/>
    <x v="26"/>
    <x v="5"/>
    <x v="0"/>
    <x v="5"/>
    <x v="0"/>
    <x v="33"/>
    <s v="19/07/2023"/>
    <x v="0"/>
    <s v="15:00"/>
    <s v="FRANZ LOZANO MARZA"/>
    <x v="8"/>
    <x v="20"/>
    <d v="2023-07-24T00:00:00"/>
    <x v="82"/>
    <x v="51"/>
    <s v="CD-312"/>
    <x v="111"/>
    <x v="85"/>
    <n v="15600"/>
    <x v="112"/>
    <x v="119"/>
    <x v="85"/>
    <x v="0"/>
    <n v="30"/>
    <x v="18"/>
    <x v="0"/>
    <x v="26"/>
    <x v="73"/>
    <x v="1"/>
    <m/>
    <m/>
    <x v="102"/>
    <s v="ADQ.MANTTO Y SERV. 104/2023"/>
    <n v="39800"/>
    <x v="1"/>
    <x v="702"/>
    <x v="5"/>
    <n v="20"/>
    <x v="428"/>
    <n v="2200"/>
    <m/>
    <m/>
    <n v="0"/>
    <x v="0"/>
    <n v="15.804597701149426"/>
    <n v="0"/>
    <n v="0"/>
    <n v="0"/>
    <x v="90"/>
    <s v="FEBRERO"/>
    <x v="156"/>
    <x v="44"/>
    <x v="35"/>
    <x v="45"/>
    <x v="346"/>
    <x v="174"/>
    <n v="0"/>
    <n v="0"/>
    <n v="0"/>
    <m/>
    <m/>
    <m/>
    <m/>
    <m/>
    <m/>
    <m/>
    <m/>
    <m/>
    <m/>
    <m/>
    <m/>
    <m/>
    <m/>
    <m/>
    <m/>
    <m/>
  </r>
  <r>
    <x v="1"/>
    <x v="61"/>
    <x v="0"/>
    <s v="COTIZACION"/>
    <s v="JULIO"/>
    <d v="2023-07-07T00:00:00"/>
    <s v="C-3-EDDY FAZ PACHECO"/>
    <x v="12"/>
    <s v="OTROS REPUESTOS Y ACCESORIOS"/>
    <x v="7"/>
    <x v="9"/>
    <x v="94"/>
    <d v="2023-07-11T00:00:00"/>
    <m/>
    <n v="627"/>
    <s v="BIEN"/>
    <x v="102"/>
    <n v="24945"/>
    <x v="2"/>
    <x v="701"/>
    <x v="132"/>
    <x v="5"/>
    <x v="0"/>
    <x v="5"/>
    <x v="0"/>
    <x v="33"/>
    <s v="19/07/2023"/>
    <x v="0"/>
    <s v="15:00"/>
    <s v="FRANZ LOZANO MARZA"/>
    <x v="8"/>
    <x v="20"/>
    <d v="2023-07-24T00:00:00"/>
    <x v="82"/>
    <x v="51"/>
    <s v="CD-312"/>
    <x v="111"/>
    <x v="85"/>
    <n v="15600"/>
    <x v="112"/>
    <x v="119"/>
    <x v="85"/>
    <x v="0"/>
    <n v="30"/>
    <x v="18"/>
    <x v="0"/>
    <x v="26"/>
    <x v="73"/>
    <x v="1"/>
    <m/>
    <m/>
    <x v="102"/>
    <s v="ADQ.MANTTO Y SERV. 104/2023"/>
    <n v="39800"/>
    <x v="2"/>
    <x v="703"/>
    <x v="5"/>
    <n v="70"/>
    <x v="397"/>
    <n v="7000"/>
    <m/>
    <m/>
    <n v="0"/>
    <x v="0"/>
    <n v="14.367816091954023"/>
    <n v="0"/>
    <n v="0"/>
    <n v="0"/>
    <x v="90"/>
    <s v="FEBRERO"/>
    <x v="156"/>
    <x v="44"/>
    <x v="35"/>
    <x v="45"/>
    <x v="346"/>
    <x v="174"/>
    <n v="0"/>
    <n v="0"/>
    <n v="0"/>
    <m/>
    <m/>
    <m/>
    <m/>
    <m/>
    <m/>
    <m/>
    <m/>
    <m/>
    <m/>
    <m/>
    <m/>
    <m/>
    <m/>
    <m/>
    <m/>
    <m/>
  </r>
  <r>
    <x v="1"/>
    <x v="61"/>
    <x v="0"/>
    <s v="COTIZACION"/>
    <s v="JULIO"/>
    <d v="2023-07-07T00:00:00"/>
    <s v="C-3-EDDY FAZ PACHECO"/>
    <x v="12"/>
    <s v="OTROS REPUESTOS Y ACCESORIOS"/>
    <x v="7"/>
    <x v="9"/>
    <x v="94"/>
    <d v="2023-07-11T00:00:00"/>
    <m/>
    <n v="627"/>
    <s v="BIEN"/>
    <x v="102"/>
    <n v="24945"/>
    <x v="3"/>
    <x v="702"/>
    <x v="27"/>
    <x v="5"/>
    <x v="0"/>
    <x v="5"/>
    <x v="0"/>
    <x v="33"/>
    <s v="19/07/2023"/>
    <x v="0"/>
    <s v="15:00"/>
    <s v="FRANZ LOZANO MARZA"/>
    <x v="8"/>
    <x v="20"/>
    <d v="2023-07-24T00:00:00"/>
    <x v="82"/>
    <x v="51"/>
    <s v="CD-312"/>
    <x v="110"/>
    <x v="85"/>
    <n v="2666.4"/>
    <x v="111"/>
    <x v="118"/>
    <x v="28"/>
    <x v="0"/>
    <n v="30"/>
    <x v="9"/>
    <x v="0"/>
    <x v="49"/>
    <x v="67"/>
    <x v="1"/>
    <m/>
    <m/>
    <x v="102"/>
    <s v="ADQ.MANTTO Y SERV. 104/2023"/>
    <n v="39800"/>
    <x v="3"/>
    <x v="704"/>
    <x v="5"/>
    <n v="5"/>
    <x v="429"/>
    <n v="224.4"/>
    <m/>
    <m/>
    <n v="0"/>
    <x v="0"/>
    <n v="6.4482758620689662"/>
    <n v="0"/>
    <n v="0"/>
    <n v="0"/>
    <x v="83"/>
    <s v="FEBRERO"/>
    <x v="156"/>
    <x v="44"/>
    <x v="35"/>
    <x v="45"/>
    <x v="346"/>
    <x v="179"/>
    <n v="0"/>
    <n v="0"/>
    <n v="0"/>
    <m/>
    <m/>
    <m/>
    <m/>
    <m/>
    <m/>
    <m/>
    <m/>
    <m/>
    <m/>
    <m/>
    <m/>
    <m/>
    <m/>
    <m/>
    <m/>
    <m/>
  </r>
  <r>
    <x v="1"/>
    <x v="61"/>
    <x v="0"/>
    <s v="COTIZACION"/>
    <s v="JULIO"/>
    <d v="2023-07-07T00:00:00"/>
    <s v="C-3-EDDY FAZ PACHECO"/>
    <x v="12"/>
    <s v="OTROS REPUESTOS Y ACCESORIOS"/>
    <x v="7"/>
    <x v="9"/>
    <x v="94"/>
    <d v="2023-07-11T00:00:00"/>
    <m/>
    <n v="627"/>
    <s v="BIEN"/>
    <x v="102"/>
    <n v="24945"/>
    <x v="4"/>
    <x v="703"/>
    <x v="25"/>
    <x v="5"/>
    <x v="0"/>
    <x v="5"/>
    <x v="0"/>
    <x v="33"/>
    <s v="19/07/2023"/>
    <x v="0"/>
    <s v="15:00"/>
    <s v="FRANZ LOZANO MARZA"/>
    <x v="8"/>
    <x v="20"/>
    <d v="2023-07-24T00:00:00"/>
    <x v="82"/>
    <x v="51"/>
    <s v="CD-312"/>
    <x v="111"/>
    <x v="85"/>
    <n v="15600"/>
    <x v="112"/>
    <x v="119"/>
    <x v="85"/>
    <x v="0"/>
    <n v="30"/>
    <x v="18"/>
    <x v="0"/>
    <x v="26"/>
    <x v="73"/>
    <x v="1"/>
    <m/>
    <m/>
    <x v="102"/>
    <s v="ADQ.MANTTO Y SERV. 104/2023"/>
    <n v="39800"/>
    <x v="4"/>
    <x v="705"/>
    <x v="5"/>
    <n v="40"/>
    <x v="397"/>
    <n v="4000"/>
    <m/>
    <m/>
    <n v="0"/>
    <x v="0"/>
    <n v="14.367816091954023"/>
    <n v="0"/>
    <n v="0"/>
    <n v="0"/>
    <x v="90"/>
    <s v="FEBRERO"/>
    <x v="156"/>
    <x v="44"/>
    <x v="35"/>
    <x v="45"/>
    <x v="346"/>
    <x v="174"/>
    <n v="0"/>
    <n v="0"/>
    <n v="0"/>
    <m/>
    <m/>
    <m/>
    <m/>
    <m/>
    <m/>
    <m/>
    <m/>
    <m/>
    <m/>
    <m/>
    <m/>
    <m/>
    <m/>
    <m/>
    <m/>
    <m/>
  </r>
  <r>
    <x v="1"/>
    <x v="61"/>
    <x v="0"/>
    <s v="COTIZACION"/>
    <s v="JULIO"/>
    <d v="2023-07-07T00:00:00"/>
    <s v="C-3-EDDY FAZ PACHECO"/>
    <x v="12"/>
    <s v="OTROS REPUESTOS Y ACCESORIOS"/>
    <x v="7"/>
    <x v="9"/>
    <x v="94"/>
    <d v="2023-07-11T00:00:00"/>
    <m/>
    <n v="627"/>
    <s v="BIEN"/>
    <x v="102"/>
    <n v="24945"/>
    <x v="5"/>
    <x v="704"/>
    <x v="27"/>
    <x v="5"/>
    <x v="0"/>
    <x v="5"/>
    <x v="0"/>
    <x v="33"/>
    <s v="19/07/2023"/>
    <x v="0"/>
    <s v="15:00"/>
    <s v="FRANZ LOZANO MARZA"/>
    <x v="8"/>
    <x v="20"/>
    <d v="2023-07-24T00:00:00"/>
    <x v="82"/>
    <x v="51"/>
    <s v="CD-312"/>
    <x v="110"/>
    <x v="85"/>
    <n v="2666.4"/>
    <x v="111"/>
    <x v="118"/>
    <x v="28"/>
    <x v="0"/>
    <n v="30"/>
    <x v="9"/>
    <x v="0"/>
    <x v="49"/>
    <x v="67"/>
    <x v="1"/>
    <m/>
    <m/>
    <x v="102"/>
    <s v="ADQ.MANTTO Y SERV. 104/2023"/>
    <n v="39800"/>
    <x v="5"/>
    <x v="706"/>
    <x v="5"/>
    <n v="5"/>
    <x v="430"/>
    <n v="83.6"/>
    <m/>
    <m/>
    <n v="0"/>
    <x v="0"/>
    <n v="2.4022988505747125"/>
    <n v="0"/>
    <n v="0"/>
    <n v="0"/>
    <x v="83"/>
    <s v="FEBRERO"/>
    <x v="156"/>
    <x v="44"/>
    <x v="35"/>
    <x v="45"/>
    <x v="346"/>
    <x v="179"/>
    <n v="0"/>
    <n v="0"/>
    <n v="0"/>
    <m/>
    <m/>
    <m/>
    <m/>
    <m/>
    <m/>
    <m/>
    <m/>
    <m/>
    <m/>
    <m/>
    <m/>
    <m/>
    <m/>
    <m/>
    <m/>
    <m/>
  </r>
  <r>
    <x v="1"/>
    <x v="61"/>
    <x v="0"/>
    <s v="COTIZACION"/>
    <s v="JULIO"/>
    <d v="2023-07-07T00:00:00"/>
    <s v="C-3-EDDY FAZ PACHECO"/>
    <x v="12"/>
    <s v="OTROS REPUESTOS Y ACCESORIOS"/>
    <x v="7"/>
    <x v="9"/>
    <x v="94"/>
    <d v="2023-07-11T00:00:00"/>
    <m/>
    <n v="627"/>
    <s v="BIEN"/>
    <x v="102"/>
    <n v="24945"/>
    <x v="6"/>
    <x v="705"/>
    <x v="26"/>
    <x v="5"/>
    <x v="0"/>
    <x v="5"/>
    <x v="0"/>
    <x v="33"/>
    <s v="19/07/2023"/>
    <x v="0"/>
    <s v="15:00"/>
    <s v="FRANZ LOZANO MARZA"/>
    <x v="8"/>
    <x v="20"/>
    <d v="2023-07-24T00:00:00"/>
    <x v="82"/>
    <x v="51"/>
    <s v="CD-312"/>
    <x v="110"/>
    <x v="85"/>
    <n v="2666.4"/>
    <x v="111"/>
    <x v="118"/>
    <x v="28"/>
    <x v="0"/>
    <n v="30"/>
    <x v="9"/>
    <x v="0"/>
    <x v="49"/>
    <x v="67"/>
    <x v="1"/>
    <m/>
    <m/>
    <x v="102"/>
    <s v="ADQ.MANTTO Y SERV. 104/2023"/>
    <n v="39800"/>
    <x v="6"/>
    <x v="707"/>
    <x v="5"/>
    <n v="20"/>
    <x v="430"/>
    <n v="334.4"/>
    <m/>
    <m/>
    <n v="0"/>
    <x v="0"/>
    <n v="2.4022988505747125"/>
    <n v="0"/>
    <n v="0"/>
    <n v="0"/>
    <x v="83"/>
    <s v="FEBRERO"/>
    <x v="156"/>
    <x v="44"/>
    <x v="35"/>
    <x v="45"/>
    <x v="346"/>
    <x v="179"/>
    <n v="0"/>
    <n v="0"/>
    <n v="0"/>
    <m/>
    <m/>
    <m/>
    <m/>
    <m/>
    <m/>
    <m/>
    <m/>
    <m/>
    <m/>
    <m/>
    <m/>
    <m/>
    <m/>
    <m/>
    <m/>
    <m/>
  </r>
  <r>
    <x v="1"/>
    <x v="61"/>
    <x v="0"/>
    <s v="COTIZACION"/>
    <s v="JULIO"/>
    <d v="2023-07-07T00:00:00"/>
    <s v="C-3-EDDY FAZ PACHECO"/>
    <x v="12"/>
    <s v="OTROS REPUESTOS Y ACCESORIOS"/>
    <x v="7"/>
    <x v="9"/>
    <x v="94"/>
    <d v="2023-07-11T00:00:00"/>
    <m/>
    <n v="627"/>
    <s v="BIEN"/>
    <x v="102"/>
    <n v="24945"/>
    <x v="7"/>
    <x v="706"/>
    <x v="26"/>
    <x v="5"/>
    <x v="0"/>
    <x v="5"/>
    <x v="0"/>
    <x v="33"/>
    <s v="19/07/2023"/>
    <x v="0"/>
    <s v="15:00"/>
    <s v="FRANZ LOZANO MARZA"/>
    <x v="8"/>
    <x v="20"/>
    <d v="2023-07-24T00:00:00"/>
    <x v="82"/>
    <x v="51"/>
    <s v="CD-312"/>
    <x v="110"/>
    <x v="85"/>
    <n v="2666.4"/>
    <x v="111"/>
    <x v="118"/>
    <x v="28"/>
    <x v="0"/>
    <n v="30"/>
    <x v="9"/>
    <x v="0"/>
    <x v="49"/>
    <x v="67"/>
    <x v="1"/>
    <m/>
    <m/>
    <x v="102"/>
    <s v="ADQ.MANTTO Y SERV. 104/2023"/>
    <n v="39800"/>
    <x v="7"/>
    <x v="708"/>
    <x v="5"/>
    <n v="20"/>
    <x v="430"/>
    <n v="334.4"/>
    <m/>
    <m/>
    <n v="0"/>
    <x v="0"/>
    <n v="2.4022988505747125"/>
    <n v="0"/>
    <n v="0"/>
    <n v="0"/>
    <x v="83"/>
    <s v="FEBRERO"/>
    <x v="156"/>
    <x v="44"/>
    <x v="35"/>
    <x v="45"/>
    <x v="346"/>
    <x v="179"/>
    <n v="0"/>
    <n v="0"/>
    <n v="0"/>
    <m/>
    <m/>
    <m/>
    <m/>
    <m/>
    <m/>
    <m/>
    <m/>
    <m/>
    <m/>
    <m/>
    <m/>
    <m/>
    <m/>
    <m/>
    <m/>
    <m/>
  </r>
  <r>
    <x v="1"/>
    <x v="61"/>
    <x v="0"/>
    <s v="COTIZACION"/>
    <s v="JULIO"/>
    <d v="2023-07-07T00:00:00"/>
    <s v="C-3-EDDY FAZ PACHECO"/>
    <x v="12"/>
    <s v="OTROS REPUESTOS Y ACCESORIOS"/>
    <x v="7"/>
    <x v="9"/>
    <x v="94"/>
    <d v="2023-07-11T00:00:00"/>
    <m/>
    <n v="627"/>
    <s v="BIEN"/>
    <x v="102"/>
    <n v="24945"/>
    <x v="8"/>
    <x v="707"/>
    <x v="25"/>
    <x v="5"/>
    <x v="0"/>
    <x v="5"/>
    <x v="0"/>
    <x v="33"/>
    <s v="19/07/2023"/>
    <x v="0"/>
    <s v="15:00"/>
    <s v="FRANZ LOZANO MARZA"/>
    <x v="8"/>
    <x v="20"/>
    <d v="2023-07-24T00:00:00"/>
    <x v="82"/>
    <x v="51"/>
    <s v="CD-312"/>
    <x v="111"/>
    <x v="85"/>
    <n v="15600"/>
    <x v="112"/>
    <x v="119"/>
    <x v="85"/>
    <x v="0"/>
    <n v="30"/>
    <x v="18"/>
    <x v="0"/>
    <x v="26"/>
    <x v="73"/>
    <x v="1"/>
    <m/>
    <m/>
    <x v="102"/>
    <s v="ADQ.MANTTO Y SERV. 104/2023"/>
    <n v="39800"/>
    <x v="8"/>
    <x v="709"/>
    <x v="5"/>
    <n v="40"/>
    <x v="140"/>
    <n v="2400"/>
    <m/>
    <m/>
    <n v="0"/>
    <x v="0"/>
    <n v="8.6206896551724146"/>
    <n v="0"/>
    <n v="0"/>
    <n v="0"/>
    <x v="90"/>
    <s v="FEBRERO"/>
    <x v="156"/>
    <x v="44"/>
    <x v="35"/>
    <x v="45"/>
    <x v="346"/>
    <x v="174"/>
    <n v="0"/>
    <n v="0"/>
    <n v="0"/>
    <m/>
    <m/>
    <m/>
    <m/>
    <m/>
    <m/>
    <m/>
    <m/>
    <m/>
    <m/>
    <m/>
    <m/>
    <m/>
    <m/>
    <m/>
    <m/>
    <m/>
  </r>
  <r>
    <x v="1"/>
    <x v="61"/>
    <x v="0"/>
    <s v="COTIZACION"/>
    <s v="JULIO"/>
    <d v="2023-07-07T00:00:00"/>
    <s v="C-3-EDDY FAZ PACHECO"/>
    <x v="12"/>
    <s v="OTROS REPUESTOS Y ACCESORIOS"/>
    <x v="7"/>
    <x v="9"/>
    <x v="95"/>
    <d v="2023-07-11T00:00:00"/>
    <m/>
    <n v="626"/>
    <s v="BIEN"/>
    <x v="103"/>
    <n v="101000"/>
    <x v="0"/>
    <x v="708"/>
    <x v="29"/>
    <x v="5"/>
    <x v="0"/>
    <x v="5"/>
    <x v="0"/>
    <x v="33"/>
    <s v="19/07/2023"/>
    <x v="0"/>
    <s v="15:00"/>
    <s v="JOAQUIN ANDRES ZAPATA LAFUENTE"/>
    <x v="8"/>
    <x v="24"/>
    <d v="2023-07-27T00:00:00"/>
    <x v="83"/>
    <x v="47"/>
    <s v="CD-313"/>
    <x v="112"/>
    <x v="86"/>
    <n v="55048"/>
    <x v="113"/>
    <x v="120"/>
    <x v="72"/>
    <x v="0"/>
    <n v="30"/>
    <x v="18"/>
    <x v="0"/>
    <x v="26"/>
    <x v="74"/>
    <x v="1"/>
    <m/>
    <m/>
    <x v="103"/>
    <s v="ADQ.MANTTO Y SERV. 105/2023"/>
    <n v="39800"/>
    <x v="0"/>
    <x v="710"/>
    <x v="5"/>
    <n v="4"/>
    <x v="431"/>
    <n v="8484"/>
    <m/>
    <m/>
    <n v="4"/>
    <x v="336"/>
    <n v="304.74137931034483"/>
    <n v="1218.9655172413793"/>
    <n v="1060.5"/>
    <n v="0"/>
    <x v="93"/>
    <s v="OCTUBRE"/>
    <x v="164"/>
    <x v="82"/>
    <x v="74"/>
    <x v="93"/>
    <x v="350"/>
    <x v="118"/>
    <n v="-933.24"/>
    <n v="593.88000000000011"/>
    <n v="8823.36"/>
    <m/>
    <m/>
    <m/>
    <m/>
    <m/>
    <m/>
    <m/>
    <m/>
    <m/>
    <m/>
    <m/>
    <m/>
    <m/>
    <m/>
    <m/>
    <m/>
    <m/>
  </r>
  <r>
    <x v="1"/>
    <x v="61"/>
    <x v="0"/>
    <s v="COTIZACION"/>
    <s v="JULIO"/>
    <d v="2023-07-07T00:00:00"/>
    <s v="C-3-EDDY FAZ PACHECO"/>
    <x v="12"/>
    <s v="OTROS REPUESTOS Y ACCESORIOS"/>
    <x v="7"/>
    <x v="9"/>
    <x v="95"/>
    <d v="2023-07-11T00:00:00"/>
    <m/>
    <n v="626"/>
    <s v="BIEN"/>
    <x v="103"/>
    <n v="101000"/>
    <x v="1"/>
    <x v="709"/>
    <x v="8"/>
    <x v="5"/>
    <x v="0"/>
    <x v="5"/>
    <x v="0"/>
    <x v="33"/>
    <s v="19/07/2023"/>
    <x v="0"/>
    <s v="15:00"/>
    <s v="JOAQUIN ANDRES ZAPATA LAFUENTE"/>
    <x v="8"/>
    <x v="24"/>
    <d v="2023-07-27T00:00:00"/>
    <x v="83"/>
    <x v="47"/>
    <s v="CD-313"/>
    <x v="112"/>
    <x v="86"/>
    <n v="55048"/>
    <x v="113"/>
    <x v="120"/>
    <x v="72"/>
    <x v="0"/>
    <n v="30"/>
    <x v="18"/>
    <x v="0"/>
    <x v="26"/>
    <x v="74"/>
    <x v="1"/>
    <m/>
    <m/>
    <x v="103"/>
    <s v="ADQ.MANTTO Y SERV. 105/2023"/>
    <n v="39800"/>
    <x v="1"/>
    <x v="711"/>
    <x v="5"/>
    <n v="6"/>
    <x v="432"/>
    <n v="34020"/>
    <m/>
    <m/>
    <n v="6"/>
    <x v="337"/>
    <n v="814.65517241379314"/>
    <n v="4887.9310344827591"/>
    <n v="4252.5"/>
    <n v="0"/>
    <x v="93"/>
    <s v="OCTUBRE"/>
    <x v="164"/>
    <x v="82"/>
    <x v="74"/>
    <x v="93"/>
    <x v="350"/>
    <x v="118"/>
    <n v="-3742.2000000000003"/>
    <n v="2381.4"/>
    <n v="35380.799999999996"/>
    <m/>
    <m/>
    <m/>
    <m/>
    <m/>
    <m/>
    <m/>
    <m/>
    <m/>
    <m/>
    <m/>
    <m/>
    <m/>
    <m/>
    <m/>
    <m/>
    <m/>
  </r>
  <r>
    <x v="1"/>
    <x v="61"/>
    <x v="0"/>
    <s v="COTIZACION"/>
    <s v="JULIO"/>
    <d v="2023-07-07T00:00:00"/>
    <s v="C-3-EDDY FAZ PACHECO"/>
    <x v="12"/>
    <s v="OTROS REPUESTOS Y ACCESORIOS"/>
    <x v="7"/>
    <x v="9"/>
    <x v="95"/>
    <d v="2023-07-11T00:00:00"/>
    <m/>
    <n v="626"/>
    <s v="BIEN"/>
    <x v="103"/>
    <n v="101000"/>
    <x v="2"/>
    <x v="710"/>
    <x v="7"/>
    <x v="5"/>
    <x v="0"/>
    <x v="5"/>
    <x v="0"/>
    <x v="33"/>
    <s v="19/07/2023"/>
    <x v="0"/>
    <s v="15:00"/>
    <s v="JOAQUIN ANDRES ZAPATA LAFUENTE"/>
    <x v="8"/>
    <x v="24"/>
    <d v="2023-07-27T00:00:00"/>
    <x v="83"/>
    <x v="47"/>
    <s v="CD-313"/>
    <x v="112"/>
    <x v="86"/>
    <n v="55048"/>
    <x v="113"/>
    <x v="120"/>
    <x v="72"/>
    <x v="0"/>
    <n v="30"/>
    <x v="18"/>
    <x v="0"/>
    <x v="26"/>
    <x v="74"/>
    <x v="1"/>
    <m/>
    <m/>
    <x v="103"/>
    <s v="ADQ.MANTTO Y SERV. 105/2023"/>
    <n v="39800"/>
    <x v="2"/>
    <x v="712"/>
    <x v="5"/>
    <n v="2"/>
    <x v="433"/>
    <n v="12544"/>
    <m/>
    <m/>
    <n v="2"/>
    <x v="338"/>
    <n v="901.14942528735628"/>
    <n v="1802.2988505747126"/>
    <n v="1568"/>
    <n v="0"/>
    <x v="93"/>
    <s v="OCTUBRE"/>
    <x v="164"/>
    <x v="82"/>
    <x v="74"/>
    <x v="93"/>
    <x v="350"/>
    <x v="118"/>
    <n v="-1379.84"/>
    <n v="878.08"/>
    <n v="13045.76"/>
    <m/>
    <m/>
    <m/>
    <m/>
    <m/>
    <m/>
    <m/>
    <m/>
    <m/>
    <m/>
    <m/>
    <m/>
    <m/>
    <m/>
    <m/>
    <m/>
    <m/>
  </r>
  <r>
    <x v="1"/>
    <x v="61"/>
    <x v="0"/>
    <s v="COTIZACION"/>
    <s v="JULIO"/>
    <d v="2023-07-07T00:00:00"/>
    <s v="C-3-EDDY FAZ PACHECO"/>
    <x v="12"/>
    <s v="OTROS REPUESTOS Y ACCESORIOS"/>
    <x v="7"/>
    <x v="9"/>
    <x v="95"/>
    <d v="2023-07-11T00:00:00"/>
    <m/>
    <n v="626"/>
    <s v="BIEN"/>
    <x v="103"/>
    <n v="101000"/>
    <x v="3"/>
    <x v="711"/>
    <x v="7"/>
    <x v="5"/>
    <x v="0"/>
    <x v="5"/>
    <x v="0"/>
    <x v="33"/>
    <s v="19/07/2023"/>
    <x v="0"/>
    <s v="15:00"/>
    <s v="JOAQUIN ANDRES ZAPATA LAFUENTE"/>
    <x v="8"/>
    <x v="24"/>
    <d v="2023-07-27T00:00:00"/>
    <x v="83"/>
    <x v="47"/>
    <s v="CD-313"/>
    <x v="113"/>
    <x v="86"/>
    <n v="19800"/>
    <x v="114"/>
    <x v="121"/>
    <x v="86"/>
    <x v="0"/>
    <n v="30"/>
    <x v="5"/>
    <x v="0"/>
    <x v="49"/>
    <x v="74"/>
    <x v="1"/>
    <m/>
    <m/>
    <x v="103"/>
    <s v="ADQ.MANTTO Y SERV. 105/2023"/>
    <n v="39800"/>
    <x v="3"/>
    <x v="713"/>
    <x v="5"/>
    <n v="2"/>
    <x v="434"/>
    <n v="19800"/>
    <m/>
    <m/>
    <n v="2"/>
    <x v="339"/>
    <n v="1422.4137931034484"/>
    <n v="2844.8275862068967"/>
    <n v="2475"/>
    <n v="0"/>
    <x v="94"/>
    <s v="OCTUBRE"/>
    <x v="164"/>
    <x v="82"/>
    <x v="74"/>
    <x v="93"/>
    <x v="350"/>
    <x v="180"/>
    <n v="-3168"/>
    <n v="1386.0000000000002"/>
    <n v="21582"/>
    <m/>
    <m/>
    <m/>
    <m/>
    <m/>
    <m/>
    <m/>
    <m/>
    <m/>
    <m/>
    <m/>
    <m/>
    <m/>
    <m/>
    <m/>
    <m/>
    <m/>
  </r>
  <r>
    <x v="1"/>
    <x v="61"/>
    <x v="0"/>
    <s v="COTIZACION"/>
    <s v="JUNIO"/>
    <d v="2023-06-29T00:00:00"/>
    <s v="C-3-EDDY FAZ PACHECO"/>
    <x v="7"/>
    <s v="FLETES Y ALMACENAMIENTO"/>
    <x v="6"/>
    <x v="14"/>
    <x v="96"/>
    <d v="2023-07-13T00:00:00"/>
    <m/>
    <n v="623"/>
    <s v="SERVICIO"/>
    <x v="104"/>
    <n v="80000"/>
    <x v="0"/>
    <x v="712"/>
    <x v="16"/>
    <x v="61"/>
    <x v="0"/>
    <x v="1"/>
    <x v="1"/>
    <x v="34"/>
    <s v="21/07/2023"/>
    <x v="0"/>
    <s v="15:00"/>
    <s v="MARIA JAQUELINE DURAN COSSIO"/>
    <x v="9"/>
    <x v="17"/>
    <d v="2023-07-31T00:00:00"/>
    <x v="84"/>
    <x v="52"/>
    <s v="CD-316"/>
    <x v="114"/>
    <x v="87"/>
    <n v="80000"/>
    <x v="115"/>
    <x v="122"/>
    <x v="87"/>
    <x v="0"/>
    <n v="30"/>
    <x v="27"/>
    <x v="0"/>
    <x v="50"/>
    <x v="68"/>
    <x v="1"/>
    <m/>
    <m/>
    <x v="104"/>
    <s v="EMC/ALM-INF-032/2023"/>
    <n v="22300"/>
    <x v="0"/>
    <x v="714"/>
    <x v="62"/>
    <n v="1"/>
    <x v="435"/>
    <n v="48300"/>
    <m/>
    <m/>
    <n v="1"/>
    <x v="340"/>
    <n v="6939.6551724137935"/>
    <n v="6939.6551724137935"/>
    <n v="6037.5"/>
    <n v="0"/>
    <x v="95"/>
    <s v="OCTUBRE"/>
    <x v="165"/>
    <x v="27"/>
    <x v="75"/>
    <x v="94"/>
    <x v="277"/>
    <x v="181"/>
    <n v="-38157"/>
    <n v="3381.0000000000005"/>
    <n v="83076"/>
    <m/>
    <m/>
    <m/>
    <m/>
    <m/>
    <m/>
    <m/>
    <m/>
    <m/>
    <m/>
    <m/>
    <m/>
    <m/>
    <m/>
    <m/>
    <m/>
    <m/>
  </r>
  <r>
    <x v="1"/>
    <x v="61"/>
    <x v="0"/>
    <s v="COTIZACION"/>
    <s v="JULIO"/>
    <d v="2023-07-11T00:00:00"/>
    <s v="C-3-EDDY FAZ PACHECO"/>
    <x v="12"/>
    <s v="OTROS REPUESTOS Y ACCESORIOS"/>
    <x v="7"/>
    <x v="9"/>
    <x v="97"/>
    <d v="2023-07-13T00:00:00"/>
    <m/>
    <n v="635"/>
    <s v="BIEN"/>
    <x v="105"/>
    <n v="99720"/>
    <x v="0"/>
    <x v="713"/>
    <x v="8"/>
    <x v="5"/>
    <x v="63"/>
    <x v="5"/>
    <x v="0"/>
    <x v="34"/>
    <s v="21/07/2023"/>
    <x v="0"/>
    <s v="15:00"/>
    <s v="JOAQUIN ANDRES ZAPATA LAFUENTE"/>
    <x v="9"/>
    <x v="24"/>
    <d v="2023-08-04T00:00:00"/>
    <x v="85"/>
    <x v="53"/>
    <s v="CD-318"/>
    <x v="115"/>
    <x v="88"/>
    <n v="92280"/>
    <x v="116"/>
    <x v="123"/>
    <x v="88"/>
    <x v="0"/>
    <n v="30"/>
    <x v="11"/>
    <x v="0"/>
    <x v="50"/>
    <x v="73"/>
    <x v="1"/>
    <m/>
    <m/>
    <x v="105"/>
    <s v="ADQ.MANTTO Y SERV. 103/2023"/>
    <n v="39800"/>
    <x v="0"/>
    <x v="715"/>
    <x v="5"/>
    <n v="6"/>
    <x v="187"/>
    <n v="9600"/>
    <m/>
    <m/>
    <n v="0"/>
    <x v="0"/>
    <n v="229.88505747126436"/>
    <n v="0"/>
    <n v="0"/>
    <n v="0"/>
    <x v="96"/>
    <s v="FEBRERO"/>
    <x v="156"/>
    <x v="44"/>
    <x v="35"/>
    <x v="45"/>
    <x v="346"/>
    <x v="182"/>
    <n v="0"/>
    <n v="0"/>
    <n v="0"/>
    <m/>
    <m/>
    <m/>
    <m/>
    <m/>
    <m/>
    <m/>
    <m/>
    <m/>
    <m/>
    <m/>
    <m/>
    <m/>
    <m/>
    <m/>
    <m/>
    <m/>
  </r>
  <r>
    <x v="1"/>
    <x v="61"/>
    <x v="0"/>
    <s v="COTIZACION"/>
    <s v="JULIO"/>
    <d v="2023-07-11T00:00:00"/>
    <s v="C-3-EDDY FAZ PACHECO"/>
    <x v="12"/>
    <s v="OTROS REPUESTOS Y ACCESORIOS"/>
    <x v="7"/>
    <x v="9"/>
    <x v="97"/>
    <d v="2023-07-13T00:00:00"/>
    <m/>
    <n v="635"/>
    <s v="BIEN"/>
    <x v="105"/>
    <n v="99720"/>
    <x v="1"/>
    <x v="714"/>
    <x v="7"/>
    <x v="5"/>
    <x v="0"/>
    <x v="5"/>
    <x v="0"/>
    <x v="34"/>
    <s v="21/07/2023"/>
    <x v="0"/>
    <s v="15:00"/>
    <s v="JOAQUIN ANDRES ZAPATA LAFUENTE"/>
    <x v="9"/>
    <x v="24"/>
    <d v="2023-08-04T00:00:00"/>
    <x v="85"/>
    <x v="53"/>
    <s v="CD-318"/>
    <x v="115"/>
    <x v="88"/>
    <n v="92280"/>
    <x v="116"/>
    <x v="123"/>
    <x v="88"/>
    <x v="0"/>
    <n v="30"/>
    <x v="11"/>
    <x v="0"/>
    <x v="50"/>
    <x v="73"/>
    <x v="1"/>
    <m/>
    <m/>
    <x v="105"/>
    <s v="ADQ.MANTTO Y SERV. 103/2023"/>
    <n v="39800"/>
    <x v="1"/>
    <x v="716"/>
    <x v="5"/>
    <n v="2"/>
    <x v="436"/>
    <n v="37000"/>
    <m/>
    <m/>
    <n v="0"/>
    <x v="0"/>
    <n v="2658.0459770114944"/>
    <n v="0"/>
    <n v="0"/>
    <n v="0"/>
    <x v="96"/>
    <s v="FEBRERO"/>
    <x v="156"/>
    <x v="44"/>
    <x v="35"/>
    <x v="45"/>
    <x v="346"/>
    <x v="182"/>
    <n v="0"/>
    <n v="0"/>
    <n v="0"/>
    <m/>
    <m/>
    <m/>
    <m/>
    <m/>
    <m/>
    <m/>
    <m/>
    <m/>
    <m/>
    <m/>
    <m/>
    <m/>
    <m/>
    <m/>
    <m/>
    <m/>
  </r>
  <r>
    <x v="1"/>
    <x v="61"/>
    <x v="0"/>
    <s v="COTIZACION"/>
    <s v="JULIO"/>
    <d v="2023-07-11T00:00:00"/>
    <s v="C-3-EDDY FAZ PACHECO"/>
    <x v="12"/>
    <s v="OTROS REPUESTOS Y ACCESORIOS"/>
    <x v="7"/>
    <x v="9"/>
    <x v="97"/>
    <d v="2023-07-13T00:00:00"/>
    <m/>
    <n v="635"/>
    <s v="BIEN"/>
    <x v="105"/>
    <n v="99720"/>
    <x v="2"/>
    <x v="715"/>
    <x v="4"/>
    <x v="5"/>
    <x v="0"/>
    <x v="5"/>
    <x v="0"/>
    <x v="34"/>
    <s v="21/07/2023"/>
    <x v="0"/>
    <s v="15:00"/>
    <s v="JOAQUIN ANDRES ZAPATA LAFUENTE"/>
    <x v="9"/>
    <x v="24"/>
    <d v="2023-08-04T00:00:00"/>
    <x v="85"/>
    <x v="53"/>
    <s v="CD-318"/>
    <x v="115"/>
    <x v="88"/>
    <n v="92280"/>
    <x v="116"/>
    <x v="123"/>
    <x v="88"/>
    <x v="0"/>
    <n v="30"/>
    <x v="11"/>
    <x v="0"/>
    <x v="50"/>
    <x v="73"/>
    <x v="1"/>
    <m/>
    <m/>
    <x v="105"/>
    <s v="ADQ.MANTTO Y SERV. 103/2023"/>
    <n v="39800"/>
    <x v="2"/>
    <x v="717"/>
    <x v="5"/>
    <n v="8"/>
    <x v="437"/>
    <n v="20000"/>
    <m/>
    <m/>
    <n v="0"/>
    <x v="0"/>
    <n v="359.19540229885058"/>
    <n v="0"/>
    <n v="0"/>
    <n v="0"/>
    <x v="96"/>
    <s v="FEBRERO"/>
    <x v="156"/>
    <x v="44"/>
    <x v="35"/>
    <x v="45"/>
    <x v="346"/>
    <x v="182"/>
    <n v="0"/>
    <n v="0"/>
    <n v="0"/>
    <m/>
    <m/>
    <m/>
    <m/>
    <m/>
    <m/>
    <m/>
    <m/>
    <m/>
    <m/>
    <m/>
    <m/>
    <m/>
    <m/>
    <m/>
    <m/>
    <m/>
  </r>
  <r>
    <x v="1"/>
    <x v="61"/>
    <x v="0"/>
    <s v="COTIZACION"/>
    <s v="JULIO"/>
    <d v="2023-07-11T00:00:00"/>
    <s v="C-3-EDDY FAZ PACHECO"/>
    <x v="12"/>
    <s v="OTROS REPUESTOS Y ACCESORIOS"/>
    <x v="7"/>
    <x v="9"/>
    <x v="97"/>
    <d v="2023-07-13T00:00:00"/>
    <m/>
    <n v="635"/>
    <s v="BIEN"/>
    <x v="105"/>
    <n v="99720"/>
    <x v="3"/>
    <x v="716"/>
    <x v="29"/>
    <x v="5"/>
    <x v="0"/>
    <x v="5"/>
    <x v="0"/>
    <x v="34"/>
    <s v="21/07/2023"/>
    <x v="0"/>
    <s v="15:00"/>
    <s v="JOAQUIN ANDRES ZAPATA LAFUENTE"/>
    <x v="9"/>
    <x v="24"/>
    <d v="2023-08-04T00:00:00"/>
    <x v="85"/>
    <x v="53"/>
    <s v="CD-318"/>
    <x v="115"/>
    <x v="88"/>
    <n v="92280"/>
    <x v="116"/>
    <x v="123"/>
    <x v="88"/>
    <x v="0"/>
    <n v="30"/>
    <x v="11"/>
    <x v="0"/>
    <x v="50"/>
    <x v="73"/>
    <x v="1"/>
    <m/>
    <m/>
    <x v="105"/>
    <s v="ADQ.MANTTO Y SERV. 103/2023"/>
    <n v="39800"/>
    <x v="3"/>
    <x v="718"/>
    <x v="5"/>
    <n v="4"/>
    <x v="438"/>
    <n v="10400"/>
    <m/>
    <m/>
    <n v="0"/>
    <x v="0"/>
    <n v="373.56321839080459"/>
    <n v="0"/>
    <n v="0"/>
    <n v="0"/>
    <x v="96"/>
    <s v="FEBRERO"/>
    <x v="156"/>
    <x v="44"/>
    <x v="35"/>
    <x v="45"/>
    <x v="346"/>
    <x v="182"/>
    <n v="0"/>
    <n v="0"/>
    <n v="0"/>
    <m/>
    <m/>
    <m/>
    <m/>
    <m/>
    <m/>
    <m/>
    <m/>
    <m/>
    <m/>
    <m/>
    <m/>
    <m/>
    <m/>
    <m/>
    <m/>
    <m/>
  </r>
  <r>
    <x v="1"/>
    <x v="61"/>
    <x v="0"/>
    <s v="COTIZACION"/>
    <s v="JULIO"/>
    <d v="2023-07-11T00:00:00"/>
    <s v="C-3-EDDY FAZ PACHECO"/>
    <x v="12"/>
    <s v="OTROS REPUESTOS Y ACCESORIOS"/>
    <x v="7"/>
    <x v="9"/>
    <x v="97"/>
    <d v="2023-07-13T00:00:00"/>
    <m/>
    <n v="635"/>
    <s v="BIEN"/>
    <x v="105"/>
    <n v="99720"/>
    <x v="4"/>
    <x v="717"/>
    <x v="29"/>
    <x v="5"/>
    <x v="0"/>
    <x v="5"/>
    <x v="0"/>
    <x v="34"/>
    <s v="21/07/2023"/>
    <x v="0"/>
    <s v="15:00"/>
    <s v="JOAQUIN ANDRES ZAPATA LAFUENTE"/>
    <x v="9"/>
    <x v="24"/>
    <d v="2023-08-04T00:00:00"/>
    <x v="85"/>
    <x v="53"/>
    <s v="CD-318"/>
    <x v="115"/>
    <x v="88"/>
    <n v="92280"/>
    <x v="116"/>
    <x v="123"/>
    <x v="88"/>
    <x v="0"/>
    <n v="30"/>
    <x v="11"/>
    <x v="0"/>
    <x v="50"/>
    <x v="73"/>
    <x v="1"/>
    <m/>
    <m/>
    <x v="105"/>
    <s v="ADQ.MANTTO Y SERV. 103/2023"/>
    <n v="39800"/>
    <x v="4"/>
    <x v="719"/>
    <x v="5"/>
    <n v="4"/>
    <x v="439"/>
    <n v="14800"/>
    <m/>
    <m/>
    <n v="0"/>
    <x v="0"/>
    <n v="531.60919540229884"/>
    <n v="0"/>
    <n v="0"/>
    <n v="0"/>
    <x v="96"/>
    <s v="FEBRERO"/>
    <x v="156"/>
    <x v="44"/>
    <x v="35"/>
    <x v="45"/>
    <x v="346"/>
    <x v="182"/>
    <n v="0"/>
    <n v="0"/>
    <n v="0"/>
    <m/>
    <m/>
    <m/>
    <m/>
    <m/>
    <m/>
    <m/>
    <m/>
    <m/>
    <m/>
    <m/>
    <m/>
    <m/>
    <m/>
    <m/>
    <m/>
    <m/>
  </r>
  <r>
    <x v="1"/>
    <x v="61"/>
    <x v="0"/>
    <s v="COTIZACION"/>
    <s v="JULIO"/>
    <d v="2023-07-11T00:00:00"/>
    <s v="C-3-EDDY FAZ PACHECO"/>
    <x v="12"/>
    <s v="OTROS REPUESTOS Y ACCESORIOS"/>
    <x v="7"/>
    <x v="9"/>
    <x v="97"/>
    <d v="2023-07-13T00:00:00"/>
    <m/>
    <n v="635"/>
    <s v="BIEN"/>
    <x v="105"/>
    <n v="99720"/>
    <x v="5"/>
    <x v="718"/>
    <x v="8"/>
    <x v="5"/>
    <x v="0"/>
    <x v="5"/>
    <x v="0"/>
    <x v="34"/>
    <s v="21/07/2023"/>
    <x v="0"/>
    <s v="15:00"/>
    <s v="JOAQUIN ANDRES ZAPATA LAFUENTE"/>
    <x v="9"/>
    <x v="24"/>
    <d v="2023-08-04T00:00:00"/>
    <x v="85"/>
    <x v="53"/>
    <s v="CD-318"/>
    <x v="115"/>
    <x v="88"/>
    <n v="92280"/>
    <x v="116"/>
    <x v="123"/>
    <x v="88"/>
    <x v="0"/>
    <n v="30"/>
    <x v="11"/>
    <x v="0"/>
    <x v="50"/>
    <x v="73"/>
    <x v="1"/>
    <m/>
    <m/>
    <x v="105"/>
    <s v="ADQ.MANTTO Y SERV. 103/2023"/>
    <n v="39800"/>
    <x v="5"/>
    <x v="720"/>
    <x v="5"/>
    <n v="6"/>
    <x v="81"/>
    <n v="480"/>
    <m/>
    <m/>
    <n v="0"/>
    <x v="0"/>
    <n v="11.494252873563218"/>
    <n v="0"/>
    <n v="0"/>
    <n v="0"/>
    <x v="96"/>
    <s v="FEBRERO"/>
    <x v="156"/>
    <x v="44"/>
    <x v="35"/>
    <x v="45"/>
    <x v="346"/>
    <x v="182"/>
    <n v="0"/>
    <n v="0"/>
    <n v="0"/>
    <m/>
    <m/>
    <m/>
    <m/>
    <m/>
    <m/>
    <m/>
    <m/>
    <m/>
    <m/>
    <m/>
    <m/>
    <m/>
    <m/>
    <m/>
    <m/>
    <m/>
  </r>
  <r>
    <x v="1"/>
    <x v="61"/>
    <x v="0"/>
    <s v="COTIZACION"/>
    <s v="JULIO"/>
    <d v="2023-07-11T00:00:00"/>
    <s v="C-3-EDDY FAZ PACHECO"/>
    <x v="12"/>
    <s v="OTROS REPUESTOS Y ACCESORIOS"/>
    <x v="7"/>
    <x v="9"/>
    <x v="98"/>
    <d v="2023-07-13T00:00:00"/>
    <m/>
    <n v="654"/>
    <s v="BIEN"/>
    <x v="106"/>
    <n v="99200"/>
    <x v="0"/>
    <x v="719"/>
    <x v="45"/>
    <x v="5"/>
    <x v="63"/>
    <x v="5"/>
    <x v="0"/>
    <x v="34"/>
    <s v="21/07/2023"/>
    <x v="0"/>
    <s v="15:00"/>
    <s v="OSCAR MIRKO MIRANDA ROMERO "/>
    <x v="9"/>
    <x v="14"/>
    <d v="2023-07-27T00:00:00"/>
    <x v="86"/>
    <x v="54"/>
    <s v="CD-324"/>
    <x v="116"/>
    <x v="89"/>
    <n v="99200"/>
    <x v="117"/>
    <x v="124"/>
    <x v="89"/>
    <x v="0"/>
    <n v="30"/>
    <x v="32"/>
    <x v="0"/>
    <x v="26"/>
    <x v="75"/>
    <x v="1"/>
    <m/>
    <m/>
    <x v="106"/>
    <s v="ADQ.MANTTO Y SERV. 113/2023"/>
    <n v="39800"/>
    <x v="0"/>
    <x v="721"/>
    <x v="5"/>
    <n v="3"/>
    <x v="68"/>
    <n v="13500"/>
    <m/>
    <m/>
    <n v="0"/>
    <x v="0"/>
    <n v="646.55172413793105"/>
    <n v="0"/>
    <n v="0"/>
    <n v="0"/>
    <x v="97"/>
    <s v="FEBRERO"/>
    <x v="156"/>
    <x v="44"/>
    <x v="35"/>
    <x v="45"/>
    <x v="346"/>
    <x v="183"/>
    <n v="0"/>
    <n v="0"/>
    <n v="0"/>
    <m/>
    <m/>
    <m/>
    <m/>
    <m/>
    <m/>
    <m/>
    <m/>
    <m/>
    <m/>
    <m/>
    <m/>
    <m/>
    <m/>
    <m/>
    <m/>
    <m/>
  </r>
  <r>
    <x v="1"/>
    <x v="61"/>
    <x v="0"/>
    <s v="COTIZACION"/>
    <s v="JULIO"/>
    <d v="2023-07-11T00:00:00"/>
    <s v="C-3-EDDY FAZ PACHECO"/>
    <x v="12"/>
    <s v="OTROS REPUESTOS Y ACCESORIOS"/>
    <x v="7"/>
    <x v="9"/>
    <x v="98"/>
    <d v="2023-07-13T00:00:00"/>
    <m/>
    <n v="654"/>
    <s v="BIEN"/>
    <x v="106"/>
    <n v="99200"/>
    <x v="1"/>
    <x v="720"/>
    <x v="45"/>
    <x v="5"/>
    <x v="0"/>
    <x v="5"/>
    <x v="0"/>
    <x v="34"/>
    <s v="21/07/2023"/>
    <x v="0"/>
    <s v="15:00"/>
    <s v="OSCAR MIRKO MIRANDA ROMERO "/>
    <x v="9"/>
    <x v="14"/>
    <d v="2023-07-27T00:00:00"/>
    <x v="86"/>
    <x v="54"/>
    <s v="CD-324"/>
    <x v="116"/>
    <x v="89"/>
    <n v="99200"/>
    <x v="117"/>
    <x v="124"/>
    <x v="89"/>
    <x v="0"/>
    <n v="30"/>
    <x v="32"/>
    <x v="0"/>
    <x v="26"/>
    <x v="75"/>
    <x v="1"/>
    <m/>
    <m/>
    <x v="106"/>
    <s v="ADQ.MANTTO Y SERV. 113/2023"/>
    <n v="39800"/>
    <x v="1"/>
    <x v="722"/>
    <x v="5"/>
    <n v="3"/>
    <x v="426"/>
    <n v="24300"/>
    <m/>
    <m/>
    <n v="0"/>
    <x v="0"/>
    <n v="1163.7931034482758"/>
    <n v="0"/>
    <n v="0"/>
    <n v="0"/>
    <x v="97"/>
    <s v="FEBRERO"/>
    <x v="156"/>
    <x v="44"/>
    <x v="35"/>
    <x v="45"/>
    <x v="346"/>
    <x v="183"/>
    <n v="0"/>
    <n v="0"/>
    <n v="0"/>
    <m/>
    <m/>
    <m/>
    <m/>
    <m/>
    <m/>
    <m/>
    <m/>
    <m/>
    <m/>
    <m/>
    <m/>
    <m/>
    <m/>
    <m/>
    <m/>
    <m/>
  </r>
  <r>
    <x v="1"/>
    <x v="61"/>
    <x v="0"/>
    <s v="COTIZACION"/>
    <s v="JULIO"/>
    <d v="2023-07-11T00:00:00"/>
    <s v="C-3-EDDY FAZ PACHECO"/>
    <x v="12"/>
    <s v="OTROS REPUESTOS Y ACCESORIOS"/>
    <x v="7"/>
    <x v="9"/>
    <x v="98"/>
    <d v="2023-07-13T00:00:00"/>
    <m/>
    <n v="654"/>
    <s v="BIEN"/>
    <x v="106"/>
    <n v="99200"/>
    <x v="2"/>
    <x v="721"/>
    <x v="45"/>
    <x v="5"/>
    <x v="0"/>
    <x v="5"/>
    <x v="0"/>
    <x v="34"/>
    <s v="21/07/2023"/>
    <x v="0"/>
    <s v="15:00"/>
    <s v="OSCAR MIRKO MIRANDA ROMERO "/>
    <x v="9"/>
    <x v="14"/>
    <d v="2023-07-27T00:00:00"/>
    <x v="86"/>
    <x v="54"/>
    <s v="CD-324"/>
    <x v="116"/>
    <x v="89"/>
    <n v="99200"/>
    <x v="117"/>
    <x v="124"/>
    <x v="89"/>
    <x v="0"/>
    <n v="30"/>
    <x v="32"/>
    <x v="0"/>
    <x v="26"/>
    <x v="75"/>
    <x v="1"/>
    <m/>
    <m/>
    <x v="106"/>
    <s v="ADQ.MANTTO Y SERV. 113/2023"/>
    <n v="39800"/>
    <x v="2"/>
    <x v="723"/>
    <x v="5"/>
    <n v="3"/>
    <x v="440"/>
    <n v="19500"/>
    <m/>
    <m/>
    <n v="0"/>
    <x v="0"/>
    <n v="933.90804597701151"/>
    <n v="0"/>
    <n v="0"/>
    <n v="0"/>
    <x v="97"/>
    <s v="FEBRERO"/>
    <x v="156"/>
    <x v="44"/>
    <x v="35"/>
    <x v="45"/>
    <x v="346"/>
    <x v="183"/>
    <n v="0"/>
    <n v="0"/>
    <n v="0"/>
    <m/>
    <m/>
    <m/>
    <m/>
    <m/>
    <m/>
    <m/>
    <m/>
    <m/>
    <m/>
    <m/>
    <m/>
    <m/>
    <m/>
    <m/>
    <m/>
    <m/>
  </r>
  <r>
    <x v="1"/>
    <x v="61"/>
    <x v="0"/>
    <s v="COTIZACION"/>
    <s v="JULIO"/>
    <d v="2023-07-11T00:00:00"/>
    <s v="C-3-EDDY FAZ PACHECO"/>
    <x v="12"/>
    <s v="OTROS REPUESTOS Y ACCESORIOS"/>
    <x v="7"/>
    <x v="9"/>
    <x v="98"/>
    <d v="2023-07-13T00:00:00"/>
    <m/>
    <n v="654"/>
    <s v="BIEN"/>
    <x v="106"/>
    <n v="99200"/>
    <x v="3"/>
    <x v="722"/>
    <x v="7"/>
    <x v="5"/>
    <x v="0"/>
    <x v="5"/>
    <x v="0"/>
    <x v="34"/>
    <s v="21/07/2023"/>
    <x v="0"/>
    <s v="15:00"/>
    <s v="OSCAR MIRKO MIRANDA ROMERO "/>
    <x v="9"/>
    <x v="14"/>
    <d v="2023-07-27T00:00:00"/>
    <x v="86"/>
    <x v="54"/>
    <s v="CD-324"/>
    <x v="116"/>
    <x v="89"/>
    <n v="99200"/>
    <x v="117"/>
    <x v="124"/>
    <x v="89"/>
    <x v="0"/>
    <n v="30"/>
    <x v="32"/>
    <x v="0"/>
    <x v="26"/>
    <x v="75"/>
    <x v="1"/>
    <m/>
    <m/>
    <x v="106"/>
    <s v="ADQ.MANTTO Y SERV. 113/2023"/>
    <n v="39800"/>
    <x v="3"/>
    <x v="724"/>
    <x v="5"/>
    <n v="2"/>
    <x v="441"/>
    <n v="30000"/>
    <m/>
    <m/>
    <n v="0"/>
    <x v="0"/>
    <n v="2155.1724137931033"/>
    <n v="0"/>
    <n v="0"/>
    <n v="0"/>
    <x v="97"/>
    <s v="FEBRERO"/>
    <x v="156"/>
    <x v="44"/>
    <x v="35"/>
    <x v="45"/>
    <x v="346"/>
    <x v="183"/>
    <n v="0"/>
    <n v="0"/>
    <n v="0"/>
    <m/>
    <m/>
    <m/>
    <m/>
    <m/>
    <m/>
    <m/>
    <m/>
    <m/>
    <m/>
    <m/>
    <m/>
    <m/>
    <m/>
    <m/>
    <m/>
    <m/>
  </r>
  <r>
    <x v="1"/>
    <x v="61"/>
    <x v="0"/>
    <s v="COTIZACION"/>
    <s v="JULIO"/>
    <d v="2023-07-11T00:00:00"/>
    <s v="C-3-EDDY FAZ PACHECO"/>
    <x v="12"/>
    <s v="OTROS REPUESTOS Y ACCESORIOS"/>
    <x v="7"/>
    <x v="9"/>
    <x v="98"/>
    <d v="2023-07-13T00:00:00"/>
    <m/>
    <n v="654"/>
    <s v="BIEN"/>
    <x v="106"/>
    <n v="99200"/>
    <x v="4"/>
    <x v="723"/>
    <x v="75"/>
    <x v="5"/>
    <x v="0"/>
    <x v="5"/>
    <x v="0"/>
    <x v="34"/>
    <s v="21/07/2023"/>
    <x v="0"/>
    <s v="15:00"/>
    <s v="OSCAR MIRKO MIRANDA ROMERO "/>
    <x v="9"/>
    <x v="14"/>
    <d v="2023-07-27T00:00:00"/>
    <x v="86"/>
    <x v="54"/>
    <s v="CD-324"/>
    <x v="116"/>
    <x v="89"/>
    <n v="99200"/>
    <x v="117"/>
    <x v="124"/>
    <x v="89"/>
    <x v="0"/>
    <n v="30"/>
    <x v="32"/>
    <x v="0"/>
    <x v="26"/>
    <x v="75"/>
    <x v="1"/>
    <m/>
    <m/>
    <x v="106"/>
    <s v="ADQ.MANTTO Y SERV. 113/2023"/>
    <n v="39800"/>
    <x v="4"/>
    <x v="725"/>
    <x v="5"/>
    <n v="14"/>
    <x v="442"/>
    <n v="11900"/>
    <m/>
    <m/>
    <n v="0"/>
    <x v="0"/>
    <n v="122.1264367816092"/>
    <n v="0"/>
    <n v="0"/>
    <n v="0"/>
    <x v="97"/>
    <s v="FEBRERO"/>
    <x v="156"/>
    <x v="44"/>
    <x v="35"/>
    <x v="45"/>
    <x v="346"/>
    <x v="183"/>
    <n v="0"/>
    <n v="0"/>
    <n v="0"/>
    <m/>
    <m/>
    <m/>
    <m/>
    <m/>
    <m/>
    <m/>
    <m/>
    <m/>
    <m/>
    <m/>
    <m/>
    <m/>
    <m/>
    <m/>
    <m/>
    <m/>
  </r>
  <r>
    <x v="1"/>
    <x v="61"/>
    <x v="0"/>
    <s v="COTIZACION"/>
    <s v="JULIO"/>
    <d v="2023-07-11T00:00:00"/>
    <s v="C-3-EDDY FAZ PACHECO"/>
    <x v="18"/>
    <s v="UTILES Y MATERIAL ELECTRICO"/>
    <x v="7"/>
    <x v="9"/>
    <x v="99"/>
    <d v="2023-07-13T00:00:00"/>
    <m/>
    <n v="652"/>
    <s v="BIEN"/>
    <x v="107"/>
    <n v="88703.6"/>
    <x v="0"/>
    <x v="724"/>
    <x v="2"/>
    <x v="0"/>
    <x v="0"/>
    <x v="5"/>
    <x v="0"/>
    <x v="34"/>
    <s v="21/07/2023"/>
    <x v="0"/>
    <s v="15:00"/>
    <s v="JOAQUIN ANDRES ZAPATA LAFUENTE"/>
    <x v="9"/>
    <x v="24"/>
    <d v="2023-08-04T00:00:00"/>
    <x v="87"/>
    <x v="55"/>
    <s v="CD-325"/>
    <x v="117"/>
    <x v="90"/>
    <n v="20904.400000000001"/>
    <x v="118"/>
    <x v="125"/>
    <x v="38"/>
    <x v="0"/>
    <n v="30"/>
    <x v="21"/>
    <x v="0"/>
    <x v="50"/>
    <x v="76"/>
    <x v="1"/>
    <m/>
    <m/>
    <x v="107"/>
    <s v="ADQ.MANTTO Y SERV. 115/2023"/>
    <n v="39700"/>
    <x v="0"/>
    <x v="726"/>
    <x v="0"/>
    <n v="60"/>
    <x v="42"/>
    <n v="1800"/>
    <m/>
    <m/>
    <n v="0"/>
    <x v="0"/>
    <n v="4.3103448275862073"/>
    <n v="0"/>
    <n v="0"/>
    <n v="0"/>
    <x v="3"/>
    <s v="FEBRERO"/>
    <x v="156"/>
    <x v="44"/>
    <x v="35"/>
    <x v="45"/>
    <x v="346"/>
    <x v="184"/>
    <n v="0"/>
    <n v="0"/>
    <n v="0"/>
    <m/>
    <m/>
    <m/>
    <m/>
    <m/>
    <m/>
    <m/>
    <m/>
    <m/>
    <m/>
    <m/>
    <m/>
    <m/>
    <m/>
    <m/>
    <m/>
    <m/>
  </r>
  <r>
    <x v="1"/>
    <x v="61"/>
    <x v="0"/>
    <s v="COTIZACION"/>
    <s v="JULIO"/>
    <d v="2023-07-11T00:00:00"/>
    <s v="C-3-EDDY FAZ PACHECO"/>
    <x v="18"/>
    <s v="UTILES Y MATERIAL ELECTRICO"/>
    <x v="7"/>
    <x v="9"/>
    <x v="99"/>
    <d v="2023-07-13T00:00:00"/>
    <m/>
    <n v="652"/>
    <s v="BIEN"/>
    <x v="107"/>
    <n v="88703.6"/>
    <x v="1"/>
    <x v="725"/>
    <x v="2"/>
    <x v="0"/>
    <x v="0"/>
    <x v="5"/>
    <x v="0"/>
    <x v="34"/>
    <s v="21/07/2023"/>
    <x v="0"/>
    <s v="15:00"/>
    <s v="JOAQUIN ANDRES ZAPATA LAFUENTE"/>
    <x v="9"/>
    <x v="24"/>
    <d v="2023-08-04T00:00:00"/>
    <x v="87"/>
    <x v="55"/>
    <s v="CD-325"/>
    <x v="117"/>
    <x v="90"/>
    <n v="20904.400000000001"/>
    <x v="118"/>
    <x v="125"/>
    <x v="38"/>
    <x v="0"/>
    <n v="30"/>
    <x v="21"/>
    <x v="0"/>
    <x v="50"/>
    <x v="76"/>
    <x v="1"/>
    <m/>
    <m/>
    <x v="107"/>
    <s v="ADQ.MANTTO Y SERV. 115/2023"/>
    <n v="39700"/>
    <x v="1"/>
    <x v="727"/>
    <x v="0"/>
    <n v="60"/>
    <x v="443"/>
    <n v="1696.2"/>
    <m/>
    <m/>
    <n v="0"/>
    <x v="0"/>
    <n v="4.0617816091954024"/>
    <n v="0"/>
    <n v="0"/>
    <n v="0"/>
    <x v="3"/>
    <s v="FEBRERO"/>
    <x v="156"/>
    <x v="44"/>
    <x v="35"/>
    <x v="45"/>
    <x v="346"/>
    <x v="184"/>
    <n v="0"/>
    <n v="0"/>
    <n v="0"/>
    <m/>
    <m/>
    <m/>
    <m/>
    <m/>
    <m/>
    <m/>
    <m/>
    <m/>
    <m/>
    <m/>
    <m/>
    <m/>
    <m/>
    <m/>
    <m/>
    <m/>
  </r>
  <r>
    <x v="1"/>
    <x v="61"/>
    <x v="0"/>
    <s v="COTIZACION"/>
    <s v="JULIO"/>
    <d v="2023-07-11T00:00:00"/>
    <s v="C-3-EDDY FAZ PACHECO"/>
    <x v="18"/>
    <s v="UTILES Y MATERIAL ELECTRICO"/>
    <x v="7"/>
    <x v="9"/>
    <x v="99"/>
    <d v="2023-07-13T00:00:00"/>
    <m/>
    <n v="652"/>
    <s v="BIEN"/>
    <x v="107"/>
    <n v="88703.6"/>
    <x v="2"/>
    <x v="726"/>
    <x v="105"/>
    <x v="0"/>
    <x v="0"/>
    <x v="5"/>
    <x v="0"/>
    <x v="34"/>
    <s v="21/07/2023"/>
    <x v="0"/>
    <s v="15:00"/>
    <s v="JOAQUIN ANDRES ZAPATA LAFUENTE"/>
    <x v="9"/>
    <x v="24"/>
    <d v="2023-08-04T00:00:00"/>
    <x v="87"/>
    <x v="55"/>
    <s v="CD-325"/>
    <x v="118"/>
    <x v="90"/>
    <n v="43780.6"/>
    <x v="119"/>
    <x v="126"/>
    <x v="66"/>
    <x v="0"/>
    <n v="30"/>
    <x v="5"/>
    <x v="0"/>
    <x v="50"/>
    <x v="77"/>
    <x v="1"/>
    <m/>
    <m/>
    <x v="107"/>
    <s v="ADQ.MANTTO Y SERV. 115/2023"/>
    <n v="39700"/>
    <x v="2"/>
    <x v="728"/>
    <x v="0"/>
    <n v="220"/>
    <x v="444"/>
    <n v="5555"/>
    <m/>
    <m/>
    <n v="0"/>
    <x v="0"/>
    <n v="3.6278735632183907"/>
    <n v="0"/>
    <n v="0"/>
    <n v="0"/>
    <x v="98"/>
    <s v="FEBRERO"/>
    <x v="156"/>
    <x v="44"/>
    <x v="35"/>
    <x v="45"/>
    <x v="346"/>
    <x v="185"/>
    <n v="0"/>
    <n v="0"/>
    <n v="0"/>
    <m/>
    <m/>
    <m/>
    <m/>
    <m/>
    <m/>
    <m/>
    <m/>
    <m/>
    <m/>
    <m/>
    <m/>
    <m/>
    <m/>
    <m/>
    <m/>
    <m/>
  </r>
  <r>
    <x v="1"/>
    <x v="61"/>
    <x v="0"/>
    <s v="COTIZACION"/>
    <s v="JULIO"/>
    <d v="2023-07-11T00:00:00"/>
    <s v="C-3-EDDY FAZ PACHECO"/>
    <x v="18"/>
    <s v="UTILES Y MATERIAL ELECTRICO"/>
    <x v="7"/>
    <x v="9"/>
    <x v="99"/>
    <d v="2023-07-13T00:00:00"/>
    <m/>
    <n v="652"/>
    <s v="BIEN"/>
    <x v="107"/>
    <n v="88703.6"/>
    <x v="3"/>
    <x v="727"/>
    <x v="23"/>
    <x v="0"/>
    <x v="0"/>
    <x v="5"/>
    <x v="0"/>
    <x v="34"/>
    <s v="21/07/2023"/>
    <x v="0"/>
    <s v="15:00"/>
    <s v="JOAQUIN ANDRES ZAPATA LAFUENTE"/>
    <x v="9"/>
    <x v="24"/>
    <d v="2023-08-04T00:00:00"/>
    <x v="87"/>
    <x v="55"/>
    <s v="CD-325"/>
    <x v="118"/>
    <x v="90"/>
    <n v="43780.6"/>
    <x v="119"/>
    <x v="126"/>
    <x v="66"/>
    <x v="0"/>
    <n v="30"/>
    <x v="5"/>
    <x v="0"/>
    <x v="50"/>
    <x v="77"/>
    <x v="1"/>
    <m/>
    <m/>
    <x v="107"/>
    <s v="ADQ.MANTTO Y SERV. 115/2023"/>
    <n v="39700"/>
    <x v="3"/>
    <x v="729"/>
    <x v="0"/>
    <n v="200"/>
    <x v="445"/>
    <n v="5268"/>
    <m/>
    <m/>
    <n v="0"/>
    <x v="0"/>
    <n v="3.7844827586206895"/>
    <n v="0"/>
    <n v="0"/>
    <n v="0"/>
    <x v="98"/>
    <s v="FEBRERO"/>
    <x v="156"/>
    <x v="44"/>
    <x v="35"/>
    <x v="45"/>
    <x v="346"/>
    <x v="185"/>
    <n v="0"/>
    <n v="0"/>
    <n v="0"/>
    <m/>
    <m/>
    <m/>
    <m/>
    <m/>
    <m/>
    <m/>
    <m/>
    <m/>
    <m/>
    <m/>
    <m/>
    <m/>
    <m/>
    <m/>
    <m/>
    <m/>
  </r>
  <r>
    <x v="1"/>
    <x v="61"/>
    <x v="0"/>
    <s v="COTIZACION"/>
    <s v="JULIO"/>
    <d v="2023-07-11T00:00:00"/>
    <s v="C-3-EDDY FAZ PACHECO"/>
    <x v="18"/>
    <s v="UTILES Y MATERIAL ELECTRICO"/>
    <x v="7"/>
    <x v="9"/>
    <x v="99"/>
    <d v="2023-07-13T00:00:00"/>
    <m/>
    <n v="652"/>
    <s v="BIEN"/>
    <x v="107"/>
    <n v="88703.6"/>
    <x v="4"/>
    <x v="728"/>
    <x v="123"/>
    <x v="0"/>
    <x v="0"/>
    <x v="5"/>
    <x v="0"/>
    <x v="34"/>
    <s v="21/07/2023"/>
    <x v="0"/>
    <s v="15:00"/>
    <s v="JOAQUIN ANDRES ZAPATA LAFUENTE"/>
    <x v="9"/>
    <x v="24"/>
    <d v="2023-08-04T00:00:00"/>
    <x v="87"/>
    <x v="55"/>
    <s v="CD-325"/>
    <x v="118"/>
    <x v="90"/>
    <n v="43780.6"/>
    <x v="119"/>
    <x v="126"/>
    <x v="66"/>
    <x v="0"/>
    <n v="30"/>
    <x v="5"/>
    <x v="0"/>
    <x v="50"/>
    <x v="77"/>
    <x v="1"/>
    <m/>
    <m/>
    <x v="107"/>
    <s v="ADQ.MANTTO Y SERV. 115/2023"/>
    <n v="39700"/>
    <x v="4"/>
    <x v="730"/>
    <x v="0"/>
    <n v="350"/>
    <x v="446"/>
    <n v="9030"/>
    <m/>
    <m/>
    <n v="0"/>
    <x v="0"/>
    <n v="3.7068965517241379"/>
    <n v="0"/>
    <n v="0"/>
    <n v="0"/>
    <x v="98"/>
    <s v="FEBRERO"/>
    <x v="156"/>
    <x v="44"/>
    <x v="35"/>
    <x v="45"/>
    <x v="346"/>
    <x v="185"/>
    <n v="0"/>
    <n v="0"/>
    <n v="0"/>
    <m/>
    <m/>
    <m/>
    <m/>
    <m/>
    <m/>
    <m/>
    <m/>
    <m/>
    <m/>
    <m/>
    <m/>
    <m/>
    <m/>
    <m/>
    <m/>
    <m/>
  </r>
  <r>
    <x v="1"/>
    <x v="61"/>
    <x v="0"/>
    <s v="COTIZACION"/>
    <s v="JULIO"/>
    <d v="2023-07-11T00:00:00"/>
    <s v="C-3-EDDY FAZ PACHECO"/>
    <x v="18"/>
    <s v="UTILES Y MATERIAL ELECTRICO"/>
    <x v="7"/>
    <x v="9"/>
    <x v="99"/>
    <d v="2023-07-13T00:00:00"/>
    <m/>
    <n v="652"/>
    <s v="BIEN"/>
    <x v="107"/>
    <n v="88703.6"/>
    <x v="5"/>
    <x v="729"/>
    <x v="28"/>
    <x v="0"/>
    <x v="0"/>
    <x v="5"/>
    <x v="0"/>
    <x v="34"/>
    <s v="21/07/2023"/>
    <x v="0"/>
    <s v="15:00"/>
    <s v="JOAQUIN ANDRES ZAPATA LAFUENTE"/>
    <x v="9"/>
    <x v="24"/>
    <d v="2023-08-04T00:00:00"/>
    <x v="87"/>
    <x v="55"/>
    <s v="CD-325"/>
    <x v="118"/>
    <x v="90"/>
    <n v="43780.6"/>
    <x v="119"/>
    <x v="126"/>
    <x v="66"/>
    <x v="0"/>
    <n v="30"/>
    <x v="5"/>
    <x v="0"/>
    <x v="50"/>
    <x v="77"/>
    <x v="1"/>
    <m/>
    <m/>
    <x v="107"/>
    <s v="ADQ.MANTTO Y SERV. 115/2023"/>
    <n v="39700"/>
    <x v="5"/>
    <x v="731"/>
    <x v="0"/>
    <n v="400"/>
    <x v="447"/>
    <n v="10632"/>
    <m/>
    <m/>
    <n v="0"/>
    <x v="0"/>
    <n v="3.818965517241379"/>
    <n v="0"/>
    <n v="0"/>
    <n v="0"/>
    <x v="98"/>
    <s v="FEBRERO"/>
    <x v="156"/>
    <x v="44"/>
    <x v="35"/>
    <x v="45"/>
    <x v="346"/>
    <x v="185"/>
    <n v="0"/>
    <n v="0"/>
    <n v="0"/>
    <m/>
    <m/>
    <m/>
    <m/>
    <m/>
    <m/>
    <m/>
    <m/>
    <m/>
    <m/>
    <m/>
    <m/>
    <m/>
    <m/>
    <m/>
    <m/>
    <m/>
  </r>
  <r>
    <x v="1"/>
    <x v="61"/>
    <x v="0"/>
    <s v="COTIZACION"/>
    <s v="JULIO"/>
    <d v="2023-07-11T00:00:00"/>
    <s v="C-3-EDDY FAZ PACHECO"/>
    <x v="18"/>
    <s v="UTILES Y MATERIAL ELECTRICO"/>
    <x v="7"/>
    <x v="9"/>
    <x v="99"/>
    <d v="2023-07-13T00:00:00"/>
    <m/>
    <n v="652"/>
    <s v="BIEN"/>
    <x v="107"/>
    <n v="88703.6"/>
    <x v="6"/>
    <x v="730"/>
    <x v="25"/>
    <x v="0"/>
    <x v="0"/>
    <x v="5"/>
    <x v="0"/>
    <x v="34"/>
    <s v="21/07/2023"/>
    <x v="0"/>
    <s v="15:00"/>
    <s v="JOAQUIN ANDRES ZAPATA LAFUENTE"/>
    <x v="9"/>
    <x v="24"/>
    <d v="2023-08-04T00:00:00"/>
    <x v="87"/>
    <x v="55"/>
    <s v="CD-325"/>
    <x v="118"/>
    <x v="90"/>
    <n v="43780.6"/>
    <x v="119"/>
    <x v="126"/>
    <x v="66"/>
    <x v="0"/>
    <n v="30"/>
    <x v="5"/>
    <x v="0"/>
    <x v="50"/>
    <x v="77"/>
    <x v="1"/>
    <m/>
    <m/>
    <x v="107"/>
    <s v="ADQ.MANTTO Y SERV. 115/2023"/>
    <n v="39700"/>
    <x v="6"/>
    <x v="732"/>
    <x v="0"/>
    <n v="40"/>
    <x v="448"/>
    <n v="5888.4000000000005"/>
    <m/>
    <m/>
    <n v="0"/>
    <x v="0"/>
    <n v="21.15086206896552"/>
    <n v="0"/>
    <n v="0"/>
    <n v="0"/>
    <x v="98"/>
    <s v="FEBRERO"/>
    <x v="156"/>
    <x v="44"/>
    <x v="35"/>
    <x v="45"/>
    <x v="346"/>
    <x v="185"/>
    <n v="0"/>
    <n v="0"/>
    <n v="0"/>
    <m/>
    <m/>
    <m/>
    <m/>
    <m/>
    <m/>
    <m/>
    <m/>
    <m/>
    <m/>
    <m/>
    <m/>
    <m/>
    <m/>
    <m/>
    <m/>
    <m/>
  </r>
  <r>
    <x v="1"/>
    <x v="61"/>
    <x v="0"/>
    <s v="COTIZACION"/>
    <s v="JULIO"/>
    <d v="2023-07-11T00:00:00"/>
    <s v="C-3-EDDY FAZ PACHECO"/>
    <x v="18"/>
    <s v="UTILES Y MATERIAL ELECTRICO"/>
    <x v="7"/>
    <x v="9"/>
    <x v="99"/>
    <d v="2023-07-13T00:00:00"/>
    <m/>
    <n v="652"/>
    <s v="BIEN"/>
    <x v="107"/>
    <n v="88703.6"/>
    <x v="7"/>
    <x v="731"/>
    <x v="26"/>
    <x v="0"/>
    <x v="0"/>
    <x v="5"/>
    <x v="0"/>
    <x v="34"/>
    <s v="21/07/2023"/>
    <x v="0"/>
    <s v="15:00"/>
    <s v="JOAQUIN ANDRES ZAPATA LAFUENTE"/>
    <x v="9"/>
    <x v="24"/>
    <d v="2023-08-04T00:00:00"/>
    <x v="87"/>
    <x v="55"/>
    <s v="CD-325"/>
    <x v="118"/>
    <x v="90"/>
    <n v="43780.6"/>
    <x v="119"/>
    <x v="126"/>
    <x v="66"/>
    <x v="0"/>
    <n v="30"/>
    <x v="5"/>
    <x v="0"/>
    <x v="50"/>
    <x v="77"/>
    <x v="1"/>
    <m/>
    <m/>
    <x v="107"/>
    <s v="ADQ.MANTTO Y SERV. 115/2023"/>
    <n v="39700"/>
    <x v="7"/>
    <x v="733"/>
    <x v="0"/>
    <n v="20"/>
    <x v="449"/>
    <n v="3615.2"/>
    <m/>
    <m/>
    <n v="0"/>
    <x v="0"/>
    <n v="25.97126436781609"/>
    <n v="0"/>
    <n v="0"/>
    <n v="0"/>
    <x v="98"/>
    <s v="FEBRERO"/>
    <x v="156"/>
    <x v="44"/>
    <x v="35"/>
    <x v="45"/>
    <x v="346"/>
    <x v="185"/>
    <n v="0"/>
    <n v="0"/>
    <n v="0"/>
    <m/>
    <m/>
    <m/>
    <m/>
    <m/>
    <m/>
    <m/>
    <m/>
    <m/>
    <m/>
    <m/>
    <m/>
    <m/>
    <m/>
    <m/>
    <m/>
    <m/>
  </r>
  <r>
    <x v="1"/>
    <x v="61"/>
    <x v="0"/>
    <s v="COTIZACION"/>
    <s v="JULIO"/>
    <d v="2023-07-11T00:00:00"/>
    <s v="C-3-EDDY FAZ PACHECO"/>
    <x v="18"/>
    <s v="UTILES Y MATERIAL ELECTRICO"/>
    <x v="7"/>
    <x v="9"/>
    <x v="99"/>
    <d v="2023-07-13T00:00:00"/>
    <m/>
    <n v="652"/>
    <s v="BIEN"/>
    <x v="107"/>
    <n v="88703.6"/>
    <x v="8"/>
    <x v="732"/>
    <x v="26"/>
    <x v="0"/>
    <x v="0"/>
    <x v="5"/>
    <x v="0"/>
    <x v="34"/>
    <s v="21/07/2023"/>
    <x v="0"/>
    <s v="15:00"/>
    <s v="JOAQUIN ANDRES ZAPATA LAFUENTE"/>
    <x v="9"/>
    <x v="24"/>
    <d v="2023-08-04T00:00:00"/>
    <x v="87"/>
    <x v="55"/>
    <s v="CD-325"/>
    <x v="118"/>
    <x v="90"/>
    <n v="43780.6"/>
    <x v="119"/>
    <x v="126"/>
    <x v="66"/>
    <x v="0"/>
    <n v="30"/>
    <x v="5"/>
    <x v="0"/>
    <x v="50"/>
    <x v="77"/>
    <x v="1"/>
    <m/>
    <m/>
    <x v="107"/>
    <s v="ADQ.MANTTO Y SERV. 115/2023"/>
    <n v="39700"/>
    <x v="8"/>
    <x v="734"/>
    <x v="0"/>
    <n v="20"/>
    <x v="450"/>
    <n v="3792"/>
    <m/>
    <m/>
    <n v="0"/>
    <x v="0"/>
    <n v="27.241379310344826"/>
    <n v="0"/>
    <n v="0"/>
    <n v="0"/>
    <x v="98"/>
    <s v="FEBRERO"/>
    <x v="156"/>
    <x v="44"/>
    <x v="35"/>
    <x v="45"/>
    <x v="346"/>
    <x v="185"/>
    <n v="0"/>
    <n v="0"/>
    <n v="0"/>
    <m/>
    <m/>
    <m/>
    <m/>
    <m/>
    <m/>
    <m/>
    <m/>
    <m/>
    <m/>
    <m/>
    <m/>
    <m/>
    <m/>
    <m/>
    <m/>
    <m/>
  </r>
  <r>
    <x v="1"/>
    <x v="61"/>
    <x v="0"/>
    <s v="COTIZACION"/>
    <s v="JULIO"/>
    <d v="2023-07-11T00:00:00"/>
    <s v="C-3-EDDY FAZ PACHECO"/>
    <x v="18"/>
    <s v="UTILES Y MATERIAL ELECTRICO"/>
    <x v="7"/>
    <x v="9"/>
    <x v="99"/>
    <d v="2023-07-13T00:00:00"/>
    <m/>
    <n v="652"/>
    <s v="BIEN"/>
    <x v="107"/>
    <n v="88703.6"/>
    <x v="9"/>
    <x v="733"/>
    <x v="132"/>
    <x v="0"/>
    <x v="0"/>
    <x v="5"/>
    <x v="0"/>
    <x v="34"/>
    <s v="21/07/2023"/>
    <x v="0"/>
    <s v="15:00"/>
    <s v="JOAQUIN ANDRES ZAPATA LAFUENTE"/>
    <x v="9"/>
    <x v="24"/>
    <d v="2023-08-04T00:00:00"/>
    <x v="87"/>
    <x v="55"/>
    <s v="CD-325"/>
    <x v="117"/>
    <x v="90"/>
    <n v="20904.400000000001"/>
    <x v="118"/>
    <x v="125"/>
    <x v="38"/>
    <x v="0"/>
    <n v="30"/>
    <x v="21"/>
    <x v="0"/>
    <x v="50"/>
    <x v="76"/>
    <x v="1"/>
    <m/>
    <m/>
    <x v="107"/>
    <s v="ADQ.MANTTO Y SERV. 115/2023"/>
    <n v="39700"/>
    <x v="9"/>
    <x v="735"/>
    <x v="0"/>
    <n v="70"/>
    <x v="451"/>
    <n v="11270"/>
    <m/>
    <m/>
    <n v="0"/>
    <x v="0"/>
    <n v="23.132183908045977"/>
    <n v="0"/>
    <n v="0"/>
    <n v="0"/>
    <x v="3"/>
    <s v="FEBRERO"/>
    <x v="156"/>
    <x v="44"/>
    <x v="35"/>
    <x v="45"/>
    <x v="346"/>
    <x v="184"/>
    <n v="0"/>
    <n v="0"/>
    <n v="0"/>
    <m/>
    <m/>
    <m/>
    <m/>
    <m/>
    <m/>
    <m/>
    <m/>
    <m/>
    <m/>
    <m/>
    <m/>
    <m/>
    <m/>
    <m/>
    <m/>
    <m/>
  </r>
  <r>
    <x v="1"/>
    <x v="61"/>
    <x v="0"/>
    <s v="COTIZACION"/>
    <s v="JULIO"/>
    <d v="2023-07-11T00:00:00"/>
    <s v="C-3-EDDY FAZ PACHECO"/>
    <x v="18"/>
    <s v="UTILES Y MATERIAL ELECTRICO"/>
    <x v="7"/>
    <x v="9"/>
    <x v="99"/>
    <d v="2023-07-13T00:00:00"/>
    <m/>
    <n v="652"/>
    <s v="BIEN"/>
    <x v="107"/>
    <n v="88703.6"/>
    <x v="10"/>
    <x v="734"/>
    <x v="26"/>
    <x v="0"/>
    <x v="0"/>
    <x v="5"/>
    <x v="0"/>
    <x v="34"/>
    <s v="21/07/2023"/>
    <x v="0"/>
    <s v="15:00"/>
    <s v="JOAQUIN ANDRES ZAPATA LAFUENTE"/>
    <x v="9"/>
    <x v="24"/>
    <d v="2023-08-04T00:00:00"/>
    <x v="87"/>
    <x v="55"/>
    <s v="CD-325"/>
    <x v="117"/>
    <x v="90"/>
    <n v="20904.400000000001"/>
    <x v="118"/>
    <x v="125"/>
    <x v="38"/>
    <x v="0"/>
    <n v="30"/>
    <x v="21"/>
    <x v="0"/>
    <x v="50"/>
    <x v="76"/>
    <x v="1"/>
    <m/>
    <m/>
    <x v="107"/>
    <s v="ADQ.MANTTO Y SERV. 115/2023"/>
    <n v="39700"/>
    <x v="10"/>
    <x v="736"/>
    <x v="0"/>
    <n v="20"/>
    <x v="452"/>
    <n v="4638.2"/>
    <m/>
    <m/>
    <n v="0"/>
    <x v="0"/>
    <n v="33.320402298850574"/>
    <n v="0"/>
    <n v="0"/>
    <n v="0"/>
    <x v="3"/>
    <s v="FEBRERO"/>
    <x v="156"/>
    <x v="44"/>
    <x v="35"/>
    <x v="45"/>
    <x v="346"/>
    <x v="184"/>
    <n v="0"/>
    <n v="0"/>
    <n v="0"/>
    <m/>
    <m/>
    <m/>
    <m/>
    <m/>
    <m/>
    <m/>
    <m/>
    <m/>
    <m/>
    <m/>
    <m/>
    <m/>
    <m/>
    <m/>
    <m/>
    <m/>
  </r>
  <r>
    <x v="1"/>
    <x v="61"/>
    <x v="0"/>
    <s v="COTIZACION"/>
    <s v="JULIO"/>
    <d v="2023-07-11T00:00:00"/>
    <s v="C-3-EDDY FAZ PACHECO"/>
    <x v="18"/>
    <s v="UTILES Y MATERIAL ELECTRICO"/>
    <x v="7"/>
    <x v="9"/>
    <x v="99"/>
    <d v="2023-07-13T00:00:00"/>
    <m/>
    <n v="652"/>
    <s v="BIEN"/>
    <x v="107"/>
    <n v="88703.6"/>
    <x v="11"/>
    <x v="735"/>
    <x v="9"/>
    <x v="0"/>
    <x v="0"/>
    <x v="5"/>
    <x v="0"/>
    <x v="34"/>
    <s v="21/07/2023"/>
    <x v="0"/>
    <s v="15:00"/>
    <s v="JOAQUIN ANDRES ZAPATA LAFUENTE"/>
    <x v="9"/>
    <x v="24"/>
    <d v="2023-08-04T00:00:00"/>
    <x v="87"/>
    <x v="55"/>
    <s v="CD-325"/>
    <x v="117"/>
    <x v="90"/>
    <n v="20904.400000000001"/>
    <x v="118"/>
    <x v="125"/>
    <x v="38"/>
    <x v="0"/>
    <n v="30"/>
    <x v="21"/>
    <x v="0"/>
    <x v="50"/>
    <x v="76"/>
    <x v="1"/>
    <m/>
    <m/>
    <x v="107"/>
    <s v="ADQ.MANTTO Y SERV. 115/2023"/>
    <n v="39700"/>
    <x v="11"/>
    <x v="737"/>
    <x v="0"/>
    <n v="10"/>
    <x v="45"/>
    <n v="1500"/>
    <m/>
    <m/>
    <n v="0"/>
    <x v="0"/>
    <n v="21.551724137931036"/>
    <n v="0"/>
    <n v="0"/>
    <n v="0"/>
    <x v="3"/>
    <s v="FEBRERO"/>
    <x v="156"/>
    <x v="44"/>
    <x v="35"/>
    <x v="45"/>
    <x v="346"/>
    <x v="184"/>
    <n v="0"/>
    <n v="0"/>
    <n v="0"/>
    <m/>
    <m/>
    <m/>
    <m/>
    <m/>
    <m/>
    <m/>
    <m/>
    <m/>
    <m/>
    <m/>
    <m/>
    <m/>
    <m/>
    <m/>
    <m/>
    <m/>
  </r>
  <r>
    <x v="1"/>
    <x v="61"/>
    <x v="0"/>
    <s v="COTIZACION"/>
    <s v="JULIO"/>
    <d v="2023-07-11T00:00:00"/>
    <s v="C-3-EDDY FAZ PACHECO"/>
    <x v="18"/>
    <s v="UTILES Y MATERIAL ELECTRICO"/>
    <x v="7"/>
    <x v="9"/>
    <x v="99"/>
    <d v="2023-07-13T00:00:00"/>
    <m/>
    <n v="650"/>
    <s v="BIEN"/>
    <x v="108"/>
    <n v="239999.81"/>
    <x v="0"/>
    <x v="736"/>
    <x v="23"/>
    <x v="5"/>
    <x v="0"/>
    <x v="5"/>
    <x v="0"/>
    <x v="34"/>
    <s v="21/07/2023"/>
    <x v="0"/>
    <s v="15:00"/>
    <s v="OSCAR MIRKO MIRANDA ROMERO "/>
    <x v="9"/>
    <x v="14"/>
    <d v="2023-08-30T00:00:00"/>
    <x v="88"/>
    <x v="0"/>
    <s v="CD-326"/>
    <x v="119"/>
    <x v="91"/>
    <n v="44990.1"/>
    <x v="120"/>
    <x v="127"/>
    <x v="90"/>
    <x v="0"/>
    <n v="30"/>
    <x v="13"/>
    <x v="0"/>
    <x v="50"/>
    <x v="78"/>
    <x v="1"/>
    <m/>
    <m/>
    <x v="108"/>
    <s v="ADQ.MANTTO Y SERV. 115/2023"/>
    <n v="39700"/>
    <x v="0"/>
    <x v="738"/>
    <x v="5"/>
    <n v="200"/>
    <x v="41"/>
    <n v="2200"/>
    <m/>
    <m/>
    <n v="0"/>
    <x v="0"/>
    <n v="1.5804597701149425"/>
    <n v="0"/>
    <n v="0"/>
    <n v="0"/>
    <x v="99"/>
    <s v="FEBRERO"/>
    <x v="156"/>
    <x v="44"/>
    <x v="35"/>
    <x v="45"/>
    <x v="346"/>
    <x v="186"/>
    <n v="0"/>
    <n v="0"/>
    <n v="0"/>
    <m/>
    <m/>
    <m/>
    <m/>
    <m/>
    <m/>
    <m/>
    <m/>
    <m/>
    <m/>
    <m/>
    <m/>
    <m/>
    <m/>
    <m/>
    <m/>
    <m/>
  </r>
  <r>
    <x v="1"/>
    <x v="61"/>
    <x v="0"/>
    <s v="COTIZACION"/>
    <s v="JULIO"/>
    <d v="2023-07-11T00:00:00"/>
    <s v="C-3-EDDY FAZ PACHECO"/>
    <x v="18"/>
    <s v="UTILES Y MATERIAL ELECTRICO"/>
    <x v="7"/>
    <x v="9"/>
    <x v="99"/>
    <d v="2023-07-13T00:00:00"/>
    <m/>
    <n v="650"/>
    <s v="BIEN"/>
    <x v="108"/>
    <n v="239999.81"/>
    <x v="1"/>
    <x v="737"/>
    <x v="133"/>
    <x v="5"/>
    <x v="0"/>
    <x v="5"/>
    <x v="0"/>
    <x v="34"/>
    <s v="21/07/2023"/>
    <x v="0"/>
    <s v="15:00"/>
    <s v="OSCAR MIRKO MIRANDA ROMERO "/>
    <x v="9"/>
    <x v="14"/>
    <d v="2023-08-30T00:00:00"/>
    <x v="88"/>
    <x v="0"/>
    <s v="CD-326"/>
    <x v="119"/>
    <x v="91"/>
    <n v="44990.1"/>
    <x v="120"/>
    <x v="127"/>
    <x v="90"/>
    <x v="0"/>
    <n v="30"/>
    <x v="13"/>
    <x v="0"/>
    <x v="50"/>
    <x v="78"/>
    <x v="1"/>
    <m/>
    <m/>
    <x v="108"/>
    <s v="ADQ.MANTTO Y SERV. 115/2023"/>
    <n v="39700"/>
    <x v="1"/>
    <x v="739"/>
    <x v="5"/>
    <n v="600"/>
    <x v="453"/>
    <n v="7380"/>
    <m/>
    <m/>
    <n v="0"/>
    <x v="0"/>
    <n v="1.767241379310345"/>
    <n v="0"/>
    <n v="0"/>
    <n v="0"/>
    <x v="99"/>
    <s v="FEBRERO"/>
    <x v="156"/>
    <x v="44"/>
    <x v="35"/>
    <x v="45"/>
    <x v="346"/>
    <x v="186"/>
    <n v="0"/>
    <n v="0"/>
    <n v="0"/>
    <m/>
    <m/>
    <m/>
    <m/>
    <m/>
    <m/>
    <m/>
    <m/>
    <m/>
    <m/>
    <m/>
    <m/>
    <m/>
    <m/>
    <m/>
    <m/>
    <m/>
  </r>
  <r>
    <x v="1"/>
    <x v="61"/>
    <x v="0"/>
    <s v="COTIZACION"/>
    <s v="JULIO"/>
    <d v="2023-07-11T00:00:00"/>
    <s v="C-3-EDDY FAZ PACHECO"/>
    <x v="18"/>
    <s v="UTILES Y MATERIAL ELECTRICO"/>
    <x v="7"/>
    <x v="9"/>
    <x v="99"/>
    <d v="2023-07-13T00:00:00"/>
    <m/>
    <n v="650"/>
    <s v="BIEN"/>
    <x v="108"/>
    <n v="239999.81"/>
    <x v="2"/>
    <x v="738"/>
    <x v="5"/>
    <x v="5"/>
    <x v="0"/>
    <x v="5"/>
    <x v="0"/>
    <x v="34"/>
    <s v="21/07/2023"/>
    <x v="0"/>
    <s v="15:00"/>
    <s v="OSCAR MIRKO MIRANDA ROMERO "/>
    <x v="9"/>
    <x v="14"/>
    <d v="2023-08-30T00:00:00"/>
    <x v="88"/>
    <x v="0"/>
    <s v="CD-326"/>
    <x v="120"/>
    <x v="91"/>
    <n v="28688"/>
    <x v="121"/>
    <x v="128"/>
    <x v="91"/>
    <x v="0"/>
    <n v="30"/>
    <x v="6"/>
    <x v="0"/>
    <x v="49"/>
    <x v="78"/>
    <x v="1"/>
    <m/>
    <m/>
    <x v="108"/>
    <s v="ADQ.MANTTO Y SERV. 115/2023"/>
    <n v="39700"/>
    <x v="2"/>
    <x v="740"/>
    <x v="5"/>
    <n v="100"/>
    <x v="454"/>
    <n v="790"/>
    <m/>
    <m/>
    <n v="0"/>
    <x v="0"/>
    <n v="1.135057471264368"/>
    <n v="0"/>
    <n v="0"/>
    <n v="0"/>
    <x v="100"/>
    <s v="FEBRERO"/>
    <x v="156"/>
    <x v="44"/>
    <x v="35"/>
    <x v="45"/>
    <x v="346"/>
    <x v="187"/>
    <n v="0"/>
    <n v="0"/>
    <n v="0"/>
    <m/>
    <m/>
    <m/>
    <m/>
    <m/>
    <m/>
    <m/>
    <m/>
    <m/>
    <m/>
    <m/>
    <m/>
    <m/>
    <m/>
    <m/>
    <m/>
    <m/>
  </r>
  <r>
    <x v="1"/>
    <x v="61"/>
    <x v="0"/>
    <s v="COTIZACION"/>
    <s v="JULIO"/>
    <d v="2023-07-11T00:00:00"/>
    <s v="C-3-EDDY FAZ PACHECO"/>
    <x v="18"/>
    <s v="UTILES Y MATERIAL ELECTRICO"/>
    <x v="7"/>
    <x v="9"/>
    <x v="99"/>
    <d v="2023-07-13T00:00:00"/>
    <m/>
    <n v="650"/>
    <s v="BIEN"/>
    <x v="108"/>
    <n v="239999.81"/>
    <x v="3"/>
    <x v="739"/>
    <x v="133"/>
    <x v="5"/>
    <x v="0"/>
    <x v="5"/>
    <x v="0"/>
    <x v="34"/>
    <s v="21/07/2023"/>
    <x v="0"/>
    <s v="15:00"/>
    <s v="OSCAR MIRKO MIRANDA ROMERO "/>
    <x v="9"/>
    <x v="14"/>
    <d v="2023-08-30T00:00:00"/>
    <x v="88"/>
    <x v="0"/>
    <s v="CD-326"/>
    <x v="120"/>
    <x v="91"/>
    <n v="28688"/>
    <x v="121"/>
    <x v="128"/>
    <x v="91"/>
    <x v="0"/>
    <n v="30"/>
    <x v="6"/>
    <x v="0"/>
    <x v="49"/>
    <x v="78"/>
    <x v="1"/>
    <m/>
    <m/>
    <x v="108"/>
    <s v="ADQ.MANTTO Y SERV. 115/2023"/>
    <n v="39700"/>
    <x v="3"/>
    <x v="741"/>
    <x v="5"/>
    <n v="600"/>
    <x v="455"/>
    <n v="5490"/>
    <m/>
    <m/>
    <n v="0"/>
    <x v="0"/>
    <n v="1.3146551724137931"/>
    <n v="0"/>
    <n v="0"/>
    <n v="0"/>
    <x v="100"/>
    <s v="FEBRERO"/>
    <x v="156"/>
    <x v="44"/>
    <x v="35"/>
    <x v="45"/>
    <x v="346"/>
    <x v="187"/>
    <n v="0"/>
    <n v="0"/>
    <n v="0"/>
    <m/>
    <m/>
    <m/>
    <m/>
    <m/>
    <m/>
    <m/>
    <m/>
    <m/>
    <m/>
    <m/>
    <m/>
    <m/>
    <m/>
    <m/>
    <m/>
    <m/>
  </r>
  <r>
    <x v="1"/>
    <x v="61"/>
    <x v="0"/>
    <s v="COTIZACION"/>
    <s v="JULIO"/>
    <d v="2023-07-11T00:00:00"/>
    <s v="C-3-EDDY FAZ PACHECO"/>
    <x v="18"/>
    <s v="UTILES Y MATERIAL ELECTRICO"/>
    <x v="7"/>
    <x v="9"/>
    <x v="99"/>
    <d v="2023-07-13T00:00:00"/>
    <m/>
    <n v="650"/>
    <s v="BIEN"/>
    <x v="108"/>
    <n v="239999.81"/>
    <x v="4"/>
    <x v="740"/>
    <x v="134"/>
    <x v="5"/>
    <x v="0"/>
    <x v="5"/>
    <x v="0"/>
    <x v="34"/>
    <s v="21/07/2023"/>
    <x v="0"/>
    <s v="15:00"/>
    <s v="OSCAR MIRKO MIRANDA ROMERO "/>
    <x v="9"/>
    <x v="14"/>
    <d v="2023-08-30T00:00:00"/>
    <x v="88"/>
    <x v="0"/>
    <s v="CD-326"/>
    <x v="119"/>
    <x v="91"/>
    <n v="44990.1"/>
    <x v="120"/>
    <x v="127"/>
    <x v="90"/>
    <x v="0"/>
    <n v="30"/>
    <x v="13"/>
    <x v="0"/>
    <x v="50"/>
    <x v="78"/>
    <x v="1"/>
    <m/>
    <m/>
    <x v="108"/>
    <s v="ADQ.MANTTO Y SERV. 115/2023"/>
    <n v="39700"/>
    <x v="4"/>
    <x v="742"/>
    <x v="5"/>
    <n v="118"/>
    <x v="456"/>
    <n v="10171.6"/>
    <m/>
    <m/>
    <n v="0"/>
    <x v="0"/>
    <n v="12.385057471264368"/>
    <n v="0"/>
    <n v="0"/>
    <n v="0"/>
    <x v="99"/>
    <s v="FEBRERO"/>
    <x v="156"/>
    <x v="44"/>
    <x v="35"/>
    <x v="45"/>
    <x v="346"/>
    <x v="186"/>
    <n v="0"/>
    <n v="0"/>
    <n v="0"/>
    <m/>
    <m/>
    <m/>
    <m/>
    <m/>
    <m/>
    <m/>
    <m/>
    <m/>
    <m/>
    <m/>
    <m/>
    <m/>
    <m/>
    <m/>
    <m/>
    <m/>
  </r>
  <r>
    <x v="1"/>
    <x v="61"/>
    <x v="0"/>
    <s v="COTIZACION"/>
    <s v="JULIO"/>
    <d v="2023-07-11T00:00:00"/>
    <s v="C-3-EDDY FAZ PACHECO"/>
    <x v="18"/>
    <s v="UTILES Y MATERIAL ELECTRICO"/>
    <x v="7"/>
    <x v="9"/>
    <x v="99"/>
    <d v="2023-07-13T00:00:00"/>
    <m/>
    <n v="650"/>
    <s v="BIEN"/>
    <x v="108"/>
    <n v="239999.81"/>
    <x v="5"/>
    <x v="741"/>
    <x v="74"/>
    <x v="5"/>
    <x v="0"/>
    <x v="5"/>
    <x v="0"/>
    <x v="34"/>
    <s v="21/07/2023"/>
    <x v="0"/>
    <s v="15:00"/>
    <s v="OSCAR MIRKO MIRANDA ROMERO "/>
    <x v="9"/>
    <x v="14"/>
    <d v="2023-08-30T00:00:00"/>
    <x v="88"/>
    <x v="0"/>
    <s v="CD-326"/>
    <x v="119"/>
    <x v="91"/>
    <n v="44990.1"/>
    <x v="120"/>
    <x v="127"/>
    <x v="90"/>
    <x v="0"/>
    <n v="30"/>
    <x v="13"/>
    <x v="0"/>
    <x v="50"/>
    <x v="78"/>
    <x v="1"/>
    <m/>
    <m/>
    <x v="108"/>
    <s v="ADQ.MANTTO Y SERV. 115/2023"/>
    <n v="39700"/>
    <x v="5"/>
    <x v="743"/>
    <x v="5"/>
    <n v="50"/>
    <x v="457"/>
    <n v="6765.0000000000009"/>
    <m/>
    <m/>
    <n v="0"/>
    <x v="0"/>
    <n v="19.439655172413794"/>
    <n v="0"/>
    <n v="0"/>
    <n v="0"/>
    <x v="99"/>
    <s v="FEBRERO"/>
    <x v="156"/>
    <x v="44"/>
    <x v="35"/>
    <x v="45"/>
    <x v="346"/>
    <x v="186"/>
    <n v="0"/>
    <n v="0"/>
    <n v="0"/>
    <m/>
    <m/>
    <m/>
    <m/>
    <m/>
    <m/>
    <m/>
    <m/>
    <m/>
    <m/>
    <m/>
    <m/>
    <m/>
    <m/>
    <m/>
    <m/>
    <m/>
  </r>
  <r>
    <x v="1"/>
    <x v="61"/>
    <x v="0"/>
    <s v="COTIZACION"/>
    <s v="JULIO"/>
    <d v="2023-07-11T00:00:00"/>
    <s v="C-3-EDDY FAZ PACHECO"/>
    <x v="18"/>
    <s v="UTILES Y MATERIAL ELECTRICO"/>
    <x v="7"/>
    <x v="9"/>
    <x v="99"/>
    <d v="2023-07-13T00:00:00"/>
    <m/>
    <n v="650"/>
    <s v="BIEN"/>
    <x v="108"/>
    <n v="239999.81"/>
    <x v="6"/>
    <x v="742"/>
    <x v="135"/>
    <x v="5"/>
    <x v="0"/>
    <x v="5"/>
    <x v="0"/>
    <x v="34"/>
    <s v="21/07/2023"/>
    <x v="0"/>
    <s v="15:00"/>
    <s v="OSCAR MIRKO MIRANDA ROMERO "/>
    <x v="9"/>
    <x v="14"/>
    <d v="2023-08-30T00:00:00"/>
    <x v="88"/>
    <x v="0"/>
    <s v="CD-326"/>
    <x v="119"/>
    <x v="91"/>
    <n v="44990.1"/>
    <x v="120"/>
    <x v="127"/>
    <x v="90"/>
    <x v="0"/>
    <n v="30"/>
    <x v="13"/>
    <x v="0"/>
    <x v="50"/>
    <x v="78"/>
    <x v="1"/>
    <m/>
    <m/>
    <x v="108"/>
    <s v="ADQ.MANTTO Y SERV. 115/2023"/>
    <n v="39700"/>
    <x v="6"/>
    <x v="744"/>
    <x v="5"/>
    <n v="45"/>
    <x v="458"/>
    <n v="9967.5"/>
    <m/>
    <m/>
    <n v="0"/>
    <x v="0"/>
    <n v="31.824712643678161"/>
    <n v="0"/>
    <n v="0"/>
    <n v="0"/>
    <x v="99"/>
    <s v="FEBRERO"/>
    <x v="156"/>
    <x v="44"/>
    <x v="35"/>
    <x v="45"/>
    <x v="346"/>
    <x v="186"/>
    <n v="0"/>
    <n v="0"/>
    <n v="0"/>
    <m/>
    <m/>
    <m/>
    <m/>
    <m/>
    <m/>
    <m/>
    <m/>
    <m/>
    <m/>
    <m/>
    <m/>
    <m/>
    <m/>
    <m/>
    <m/>
    <m/>
  </r>
  <r>
    <x v="1"/>
    <x v="61"/>
    <x v="0"/>
    <s v="COTIZACION"/>
    <s v="JULIO"/>
    <d v="2023-07-11T00:00:00"/>
    <s v="C-3-EDDY FAZ PACHECO"/>
    <x v="18"/>
    <s v="UTILES Y MATERIAL ELECTRICO"/>
    <x v="7"/>
    <x v="9"/>
    <x v="99"/>
    <d v="2023-07-13T00:00:00"/>
    <m/>
    <n v="650"/>
    <s v="BIEN"/>
    <x v="108"/>
    <n v="239999.81"/>
    <x v="7"/>
    <x v="743"/>
    <x v="26"/>
    <x v="5"/>
    <x v="0"/>
    <x v="5"/>
    <x v="0"/>
    <x v="34"/>
    <s v="21/07/2023"/>
    <x v="0"/>
    <s v="15:00"/>
    <s v="OSCAR MIRKO MIRANDA ROMERO "/>
    <x v="9"/>
    <x v="14"/>
    <d v="2023-08-30T00:00:00"/>
    <x v="88"/>
    <x v="0"/>
    <s v="CD-326"/>
    <x v="119"/>
    <x v="91"/>
    <n v="44990.1"/>
    <x v="120"/>
    <x v="127"/>
    <x v="90"/>
    <x v="0"/>
    <n v="30"/>
    <x v="13"/>
    <x v="0"/>
    <x v="50"/>
    <x v="78"/>
    <x v="1"/>
    <m/>
    <m/>
    <x v="108"/>
    <s v="ADQ.MANTTO Y SERV. 115/2023"/>
    <n v="39700"/>
    <x v="7"/>
    <x v="745"/>
    <x v="5"/>
    <n v="20"/>
    <x v="459"/>
    <n v="6150"/>
    <m/>
    <m/>
    <n v="0"/>
    <x v="0"/>
    <n v="44.181034482758619"/>
    <n v="0"/>
    <n v="0"/>
    <n v="0"/>
    <x v="99"/>
    <s v="FEBRERO"/>
    <x v="156"/>
    <x v="44"/>
    <x v="35"/>
    <x v="45"/>
    <x v="346"/>
    <x v="186"/>
    <n v="0"/>
    <n v="0"/>
    <n v="0"/>
    <m/>
    <m/>
    <m/>
    <m/>
    <m/>
    <m/>
    <m/>
    <m/>
    <m/>
    <m/>
    <m/>
    <m/>
    <m/>
    <m/>
    <m/>
    <m/>
    <m/>
  </r>
  <r>
    <x v="1"/>
    <x v="61"/>
    <x v="0"/>
    <s v="COTIZACION"/>
    <s v="JULIO"/>
    <d v="2023-07-11T00:00:00"/>
    <s v="C-3-EDDY FAZ PACHECO"/>
    <x v="18"/>
    <s v="UTILES Y MATERIAL ELECTRICO"/>
    <x v="7"/>
    <x v="9"/>
    <x v="99"/>
    <d v="2023-07-13T00:00:00"/>
    <m/>
    <n v="650"/>
    <s v="BIEN"/>
    <x v="108"/>
    <n v="239999.81"/>
    <x v="8"/>
    <x v="744"/>
    <x v="23"/>
    <x v="5"/>
    <x v="0"/>
    <x v="5"/>
    <x v="0"/>
    <x v="34"/>
    <s v="21/07/2023"/>
    <x v="0"/>
    <s v="15:00"/>
    <s v="OSCAR MIRKO MIRANDA ROMERO "/>
    <x v="9"/>
    <x v="14"/>
    <d v="2023-08-30T00:00:00"/>
    <x v="88"/>
    <x v="0"/>
    <s v="CD-326"/>
    <x v="119"/>
    <x v="91"/>
    <n v="44990.1"/>
    <x v="120"/>
    <x v="127"/>
    <x v="90"/>
    <x v="0"/>
    <n v="30"/>
    <x v="13"/>
    <x v="0"/>
    <x v="50"/>
    <x v="78"/>
    <x v="1"/>
    <m/>
    <m/>
    <x v="108"/>
    <s v="ADQ.MANTTO Y SERV. 115/2023"/>
    <n v="39700"/>
    <x v="8"/>
    <x v="746"/>
    <x v="5"/>
    <n v="200"/>
    <x v="460"/>
    <n v="1980"/>
    <m/>
    <m/>
    <n v="0"/>
    <x v="0"/>
    <n v="1.4224137931034484"/>
    <n v="0"/>
    <n v="0"/>
    <n v="0"/>
    <x v="99"/>
    <s v="FEBRERO"/>
    <x v="156"/>
    <x v="44"/>
    <x v="35"/>
    <x v="45"/>
    <x v="346"/>
    <x v="186"/>
    <n v="0"/>
    <n v="0"/>
    <n v="0"/>
    <m/>
    <m/>
    <m/>
    <m/>
    <m/>
    <m/>
    <m/>
    <m/>
    <m/>
    <m/>
    <m/>
    <m/>
    <m/>
    <m/>
    <m/>
    <m/>
    <m/>
  </r>
  <r>
    <x v="1"/>
    <x v="61"/>
    <x v="0"/>
    <s v="COTIZACION"/>
    <s v="JULIO"/>
    <d v="2023-07-11T00:00:00"/>
    <s v="C-3-EDDY FAZ PACHECO"/>
    <x v="18"/>
    <s v="UTILES Y MATERIAL ELECTRICO"/>
    <x v="7"/>
    <x v="9"/>
    <x v="99"/>
    <d v="2023-07-13T00:00:00"/>
    <m/>
    <n v="650"/>
    <s v="BIEN"/>
    <x v="108"/>
    <n v="239999.81"/>
    <x v="9"/>
    <x v="745"/>
    <x v="23"/>
    <x v="5"/>
    <x v="0"/>
    <x v="5"/>
    <x v="0"/>
    <x v="34"/>
    <s v="21/07/2023"/>
    <x v="0"/>
    <s v="15:00"/>
    <s v="OSCAR MIRKO MIRANDA ROMERO "/>
    <x v="9"/>
    <x v="14"/>
    <d v="2023-08-30T00:00:00"/>
    <x v="88"/>
    <x v="0"/>
    <s v="CD-326"/>
    <x v="120"/>
    <x v="91"/>
    <n v="28688"/>
    <x v="121"/>
    <x v="128"/>
    <x v="91"/>
    <x v="0"/>
    <n v="30"/>
    <x v="6"/>
    <x v="0"/>
    <x v="49"/>
    <x v="78"/>
    <x v="1"/>
    <m/>
    <m/>
    <x v="108"/>
    <s v="ADQ.MANTTO Y SERV. 115/2023"/>
    <n v="39700"/>
    <x v="9"/>
    <x v="747"/>
    <x v="5"/>
    <n v="200"/>
    <x v="461"/>
    <n v="3020"/>
    <m/>
    <m/>
    <n v="0"/>
    <x v="0"/>
    <n v="2.1695402298850572"/>
    <n v="0"/>
    <n v="0"/>
    <n v="0"/>
    <x v="100"/>
    <s v="FEBRERO"/>
    <x v="156"/>
    <x v="44"/>
    <x v="35"/>
    <x v="45"/>
    <x v="346"/>
    <x v="187"/>
    <n v="0"/>
    <n v="0"/>
    <n v="0"/>
    <m/>
    <m/>
    <m/>
    <m/>
    <m/>
    <m/>
    <m/>
    <m/>
    <m/>
    <m/>
    <m/>
    <m/>
    <m/>
    <m/>
    <m/>
    <m/>
    <m/>
  </r>
  <r>
    <x v="1"/>
    <x v="61"/>
    <x v="0"/>
    <s v="COTIZACION"/>
    <s v="JULIO"/>
    <d v="2023-07-11T00:00:00"/>
    <s v="C-3-EDDY FAZ PACHECO"/>
    <x v="18"/>
    <s v="UTILES Y MATERIAL ELECTRICO"/>
    <x v="7"/>
    <x v="9"/>
    <x v="99"/>
    <d v="2023-07-13T00:00:00"/>
    <m/>
    <n v="650"/>
    <s v="BIEN"/>
    <x v="108"/>
    <n v="239999.81"/>
    <x v="10"/>
    <x v="746"/>
    <x v="5"/>
    <x v="5"/>
    <x v="0"/>
    <x v="5"/>
    <x v="0"/>
    <x v="34"/>
    <s v="21/07/2023"/>
    <x v="0"/>
    <s v="15:00"/>
    <s v="OSCAR MIRKO MIRANDA ROMERO "/>
    <x v="9"/>
    <x v="14"/>
    <d v="2023-08-30T00:00:00"/>
    <x v="88"/>
    <x v="0"/>
    <s v="CD-326"/>
    <x v="120"/>
    <x v="91"/>
    <n v="28688"/>
    <x v="121"/>
    <x v="128"/>
    <x v="91"/>
    <x v="0"/>
    <n v="30"/>
    <x v="6"/>
    <x v="0"/>
    <x v="49"/>
    <x v="78"/>
    <x v="1"/>
    <m/>
    <m/>
    <x v="108"/>
    <s v="ADQ.MANTTO Y SERV. 115/2023"/>
    <n v="39700"/>
    <x v="10"/>
    <x v="748"/>
    <x v="5"/>
    <n v="100"/>
    <x v="462"/>
    <n v="7650"/>
    <m/>
    <m/>
    <n v="0"/>
    <x v="0"/>
    <n v="10.991379310344827"/>
    <n v="0"/>
    <n v="0"/>
    <n v="0"/>
    <x v="100"/>
    <s v="FEBRERO"/>
    <x v="156"/>
    <x v="44"/>
    <x v="35"/>
    <x v="45"/>
    <x v="346"/>
    <x v="187"/>
    <n v="0"/>
    <n v="0"/>
    <n v="0"/>
    <m/>
    <m/>
    <m/>
    <m/>
    <m/>
    <m/>
    <m/>
    <m/>
    <m/>
    <m/>
    <m/>
    <m/>
    <m/>
    <m/>
    <m/>
    <m/>
    <m/>
  </r>
  <r>
    <x v="1"/>
    <x v="61"/>
    <x v="0"/>
    <s v="COTIZACION"/>
    <s v="JULIO"/>
    <d v="2023-07-11T00:00:00"/>
    <s v="C-3-EDDY FAZ PACHECO"/>
    <x v="18"/>
    <s v="UTILES Y MATERIAL ELECTRICO"/>
    <x v="7"/>
    <x v="9"/>
    <x v="99"/>
    <d v="2023-07-13T00:00:00"/>
    <m/>
    <n v="650"/>
    <s v="BIEN"/>
    <x v="108"/>
    <n v="239999.81"/>
    <x v="11"/>
    <x v="747"/>
    <x v="5"/>
    <x v="5"/>
    <x v="0"/>
    <x v="5"/>
    <x v="0"/>
    <x v="34"/>
    <s v="21/07/2023"/>
    <x v="0"/>
    <s v="15:00"/>
    <s v="OSCAR MIRKO MIRANDA ROMERO "/>
    <x v="9"/>
    <x v="14"/>
    <d v="2023-08-30T00:00:00"/>
    <x v="88"/>
    <x v="0"/>
    <s v="CD-326"/>
    <x v="120"/>
    <x v="91"/>
    <n v="28688"/>
    <x v="121"/>
    <x v="128"/>
    <x v="91"/>
    <x v="0"/>
    <n v="30"/>
    <x v="6"/>
    <x v="0"/>
    <x v="49"/>
    <x v="78"/>
    <x v="1"/>
    <m/>
    <m/>
    <x v="108"/>
    <s v="ADQ.MANTTO Y SERV. 115/2023"/>
    <n v="39700"/>
    <x v="11"/>
    <x v="749"/>
    <x v="5"/>
    <n v="100"/>
    <x v="397"/>
    <n v="10000"/>
    <m/>
    <m/>
    <n v="0"/>
    <x v="0"/>
    <n v="14.367816091954023"/>
    <n v="0"/>
    <n v="0"/>
    <n v="0"/>
    <x v="100"/>
    <s v="FEBRERO"/>
    <x v="156"/>
    <x v="44"/>
    <x v="35"/>
    <x v="45"/>
    <x v="346"/>
    <x v="187"/>
    <n v="0"/>
    <n v="0"/>
    <n v="0"/>
    <m/>
    <m/>
    <m/>
    <m/>
    <m/>
    <m/>
    <m/>
    <m/>
    <m/>
    <m/>
    <m/>
    <m/>
    <m/>
    <m/>
    <m/>
    <m/>
    <m/>
  </r>
  <r>
    <x v="1"/>
    <x v="61"/>
    <x v="0"/>
    <s v="COTIZACION"/>
    <s v="JULIO"/>
    <d v="2023-07-11T00:00:00"/>
    <s v="C-3-EDDY FAZ PACHECO"/>
    <x v="18"/>
    <s v="UTILES Y MATERIAL ELECTRICO"/>
    <x v="7"/>
    <x v="9"/>
    <x v="99"/>
    <d v="2023-07-13T00:00:00"/>
    <m/>
    <n v="650"/>
    <s v="BIEN"/>
    <x v="108"/>
    <n v="239999.81"/>
    <x v="12"/>
    <x v="748"/>
    <x v="8"/>
    <x v="5"/>
    <x v="0"/>
    <x v="5"/>
    <x v="0"/>
    <x v="34"/>
    <s v="21/07/2023"/>
    <x v="0"/>
    <s v="15:00"/>
    <s v="OSCAR MIRKO MIRANDA ROMERO "/>
    <x v="9"/>
    <x v="14"/>
    <d v="2023-08-30T00:00:00"/>
    <x v="88"/>
    <x v="0"/>
    <s v="CD-326"/>
    <x v="121"/>
    <x v="91"/>
    <n v="4656.8999999999996"/>
    <x v="122"/>
    <x v="129"/>
    <x v="68"/>
    <x v="0"/>
    <n v="30"/>
    <x v="9"/>
    <x v="0"/>
    <x v="51"/>
    <x v="78"/>
    <x v="1"/>
    <m/>
    <m/>
    <x v="108"/>
    <s v="ADQ.MANTTO Y SERV. 115/2023"/>
    <n v="39700"/>
    <x v="12"/>
    <x v="750"/>
    <x v="5"/>
    <n v="6"/>
    <x v="463"/>
    <n v="4656.8999999999996"/>
    <m/>
    <m/>
    <n v="0"/>
    <x v="0"/>
    <n v="111.51580459770115"/>
    <n v="0"/>
    <n v="0"/>
    <n v="0"/>
    <x v="101"/>
    <s v="FEBRERO"/>
    <x v="156"/>
    <x v="44"/>
    <x v="35"/>
    <x v="45"/>
    <x v="346"/>
    <x v="188"/>
    <n v="0"/>
    <n v="0"/>
    <n v="0"/>
    <m/>
    <m/>
    <m/>
    <m/>
    <m/>
    <m/>
    <m/>
    <m/>
    <m/>
    <m/>
    <m/>
    <m/>
    <m/>
    <m/>
    <m/>
    <m/>
    <m/>
  </r>
  <r>
    <x v="1"/>
    <x v="61"/>
    <x v="0"/>
    <s v="COTIZACION"/>
    <s v="JULIO"/>
    <d v="2023-07-11T00:00:00"/>
    <s v="C-3-EDDY FAZ PACHECO"/>
    <x v="18"/>
    <s v="UTILES Y MATERIAL ELECTRICO"/>
    <x v="7"/>
    <x v="9"/>
    <x v="99"/>
    <d v="2023-07-13T00:00:00"/>
    <m/>
    <n v="650"/>
    <s v="BIEN"/>
    <x v="108"/>
    <n v="239999.81"/>
    <x v="13"/>
    <x v="749"/>
    <x v="72"/>
    <x v="5"/>
    <x v="0"/>
    <x v="5"/>
    <x v="0"/>
    <x v="34"/>
    <s v="21/07/2023"/>
    <x v="0"/>
    <s v="15:00"/>
    <s v="OSCAR MIRKO MIRANDA ROMERO "/>
    <x v="9"/>
    <x v="14"/>
    <d v="2023-08-30T00:00:00"/>
    <x v="88"/>
    <x v="0"/>
    <s v="CD-326"/>
    <x v="122"/>
    <x v="91"/>
    <n v="30843"/>
    <x v="123"/>
    <x v="130"/>
    <x v="43"/>
    <x v="0"/>
    <n v="30"/>
    <x v="13"/>
    <x v="0"/>
    <x v="50"/>
    <x v="78"/>
    <x v="1"/>
    <m/>
    <m/>
    <x v="108"/>
    <s v="ADQ.MANTTO Y SERV. 115/2023"/>
    <n v="39700"/>
    <x v="13"/>
    <x v="751"/>
    <x v="5"/>
    <n v="18"/>
    <x v="464"/>
    <n v="30843"/>
    <m/>
    <m/>
    <n v="0"/>
    <x v="0"/>
    <n v="246.19252873563218"/>
    <n v="0"/>
    <n v="0"/>
    <n v="0"/>
    <x v="99"/>
    <s v="FEBRERO"/>
    <x v="156"/>
    <x v="44"/>
    <x v="35"/>
    <x v="45"/>
    <x v="346"/>
    <x v="186"/>
    <n v="0"/>
    <n v="0"/>
    <n v="0"/>
    <m/>
    <m/>
    <m/>
    <m/>
    <m/>
    <m/>
    <m/>
    <m/>
    <m/>
    <m/>
    <m/>
    <m/>
    <m/>
    <m/>
    <m/>
    <m/>
    <m/>
  </r>
  <r>
    <x v="1"/>
    <x v="61"/>
    <x v="0"/>
    <s v="COTIZACION"/>
    <s v="JULIO"/>
    <d v="2023-07-11T00:00:00"/>
    <s v="C-3-EDDY FAZ PACHECO"/>
    <x v="18"/>
    <s v="UTILES Y MATERIAL ELECTRICO"/>
    <x v="7"/>
    <x v="9"/>
    <x v="99"/>
    <d v="2023-07-13T00:00:00"/>
    <m/>
    <n v="650"/>
    <s v="BIEN"/>
    <x v="108"/>
    <n v="239999.81"/>
    <x v="14"/>
    <x v="750"/>
    <x v="136"/>
    <x v="5"/>
    <x v="0"/>
    <x v="5"/>
    <x v="0"/>
    <x v="34"/>
    <s v="21/07/2023"/>
    <x v="0"/>
    <s v="15:00"/>
    <s v="OSCAR MIRKO MIRANDA ROMERO "/>
    <x v="9"/>
    <x v="14"/>
    <d v="2023-08-30T00:00:00"/>
    <x v="88"/>
    <x v="0"/>
    <s v="CD-326"/>
    <x v="123"/>
    <x v="91"/>
    <n v="2652"/>
    <x v="124"/>
    <x v="131"/>
    <x v="30"/>
    <x v="0"/>
    <n v="30"/>
    <x v="8"/>
    <x v="0"/>
    <x v="50"/>
    <x v="79"/>
    <x v="1"/>
    <m/>
    <m/>
    <x v="108"/>
    <s v="ADQ.MANTTO Y SERV. 115/2023"/>
    <n v="39700"/>
    <x v="14"/>
    <x v="752"/>
    <x v="5"/>
    <n v="55"/>
    <x v="465"/>
    <n v="759"/>
    <m/>
    <m/>
    <n v="0"/>
    <x v="0"/>
    <n v="1.9827586206896552"/>
    <n v="0"/>
    <n v="0"/>
    <n v="0"/>
    <x v="102"/>
    <s v="FEBRERO"/>
    <x v="156"/>
    <x v="44"/>
    <x v="35"/>
    <x v="45"/>
    <x v="346"/>
    <x v="189"/>
    <n v="0"/>
    <n v="0"/>
    <n v="0"/>
    <m/>
    <m/>
    <m/>
    <m/>
    <m/>
    <m/>
    <m/>
    <m/>
    <m/>
    <m/>
    <m/>
    <m/>
    <m/>
    <m/>
    <m/>
    <m/>
    <m/>
  </r>
  <r>
    <x v="1"/>
    <x v="61"/>
    <x v="0"/>
    <s v="COTIZACION"/>
    <s v="JULIO"/>
    <d v="2023-07-11T00:00:00"/>
    <s v="C-3-EDDY FAZ PACHECO"/>
    <x v="18"/>
    <s v="UTILES Y MATERIAL ELECTRICO"/>
    <x v="7"/>
    <x v="9"/>
    <x v="99"/>
    <d v="2023-07-13T00:00:00"/>
    <m/>
    <n v="650"/>
    <s v="BIEN"/>
    <x v="108"/>
    <n v="239999.81"/>
    <x v="15"/>
    <x v="751"/>
    <x v="5"/>
    <x v="5"/>
    <x v="0"/>
    <x v="5"/>
    <x v="0"/>
    <x v="34"/>
    <s v="21/07/2023"/>
    <x v="0"/>
    <s v="15:00"/>
    <s v="OSCAR MIRKO MIRANDA ROMERO "/>
    <x v="9"/>
    <x v="14"/>
    <d v="2023-08-30T00:00:00"/>
    <x v="88"/>
    <x v="0"/>
    <s v="CD-326"/>
    <x v="123"/>
    <x v="91"/>
    <n v="2652"/>
    <x v="124"/>
    <x v="131"/>
    <x v="30"/>
    <x v="0"/>
    <n v="30"/>
    <x v="8"/>
    <x v="0"/>
    <x v="50"/>
    <x v="79"/>
    <x v="1"/>
    <m/>
    <m/>
    <x v="108"/>
    <s v="ADQ.MANTTO Y SERV. 115/2023"/>
    <n v="39700"/>
    <x v="15"/>
    <x v="753"/>
    <x v="5"/>
    <n v="100"/>
    <x v="54"/>
    <n v="1200"/>
    <m/>
    <m/>
    <n v="0"/>
    <x v="0"/>
    <n v="1.7241379310344829"/>
    <n v="0"/>
    <n v="0"/>
    <n v="0"/>
    <x v="102"/>
    <s v="FEBRERO"/>
    <x v="156"/>
    <x v="44"/>
    <x v="35"/>
    <x v="45"/>
    <x v="346"/>
    <x v="189"/>
    <n v="0"/>
    <n v="0"/>
    <n v="0"/>
    <m/>
    <m/>
    <m/>
    <m/>
    <m/>
    <m/>
    <m/>
    <m/>
    <m/>
    <m/>
    <m/>
    <m/>
    <m/>
    <m/>
    <m/>
    <m/>
    <m/>
  </r>
  <r>
    <x v="1"/>
    <x v="61"/>
    <x v="0"/>
    <s v="COTIZACION"/>
    <s v="JULIO"/>
    <d v="2023-07-11T00:00:00"/>
    <s v="C-3-EDDY FAZ PACHECO"/>
    <x v="18"/>
    <s v="UTILES Y MATERIAL ELECTRICO"/>
    <x v="7"/>
    <x v="9"/>
    <x v="99"/>
    <d v="2023-07-13T00:00:00"/>
    <m/>
    <n v="650"/>
    <s v="BIEN"/>
    <x v="108"/>
    <n v="239999.81"/>
    <x v="16"/>
    <x v="752"/>
    <x v="4"/>
    <x v="5"/>
    <x v="0"/>
    <x v="5"/>
    <x v="0"/>
    <x v="34"/>
    <s v="21/07/2023"/>
    <x v="0"/>
    <s v="15:00"/>
    <s v="OSCAR MIRKO MIRANDA ROMERO "/>
    <x v="9"/>
    <x v="14"/>
    <d v="2023-08-30T00:00:00"/>
    <x v="88"/>
    <x v="0"/>
    <s v="CD-326"/>
    <x v="119"/>
    <x v="91"/>
    <n v="44990.1"/>
    <x v="120"/>
    <x v="127"/>
    <x v="90"/>
    <x v="0"/>
    <n v="30"/>
    <x v="13"/>
    <x v="0"/>
    <x v="50"/>
    <x v="78"/>
    <x v="1"/>
    <m/>
    <m/>
    <x v="108"/>
    <s v="ADQ.MANTTO Y SERV. 115/2023"/>
    <n v="39700"/>
    <x v="16"/>
    <x v="754"/>
    <x v="5"/>
    <n v="8"/>
    <x v="466"/>
    <n v="376"/>
    <m/>
    <m/>
    <n v="0"/>
    <x v="0"/>
    <n v="6.7528735632183912"/>
    <n v="0"/>
    <n v="0"/>
    <n v="0"/>
    <x v="99"/>
    <s v="FEBRERO"/>
    <x v="156"/>
    <x v="44"/>
    <x v="35"/>
    <x v="45"/>
    <x v="346"/>
    <x v="186"/>
    <n v="0"/>
    <n v="0"/>
    <n v="0"/>
    <m/>
    <m/>
    <m/>
    <m/>
    <m/>
    <m/>
    <m/>
    <m/>
    <m/>
    <m/>
    <m/>
    <m/>
    <m/>
    <m/>
    <m/>
    <m/>
    <m/>
  </r>
  <r>
    <x v="1"/>
    <x v="61"/>
    <x v="0"/>
    <s v="COTIZACION"/>
    <s v="JULIO"/>
    <d v="2023-07-11T00:00:00"/>
    <s v="C-3-EDDY FAZ PACHECO"/>
    <x v="18"/>
    <s v="UTILES Y MATERIAL ELECTRICO"/>
    <x v="7"/>
    <x v="9"/>
    <x v="99"/>
    <d v="2023-07-13T00:00:00"/>
    <m/>
    <n v="650"/>
    <s v="BIEN"/>
    <x v="108"/>
    <n v="239999.81"/>
    <x v="17"/>
    <x v="753"/>
    <x v="10"/>
    <x v="5"/>
    <x v="0"/>
    <x v="5"/>
    <x v="0"/>
    <x v="34"/>
    <s v="21/07/2023"/>
    <x v="0"/>
    <s v="15:00"/>
    <s v="OSCAR MIRKO MIRANDA ROMERO "/>
    <x v="9"/>
    <x v="14"/>
    <d v="2023-08-30T00:00:00"/>
    <x v="88"/>
    <x v="0"/>
    <s v="CD-326"/>
    <x v="124"/>
    <x v="91"/>
    <n v="2450"/>
    <x v="125"/>
    <x v="132"/>
    <x v="38"/>
    <x v="0"/>
    <n v="30"/>
    <x v="42"/>
    <x v="0"/>
    <x v="50"/>
    <x v="79"/>
    <x v="1"/>
    <m/>
    <m/>
    <x v="108"/>
    <s v="ADQ.MANTTO Y SERV. 115/2023"/>
    <n v="39700"/>
    <x v="17"/>
    <x v="755"/>
    <x v="5"/>
    <n v="500"/>
    <x v="0"/>
    <n v="0"/>
    <m/>
    <m/>
    <n v="0"/>
    <x v="0"/>
    <n v="0"/>
    <n v="0"/>
    <n v="0"/>
    <n v="0"/>
    <x v="103"/>
    <s v="FEBRERO"/>
    <x v="156"/>
    <x v="44"/>
    <x v="35"/>
    <x v="45"/>
    <x v="346"/>
    <x v="190"/>
    <n v="0"/>
    <n v="0"/>
    <n v="0"/>
    <m/>
    <m/>
    <m/>
    <m/>
    <m/>
    <m/>
    <m/>
    <m/>
    <m/>
    <m/>
    <m/>
    <m/>
    <m/>
    <m/>
    <m/>
    <m/>
    <m/>
  </r>
  <r>
    <x v="1"/>
    <x v="61"/>
    <x v="0"/>
    <s v="COTIZACION"/>
    <s v="JULIO"/>
    <d v="2023-07-11T00:00:00"/>
    <s v="C-3-EDDY FAZ PACHECO"/>
    <x v="18"/>
    <s v="UTILES Y MATERIAL ELECTRICO"/>
    <x v="7"/>
    <x v="9"/>
    <x v="99"/>
    <d v="2023-07-13T00:00:00"/>
    <m/>
    <n v="650"/>
    <s v="BIEN"/>
    <x v="108"/>
    <n v="239999.81"/>
    <x v="18"/>
    <x v="754"/>
    <x v="25"/>
    <x v="5"/>
    <x v="0"/>
    <x v="5"/>
    <x v="0"/>
    <x v="34"/>
    <s v="21/07/2023"/>
    <x v="0"/>
    <s v="15:00"/>
    <s v="OSCAR MIRKO MIRANDA ROMERO "/>
    <x v="9"/>
    <x v="14"/>
    <d v="2023-08-30T00:00:00"/>
    <x v="88"/>
    <x v="0"/>
    <s v="CD-326"/>
    <x v="120"/>
    <x v="91"/>
    <n v="28688"/>
    <x v="121"/>
    <x v="128"/>
    <x v="91"/>
    <x v="0"/>
    <n v="30"/>
    <x v="6"/>
    <x v="0"/>
    <x v="49"/>
    <x v="78"/>
    <x v="1"/>
    <m/>
    <m/>
    <x v="108"/>
    <s v="ADQ.MANTTO Y SERV. 115/2023"/>
    <n v="39700"/>
    <x v="18"/>
    <x v="756"/>
    <x v="5"/>
    <n v="40"/>
    <x v="467"/>
    <n v="1672"/>
    <m/>
    <m/>
    <n v="0"/>
    <x v="0"/>
    <n v="6.0057471264367814"/>
    <n v="0"/>
    <n v="0"/>
    <n v="0"/>
    <x v="100"/>
    <s v="FEBRERO"/>
    <x v="156"/>
    <x v="44"/>
    <x v="35"/>
    <x v="45"/>
    <x v="346"/>
    <x v="187"/>
    <n v="0"/>
    <n v="0"/>
    <n v="0"/>
    <m/>
    <m/>
    <m/>
    <m/>
    <m/>
    <m/>
    <m/>
    <m/>
    <m/>
    <m/>
    <m/>
    <m/>
    <m/>
    <m/>
    <m/>
    <m/>
    <m/>
  </r>
  <r>
    <x v="1"/>
    <x v="61"/>
    <x v="0"/>
    <s v="COTIZACION"/>
    <s v="JULIO"/>
    <d v="2023-07-11T00:00:00"/>
    <s v="C-3-EDDY FAZ PACHECO"/>
    <x v="18"/>
    <s v="UTILES Y MATERIAL ELECTRICO"/>
    <x v="7"/>
    <x v="9"/>
    <x v="99"/>
    <d v="2023-07-13T00:00:00"/>
    <m/>
    <n v="650"/>
    <s v="BIEN"/>
    <x v="108"/>
    <n v="239999.81"/>
    <x v="19"/>
    <x v="755"/>
    <x v="35"/>
    <x v="5"/>
    <x v="0"/>
    <x v="5"/>
    <x v="0"/>
    <x v="34"/>
    <s v="21/07/2023"/>
    <x v="0"/>
    <s v="15:00"/>
    <s v="OSCAR MIRKO MIRANDA ROMERO "/>
    <x v="9"/>
    <x v="14"/>
    <d v="2023-08-30T00:00:00"/>
    <x v="88"/>
    <x v="0"/>
    <s v="CD-326"/>
    <x v="123"/>
    <x v="91"/>
    <n v="2652"/>
    <x v="124"/>
    <x v="131"/>
    <x v="30"/>
    <x v="0"/>
    <n v="30"/>
    <x v="8"/>
    <x v="0"/>
    <x v="50"/>
    <x v="79"/>
    <x v="1"/>
    <m/>
    <m/>
    <x v="108"/>
    <s v="ADQ.MANTTO Y SERV. 115/2023"/>
    <n v="39700"/>
    <x v="19"/>
    <x v="757"/>
    <x v="5"/>
    <n v="30"/>
    <x v="468"/>
    <n v="693"/>
    <m/>
    <m/>
    <n v="0"/>
    <x v="0"/>
    <n v="3.3189655172413794"/>
    <n v="0"/>
    <n v="0"/>
    <n v="0"/>
    <x v="102"/>
    <s v="FEBRERO"/>
    <x v="156"/>
    <x v="44"/>
    <x v="35"/>
    <x v="45"/>
    <x v="346"/>
    <x v="189"/>
    <n v="0"/>
    <n v="0"/>
    <n v="0"/>
    <m/>
    <m/>
    <m/>
    <m/>
    <m/>
    <m/>
    <m/>
    <m/>
    <m/>
    <m/>
    <m/>
    <m/>
    <m/>
    <m/>
    <m/>
    <m/>
    <m/>
  </r>
  <r>
    <x v="1"/>
    <x v="61"/>
    <x v="0"/>
    <s v="COTIZACION"/>
    <s v="JULIO"/>
    <d v="2023-07-11T00:00:00"/>
    <s v="C-3-EDDY FAZ PACHECO"/>
    <x v="18"/>
    <s v="UTILES Y MATERIAL ELECTRICO"/>
    <x v="7"/>
    <x v="9"/>
    <x v="99"/>
    <d v="2023-07-13T00:00:00"/>
    <m/>
    <n v="650"/>
    <s v="BIEN"/>
    <x v="108"/>
    <n v="239999.81"/>
    <x v="20"/>
    <x v="756"/>
    <x v="113"/>
    <x v="5"/>
    <x v="0"/>
    <x v="5"/>
    <x v="0"/>
    <x v="34"/>
    <s v="21/07/2023"/>
    <x v="0"/>
    <s v="15:00"/>
    <s v="OSCAR MIRKO MIRANDA ROMERO "/>
    <x v="9"/>
    <x v="14"/>
    <d v="2023-08-30T00:00:00"/>
    <x v="88"/>
    <x v="0"/>
    <s v="CD-326"/>
    <x v="120"/>
    <x v="91"/>
    <n v="28688"/>
    <x v="121"/>
    <x v="128"/>
    <x v="91"/>
    <x v="0"/>
    <n v="30"/>
    <x v="6"/>
    <x v="0"/>
    <x v="49"/>
    <x v="78"/>
    <x v="1"/>
    <m/>
    <m/>
    <x v="108"/>
    <s v="ADQ.MANTTO Y SERV. 115/2023"/>
    <n v="39700"/>
    <x v="20"/>
    <x v="758"/>
    <x v="5"/>
    <n v="22"/>
    <x v="80"/>
    <n v="66"/>
    <m/>
    <m/>
    <n v="0"/>
    <x v="0"/>
    <n v="0.43103448275862072"/>
    <n v="0"/>
    <n v="0"/>
    <n v="0"/>
    <x v="100"/>
    <s v="FEBRERO"/>
    <x v="156"/>
    <x v="44"/>
    <x v="35"/>
    <x v="45"/>
    <x v="346"/>
    <x v="187"/>
    <n v="0"/>
    <n v="0"/>
    <n v="0"/>
    <m/>
    <m/>
    <m/>
    <m/>
    <m/>
    <m/>
    <m/>
    <m/>
    <m/>
    <m/>
    <m/>
    <m/>
    <m/>
    <m/>
    <m/>
    <m/>
    <m/>
  </r>
  <r>
    <x v="1"/>
    <x v="61"/>
    <x v="0"/>
    <s v="COTIZACION"/>
    <s v="JULIO"/>
    <d v="2023-07-24T00:00:00"/>
    <s v="C-3-EDDY FAZ PACHECO"/>
    <x v="3"/>
    <s v="PRODUCTOS METÁLICOS"/>
    <x v="1"/>
    <x v="16"/>
    <x v="100"/>
    <d v="2023-08-03T00:00:00"/>
    <m/>
    <n v="686"/>
    <s v="BIEN"/>
    <x v="109"/>
    <n v="119772"/>
    <x v="0"/>
    <x v="757"/>
    <x v="62"/>
    <x v="68"/>
    <x v="64"/>
    <x v="0"/>
    <x v="0"/>
    <x v="35"/>
    <s v="11/08/2023"/>
    <x v="0"/>
    <s v="15:00"/>
    <s v="JOSE ALFREDO MIRANDA TICONA "/>
    <x v="6"/>
    <x v="19"/>
    <d v="2023-08-17T00:00:00"/>
    <x v="89"/>
    <x v="37"/>
    <s v="CD-346"/>
    <x v="125"/>
    <x v="92"/>
    <n v="54375"/>
    <x v="126"/>
    <x v="133"/>
    <x v="66"/>
    <x v="0"/>
    <n v="30"/>
    <x v="8"/>
    <x v="0"/>
    <x v="52"/>
    <x v="80"/>
    <x v="1"/>
    <m/>
    <m/>
    <x v="109"/>
    <s v="ADQ/MINA-048/2023"/>
    <n v="34600"/>
    <x v="0"/>
    <x v="759"/>
    <x v="69"/>
    <n v="1500"/>
    <x v="469"/>
    <n v="54375"/>
    <m/>
    <m/>
    <n v="1500"/>
    <x v="341"/>
    <n v="5.208333333333333"/>
    <n v="7812.5"/>
    <n v="6796.875"/>
    <n v="0"/>
    <x v="2"/>
    <s v="OCTUBRE"/>
    <x v="166"/>
    <x v="83"/>
    <x v="76"/>
    <x v="95"/>
    <x v="228"/>
    <x v="162"/>
    <n v="-3534.375"/>
    <n v="3806.2500000000005"/>
    <n v="54103.125"/>
    <m/>
    <m/>
    <m/>
    <m/>
    <m/>
    <m/>
    <m/>
    <m/>
    <m/>
    <m/>
    <m/>
    <m/>
    <m/>
    <m/>
    <m/>
    <m/>
    <m/>
  </r>
  <r>
    <x v="1"/>
    <x v="61"/>
    <x v="0"/>
    <s v="COTIZACION"/>
    <s v="JULIO"/>
    <d v="2023-07-24T00:00:00"/>
    <s v="C-3-EDDY FAZ PACHECO"/>
    <x v="3"/>
    <s v="PRODUCTOS METÁLICOS"/>
    <x v="1"/>
    <x v="16"/>
    <x v="100"/>
    <d v="2023-08-03T00:00:00"/>
    <m/>
    <n v="686"/>
    <s v="BIEN"/>
    <x v="109"/>
    <n v="119772"/>
    <x v="1"/>
    <x v="758"/>
    <x v="23"/>
    <x v="18"/>
    <x v="0"/>
    <x v="0"/>
    <x v="0"/>
    <x v="35"/>
    <s v="11/08/2023"/>
    <x v="0"/>
    <s v="15:00"/>
    <s v="JOSE ALFREDO MIRANDA TICONA "/>
    <x v="6"/>
    <x v="19"/>
    <d v="2023-08-17T00:00:00"/>
    <x v="89"/>
    <x v="37"/>
    <s v="CD-346"/>
    <x v="126"/>
    <x v="92"/>
    <n v="22000"/>
    <x v="127"/>
    <x v="134"/>
    <x v="92"/>
    <x v="0"/>
    <n v="30"/>
    <x v="8"/>
    <x v="0"/>
    <x v="52"/>
    <x v="80"/>
    <x v="1"/>
    <m/>
    <m/>
    <x v="109"/>
    <s v="ADQ/MINA-048/2023"/>
    <n v="34600"/>
    <x v="1"/>
    <x v="760"/>
    <x v="18"/>
    <n v="200"/>
    <x v="428"/>
    <n v="22000"/>
    <m/>
    <m/>
    <n v="0"/>
    <x v="0"/>
    <n v="15.804597701149426"/>
    <n v="0"/>
    <n v="0"/>
    <n v="0"/>
    <x v="2"/>
    <s v="FEBRERO"/>
    <x v="156"/>
    <x v="44"/>
    <x v="35"/>
    <x v="45"/>
    <x v="346"/>
    <x v="191"/>
    <n v="0"/>
    <n v="0"/>
    <n v="0"/>
    <m/>
    <m/>
    <m/>
    <m/>
    <m/>
    <m/>
    <m/>
    <m/>
    <m/>
    <m/>
    <m/>
    <m/>
    <m/>
    <m/>
    <m/>
    <m/>
    <m/>
  </r>
  <r>
    <x v="1"/>
    <x v="61"/>
    <x v="0"/>
    <s v="COTIZACION"/>
    <s v="JULIO"/>
    <d v="2023-07-20T00:00:00"/>
    <s v="C-3-EDDY FAZ PACHECO"/>
    <x v="18"/>
    <s v="UTILES Y MATERIAL ELECTRICO"/>
    <x v="7"/>
    <x v="9"/>
    <x v="101"/>
    <d v="2023-08-04T00:00:00"/>
    <m/>
    <n v="670"/>
    <s v="BIEN"/>
    <x v="110"/>
    <n v="149550"/>
    <x v="0"/>
    <x v="759"/>
    <x v="29"/>
    <x v="59"/>
    <x v="0"/>
    <x v="5"/>
    <x v="0"/>
    <x v="36"/>
    <s v="14/08/2023"/>
    <x v="0"/>
    <s v="15:00"/>
    <s v="OSCAR MIRKO MIRANDA ROMERO "/>
    <x v="5"/>
    <x v="14"/>
    <d v="2023-08-25T00:00:00"/>
    <x v="90"/>
    <x v="56"/>
    <s v="CD-333"/>
    <x v="127"/>
    <x v="93"/>
    <n v="127230.6"/>
    <x v="128"/>
    <x v="135"/>
    <x v="38"/>
    <x v="0"/>
    <n v="30"/>
    <x v="6"/>
    <x v="0"/>
    <x v="53"/>
    <x v="81"/>
    <x v="1"/>
    <m/>
    <m/>
    <x v="110"/>
    <s v="ADQ.MANTTO Y SERV. 121/2023"/>
    <n v="39700"/>
    <x v="0"/>
    <x v="761"/>
    <x v="60"/>
    <n v="4"/>
    <x v="470"/>
    <n v="8360"/>
    <m/>
    <m/>
    <n v="4"/>
    <x v="342"/>
    <n v="300.28735632183907"/>
    <n v="1201.1494252873563"/>
    <n v="1045"/>
    <n v="0"/>
    <x v="19"/>
    <s v="OCTUBRE"/>
    <x v="167"/>
    <x v="84"/>
    <x v="71"/>
    <x v="96"/>
    <x v="276"/>
    <x v="145"/>
    <n v="-41.800000000000004"/>
    <n v="585.20000000000005"/>
    <n v="7816.5999999999995"/>
    <m/>
    <m/>
    <m/>
    <m/>
    <m/>
    <m/>
    <m/>
    <m/>
    <m/>
    <m/>
    <m/>
    <m/>
    <m/>
    <m/>
    <m/>
    <m/>
    <m/>
  </r>
  <r>
    <x v="1"/>
    <x v="61"/>
    <x v="0"/>
    <s v="COTIZACION"/>
    <s v="JULIO"/>
    <d v="2023-07-20T00:00:00"/>
    <s v="C-3-EDDY FAZ PACHECO"/>
    <x v="18"/>
    <s v="UTILES Y MATERIAL ELECTRICO"/>
    <x v="7"/>
    <x v="9"/>
    <x v="101"/>
    <d v="2023-08-04T00:00:00"/>
    <m/>
    <n v="670"/>
    <s v="BIEN"/>
    <x v="110"/>
    <n v="149550"/>
    <x v="1"/>
    <x v="760"/>
    <x v="7"/>
    <x v="59"/>
    <x v="0"/>
    <x v="5"/>
    <x v="0"/>
    <x v="36"/>
    <s v="14/08/2023"/>
    <x v="0"/>
    <s v="15:00"/>
    <s v="OSCAR MIRKO MIRANDA ROMERO "/>
    <x v="5"/>
    <x v="14"/>
    <d v="2023-08-25T00:00:00"/>
    <x v="90"/>
    <x v="56"/>
    <s v="CD-333"/>
    <x v="127"/>
    <x v="93"/>
    <n v="127230.6"/>
    <x v="128"/>
    <x v="135"/>
    <x v="38"/>
    <x v="0"/>
    <n v="30"/>
    <x v="6"/>
    <x v="0"/>
    <x v="53"/>
    <x v="81"/>
    <x v="1"/>
    <m/>
    <m/>
    <x v="110"/>
    <s v="ADQ.MANTTO Y SERV. 121/2023"/>
    <n v="39700"/>
    <x v="1"/>
    <x v="762"/>
    <x v="60"/>
    <n v="2"/>
    <x v="471"/>
    <n v="3290"/>
    <m/>
    <m/>
    <n v="2"/>
    <x v="343"/>
    <n v="236.35057471264369"/>
    <n v="472.70114942528738"/>
    <n v="411.25"/>
    <n v="0"/>
    <x v="19"/>
    <s v="OCTUBRE"/>
    <x v="167"/>
    <x v="84"/>
    <x v="71"/>
    <x v="96"/>
    <x v="276"/>
    <x v="145"/>
    <n v="-16.45"/>
    <n v="230.3"/>
    <n v="3076.1499999999996"/>
    <m/>
    <m/>
    <m/>
    <m/>
    <m/>
    <m/>
    <m/>
    <m/>
    <m/>
    <m/>
    <m/>
    <m/>
    <m/>
    <m/>
    <m/>
    <m/>
    <m/>
  </r>
  <r>
    <x v="1"/>
    <x v="61"/>
    <x v="0"/>
    <s v="COTIZACION"/>
    <s v="JULIO"/>
    <d v="2023-07-20T00:00:00"/>
    <s v="C-3-EDDY FAZ PACHECO"/>
    <x v="18"/>
    <s v="UTILES Y MATERIAL ELECTRICO"/>
    <x v="7"/>
    <x v="9"/>
    <x v="101"/>
    <d v="2023-08-04T00:00:00"/>
    <m/>
    <n v="670"/>
    <s v="BIEN"/>
    <x v="110"/>
    <n v="149550"/>
    <x v="2"/>
    <x v="761"/>
    <x v="29"/>
    <x v="59"/>
    <x v="0"/>
    <x v="5"/>
    <x v="0"/>
    <x v="36"/>
    <s v="14/08/2023"/>
    <x v="0"/>
    <s v="15:00"/>
    <s v="OSCAR MIRKO MIRANDA ROMERO "/>
    <x v="5"/>
    <x v="14"/>
    <d v="2023-08-25T00:00:00"/>
    <x v="90"/>
    <x v="56"/>
    <s v="CD-333"/>
    <x v="127"/>
    <x v="93"/>
    <n v="127230.6"/>
    <x v="128"/>
    <x v="135"/>
    <x v="38"/>
    <x v="0"/>
    <n v="30"/>
    <x v="6"/>
    <x v="0"/>
    <x v="53"/>
    <x v="81"/>
    <x v="1"/>
    <m/>
    <m/>
    <x v="110"/>
    <s v="ADQ.MANTTO Y SERV. 121/2023"/>
    <n v="39700"/>
    <x v="2"/>
    <x v="763"/>
    <x v="60"/>
    <n v="4"/>
    <x v="472"/>
    <n v="6732"/>
    <m/>
    <m/>
    <n v="4"/>
    <x v="344"/>
    <n v="241.81034482758622"/>
    <n v="967.24137931034488"/>
    <n v="841.5"/>
    <n v="0"/>
    <x v="19"/>
    <s v="OCTUBRE"/>
    <x v="167"/>
    <x v="84"/>
    <x v="71"/>
    <x v="96"/>
    <x v="276"/>
    <x v="145"/>
    <n v="-33.660000000000004"/>
    <n v="471.24000000000007"/>
    <n v="6294.42"/>
    <m/>
    <m/>
    <m/>
    <m/>
    <m/>
    <m/>
    <m/>
    <m/>
    <m/>
    <m/>
    <m/>
    <m/>
    <m/>
    <m/>
    <m/>
    <m/>
    <m/>
  </r>
  <r>
    <x v="1"/>
    <x v="61"/>
    <x v="0"/>
    <s v="COTIZACION"/>
    <s v="JULIO"/>
    <d v="2023-07-20T00:00:00"/>
    <s v="C-3-EDDY FAZ PACHECO"/>
    <x v="18"/>
    <s v="UTILES Y MATERIAL ELECTRICO"/>
    <x v="7"/>
    <x v="9"/>
    <x v="101"/>
    <d v="2023-08-04T00:00:00"/>
    <m/>
    <n v="670"/>
    <s v="BIEN"/>
    <x v="110"/>
    <n v="149550"/>
    <x v="3"/>
    <x v="762"/>
    <x v="137"/>
    <x v="59"/>
    <x v="0"/>
    <x v="5"/>
    <x v="0"/>
    <x v="36"/>
    <s v="14/08/2023"/>
    <x v="0"/>
    <s v="15:00"/>
    <s v="OSCAR MIRKO MIRANDA ROMERO "/>
    <x v="5"/>
    <x v="14"/>
    <d v="2023-08-25T00:00:00"/>
    <x v="90"/>
    <x v="56"/>
    <s v="CD-333"/>
    <x v="127"/>
    <x v="93"/>
    <n v="127230.6"/>
    <x v="128"/>
    <x v="135"/>
    <x v="38"/>
    <x v="0"/>
    <n v="30"/>
    <x v="6"/>
    <x v="0"/>
    <x v="53"/>
    <x v="81"/>
    <x v="1"/>
    <m/>
    <m/>
    <x v="110"/>
    <s v="ADQ.MANTTO Y SERV. 121/2023"/>
    <n v="39700"/>
    <x v="3"/>
    <x v="764"/>
    <x v="60"/>
    <n v="13"/>
    <x v="473"/>
    <n v="14430"/>
    <m/>
    <m/>
    <n v="13"/>
    <x v="345"/>
    <n v="159.48275862068965"/>
    <n v="2073.2758620689656"/>
    <n v="1803.75"/>
    <n v="0"/>
    <x v="19"/>
    <s v="OCTUBRE"/>
    <x v="167"/>
    <x v="84"/>
    <x v="71"/>
    <x v="96"/>
    <x v="276"/>
    <x v="145"/>
    <n v="-72.150000000000006"/>
    <n v="1010.1000000000001"/>
    <n v="13492.05"/>
    <m/>
    <m/>
    <m/>
    <m/>
    <m/>
    <m/>
    <m/>
    <m/>
    <m/>
    <m/>
    <m/>
    <m/>
    <m/>
    <m/>
    <m/>
    <m/>
    <m/>
  </r>
  <r>
    <x v="1"/>
    <x v="61"/>
    <x v="0"/>
    <s v="COTIZACION"/>
    <s v="JULIO"/>
    <d v="2023-07-20T00:00:00"/>
    <s v="C-3-EDDY FAZ PACHECO"/>
    <x v="18"/>
    <s v="UTILES Y MATERIAL ELECTRICO"/>
    <x v="7"/>
    <x v="9"/>
    <x v="101"/>
    <d v="2023-08-04T00:00:00"/>
    <m/>
    <n v="670"/>
    <s v="BIEN"/>
    <x v="110"/>
    <n v="149550"/>
    <x v="4"/>
    <x v="763"/>
    <x v="29"/>
    <x v="59"/>
    <x v="0"/>
    <x v="5"/>
    <x v="0"/>
    <x v="36"/>
    <s v="14/08/2023"/>
    <x v="0"/>
    <s v="15:00"/>
    <s v="OSCAR MIRKO MIRANDA ROMERO "/>
    <x v="5"/>
    <x v="14"/>
    <d v="2023-08-25T00:00:00"/>
    <x v="90"/>
    <x v="56"/>
    <s v="CD-333"/>
    <x v="127"/>
    <x v="93"/>
    <n v="127230.6"/>
    <x v="128"/>
    <x v="135"/>
    <x v="38"/>
    <x v="0"/>
    <n v="30"/>
    <x v="6"/>
    <x v="0"/>
    <x v="53"/>
    <x v="81"/>
    <x v="1"/>
    <m/>
    <m/>
    <x v="110"/>
    <s v="ADQ.MANTTO Y SERV. 121/2023"/>
    <n v="39700"/>
    <x v="4"/>
    <x v="765"/>
    <x v="60"/>
    <n v="4"/>
    <x v="474"/>
    <n v="3971.6"/>
    <m/>
    <m/>
    <n v="4"/>
    <x v="346"/>
    <n v="142.65804597701148"/>
    <n v="570.63218390804593"/>
    <n v="496.44999999999993"/>
    <n v="0"/>
    <x v="19"/>
    <s v="OCTUBRE"/>
    <x v="167"/>
    <x v="84"/>
    <x v="71"/>
    <x v="96"/>
    <x v="276"/>
    <x v="145"/>
    <n v="-19.858000000000001"/>
    <n v="278.012"/>
    <n v="3713.4459999999999"/>
    <m/>
    <m/>
    <m/>
    <m/>
    <m/>
    <m/>
    <m/>
    <m/>
    <m/>
    <m/>
    <m/>
    <m/>
    <m/>
    <m/>
    <m/>
    <m/>
    <m/>
  </r>
  <r>
    <x v="1"/>
    <x v="61"/>
    <x v="0"/>
    <s v="COTIZACION"/>
    <s v="JULIO"/>
    <d v="2023-07-20T00:00:00"/>
    <s v="C-3-EDDY FAZ PACHECO"/>
    <x v="18"/>
    <s v="UTILES Y MATERIAL ELECTRICO"/>
    <x v="7"/>
    <x v="9"/>
    <x v="101"/>
    <d v="2023-08-04T00:00:00"/>
    <m/>
    <n v="670"/>
    <s v="BIEN"/>
    <x v="110"/>
    <n v="149550"/>
    <x v="5"/>
    <x v="764"/>
    <x v="138"/>
    <x v="59"/>
    <x v="0"/>
    <x v="5"/>
    <x v="0"/>
    <x v="36"/>
    <s v="14/08/2023"/>
    <x v="0"/>
    <s v="15:00"/>
    <s v="OSCAR MIRKO MIRANDA ROMERO "/>
    <x v="5"/>
    <x v="14"/>
    <d v="2023-08-25T00:00:00"/>
    <x v="90"/>
    <x v="56"/>
    <s v="CD-333"/>
    <x v="127"/>
    <x v="93"/>
    <n v="127230.6"/>
    <x v="128"/>
    <x v="135"/>
    <x v="38"/>
    <x v="0"/>
    <n v="30"/>
    <x v="6"/>
    <x v="0"/>
    <x v="53"/>
    <x v="81"/>
    <x v="1"/>
    <m/>
    <m/>
    <x v="110"/>
    <s v="ADQ.MANTTO Y SERV. 121/2023"/>
    <n v="39700"/>
    <x v="5"/>
    <x v="766"/>
    <x v="60"/>
    <n v="59"/>
    <x v="475"/>
    <n v="90447"/>
    <m/>
    <m/>
    <n v="59"/>
    <x v="347"/>
    <n v="220.25862068965517"/>
    <n v="12995.258620689656"/>
    <n v="11305.875"/>
    <n v="0"/>
    <x v="19"/>
    <s v="OCTUBRE"/>
    <x v="167"/>
    <x v="84"/>
    <x v="71"/>
    <x v="96"/>
    <x v="276"/>
    <x v="145"/>
    <n v="-452.23500000000001"/>
    <n v="6331.2900000000009"/>
    <n v="84567.945000000007"/>
    <m/>
    <m/>
    <m/>
    <m/>
    <m/>
    <m/>
    <m/>
    <m/>
    <m/>
    <m/>
    <m/>
    <m/>
    <m/>
    <m/>
    <m/>
    <m/>
    <m/>
  </r>
  <r>
    <x v="1"/>
    <x v="61"/>
    <x v="0"/>
    <s v="COTIZACION"/>
    <s v="JULIO"/>
    <d v="2023-07-25T00:00:00"/>
    <s v="C-3-EDDY FAZ PACHECO"/>
    <x v="20"/>
    <s v="MANTENIMIENTO Y REPARACION DE MAQUINARIA Y EQUIPOS"/>
    <x v="7"/>
    <x v="9"/>
    <x v="102"/>
    <d v="2023-08-04T00:00:00"/>
    <m/>
    <n v="681"/>
    <s v="SERVICIO"/>
    <x v="111"/>
    <n v="187000"/>
    <x v="0"/>
    <x v="765"/>
    <x v="16"/>
    <x v="61"/>
    <x v="0"/>
    <x v="5"/>
    <x v="0"/>
    <x v="36"/>
    <s v="14/08/2023"/>
    <x v="0"/>
    <s v="15:00"/>
    <s v="JOAQUIN ANDRES ZAPATA LAFUENTE"/>
    <x v="5"/>
    <x v="24"/>
    <d v="2023-08-23T00:00:00"/>
    <x v="82"/>
    <x v="48"/>
    <s v="CD-338"/>
    <x v="128"/>
    <x v="94"/>
    <n v="25955.86"/>
    <x v="129"/>
    <x v="136"/>
    <x v="93"/>
    <x v="0"/>
    <n v="30"/>
    <x v="20"/>
    <x v="0"/>
    <x v="53"/>
    <x v="66"/>
    <x v="1"/>
    <m/>
    <m/>
    <x v="111"/>
    <s v="ADQ.MANTTO Y SERV. 123/2023"/>
    <n v="24120"/>
    <x v="0"/>
    <x v="767"/>
    <x v="62"/>
    <n v="1"/>
    <x v="476"/>
    <n v="25955.86"/>
    <m/>
    <m/>
    <n v="1"/>
    <x v="348"/>
    <n v="3729.2902298850577"/>
    <n v="3729.2902298850577"/>
    <n v="3244.4825000000001"/>
    <n v="0"/>
    <x v="35"/>
    <s v="OCTUBRE"/>
    <x v="168"/>
    <x v="27"/>
    <x v="77"/>
    <x v="97"/>
    <x v="267"/>
    <x v="39"/>
    <n v="-389.33789999999999"/>
    <n v="1816.9102000000003"/>
    <n v="24528.287700000001"/>
    <m/>
    <m/>
    <m/>
    <m/>
    <m/>
    <m/>
    <m/>
    <m/>
    <m/>
    <m/>
    <m/>
    <m/>
    <m/>
    <m/>
    <m/>
    <m/>
    <m/>
  </r>
  <r>
    <x v="1"/>
    <x v="61"/>
    <x v="0"/>
    <s v="COTIZACION"/>
    <s v="JULIO"/>
    <d v="2023-07-25T00:00:00"/>
    <s v="C-3-EDDY FAZ PACHECO"/>
    <x v="20"/>
    <s v="MANTENIMIENTO Y REPARACION DE MAQUINARIA Y EQUIPOS"/>
    <x v="7"/>
    <x v="9"/>
    <x v="102"/>
    <d v="2023-08-04T00:00:00"/>
    <m/>
    <n v="681"/>
    <s v="SERVICIO"/>
    <x v="111"/>
    <n v="187000"/>
    <x v="1"/>
    <x v="766"/>
    <x v="16"/>
    <x v="61"/>
    <x v="0"/>
    <x v="5"/>
    <x v="0"/>
    <x v="36"/>
    <s v="14/08/2023"/>
    <x v="0"/>
    <s v="15:00"/>
    <s v="JOAQUIN ANDRES ZAPATA LAFUENTE"/>
    <x v="5"/>
    <x v="24"/>
    <d v="2023-08-23T00:00:00"/>
    <x v="82"/>
    <x v="48"/>
    <s v="CD-338"/>
    <x v="129"/>
    <x v="94"/>
    <n v="19500"/>
    <x v="130"/>
    <x v="137"/>
    <x v="94"/>
    <x v="0"/>
    <n v="30"/>
    <x v="22"/>
    <x v="0"/>
    <x v="53"/>
    <x v="66"/>
    <x v="1"/>
    <m/>
    <m/>
    <x v="111"/>
    <s v="ADQ.MANTTO Y SERV. 123/2023"/>
    <n v="24120"/>
    <x v="1"/>
    <x v="768"/>
    <x v="62"/>
    <n v="1"/>
    <x v="477"/>
    <n v="19500"/>
    <m/>
    <m/>
    <n v="1"/>
    <x v="349"/>
    <n v="2801.7241379310344"/>
    <n v="2801.7241379310344"/>
    <n v="2437.5"/>
    <n v="0"/>
    <x v="36"/>
    <s v="SEPTIEMBRE"/>
    <x v="169"/>
    <x v="27"/>
    <x v="78"/>
    <x v="98"/>
    <x v="267"/>
    <x v="80"/>
    <n v="195"/>
    <n v="1365.0000000000002"/>
    <n v="17940"/>
    <m/>
    <m/>
    <m/>
    <m/>
    <m/>
    <m/>
    <m/>
    <m/>
    <m/>
    <m/>
    <m/>
    <m/>
    <m/>
    <m/>
    <m/>
    <m/>
    <m/>
  </r>
  <r>
    <x v="1"/>
    <x v="61"/>
    <x v="0"/>
    <s v="COTIZACION"/>
    <s v="JULIO"/>
    <d v="2023-07-28T00:00:00"/>
    <s v="C-3-EDDY FAZ PACHECO"/>
    <x v="1"/>
    <s v="PRODUCTOS AGRICOLAS, PECUARIOS Y FORESTALES"/>
    <x v="9"/>
    <x v="15"/>
    <x v="103"/>
    <d v="2023-08-04T00:00:00"/>
    <m/>
    <n v="709"/>
    <s v="BIEN"/>
    <x v="112"/>
    <n v="72110"/>
    <x v="0"/>
    <x v="767"/>
    <x v="2"/>
    <x v="59"/>
    <x v="0"/>
    <x v="0"/>
    <x v="1"/>
    <x v="36"/>
    <s v="14/08/2023"/>
    <x v="0"/>
    <s v="15:00"/>
    <s v="EDMY LYDIA MAGNE GUTIERREZ"/>
    <x v="5"/>
    <x v="18"/>
    <d v="2023-08-22T00:00:00"/>
    <x v="91"/>
    <x v="57"/>
    <s v="CD-356"/>
    <x v="130"/>
    <x v="95"/>
    <n v="48110"/>
    <x v="131"/>
    <x v="138"/>
    <x v="95"/>
    <x v="0"/>
    <n v="30"/>
    <x v="6"/>
    <x v="0"/>
    <x v="53"/>
    <x v="66"/>
    <x v="1"/>
    <m/>
    <m/>
    <x v="112"/>
    <s v="CMB/EMC/O.CIV-ADQ/041/2023"/>
    <n v="31300"/>
    <x v="0"/>
    <x v="769"/>
    <x v="60"/>
    <n v="60"/>
    <x v="86"/>
    <n v="3300"/>
    <m/>
    <m/>
    <n v="60"/>
    <x v="350"/>
    <n v="7.9022988505747129"/>
    <n v="474.13793103448279"/>
    <n v="412.5"/>
    <n v="0"/>
    <x v="64"/>
    <s v="SEPTIEMBRE"/>
    <x v="10"/>
    <x v="85"/>
    <x v="79"/>
    <x v="99"/>
    <x v="299"/>
    <x v="58"/>
    <n v="-82.5"/>
    <n v="231.00000000000003"/>
    <n v="3151.5"/>
    <m/>
    <m/>
    <m/>
    <m/>
    <m/>
    <m/>
    <m/>
    <m/>
    <m/>
    <m/>
    <m/>
    <m/>
    <m/>
    <m/>
    <m/>
    <m/>
    <m/>
  </r>
  <r>
    <x v="1"/>
    <x v="61"/>
    <x v="0"/>
    <s v="COTIZACION"/>
    <s v="JULIO"/>
    <d v="2023-07-28T00:00:00"/>
    <s v="C-3-EDDY FAZ PACHECO"/>
    <x v="1"/>
    <s v="PRODUCTOS AGRICOLAS, PECUARIOS Y FORESTALES"/>
    <x v="9"/>
    <x v="15"/>
    <x v="103"/>
    <d v="2023-08-04T00:00:00"/>
    <m/>
    <n v="709"/>
    <s v="BIEN"/>
    <x v="112"/>
    <n v="72110"/>
    <x v="1"/>
    <x v="768"/>
    <x v="2"/>
    <x v="59"/>
    <x v="0"/>
    <x v="0"/>
    <x v="1"/>
    <x v="36"/>
    <s v="14/08/2023"/>
    <x v="0"/>
    <s v="15:00"/>
    <s v="EDMY LYDIA MAGNE GUTIERREZ"/>
    <x v="5"/>
    <x v="18"/>
    <d v="2023-08-22T00:00:00"/>
    <x v="91"/>
    <x v="57"/>
    <s v="CD-356"/>
    <x v="130"/>
    <x v="95"/>
    <n v="48110"/>
    <x v="131"/>
    <x v="138"/>
    <x v="95"/>
    <x v="0"/>
    <n v="30"/>
    <x v="6"/>
    <x v="0"/>
    <x v="53"/>
    <x v="66"/>
    <x v="1"/>
    <m/>
    <m/>
    <x v="112"/>
    <s v="CMB/EMC/O.CIV-ADQ/041/2023"/>
    <n v="31300"/>
    <x v="1"/>
    <x v="770"/>
    <x v="60"/>
    <n v="60"/>
    <x v="478"/>
    <n v="4440"/>
    <m/>
    <m/>
    <n v="60"/>
    <x v="351"/>
    <n v="10.632183908045977"/>
    <n v="637.93103448275861"/>
    <n v="555"/>
    <n v="0"/>
    <x v="64"/>
    <s v="SEPTIEMBRE"/>
    <x v="10"/>
    <x v="85"/>
    <x v="79"/>
    <x v="99"/>
    <x v="299"/>
    <x v="58"/>
    <n v="-111"/>
    <n v="310.8"/>
    <n v="4240.2"/>
    <m/>
    <m/>
    <m/>
    <m/>
    <m/>
    <m/>
    <m/>
    <m/>
    <m/>
    <m/>
    <m/>
    <m/>
    <m/>
    <m/>
    <m/>
    <m/>
    <m/>
  </r>
  <r>
    <x v="1"/>
    <x v="61"/>
    <x v="0"/>
    <s v="COTIZACION"/>
    <s v="JULIO"/>
    <d v="2023-07-28T00:00:00"/>
    <s v="C-3-EDDY FAZ PACHECO"/>
    <x v="1"/>
    <s v="PRODUCTOS AGRICOLAS, PECUARIOS Y FORESTALES"/>
    <x v="9"/>
    <x v="15"/>
    <x v="103"/>
    <d v="2023-08-04T00:00:00"/>
    <m/>
    <n v="709"/>
    <s v="BIEN"/>
    <x v="112"/>
    <n v="72110"/>
    <x v="2"/>
    <x v="769"/>
    <x v="74"/>
    <x v="59"/>
    <x v="0"/>
    <x v="0"/>
    <x v="1"/>
    <x v="36"/>
    <s v="14/08/2023"/>
    <x v="0"/>
    <s v="15:00"/>
    <s v="EDMY LYDIA MAGNE GUTIERREZ"/>
    <x v="5"/>
    <x v="18"/>
    <d v="2023-08-22T00:00:00"/>
    <x v="91"/>
    <x v="57"/>
    <s v="CD-356"/>
    <x v="130"/>
    <x v="95"/>
    <n v="48110"/>
    <x v="131"/>
    <x v="138"/>
    <x v="95"/>
    <x v="0"/>
    <n v="30"/>
    <x v="6"/>
    <x v="0"/>
    <x v="53"/>
    <x v="66"/>
    <x v="1"/>
    <m/>
    <m/>
    <x v="112"/>
    <s v="CMB/EMC/O.CIV-ADQ/041/2023"/>
    <n v="31300"/>
    <x v="2"/>
    <x v="771"/>
    <x v="60"/>
    <n v="50"/>
    <x v="479"/>
    <n v="3600"/>
    <m/>
    <m/>
    <n v="50"/>
    <x v="352"/>
    <n v="10.344827586206897"/>
    <n v="517.24137931034488"/>
    <n v="450.00000000000006"/>
    <n v="0"/>
    <x v="64"/>
    <s v="SEPTIEMBRE"/>
    <x v="10"/>
    <x v="85"/>
    <x v="79"/>
    <x v="99"/>
    <x v="299"/>
    <x v="58"/>
    <n v="-90"/>
    <n v="252.00000000000003"/>
    <n v="3438"/>
    <m/>
    <m/>
    <m/>
    <m/>
    <m/>
    <m/>
    <m/>
    <m/>
    <m/>
    <m/>
    <m/>
    <m/>
    <m/>
    <m/>
    <m/>
    <m/>
    <m/>
  </r>
  <r>
    <x v="1"/>
    <x v="61"/>
    <x v="0"/>
    <s v="COTIZACION"/>
    <s v="JULIO"/>
    <d v="2023-07-28T00:00:00"/>
    <s v="C-3-EDDY FAZ PACHECO"/>
    <x v="1"/>
    <s v="PRODUCTOS AGRICOLAS, PECUARIOS Y FORESTALES"/>
    <x v="9"/>
    <x v="15"/>
    <x v="103"/>
    <d v="2023-08-04T00:00:00"/>
    <m/>
    <n v="709"/>
    <s v="BIEN"/>
    <x v="112"/>
    <n v="72110"/>
    <x v="3"/>
    <x v="770"/>
    <x v="74"/>
    <x v="59"/>
    <x v="0"/>
    <x v="0"/>
    <x v="1"/>
    <x v="36"/>
    <s v="14/08/2023"/>
    <x v="0"/>
    <s v="15:00"/>
    <s v="EDMY LYDIA MAGNE GUTIERREZ"/>
    <x v="5"/>
    <x v="18"/>
    <d v="2023-08-22T00:00:00"/>
    <x v="91"/>
    <x v="57"/>
    <s v="CD-356"/>
    <x v="130"/>
    <x v="95"/>
    <n v="48110"/>
    <x v="131"/>
    <x v="138"/>
    <x v="95"/>
    <x v="0"/>
    <n v="30"/>
    <x v="6"/>
    <x v="0"/>
    <x v="53"/>
    <x v="66"/>
    <x v="1"/>
    <m/>
    <m/>
    <x v="112"/>
    <s v="CMB/EMC/O.CIV-ADQ/041/2023"/>
    <n v="31300"/>
    <x v="3"/>
    <x v="772"/>
    <x v="60"/>
    <n v="50"/>
    <x v="182"/>
    <n v="4750"/>
    <m/>
    <m/>
    <n v="50"/>
    <x v="353"/>
    <n v="13.649425287356323"/>
    <n v="682.47126436781616"/>
    <n v="593.75000000000011"/>
    <n v="0"/>
    <x v="64"/>
    <s v="SEPTIEMBRE"/>
    <x v="10"/>
    <x v="85"/>
    <x v="79"/>
    <x v="99"/>
    <x v="299"/>
    <x v="58"/>
    <n v="-118.75"/>
    <n v="332.50000000000006"/>
    <n v="4536.25"/>
    <m/>
    <m/>
    <m/>
    <m/>
    <m/>
    <m/>
    <m/>
    <m/>
    <m/>
    <m/>
    <m/>
    <m/>
    <m/>
    <m/>
    <m/>
    <m/>
    <m/>
  </r>
  <r>
    <x v="1"/>
    <x v="61"/>
    <x v="0"/>
    <s v="COTIZACION"/>
    <s v="JULIO"/>
    <d v="2023-07-28T00:00:00"/>
    <s v="C-3-EDDY FAZ PACHECO"/>
    <x v="1"/>
    <s v="PRODUCTOS AGRICOLAS, PECUARIOS Y FORESTALES"/>
    <x v="9"/>
    <x v="15"/>
    <x v="103"/>
    <d v="2023-08-04T00:00:00"/>
    <m/>
    <n v="709"/>
    <s v="BIEN"/>
    <x v="112"/>
    <n v="72110"/>
    <x v="4"/>
    <x v="771"/>
    <x v="10"/>
    <x v="59"/>
    <x v="0"/>
    <x v="0"/>
    <x v="1"/>
    <x v="36"/>
    <s v="14/08/2023"/>
    <x v="0"/>
    <s v="15:00"/>
    <s v="EDMY LYDIA MAGNE GUTIERREZ"/>
    <x v="5"/>
    <x v="18"/>
    <d v="2023-08-22T00:00:00"/>
    <x v="91"/>
    <x v="57"/>
    <s v="CD-356"/>
    <x v="130"/>
    <x v="95"/>
    <n v="48110"/>
    <x v="131"/>
    <x v="138"/>
    <x v="95"/>
    <x v="0"/>
    <n v="30"/>
    <x v="6"/>
    <x v="0"/>
    <x v="53"/>
    <x v="66"/>
    <x v="1"/>
    <m/>
    <m/>
    <x v="112"/>
    <s v="CMB/EMC/O.CIV-ADQ/041/2023"/>
    <n v="31300"/>
    <x v="4"/>
    <x v="773"/>
    <x v="60"/>
    <n v="500"/>
    <x v="42"/>
    <n v="15000"/>
    <m/>
    <m/>
    <n v="500"/>
    <x v="354"/>
    <n v="4.3103448275862073"/>
    <n v="2155.1724137931037"/>
    <n v="1875.0000000000002"/>
    <n v="0"/>
    <x v="64"/>
    <s v="SEPTIEMBRE"/>
    <x v="10"/>
    <x v="85"/>
    <x v="79"/>
    <x v="99"/>
    <x v="299"/>
    <x v="58"/>
    <n v="-375"/>
    <n v="1050"/>
    <n v="14325"/>
    <m/>
    <m/>
    <m/>
    <m/>
    <m/>
    <m/>
    <m/>
    <m/>
    <m/>
    <m/>
    <m/>
    <m/>
    <m/>
    <m/>
    <m/>
    <m/>
    <m/>
  </r>
  <r>
    <x v="1"/>
    <x v="61"/>
    <x v="0"/>
    <s v="COTIZACION"/>
    <s v="JULIO"/>
    <d v="2023-07-28T00:00:00"/>
    <s v="C-3-EDDY FAZ PACHECO"/>
    <x v="1"/>
    <s v="PRODUCTOS AGRICOLAS, PECUARIOS Y FORESTALES"/>
    <x v="9"/>
    <x v="15"/>
    <x v="103"/>
    <d v="2023-08-04T00:00:00"/>
    <m/>
    <n v="709"/>
    <s v="BIEN"/>
    <x v="112"/>
    <n v="72110"/>
    <x v="5"/>
    <x v="772"/>
    <x v="23"/>
    <x v="59"/>
    <x v="0"/>
    <x v="0"/>
    <x v="1"/>
    <x v="36"/>
    <s v="14/08/2023"/>
    <x v="0"/>
    <s v="15:00"/>
    <s v="EDMY LYDIA MAGNE GUTIERREZ"/>
    <x v="5"/>
    <x v="18"/>
    <d v="2023-08-22T00:00:00"/>
    <x v="91"/>
    <x v="57"/>
    <s v="CD-356"/>
    <x v="130"/>
    <x v="95"/>
    <n v="48110"/>
    <x v="131"/>
    <x v="138"/>
    <x v="95"/>
    <x v="0"/>
    <n v="30"/>
    <x v="6"/>
    <x v="0"/>
    <x v="53"/>
    <x v="66"/>
    <x v="1"/>
    <m/>
    <m/>
    <x v="112"/>
    <s v="CMB/EMC/O.CIV-ADQ/041/2023"/>
    <n v="31300"/>
    <x v="5"/>
    <x v="774"/>
    <x v="60"/>
    <n v="200"/>
    <x v="480"/>
    <n v="5200"/>
    <m/>
    <m/>
    <n v="200"/>
    <x v="216"/>
    <n v="3.735632183908046"/>
    <n v="747.12643678160919"/>
    <n v="650"/>
    <n v="0"/>
    <x v="64"/>
    <s v="SEPTIEMBRE"/>
    <x v="10"/>
    <x v="85"/>
    <x v="79"/>
    <x v="99"/>
    <x v="299"/>
    <x v="58"/>
    <n v="-130"/>
    <n v="364.00000000000006"/>
    <n v="4966"/>
    <m/>
    <m/>
    <m/>
    <m/>
    <m/>
    <m/>
    <m/>
    <m/>
    <m/>
    <m/>
    <m/>
    <m/>
    <m/>
    <m/>
    <m/>
    <m/>
    <m/>
  </r>
  <r>
    <x v="1"/>
    <x v="61"/>
    <x v="0"/>
    <s v="COTIZACION"/>
    <s v="JULIO"/>
    <d v="2023-07-28T00:00:00"/>
    <s v="C-3-EDDY FAZ PACHECO"/>
    <x v="1"/>
    <s v="PRODUCTOS AGRICOLAS, PECUARIOS Y FORESTALES"/>
    <x v="9"/>
    <x v="15"/>
    <x v="103"/>
    <d v="2023-08-04T00:00:00"/>
    <m/>
    <n v="709"/>
    <s v="BIEN"/>
    <x v="112"/>
    <n v="72110"/>
    <x v="6"/>
    <x v="773"/>
    <x v="25"/>
    <x v="59"/>
    <x v="0"/>
    <x v="0"/>
    <x v="1"/>
    <x v="36"/>
    <s v="14/08/2023"/>
    <x v="0"/>
    <s v="15:00"/>
    <s v="EDMY LYDIA MAGNE GUTIERREZ"/>
    <x v="5"/>
    <x v="18"/>
    <d v="2023-08-22T00:00:00"/>
    <x v="91"/>
    <x v="57"/>
    <s v="CD-356"/>
    <x v="130"/>
    <x v="95"/>
    <n v="48110"/>
    <x v="131"/>
    <x v="138"/>
    <x v="95"/>
    <x v="0"/>
    <n v="30"/>
    <x v="6"/>
    <x v="0"/>
    <x v="53"/>
    <x v="66"/>
    <x v="1"/>
    <m/>
    <m/>
    <x v="112"/>
    <s v="CMB/EMC/O.CIV-ADQ/041/2023"/>
    <n v="31300"/>
    <x v="6"/>
    <x v="775"/>
    <x v="60"/>
    <n v="40"/>
    <x v="481"/>
    <n v="2480"/>
    <m/>
    <m/>
    <n v="40"/>
    <x v="355"/>
    <n v="8.9080459770114935"/>
    <n v="356.32183908045977"/>
    <n v="310"/>
    <n v="0"/>
    <x v="64"/>
    <s v="SEPTIEMBRE"/>
    <x v="10"/>
    <x v="85"/>
    <x v="79"/>
    <x v="99"/>
    <x v="299"/>
    <x v="58"/>
    <n v="-62"/>
    <n v="173.60000000000002"/>
    <n v="2368.4"/>
    <m/>
    <m/>
    <m/>
    <m/>
    <m/>
    <m/>
    <m/>
    <m/>
    <m/>
    <m/>
    <m/>
    <m/>
    <m/>
    <m/>
    <m/>
    <m/>
    <m/>
  </r>
  <r>
    <x v="1"/>
    <x v="61"/>
    <x v="0"/>
    <s v="COTIZACION"/>
    <s v="JULIO"/>
    <d v="2023-07-28T00:00:00"/>
    <s v="C-3-EDDY FAZ PACHECO"/>
    <x v="1"/>
    <s v="PRODUCTOS AGRICOLAS, PECUARIOS Y FORESTALES"/>
    <x v="9"/>
    <x v="15"/>
    <x v="103"/>
    <d v="2023-08-04T00:00:00"/>
    <m/>
    <n v="709"/>
    <s v="BIEN"/>
    <x v="112"/>
    <n v="72110"/>
    <x v="7"/>
    <x v="774"/>
    <x v="35"/>
    <x v="59"/>
    <x v="0"/>
    <x v="0"/>
    <x v="1"/>
    <x v="36"/>
    <s v="14/08/2023"/>
    <x v="0"/>
    <s v="15:00"/>
    <s v="EDMY LYDIA MAGNE GUTIERREZ"/>
    <x v="5"/>
    <x v="18"/>
    <d v="2023-08-22T00:00:00"/>
    <x v="91"/>
    <x v="57"/>
    <s v="CD-356"/>
    <x v="130"/>
    <x v="95"/>
    <n v="48110"/>
    <x v="131"/>
    <x v="138"/>
    <x v="95"/>
    <x v="0"/>
    <n v="30"/>
    <x v="6"/>
    <x v="0"/>
    <x v="53"/>
    <x v="66"/>
    <x v="1"/>
    <m/>
    <m/>
    <x v="112"/>
    <s v="CMB/EMC/O.CIV-ADQ/041/2023"/>
    <n v="31300"/>
    <x v="7"/>
    <x v="776"/>
    <x v="60"/>
    <n v="30"/>
    <x v="89"/>
    <n v="1740"/>
    <m/>
    <m/>
    <n v="30"/>
    <x v="356"/>
    <n v="8.3333333333333339"/>
    <n v="250.00000000000003"/>
    <n v="217.50000000000003"/>
    <n v="0"/>
    <x v="64"/>
    <s v="SEPTIEMBRE"/>
    <x v="10"/>
    <x v="85"/>
    <x v="79"/>
    <x v="99"/>
    <x v="299"/>
    <x v="58"/>
    <n v="-43.5"/>
    <n v="121.80000000000001"/>
    <n v="1661.7"/>
    <m/>
    <m/>
    <m/>
    <m/>
    <m/>
    <m/>
    <m/>
    <m/>
    <m/>
    <m/>
    <m/>
    <m/>
    <m/>
    <m/>
    <m/>
    <m/>
    <m/>
  </r>
  <r>
    <x v="1"/>
    <x v="61"/>
    <x v="0"/>
    <s v="COTIZACION"/>
    <s v="JULIO"/>
    <d v="2023-07-28T00:00:00"/>
    <s v="C-3-EDDY FAZ PACHECO"/>
    <x v="1"/>
    <s v="PRODUCTOS AGRICOLAS, PECUARIOS Y FORESTALES"/>
    <x v="9"/>
    <x v="15"/>
    <x v="103"/>
    <d v="2023-08-04T00:00:00"/>
    <m/>
    <n v="709"/>
    <s v="BIEN"/>
    <x v="112"/>
    <n v="72110"/>
    <x v="8"/>
    <x v="775"/>
    <x v="25"/>
    <x v="59"/>
    <x v="0"/>
    <x v="0"/>
    <x v="1"/>
    <x v="36"/>
    <s v="14/08/2023"/>
    <x v="0"/>
    <s v="15:00"/>
    <s v="EDMY LYDIA MAGNE GUTIERREZ"/>
    <x v="5"/>
    <x v="18"/>
    <d v="2023-08-22T00:00:00"/>
    <x v="91"/>
    <x v="57"/>
    <s v="CD-356"/>
    <x v="130"/>
    <x v="95"/>
    <n v="48110"/>
    <x v="131"/>
    <x v="138"/>
    <x v="95"/>
    <x v="0"/>
    <n v="30"/>
    <x v="6"/>
    <x v="0"/>
    <x v="53"/>
    <x v="66"/>
    <x v="1"/>
    <m/>
    <m/>
    <x v="112"/>
    <s v="CMB/EMC/O.CIV-ADQ/041/2023"/>
    <n v="31300"/>
    <x v="8"/>
    <x v="777"/>
    <x v="60"/>
    <n v="40"/>
    <x v="115"/>
    <n v="3520"/>
    <m/>
    <m/>
    <n v="40"/>
    <x v="357"/>
    <n v="12.64367816091954"/>
    <n v="505.74712643678163"/>
    <n v="440"/>
    <n v="0"/>
    <x v="64"/>
    <s v="SEPTIEMBRE"/>
    <x v="10"/>
    <x v="85"/>
    <x v="79"/>
    <x v="99"/>
    <x v="299"/>
    <x v="58"/>
    <n v="-88"/>
    <n v="246.40000000000003"/>
    <n v="3361.6"/>
    <m/>
    <m/>
    <m/>
    <m/>
    <m/>
    <m/>
    <m/>
    <m/>
    <m/>
    <m/>
    <m/>
    <m/>
    <m/>
    <m/>
    <m/>
    <m/>
    <m/>
  </r>
  <r>
    <x v="1"/>
    <x v="61"/>
    <x v="0"/>
    <s v="COTIZACION"/>
    <s v="JULIO"/>
    <d v="2023-07-28T00:00:00"/>
    <s v="C-3-EDDY FAZ PACHECO"/>
    <x v="1"/>
    <s v="PRODUCTOS AGRICOLAS, PECUARIOS Y FORESTALES"/>
    <x v="9"/>
    <x v="15"/>
    <x v="103"/>
    <d v="2023-08-04T00:00:00"/>
    <m/>
    <n v="709"/>
    <s v="BIEN"/>
    <x v="112"/>
    <n v="72110"/>
    <x v="9"/>
    <x v="776"/>
    <x v="9"/>
    <x v="59"/>
    <x v="0"/>
    <x v="0"/>
    <x v="1"/>
    <x v="36"/>
    <s v="14/08/2023"/>
    <x v="0"/>
    <s v="15:00"/>
    <s v="EDMY LYDIA MAGNE GUTIERREZ"/>
    <x v="5"/>
    <x v="18"/>
    <d v="2023-08-22T00:00:00"/>
    <x v="91"/>
    <x v="57"/>
    <s v="CD-356"/>
    <x v="130"/>
    <x v="95"/>
    <n v="48110"/>
    <x v="131"/>
    <x v="138"/>
    <x v="95"/>
    <x v="0"/>
    <n v="30"/>
    <x v="6"/>
    <x v="0"/>
    <x v="53"/>
    <x v="66"/>
    <x v="1"/>
    <m/>
    <m/>
    <x v="112"/>
    <s v="CMB/EMC/O.CIV-ADQ/041/2023"/>
    <n v="31300"/>
    <x v="9"/>
    <x v="778"/>
    <x v="60"/>
    <n v="10"/>
    <x v="482"/>
    <n v="1820"/>
    <m/>
    <m/>
    <n v="10"/>
    <x v="358"/>
    <n v="26.149425287356323"/>
    <n v="261.49425287356325"/>
    <n v="227.50000000000003"/>
    <n v="0"/>
    <x v="64"/>
    <s v="SEPTIEMBRE"/>
    <x v="10"/>
    <x v="85"/>
    <x v="79"/>
    <x v="99"/>
    <x v="299"/>
    <x v="58"/>
    <n v="-45.5"/>
    <n v="127.4"/>
    <n v="1738.1"/>
    <m/>
    <m/>
    <m/>
    <m/>
    <m/>
    <m/>
    <m/>
    <m/>
    <m/>
    <m/>
    <m/>
    <m/>
    <m/>
    <m/>
    <m/>
    <m/>
    <m/>
  </r>
  <r>
    <x v="1"/>
    <x v="61"/>
    <x v="0"/>
    <s v="COTIZACION"/>
    <s v="JULIO"/>
    <d v="2023-07-28T00:00:00"/>
    <s v="C-3-EDDY FAZ PACHECO"/>
    <x v="1"/>
    <s v="PRODUCTOS AGRICOLAS, PECUARIOS Y FORESTALES"/>
    <x v="9"/>
    <x v="15"/>
    <x v="103"/>
    <d v="2023-08-04T00:00:00"/>
    <m/>
    <n v="709"/>
    <s v="BIEN"/>
    <x v="112"/>
    <n v="72110"/>
    <x v="10"/>
    <x v="777"/>
    <x v="9"/>
    <x v="59"/>
    <x v="0"/>
    <x v="0"/>
    <x v="1"/>
    <x v="36"/>
    <s v="14/08/2023"/>
    <x v="0"/>
    <s v="15:00"/>
    <s v="EDMY LYDIA MAGNE GUTIERREZ"/>
    <x v="5"/>
    <x v="18"/>
    <d v="2023-08-22T00:00:00"/>
    <x v="91"/>
    <x v="57"/>
    <s v="CD-356"/>
    <x v="130"/>
    <x v="95"/>
    <n v="48110"/>
    <x v="131"/>
    <x v="138"/>
    <x v="95"/>
    <x v="0"/>
    <n v="30"/>
    <x v="6"/>
    <x v="0"/>
    <x v="53"/>
    <x v="66"/>
    <x v="1"/>
    <m/>
    <m/>
    <x v="112"/>
    <s v="CMB/EMC/O.CIV-ADQ/041/2023"/>
    <n v="31300"/>
    <x v="10"/>
    <x v="779"/>
    <x v="60"/>
    <n v="10"/>
    <x v="483"/>
    <n v="2260"/>
    <m/>
    <m/>
    <n v="10"/>
    <x v="359"/>
    <n v="32.47126436781609"/>
    <n v="324.71264367816093"/>
    <n v="282.5"/>
    <n v="0"/>
    <x v="64"/>
    <s v="SEPTIEMBRE"/>
    <x v="10"/>
    <x v="85"/>
    <x v="79"/>
    <x v="99"/>
    <x v="299"/>
    <x v="58"/>
    <n v="-56.5"/>
    <n v="158.20000000000002"/>
    <n v="2158.3000000000002"/>
    <m/>
    <m/>
    <m/>
    <m/>
    <m/>
    <m/>
    <m/>
    <m/>
    <m/>
    <m/>
    <m/>
    <m/>
    <m/>
    <m/>
    <m/>
    <m/>
    <m/>
  </r>
  <r>
    <x v="1"/>
    <x v="61"/>
    <x v="0"/>
    <s v="COTIZACION"/>
    <s v="JULIO"/>
    <d v="2023-07-21T00:00:00"/>
    <s v="C-3-EDDY FAZ PACHECO"/>
    <x v="17"/>
    <s v="HERRAMIENTAS MENORES"/>
    <x v="7"/>
    <x v="9"/>
    <x v="104"/>
    <d v="2023-08-03T00:00:00"/>
    <m/>
    <n v="668"/>
    <s v="BIEN"/>
    <x v="113"/>
    <n v="79998.03"/>
    <x v="0"/>
    <x v="778"/>
    <x v="8"/>
    <x v="59"/>
    <x v="0"/>
    <x v="5"/>
    <x v="0"/>
    <x v="37"/>
    <s v="16/08/2023"/>
    <x v="0"/>
    <s v="15:00"/>
    <s v="CLOVIS VELASCO HINOJOZA "/>
    <x v="11"/>
    <x v="26"/>
    <d v="2023-09-12T00:00:00"/>
    <x v="92"/>
    <x v="58"/>
    <s v="CD-332"/>
    <x v="131"/>
    <x v="96"/>
    <n v="2300"/>
    <x v="132"/>
    <x v="139"/>
    <x v="94"/>
    <x v="0"/>
    <n v="30"/>
    <x v="22"/>
    <x v="0"/>
    <x v="54"/>
    <x v="75"/>
    <x v="1"/>
    <m/>
    <m/>
    <x v="113"/>
    <s v="ADQ.MANTTO Y SERV. 122/2023"/>
    <n v="34800"/>
    <x v="0"/>
    <x v="780"/>
    <x v="60"/>
    <n v="6"/>
    <x v="484"/>
    <n v="276"/>
    <m/>
    <m/>
    <n v="0"/>
    <x v="0"/>
    <n v="6.6091954022988508"/>
    <n v="0"/>
    <n v="0"/>
    <n v="0"/>
    <x v="104"/>
    <s v="FEBRERO"/>
    <x v="156"/>
    <x v="44"/>
    <x v="35"/>
    <x v="45"/>
    <x v="346"/>
    <x v="192"/>
    <n v="0"/>
    <n v="0"/>
    <n v="0"/>
    <m/>
    <m/>
    <m/>
    <m/>
    <m/>
    <m/>
    <m/>
    <m/>
    <m/>
    <m/>
    <m/>
    <m/>
    <m/>
    <m/>
    <m/>
    <m/>
    <m/>
  </r>
  <r>
    <x v="1"/>
    <x v="61"/>
    <x v="0"/>
    <s v="COTIZACION"/>
    <s v="JULIO"/>
    <d v="2023-07-21T00:00:00"/>
    <s v="C-3-EDDY FAZ PACHECO"/>
    <x v="17"/>
    <s v="HERRAMIENTAS MENORES"/>
    <x v="7"/>
    <x v="9"/>
    <x v="104"/>
    <d v="2023-08-03T00:00:00"/>
    <m/>
    <n v="668"/>
    <s v="BIEN"/>
    <x v="113"/>
    <n v="79998.03"/>
    <x v="2"/>
    <x v="779"/>
    <x v="9"/>
    <x v="59"/>
    <x v="0"/>
    <x v="5"/>
    <x v="0"/>
    <x v="37"/>
    <s v="16/08/2023"/>
    <x v="0"/>
    <s v="15:00"/>
    <s v="CLOVIS VELASCO HINOJOZA "/>
    <x v="11"/>
    <x v="26"/>
    <d v="2023-09-12T00:00:00"/>
    <x v="92"/>
    <x v="58"/>
    <s v="CD-332"/>
    <x v="131"/>
    <x v="96"/>
    <n v="2300"/>
    <x v="132"/>
    <x v="139"/>
    <x v="94"/>
    <x v="0"/>
    <n v="30"/>
    <x v="22"/>
    <x v="0"/>
    <x v="54"/>
    <x v="75"/>
    <x v="1"/>
    <m/>
    <m/>
    <x v="113"/>
    <s v="ADQ.MANTTO Y SERV. 122/2023"/>
    <n v="34800"/>
    <x v="2"/>
    <x v="781"/>
    <x v="60"/>
    <n v="10"/>
    <x v="92"/>
    <n v="840"/>
    <m/>
    <m/>
    <n v="0"/>
    <x v="0"/>
    <n v="12.068965517241379"/>
    <n v="0"/>
    <n v="0"/>
    <n v="0"/>
    <x v="104"/>
    <s v="FEBRERO"/>
    <x v="156"/>
    <x v="44"/>
    <x v="35"/>
    <x v="45"/>
    <x v="346"/>
    <x v="192"/>
    <n v="0"/>
    <n v="0"/>
    <n v="0"/>
    <m/>
    <m/>
    <m/>
    <m/>
    <m/>
    <m/>
    <m/>
    <m/>
    <m/>
    <m/>
    <m/>
    <m/>
    <m/>
    <m/>
    <m/>
    <m/>
    <m/>
  </r>
  <r>
    <x v="1"/>
    <x v="61"/>
    <x v="0"/>
    <s v="COTIZACION"/>
    <s v="JULIO"/>
    <d v="2023-07-21T00:00:00"/>
    <s v="C-3-EDDY FAZ PACHECO"/>
    <x v="17"/>
    <s v="HERRAMIENTAS MENORES"/>
    <x v="7"/>
    <x v="9"/>
    <x v="104"/>
    <d v="2023-08-03T00:00:00"/>
    <m/>
    <n v="668"/>
    <s v="BIEN"/>
    <x v="113"/>
    <n v="79998.03"/>
    <x v="3"/>
    <x v="780"/>
    <x v="8"/>
    <x v="59"/>
    <x v="0"/>
    <x v="5"/>
    <x v="0"/>
    <x v="37"/>
    <s v="16/08/2023"/>
    <x v="0"/>
    <s v="15:00"/>
    <s v="CLOVIS VELASCO HINOJOZA "/>
    <x v="11"/>
    <x v="26"/>
    <d v="2023-09-12T00:00:00"/>
    <x v="92"/>
    <x v="58"/>
    <s v="CD-332"/>
    <x v="132"/>
    <x v="96"/>
    <n v="7794.21"/>
    <x v="133"/>
    <x v="140"/>
    <x v="96"/>
    <x v="0"/>
    <n v="30"/>
    <x v="6"/>
    <x v="0"/>
    <x v="53"/>
    <x v="75"/>
    <x v="1"/>
    <m/>
    <m/>
    <x v="113"/>
    <s v="ADQ.MANTTO Y SERV. 122/2023"/>
    <n v="34800"/>
    <x v="3"/>
    <x v="782"/>
    <x v="60"/>
    <n v="6"/>
    <x v="485"/>
    <n v="5987.5199999999995"/>
    <m/>
    <m/>
    <n v="0"/>
    <x v="0"/>
    <n v="143.37931034482759"/>
    <n v="0"/>
    <n v="0"/>
    <n v="0"/>
    <x v="105"/>
    <s v="FEBRERO"/>
    <x v="156"/>
    <x v="44"/>
    <x v="35"/>
    <x v="45"/>
    <x v="346"/>
    <x v="193"/>
    <n v="0"/>
    <n v="0"/>
    <n v="0"/>
    <m/>
    <m/>
    <m/>
    <m/>
    <m/>
    <m/>
    <m/>
    <m/>
    <m/>
    <m/>
    <m/>
    <m/>
    <m/>
    <m/>
    <m/>
    <m/>
    <m/>
  </r>
  <r>
    <x v="1"/>
    <x v="61"/>
    <x v="0"/>
    <s v="COTIZACION"/>
    <s v="JULIO"/>
    <d v="2023-07-21T00:00:00"/>
    <s v="C-3-EDDY FAZ PACHECO"/>
    <x v="17"/>
    <s v="HERRAMIENTAS MENORES"/>
    <x v="7"/>
    <x v="9"/>
    <x v="104"/>
    <d v="2023-08-03T00:00:00"/>
    <m/>
    <n v="668"/>
    <s v="BIEN"/>
    <x v="113"/>
    <n v="79998.03"/>
    <x v="5"/>
    <x v="781"/>
    <x v="4"/>
    <x v="59"/>
    <x v="0"/>
    <x v="5"/>
    <x v="0"/>
    <x v="37"/>
    <s v="16/08/2023"/>
    <x v="0"/>
    <s v="15:00"/>
    <s v="CLOVIS VELASCO HINOJOZA "/>
    <x v="11"/>
    <x v="26"/>
    <d v="2023-09-12T00:00:00"/>
    <x v="92"/>
    <x v="58"/>
    <s v="CD-332"/>
    <x v="132"/>
    <x v="96"/>
    <n v="7794.21"/>
    <x v="133"/>
    <x v="140"/>
    <x v="96"/>
    <x v="0"/>
    <n v="30"/>
    <x v="6"/>
    <x v="0"/>
    <x v="53"/>
    <x v="75"/>
    <x v="1"/>
    <m/>
    <m/>
    <x v="113"/>
    <s v="ADQ.MANTTO Y SERV. 122/2023"/>
    <n v="34800"/>
    <x v="5"/>
    <x v="783"/>
    <x v="60"/>
    <n v="8"/>
    <x v="486"/>
    <n v="703.2"/>
    <m/>
    <m/>
    <n v="0"/>
    <x v="0"/>
    <n v="12.629310344827587"/>
    <n v="0"/>
    <n v="0"/>
    <n v="0"/>
    <x v="105"/>
    <s v="FEBRERO"/>
    <x v="156"/>
    <x v="44"/>
    <x v="35"/>
    <x v="45"/>
    <x v="346"/>
    <x v="193"/>
    <n v="0"/>
    <n v="0"/>
    <n v="0"/>
    <m/>
    <m/>
    <m/>
    <m/>
    <m/>
    <m/>
    <m/>
    <m/>
    <m/>
    <m/>
    <m/>
    <m/>
    <m/>
    <m/>
    <m/>
    <m/>
    <m/>
  </r>
  <r>
    <x v="1"/>
    <x v="61"/>
    <x v="0"/>
    <s v="COTIZACION"/>
    <s v="JULIO"/>
    <d v="2023-07-21T00:00:00"/>
    <s v="C-3-EDDY FAZ PACHECO"/>
    <x v="17"/>
    <s v="HERRAMIENTAS MENORES"/>
    <x v="7"/>
    <x v="9"/>
    <x v="104"/>
    <d v="2023-08-03T00:00:00"/>
    <m/>
    <n v="668"/>
    <s v="BIEN"/>
    <x v="113"/>
    <n v="79998.03"/>
    <x v="6"/>
    <x v="782"/>
    <x v="4"/>
    <x v="59"/>
    <x v="0"/>
    <x v="5"/>
    <x v="0"/>
    <x v="37"/>
    <s v="16/08/2023"/>
    <x v="0"/>
    <s v="15:00"/>
    <s v="CLOVIS VELASCO HINOJOZA "/>
    <x v="11"/>
    <x v="26"/>
    <d v="2023-09-12T00:00:00"/>
    <x v="92"/>
    <x v="58"/>
    <s v="CD-332"/>
    <x v="132"/>
    <x v="96"/>
    <n v="7794.21"/>
    <x v="133"/>
    <x v="140"/>
    <x v="96"/>
    <x v="0"/>
    <n v="30"/>
    <x v="6"/>
    <x v="0"/>
    <x v="53"/>
    <x v="75"/>
    <x v="1"/>
    <m/>
    <m/>
    <x v="113"/>
    <s v="ADQ.MANTTO Y SERV. 122/2023"/>
    <n v="34800"/>
    <x v="6"/>
    <x v="784"/>
    <x v="60"/>
    <n v="8"/>
    <x v="487"/>
    <n v="345.76"/>
    <m/>
    <m/>
    <n v="0"/>
    <x v="0"/>
    <n v="6.2097701149425282"/>
    <n v="0"/>
    <n v="0"/>
    <n v="0"/>
    <x v="105"/>
    <s v="FEBRERO"/>
    <x v="156"/>
    <x v="44"/>
    <x v="35"/>
    <x v="45"/>
    <x v="346"/>
    <x v="193"/>
    <n v="0"/>
    <n v="0"/>
    <n v="0"/>
    <m/>
    <m/>
    <m/>
    <m/>
    <m/>
    <m/>
    <m/>
    <m/>
    <m/>
    <m/>
    <m/>
    <m/>
    <m/>
    <m/>
    <m/>
    <m/>
    <m/>
  </r>
  <r>
    <x v="1"/>
    <x v="61"/>
    <x v="0"/>
    <s v="COTIZACION"/>
    <s v="JULIO"/>
    <d v="2023-07-21T00:00:00"/>
    <s v="C-3-EDDY FAZ PACHECO"/>
    <x v="17"/>
    <s v="HERRAMIENTAS MENORES"/>
    <x v="7"/>
    <x v="9"/>
    <x v="104"/>
    <d v="2023-08-03T00:00:00"/>
    <m/>
    <n v="668"/>
    <s v="BIEN"/>
    <x v="113"/>
    <n v="79998.03"/>
    <x v="7"/>
    <x v="783"/>
    <x v="4"/>
    <x v="59"/>
    <x v="0"/>
    <x v="5"/>
    <x v="0"/>
    <x v="37"/>
    <s v="16/08/2023"/>
    <x v="0"/>
    <s v="15:00"/>
    <s v="CLOVIS VELASCO HINOJOZA "/>
    <x v="11"/>
    <x v="26"/>
    <d v="2023-09-12T00:00:00"/>
    <x v="92"/>
    <x v="58"/>
    <s v="CD-332"/>
    <x v="132"/>
    <x v="96"/>
    <n v="7794.21"/>
    <x v="133"/>
    <x v="140"/>
    <x v="96"/>
    <x v="0"/>
    <n v="30"/>
    <x v="6"/>
    <x v="0"/>
    <x v="53"/>
    <x v="75"/>
    <x v="1"/>
    <m/>
    <m/>
    <x v="113"/>
    <s v="ADQ.MANTTO Y SERV. 122/2023"/>
    <n v="34800"/>
    <x v="7"/>
    <x v="785"/>
    <x v="60"/>
    <n v="8"/>
    <x v="488"/>
    <n v="488.32"/>
    <m/>
    <m/>
    <n v="0"/>
    <x v="0"/>
    <n v="8.7701149425287355"/>
    <n v="0"/>
    <n v="0"/>
    <n v="0"/>
    <x v="105"/>
    <s v="FEBRERO"/>
    <x v="156"/>
    <x v="44"/>
    <x v="35"/>
    <x v="45"/>
    <x v="346"/>
    <x v="193"/>
    <n v="0"/>
    <n v="0"/>
    <n v="0"/>
    <m/>
    <m/>
    <m/>
    <m/>
    <m/>
    <m/>
    <m/>
    <m/>
    <m/>
    <m/>
    <m/>
    <m/>
    <m/>
    <m/>
    <m/>
    <m/>
    <m/>
  </r>
  <r>
    <x v="1"/>
    <x v="61"/>
    <x v="0"/>
    <s v="COTIZACION"/>
    <s v="JULIO"/>
    <d v="2023-07-21T00:00:00"/>
    <s v="C-3-EDDY FAZ PACHECO"/>
    <x v="17"/>
    <s v="HERRAMIENTAS MENORES"/>
    <x v="7"/>
    <x v="9"/>
    <x v="104"/>
    <d v="2023-08-03T00:00:00"/>
    <m/>
    <n v="668"/>
    <s v="BIEN"/>
    <x v="113"/>
    <n v="79998.03"/>
    <x v="8"/>
    <x v="784"/>
    <x v="8"/>
    <x v="59"/>
    <x v="0"/>
    <x v="5"/>
    <x v="0"/>
    <x v="37"/>
    <s v="16/08/2023"/>
    <x v="0"/>
    <s v="15:00"/>
    <s v="CLOVIS VELASCO HINOJOZA "/>
    <x v="11"/>
    <x v="26"/>
    <d v="2023-09-12T00:00:00"/>
    <x v="92"/>
    <x v="58"/>
    <s v="CD-332"/>
    <x v="132"/>
    <x v="96"/>
    <n v="7794.21"/>
    <x v="133"/>
    <x v="140"/>
    <x v="96"/>
    <x v="0"/>
    <n v="30"/>
    <x v="6"/>
    <x v="0"/>
    <x v="53"/>
    <x v="75"/>
    <x v="1"/>
    <m/>
    <m/>
    <x v="113"/>
    <s v="ADQ.MANTTO Y SERV. 122/2023"/>
    <n v="34800"/>
    <x v="8"/>
    <x v="786"/>
    <x v="60"/>
    <n v="6"/>
    <x v="489"/>
    <n v="113.16"/>
    <m/>
    <m/>
    <n v="0"/>
    <x v="0"/>
    <n v="2.7097701149425286"/>
    <n v="0"/>
    <n v="0"/>
    <n v="0"/>
    <x v="105"/>
    <s v="FEBRERO"/>
    <x v="156"/>
    <x v="44"/>
    <x v="35"/>
    <x v="45"/>
    <x v="346"/>
    <x v="193"/>
    <n v="0"/>
    <n v="0"/>
    <n v="0"/>
    <m/>
    <m/>
    <m/>
    <m/>
    <m/>
    <m/>
    <m/>
    <m/>
    <m/>
    <m/>
    <m/>
    <m/>
    <m/>
    <m/>
    <m/>
    <m/>
    <m/>
  </r>
  <r>
    <x v="1"/>
    <x v="61"/>
    <x v="0"/>
    <s v="COTIZACION"/>
    <s v="JULIO"/>
    <d v="2023-07-21T00:00:00"/>
    <s v="C-3-EDDY FAZ PACHECO"/>
    <x v="17"/>
    <s v="HERRAMIENTAS MENORES"/>
    <x v="7"/>
    <x v="9"/>
    <x v="104"/>
    <d v="2023-08-03T00:00:00"/>
    <m/>
    <n v="668"/>
    <s v="BIEN"/>
    <x v="113"/>
    <n v="79998.03"/>
    <x v="9"/>
    <x v="785"/>
    <x v="27"/>
    <x v="59"/>
    <x v="0"/>
    <x v="5"/>
    <x v="0"/>
    <x v="37"/>
    <s v="16/08/2023"/>
    <x v="0"/>
    <s v="15:00"/>
    <s v="CLOVIS VELASCO HINOJOZA "/>
    <x v="11"/>
    <x v="26"/>
    <d v="2023-09-12T00:00:00"/>
    <x v="92"/>
    <x v="58"/>
    <s v="CD-332"/>
    <x v="132"/>
    <x v="96"/>
    <n v="7794.21"/>
    <x v="133"/>
    <x v="140"/>
    <x v="96"/>
    <x v="0"/>
    <n v="30"/>
    <x v="6"/>
    <x v="0"/>
    <x v="53"/>
    <x v="75"/>
    <x v="1"/>
    <m/>
    <m/>
    <x v="113"/>
    <s v="ADQ.MANTTO Y SERV. 122/2023"/>
    <n v="34800"/>
    <x v="9"/>
    <x v="787"/>
    <x v="60"/>
    <n v="5"/>
    <x v="490"/>
    <n v="156.25"/>
    <m/>
    <m/>
    <n v="0"/>
    <x v="0"/>
    <n v="4.4899425287356323"/>
    <n v="0"/>
    <n v="0"/>
    <n v="0"/>
    <x v="105"/>
    <s v="FEBRERO"/>
    <x v="156"/>
    <x v="44"/>
    <x v="35"/>
    <x v="45"/>
    <x v="346"/>
    <x v="193"/>
    <n v="0"/>
    <n v="0"/>
    <n v="0"/>
    <m/>
    <m/>
    <m/>
    <m/>
    <m/>
    <m/>
    <m/>
    <m/>
    <m/>
    <m/>
    <m/>
    <m/>
    <m/>
    <m/>
    <m/>
    <m/>
    <m/>
  </r>
  <r>
    <x v="1"/>
    <x v="61"/>
    <x v="0"/>
    <s v="COTIZACION"/>
    <s v="JULIO"/>
    <d v="2023-07-21T00:00:00"/>
    <s v="C-3-EDDY FAZ PACHECO"/>
    <x v="17"/>
    <s v="HERRAMIENTAS MENORES"/>
    <x v="7"/>
    <x v="9"/>
    <x v="104"/>
    <d v="2023-08-03T00:00:00"/>
    <m/>
    <n v="668"/>
    <s v="BIEN"/>
    <x v="113"/>
    <n v="79998.03"/>
    <x v="10"/>
    <x v="786"/>
    <x v="4"/>
    <x v="59"/>
    <x v="0"/>
    <x v="5"/>
    <x v="0"/>
    <x v="37"/>
    <s v="16/08/2023"/>
    <x v="0"/>
    <s v="15:00"/>
    <s v="CLOVIS VELASCO HINOJOZA "/>
    <x v="11"/>
    <x v="26"/>
    <d v="2023-09-12T00:00:00"/>
    <x v="92"/>
    <x v="58"/>
    <s v="CD-332"/>
    <x v="131"/>
    <x v="96"/>
    <n v="2300"/>
    <x v="132"/>
    <x v="139"/>
    <x v="94"/>
    <x v="0"/>
    <n v="30"/>
    <x v="22"/>
    <x v="0"/>
    <x v="54"/>
    <x v="75"/>
    <x v="1"/>
    <m/>
    <m/>
    <x v="113"/>
    <s v="ADQ.MANTTO Y SERV. 122/2023"/>
    <n v="34800"/>
    <x v="10"/>
    <x v="788"/>
    <x v="60"/>
    <n v="8"/>
    <x v="491"/>
    <n v="1184"/>
    <m/>
    <m/>
    <n v="0"/>
    <x v="0"/>
    <n v="21.264367816091955"/>
    <n v="0"/>
    <n v="0"/>
    <n v="0"/>
    <x v="104"/>
    <s v="FEBRERO"/>
    <x v="156"/>
    <x v="44"/>
    <x v="35"/>
    <x v="45"/>
    <x v="346"/>
    <x v="192"/>
    <n v="0"/>
    <n v="0"/>
    <n v="0"/>
    <m/>
    <m/>
    <m/>
    <m/>
    <m/>
    <m/>
    <m/>
    <m/>
    <m/>
    <m/>
    <m/>
    <m/>
    <m/>
    <m/>
    <m/>
    <m/>
    <m/>
  </r>
  <r>
    <x v="1"/>
    <x v="61"/>
    <x v="0"/>
    <s v="COTIZACION"/>
    <s v="JULIO"/>
    <d v="2023-07-20T00:00:00"/>
    <s v="C-3-EDDY FAZ PACHECO"/>
    <x v="3"/>
    <s v="PRODUCTOS METÁLICOS"/>
    <x v="7"/>
    <x v="9"/>
    <x v="105"/>
    <d v="2023-08-03T00:00:00"/>
    <m/>
    <n v="669"/>
    <s v="BIEN"/>
    <x v="114"/>
    <n v="599679"/>
    <x v="0"/>
    <x v="787"/>
    <x v="45"/>
    <x v="59"/>
    <x v="65"/>
    <x v="5"/>
    <x v="0"/>
    <x v="37"/>
    <s v="16/08/2023"/>
    <x v="0"/>
    <s v="15:00"/>
    <s v="JOAQUIN ANDRES ZAPATA LAFUENTE"/>
    <x v="11"/>
    <x v="24"/>
    <d v="2023-08-28T00:00:00"/>
    <x v="93"/>
    <x v="59"/>
    <s v="CD-334"/>
    <x v="133"/>
    <x v="97"/>
    <n v="228945"/>
    <x v="134"/>
    <x v="141"/>
    <x v="37"/>
    <x v="0"/>
    <n v="30"/>
    <x v="20"/>
    <x v="0"/>
    <x v="54"/>
    <x v="77"/>
    <x v="1"/>
    <m/>
    <m/>
    <x v="114"/>
    <s v="ADQ.MANTTO Y SERV. 120/2023"/>
    <n v="34600"/>
    <x v="0"/>
    <x v="789"/>
    <x v="60"/>
    <n v="3"/>
    <x v="492"/>
    <n v="54975"/>
    <m/>
    <m/>
    <n v="3"/>
    <x v="360"/>
    <n v="2632.9022988505749"/>
    <n v="7898.7068965517246"/>
    <n v="6871.875"/>
    <n v="0"/>
    <x v="92"/>
    <s v="OCTUBRE"/>
    <x v="166"/>
    <x v="86"/>
    <x v="80"/>
    <x v="100"/>
    <x v="350"/>
    <x v="194"/>
    <n v="-4398"/>
    <n v="3848.2500000000005"/>
    <n v="55524.75"/>
    <m/>
    <m/>
    <m/>
    <m/>
    <m/>
    <m/>
    <m/>
    <m/>
    <m/>
    <m/>
    <m/>
    <m/>
    <m/>
    <m/>
    <m/>
    <m/>
    <m/>
  </r>
  <r>
    <x v="1"/>
    <x v="61"/>
    <x v="0"/>
    <s v="COTIZACION"/>
    <s v="JULIO"/>
    <d v="2023-07-20T00:00:00"/>
    <s v="C-3-EDDY FAZ PACHECO"/>
    <x v="3"/>
    <s v="PRODUCTOS METÁLICOS"/>
    <x v="7"/>
    <x v="9"/>
    <x v="105"/>
    <d v="2023-08-03T00:00:00"/>
    <m/>
    <n v="669"/>
    <s v="BIEN"/>
    <x v="114"/>
    <n v="599679"/>
    <x v="1"/>
    <x v="788"/>
    <x v="7"/>
    <x v="59"/>
    <x v="0"/>
    <x v="5"/>
    <x v="0"/>
    <x v="37"/>
    <s v="16/08/2023"/>
    <x v="0"/>
    <s v="15:00"/>
    <s v="JOAQUIN ANDRES ZAPATA LAFUENTE"/>
    <x v="11"/>
    <x v="24"/>
    <d v="2023-08-28T00:00:00"/>
    <x v="93"/>
    <x v="59"/>
    <s v="CD-334"/>
    <x v="134"/>
    <x v="97"/>
    <n v="123960"/>
    <x v="135"/>
    <x v="142"/>
    <x v="36"/>
    <x v="0"/>
    <n v="30"/>
    <x v="8"/>
    <x v="0"/>
    <x v="53"/>
    <x v="77"/>
    <x v="1"/>
    <m/>
    <m/>
    <x v="114"/>
    <s v="ADQ.MANTTO Y SERV. 120/2023"/>
    <n v="34600"/>
    <x v="1"/>
    <x v="790"/>
    <x v="60"/>
    <n v="2"/>
    <x v="493"/>
    <n v="21400"/>
    <m/>
    <m/>
    <n v="2"/>
    <x v="361"/>
    <n v="1537.3563218390805"/>
    <n v="3074.7126436781609"/>
    <n v="2675"/>
    <n v="0"/>
    <x v="104"/>
    <s v="OCTUBRE"/>
    <x v="166"/>
    <x v="87"/>
    <x v="81"/>
    <x v="101"/>
    <x v="350"/>
    <x v="159"/>
    <n v="-2782"/>
    <n v="1498.0000000000002"/>
    <n v="22684"/>
    <m/>
    <m/>
    <m/>
    <m/>
    <m/>
    <m/>
    <m/>
    <m/>
    <m/>
    <m/>
    <m/>
    <m/>
    <m/>
    <m/>
    <m/>
    <m/>
    <m/>
  </r>
  <r>
    <x v="1"/>
    <x v="61"/>
    <x v="0"/>
    <s v="COTIZACION"/>
    <s v="JULIO"/>
    <d v="2023-07-20T00:00:00"/>
    <s v="C-3-EDDY FAZ PACHECO"/>
    <x v="3"/>
    <s v="PRODUCTOS METÁLICOS"/>
    <x v="7"/>
    <x v="9"/>
    <x v="105"/>
    <d v="2023-08-03T00:00:00"/>
    <m/>
    <n v="669"/>
    <s v="BIEN"/>
    <x v="114"/>
    <n v="599679"/>
    <x v="2"/>
    <x v="789"/>
    <x v="7"/>
    <x v="59"/>
    <x v="0"/>
    <x v="5"/>
    <x v="0"/>
    <x v="37"/>
    <s v="16/08/2023"/>
    <x v="0"/>
    <s v="15:00"/>
    <s v="JOAQUIN ANDRES ZAPATA LAFUENTE"/>
    <x v="11"/>
    <x v="24"/>
    <d v="2023-08-28T00:00:00"/>
    <x v="93"/>
    <x v="59"/>
    <s v="CD-334"/>
    <x v="134"/>
    <x v="97"/>
    <n v="123960"/>
    <x v="135"/>
    <x v="142"/>
    <x v="36"/>
    <x v="0"/>
    <n v="30"/>
    <x v="8"/>
    <x v="0"/>
    <x v="53"/>
    <x v="77"/>
    <x v="1"/>
    <m/>
    <m/>
    <x v="114"/>
    <s v="ADQ.MANTTO Y SERV. 120/2023"/>
    <n v="34600"/>
    <x v="2"/>
    <x v="791"/>
    <x v="60"/>
    <n v="2"/>
    <x v="494"/>
    <n v="16000"/>
    <m/>
    <m/>
    <n v="2"/>
    <x v="362"/>
    <n v="1149.4252873563219"/>
    <n v="2298.8505747126437"/>
    <n v="2000"/>
    <n v="0"/>
    <x v="104"/>
    <s v="OCTUBRE"/>
    <x v="166"/>
    <x v="87"/>
    <x v="81"/>
    <x v="101"/>
    <x v="350"/>
    <x v="159"/>
    <n v="-2080"/>
    <n v="1120"/>
    <n v="16960"/>
    <m/>
    <m/>
    <m/>
    <m/>
    <m/>
    <m/>
    <m/>
    <m/>
    <m/>
    <m/>
    <m/>
    <m/>
    <m/>
    <m/>
    <m/>
    <m/>
    <m/>
  </r>
  <r>
    <x v="1"/>
    <x v="61"/>
    <x v="0"/>
    <s v="COTIZACION"/>
    <s v="JULIO"/>
    <d v="2023-07-20T00:00:00"/>
    <s v="C-3-EDDY FAZ PACHECO"/>
    <x v="3"/>
    <s v="PRODUCTOS METÁLICOS"/>
    <x v="7"/>
    <x v="9"/>
    <x v="105"/>
    <d v="2023-08-03T00:00:00"/>
    <m/>
    <n v="669"/>
    <s v="BIEN"/>
    <x v="114"/>
    <n v="599679"/>
    <x v="3"/>
    <x v="790"/>
    <x v="29"/>
    <x v="59"/>
    <x v="0"/>
    <x v="5"/>
    <x v="0"/>
    <x v="37"/>
    <s v="16/08/2023"/>
    <x v="0"/>
    <s v="15:00"/>
    <s v="JOAQUIN ANDRES ZAPATA LAFUENTE"/>
    <x v="11"/>
    <x v="24"/>
    <d v="2023-08-28T00:00:00"/>
    <x v="93"/>
    <x v="59"/>
    <s v="CD-334"/>
    <x v="134"/>
    <x v="97"/>
    <n v="123960"/>
    <x v="135"/>
    <x v="142"/>
    <x v="36"/>
    <x v="0"/>
    <n v="30"/>
    <x v="8"/>
    <x v="0"/>
    <x v="53"/>
    <x v="77"/>
    <x v="1"/>
    <m/>
    <m/>
    <x v="114"/>
    <s v="ADQ.MANTTO Y SERV. 120/2023"/>
    <n v="34600"/>
    <x v="3"/>
    <x v="792"/>
    <x v="60"/>
    <n v="4"/>
    <x v="495"/>
    <n v="25600"/>
    <m/>
    <m/>
    <n v="4"/>
    <x v="363"/>
    <n v="919.54022988505744"/>
    <n v="3678.1609195402298"/>
    <n v="3200"/>
    <n v="0"/>
    <x v="104"/>
    <s v="OCTUBRE"/>
    <x v="166"/>
    <x v="87"/>
    <x v="81"/>
    <x v="101"/>
    <x v="350"/>
    <x v="159"/>
    <n v="-3328"/>
    <n v="1792.0000000000002"/>
    <n v="27136"/>
    <m/>
    <m/>
    <m/>
    <m/>
    <m/>
    <m/>
    <m/>
    <m/>
    <m/>
    <m/>
    <m/>
    <m/>
    <m/>
    <m/>
    <m/>
    <m/>
    <m/>
  </r>
  <r>
    <x v="1"/>
    <x v="61"/>
    <x v="0"/>
    <s v="COTIZACION"/>
    <s v="JULIO"/>
    <d v="2023-07-20T00:00:00"/>
    <s v="C-3-EDDY FAZ PACHECO"/>
    <x v="3"/>
    <s v="PRODUCTOS METÁLICOS"/>
    <x v="7"/>
    <x v="9"/>
    <x v="105"/>
    <d v="2023-08-03T00:00:00"/>
    <m/>
    <n v="669"/>
    <s v="BIEN"/>
    <x v="114"/>
    <n v="599679"/>
    <x v="4"/>
    <x v="791"/>
    <x v="3"/>
    <x v="59"/>
    <x v="0"/>
    <x v="5"/>
    <x v="0"/>
    <x v="37"/>
    <s v="16/08/2023"/>
    <x v="0"/>
    <s v="15:00"/>
    <s v="JOAQUIN ANDRES ZAPATA LAFUENTE"/>
    <x v="11"/>
    <x v="24"/>
    <d v="2023-08-28T00:00:00"/>
    <x v="93"/>
    <x v="59"/>
    <s v="CD-334"/>
    <x v="134"/>
    <x v="97"/>
    <n v="123960"/>
    <x v="135"/>
    <x v="142"/>
    <x v="36"/>
    <x v="0"/>
    <n v="30"/>
    <x v="8"/>
    <x v="0"/>
    <x v="53"/>
    <x v="77"/>
    <x v="1"/>
    <m/>
    <m/>
    <x v="114"/>
    <s v="ADQ.MANTTO Y SERV. 120/2023"/>
    <n v="34600"/>
    <x v="4"/>
    <x v="793"/>
    <x v="60"/>
    <n v="12"/>
    <x v="496"/>
    <n v="60960"/>
    <m/>
    <m/>
    <n v="12"/>
    <x v="364"/>
    <n v="729.88505747126442"/>
    <n v="8758.6206896551739"/>
    <n v="7620.0000000000009"/>
    <n v="0"/>
    <x v="104"/>
    <s v="OCTUBRE"/>
    <x v="166"/>
    <x v="87"/>
    <x v="81"/>
    <x v="101"/>
    <x v="350"/>
    <x v="159"/>
    <n v="-7924.8"/>
    <n v="4267.2000000000007"/>
    <n v="64617.600000000006"/>
    <m/>
    <m/>
    <m/>
    <m/>
    <m/>
    <m/>
    <m/>
    <m/>
    <m/>
    <m/>
    <m/>
    <m/>
    <m/>
    <m/>
    <m/>
    <m/>
    <m/>
  </r>
  <r>
    <x v="1"/>
    <x v="61"/>
    <x v="0"/>
    <s v="COTIZACION"/>
    <s v="JULIO"/>
    <d v="2023-07-20T00:00:00"/>
    <s v="C-3-EDDY FAZ PACHECO"/>
    <x v="3"/>
    <s v="PRODUCTOS METÁLICOS"/>
    <x v="7"/>
    <x v="9"/>
    <x v="105"/>
    <d v="2023-08-03T00:00:00"/>
    <m/>
    <n v="669"/>
    <s v="BIEN"/>
    <x v="114"/>
    <n v="599679"/>
    <x v="5"/>
    <x v="792"/>
    <x v="35"/>
    <x v="59"/>
    <x v="0"/>
    <x v="5"/>
    <x v="0"/>
    <x v="37"/>
    <s v="16/08/2023"/>
    <x v="0"/>
    <s v="15:00"/>
    <s v="JOAQUIN ANDRES ZAPATA LAFUENTE"/>
    <x v="11"/>
    <x v="24"/>
    <d v="2023-08-28T00:00:00"/>
    <x v="93"/>
    <x v="59"/>
    <s v="CD-334"/>
    <x v="133"/>
    <x v="97"/>
    <n v="228945"/>
    <x v="134"/>
    <x v="141"/>
    <x v="37"/>
    <x v="0"/>
    <n v="30"/>
    <x v="20"/>
    <x v="0"/>
    <x v="54"/>
    <x v="77"/>
    <x v="1"/>
    <m/>
    <m/>
    <x v="114"/>
    <s v="ADQ.MANTTO Y SERV. 120/2023"/>
    <n v="34600"/>
    <x v="5"/>
    <x v="794"/>
    <x v="60"/>
    <n v="30"/>
    <x v="497"/>
    <n v="132750"/>
    <m/>
    <m/>
    <n v="30"/>
    <x v="365"/>
    <n v="635.77586206896547"/>
    <n v="19073.275862068964"/>
    <n v="16593.75"/>
    <n v="0"/>
    <x v="92"/>
    <s v="OCTUBRE"/>
    <x v="166"/>
    <x v="86"/>
    <x v="80"/>
    <x v="100"/>
    <x v="350"/>
    <x v="194"/>
    <n v="-10620"/>
    <n v="9292.5"/>
    <n v="134077.5"/>
    <m/>
    <m/>
    <m/>
    <m/>
    <m/>
    <m/>
    <m/>
    <m/>
    <m/>
    <m/>
    <m/>
    <m/>
    <m/>
    <m/>
    <m/>
    <m/>
    <m/>
  </r>
  <r>
    <x v="1"/>
    <x v="61"/>
    <x v="0"/>
    <s v="COTIZACION"/>
    <s v="JULIO"/>
    <d v="2023-07-20T00:00:00"/>
    <s v="C-3-EDDY FAZ PACHECO"/>
    <x v="3"/>
    <s v="PRODUCTOS METÁLICOS"/>
    <x v="7"/>
    <x v="9"/>
    <x v="105"/>
    <d v="2023-08-03T00:00:00"/>
    <m/>
    <n v="669"/>
    <s v="BIEN"/>
    <x v="114"/>
    <n v="599679"/>
    <x v="6"/>
    <x v="793"/>
    <x v="4"/>
    <x v="59"/>
    <x v="0"/>
    <x v="5"/>
    <x v="0"/>
    <x v="37"/>
    <s v="16/08/2023"/>
    <x v="0"/>
    <s v="15:00"/>
    <s v="JOAQUIN ANDRES ZAPATA LAFUENTE"/>
    <x v="11"/>
    <x v="24"/>
    <d v="2023-08-28T00:00:00"/>
    <x v="93"/>
    <x v="59"/>
    <s v="CD-334"/>
    <x v="133"/>
    <x v="97"/>
    <n v="228945"/>
    <x v="134"/>
    <x v="141"/>
    <x v="37"/>
    <x v="0"/>
    <n v="30"/>
    <x v="20"/>
    <x v="0"/>
    <x v="54"/>
    <x v="77"/>
    <x v="1"/>
    <m/>
    <m/>
    <x v="114"/>
    <s v="ADQ.MANTTO Y SERV. 120/2023"/>
    <n v="34600"/>
    <x v="6"/>
    <x v="795"/>
    <x v="60"/>
    <n v="8"/>
    <x v="498"/>
    <n v="27480"/>
    <m/>
    <m/>
    <n v="8"/>
    <x v="366"/>
    <n v="493.5344827586207"/>
    <n v="3948.2758620689656"/>
    <n v="3435"/>
    <n v="0"/>
    <x v="92"/>
    <s v="OCTUBRE"/>
    <x v="166"/>
    <x v="86"/>
    <x v="80"/>
    <x v="100"/>
    <x v="350"/>
    <x v="194"/>
    <n v="-2198.4"/>
    <n v="1923.6000000000001"/>
    <n v="27754.800000000003"/>
    <m/>
    <m/>
    <m/>
    <m/>
    <m/>
    <m/>
    <m/>
    <m/>
    <m/>
    <m/>
    <m/>
    <m/>
    <m/>
    <m/>
    <m/>
    <m/>
    <m/>
  </r>
  <r>
    <x v="1"/>
    <x v="61"/>
    <x v="0"/>
    <s v="COTIZACION"/>
    <s v="JULIO"/>
    <d v="2023-07-20T00:00:00"/>
    <s v="C-3-EDDY FAZ PACHECO"/>
    <x v="3"/>
    <s v="PRODUCTOS METÁLICOS"/>
    <x v="7"/>
    <x v="9"/>
    <x v="105"/>
    <d v="2023-08-03T00:00:00"/>
    <m/>
    <n v="669"/>
    <s v="BIEN"/>
    <x v="114"/>
    <n v="599679"/>
    <x v="7"/>
    <x v="794"/>
    <x v="29"/>
    <x v="59"/>
    <x v="0"/>
    <x v="5"/>
    <x v="0"/>
    <x v="37"/>
    <s v="16/08/2023"/>
    <x v="0"/>
    <s v="15:00"/>
    <s v="JOAQUIN ANDRES ZAPATA LAFUENTE"/>
    <x v="11"/>
    <x v="24"/>
    <d v="2023-08-28T00:00:00"/>
    <x v="93"/>
    <x v="59"/>
    <s v="CD-334"/>
    <x v="133"/>
    <x v="97"/>
    <n v="228945"/>
    <x v="134"/>
    <x v="141"/>
    <x v="37"/>
    <x v="0"/>
    <n v="30"/>
    <x v="20"/>
    <x v="0"/>
    <x v="54"/>
    <x v="77"/>
    <x v="1"/>
    <m/>
    <m/>
    <x v="114"/>
    <s v="ADQ.MANTTO Y SERV. 120/2023"/>
    <n v="34600"/>
    <x v="7"/>
    <x v="796"/>
    <x v="60"/>
    <n v="4"/>
    <x v="498"/>
    <n v="13740"/>
    <m/>
    <m/>
    <n v="4"/>
    <x v="367"/>
    <n v="493.5344827586207"/>
    <n v="1974.1379310344828"/>
    <n v="1717.5"/>
    <n v="0"/>
    <x v="92"/>
    <s v="OCTUBRE"/>
    <x v="166"/>
    <x v="86"/>
    <x v="80"/>
    <x v="100"/>
    <x v="350"/>
    <x v="194"/>
    <n v="-1099.2"/>
    <n v="961.80000000000007"/>
    <n v="13877.400000000001"/>
    <m/>
    <m/>
    <m/>
    <m/>
    <m/>
    <m/>
    <m/>
    <m/>
    <m/>
    <m/>
    <m/>
    <m/>
    <m/>
    <m/>
    <m/>
    <m/>
    <m/>
  </r>
  <r>
    <x v="1"/>
    <x v="61"/>
    <x v="0"/>
    <s v="COTIZACION"/>
    <s v="JULIO"/>
    <d v="2023-07-20T00:00:00"/>
    <s v="C-3-EDDY FAZ PACHECO"/>
    <x v="3"/>
    <s v="PRODUCTOS METÁLICOS"/>
    <x v="7"/>
    <x v="9"/>
    <x v="105"/>
    <d v="2023-08-03T00:00:00"/>
    <m/>
    <n v="669"/>
    <s v="BIEN"/>
    <x v="114"/>
    <n v="599679"/>
    <x v="8"/>
    <x v="795"/>
    <x v="3"/>
    <x v="59"/>
    <x v="0"/>
    <x v="5"/>
    <x v="0"/>
    <x v="37"/>
    <s v="16/08/2023"/>
    <x v="0"/>
    <s v="15:00"/>
    <s v="JOAQUIN ANDRES ZAPATA LAFUENTE"/>
    <x v="11"/>
    <x v="24"/>
    <d v="2023-08-28T00:00:00"/>
    <x v="93"/>
    <x v="59"/>
    <s v="CD-334"/>
    <x v="135"/>
    <x v="97"/>
    <n v="88964.87"/>
    <x v="136"/>
    <x v="143"/>
    <x v="66"/>
    <x v="0"/>
    <n v="30"/>
    <x v="5"/>
    <x v="0"/>
    <x v="54"/>
    <x v="77"/>
    <x v="1"/>
    <m/>
    <m/>
    <x v="114"/>
    <s v="ADQ.MANTTO Y SERV. 120/2023"/>
    <n v="34600"/>
    <x v="8"/>
    <x v="797"/>
    <x v="60"/>
    <n v="12"/>
    <x v="499"/>
    <n v="8129.88"/>
    <m/>
    <m/>
    <n v="12"/>
    <x v="368"/>
    <n v="97.340517241379317"/>
    <n v="1168.0862068965519"/>
    <n v="1016.2350000000001"/>
    <n v="0"/>
    <x v="98"/>
    <s v="FEBRERO"/>
    <x v="156"/>
    <x v="44"/>
    <x v="35"/>
    <x v="45"/>
    <x v="346"/>
    <x v="185"/>
    <n v="6717353.999400001"/>
    <n v="569.09160000000008"/>
    <n v="-6709793.2110000001"/>
    <m/>
    <m/>
    <m/>
    <m/>
    <m/>
    <m/>
    <m/>
    <m/>
    <m/>
    <m/>
    <m/>
    <m/>
    <m/>
    <m/>
    <m/>
    <m/>
    <m/>
  </r>
  <r>
    <x v="1"/>
    <x v="61"/>
    <x v="0"/>
    <s v="COTIZACION"/>
    <s v="JULIO"/>
    <d v="2023-07-20T00:00:00"/>
    <s v="C-3-EDDY FAZ PACHECO"/>
    <x v="3"/>
    <s v="PRODUCTOS METÁLICOS"/>
    <x v="7"/>
    <x v="9"/>
    <x v="105"/>
    <d v="2023-08-03T00:00:00"/>
    <m/>
    <n v="669"/>
    <s v="BIEN"/>
    <x v="114"/>
    <n v="599679"/>
    <x v="9"/>
    <x v="796"/>
    <x v="139"/>
    <x v="59"/>
    <x v="0"/>
    <x v="5"/>
    <x v="0"/>
    <x v="37"/>
    <s v="16/08/2023"/>
    <x v="0"/>
    <s v="15:00"/>
    <s v="JOAQUIN ANDRES ZAPATA LAFUENTE"/>
    <x v="11"/>
    <x v="24"/>
    <d v="2023-08-28T00:00:00"/>
    <x v="93"/>
    <x v="59"/>
    <s v="CD-334"/>
    <x v="136"/>
    <x v="97"/>
    <n v="23760"/>
    <x v="137"/>
    <x v="144"/>
    <x v="97"/>
    <x v="0"/>
    <n v="30"/>
    <x v="20"/>
    <x v="0"/>
    <x v="52"/>
    <x v="77"/>
    <x v="1"/>
    <m/>
    <m/>
    <x v="114"/>
    <s v="ADQ.MANTTO Y SERV. 120/2023"/>
    <n v="34600"/>
    <x v="9"/>
    <x v="798"/>
    <x v="60"/>
    <n v="24"/>
    <x v="500"/>
    <n v="23760"/>
    <m/>
    <m/>
    <n v="24"/>
    <x v="369"/>
    <n v="142.24137931034483"/>
    <n v="3413.7931034482758"/>
    <n v="2970"/>
    <n v="0"/>
    <x v="92"/>
    <s v="OCTUBRE"/>
    <x v="170"/>
    <x v="88"/>
    <x v="82"/>
    <x v="102"/>
    <x v="351"/>
    <x v="195"/>
    <n v="-2019.6000000000001"/>
    <n v="1663.2"/>
    <n v="24116.399999999998"/>
    <m/>
    <m/>
    <m/>
    <m/>
    <m/>
    <m/>
    <m/>
    <m/>
    <m/>
    <m/>
    <m/>
    <m/>
    <m/>
    <m/>
    <m/>
    <m/>
    <m/>
  </r>
  <r>
    <x v="1"/>
    <x v="61"/>
    <x v="0"/>
    <s v="COTIZACION"/>
    <s v="JULIO"/>
    <d v="2023-07-20T00:00:00"/>
    <s v="C-3-EDDY FAZ PACHECO"/>
    <x v="3"/>
    <s v="PRODUCTOS METÁLICOS"/>
    <x v="7"/>
    <x v="9"/>
    <x v="105"/>
    <d v="2023-08-03T00:00:00"/>
    <m/>
    <n v="669"/>
    <s v="BIEN"/>
    <x v="114"/>
    <n v="599679"/>
    <x v="10"/>
    <x v="797"/>
    <x v="140"/>
    <x v="59"/>
    <x v="0"/>
    <x v="5"/>
    <x v="0"/>
    <x v="37"/>
    <s v="16/08/2023"/>
    <x v="0"/>
    <s v="15:00"/>
    <s v="JOAQUIN ANDRES ZAPATA LAFUENTE"/>
    <x v="11"/>
    <x v="24"/>
    <d v="2023-08-28T00:00:00"/>
    <x v="93"/>
    <x v="59"/>
    <s v="CD-334"/>
    <x v="135"/>
    <x v="97"/>
    <n v="88964.87"/>
    <x v="136"/>
    <x v="143"/>
    <x v="66"/>
    <x v="0"/>
    <n v="30"/>
    <x v="5"/>
    <x v="0"/>
    <x v="54"/>
    <x v="77"/>
    <x v="1"/>
    <m/>
    <m/>
    <x v="114"/>
    <s v="ADQ.MANTTO Y SERV. 120/2023"/>
    <n v="34600"/>
    <x v="10"/>
    <x v="799"/>
    <x v="60"/>
    <n v="25"/>
    <x v="501"/>
    <n v="33874.25"/>
    <m/>
    <m/>
    <n v="25"/>
    <x v="370"/>
    <n v="194.67959770114942"/>
    <n v="4866.9899425287358"/>
    <n v="4234.28125"/>
    <n v="0"/>
    <x v="98"/>
    <s v="FEBRERO"/>
    <x v="156"/>
    <x v="44"/>
    <x v="35"/>
    <x v="45"/>
    <x v="346"/>
    <x v="185"/>
    <n v="27988768.43375"/>
    <n v="2371.1975000000002"/>
    <n v="-27957265.381250001"/>
    <m/>
    <m/>
    <m/>
    <m/>
    <m/>
    <m/>
    <m/>
    <m/>
    <m/>
    <m/>
    <m/>
    <m/>
    <m/>
    <m/>
    <m/>
    <m/>
    <m/>
  </r>
  <r>
    <x v="1"/>
    <x v="61"/>
    <x v="0"/>
    <s v="COTIZACION"/>
    <s v="JULIO"/>
    <d v="2023-07-20T00:00:00"/>
    <s v="C-3-EDDY FAZ PACHECO"/>
    <x v="3"/>
    <s v="PRODUCTOS METÁLICOS"/>
    <x v="7"/>
    <x v="9"/>
    <x v="105"/>
    <d v="2023-08-03T00:00:00"/>
    <m/>
    <n v="669"/>
    <s v="BIEN"/>
    <x v="114"/>
    <n v="599679"/>
    <x v="11"/>
    <x v="798"/>
    <x v="8"/>
    <x v="59"/>
    <x v="0"/>
    <x v="5"/>
    <x v="0"/>
    <x v="37"/>
    <s v="16/08/2023"/>
    <x v="0"/>
    <s v="15:00"/>
    <s v="JOAQUIN ANDRES ZAPATA LAFUENTE"/>
    <x v="11"/>
    <x v="24"/>
    <d v="2023-08-28T00:00:00"/>
    <x v="93"/>
    <x v="59"/>
    <s v="CD-334"/>
    <x v="135"/>
    <x v="97"/>
    <n v="88964.87"/>
    <x v="136"/>
    <x v="143"/>
    <x v="66"/>
    <x v="0"/>
    <n v="30"/>
    <x v="5"/>
    <x v="0"/>
    <x v="54"/>
    <x v="77"/>
    <x v="1"/>
    <m/>
    <m/>
    <x v="114"/>
    <s v="ADQ.MANTTO Y SERV. 120/2023"/>
    <n v="34600"/>
    <x v="11"/>
    <x v="800"/>
    <x v="60"/>
    <n v="6"/>
    <x v="502"/>
    <n v="17833.199999999997"/>
    <m/>
    <m/>
    <n v="6"/>
    <x v="371"/>
    <n v="427.04022988505744"/>
    <n v="2562.2413793103447"/>
    <n v="2229.1499999999996"/>
    <n v="0"/>
    <x v="98"/>
    <s v="FEBRERO"/>
    <x v="156"/>
    <x v="44"/>
    <x v="35"/>
    <x v="45"/>
    <x v="346"/>
    <x v="185"/>
    <n v="14734770.665999997"/>
    <n v="1248.3239999999998"/>
    <n v="-14718185.789999997"/>
    <m/>
    <m/>
    <m/>
    <m/>
    <m/>
    <m/>
    <m/>
    <m/>
    <m/>
    <m/>
    <m/>
    <m/>
    <m/>
    <m/>
    <m/>
    <m/>
    <m/>
  </r>
  <r>
    <x v="1"/>
    <x v="61"/>
    <x v="0"/>
    <s v="COTIZACION"/>
    <s v="JULIO"/>
    <d v="2023-07-20T00:00:00"/>
    <s v="C-3-EDDY FAZ PACHECO"/>
    <x v="3"/>
    <s v="PRODUCTOS METÁLICOS"/>
    <x v="7"/>
    <x v="9"/>
    <x v="105"/>
    <d v="2023-08-03T00:00:00"/>
    <m/>
    <n v="669"/>
    <s v="BIEN"/>
    <x v="114"/>
    <n v="599679"/>
    <x v="12"/>
    <x v="799"/>
    <x v="27"/>
    <x v="59"/>
    <x v="0"/>
    <x v="5"/>
    <x v="0"/>
    <x v="37"/>
    <s v="16/08/2023"/>
    <x v="0"/>
    <s v="15:00"/>
    <s v="JOAQUIN ANDRES ZAPATA LAFUENTE"/>
    <x v="11"/>
    <x v="24"/>
    <d v="2023-08-28T00:00:00"/>
    <x v="93"/>
    <x v="59"/>
    <s v="CD-334"/>
    <x v="135"/>
    <x v="97"/>
    <n v="88964.87"/>
    <x v="136"/>
    <x v="143"/>
    <x v="66"/>
    <x v="0"/>
    <n v="30"/>
    <x v="5"/>
    <x v="0"/>
    <x v="54"/>
    <x v="77"/>
    <x v="1"/>
    <m/>
    <m/>
    <x v="114"/>
    <s v="ADQ.MANTTO Y SERV. 120/2023"/>
    <n v="34600"/>
    <x v="12"/>
    <x v="801"/>
    <x v="60"/>
    <n v="5"/>
    <x v="503"/>
    <n v="23220.300000000003"/>
    <m/>
    <m/>
    <n v="5"/>
    <x v="372"/>
    <n v="667.25000000000011"/>
    <n v="3336.2500000000005"/>
    <n v="2902.5375000000004"/>
    <n v="0"/>
    <x v="98"/>
    <s v="FEBRERO"/>
    <x v="156"/>
    <x v="44"/>
    <x v="35"/>
    <x v="45"/>
    <x v="346"/>
    <x v="185"/>
    <n v="19185888.976500005"/>
    <n v="1625.4210000000003"/>
    <n v="-19164294.0975"/>
    <m/>
    <m/>
    <m/>
    <m/>
    <m/>
    <m/>
    <m/>
    <m/>
    <m/>
    <m/>
    <m/>
    <m/>
    <m/>
    <m/>
    <m/>
    <m/>
    <m/>
  </r>
  <r>
    <x v="1"/>
    <x v="61"/>
    <x v="0"/>
    <s v="COTIZACION"/>
    <s v="JULIO"/>
    <d v="2023-07-20T00:00:00"/>
    <s v="C-3-EDDY FAZ PACHECO"/>
    <x v="3"/>
    <s v="PRODUCTOS METÁLICOS"/>
    <x v="7"/>
    <x v="9"/>
    <x v="105"/>
    <d v="2023-08-03T00:00:00"/>
    <m/>
    <n v="669"/>
    <s v="BIEN"/>
    <x v="114"/>
    <n v="599679"/>
    <x v="13"/>
    <x v="800"/>
    <x v="16"/>
    <x v="59"/>
    <x v="0"/>
    <x v="5"/>
    <x v="0"/>
    <x v="37"/>
    <s v="16/08/2023"/>
    <x v="0"/>
    <s v="15:00"/>
    <s v="JOAQUIN ANDRES ZAPATA LAFUENTE"/>
    <x v="11"/>
    <x v="24"/>
    <d v="2023-08-28T00:00:00"/>
    <x v="93"/>
    <x v="59"/>
    <s v="CD-334"/>
    <x v="135"/>
    <x v="97"/>
    <n v="88964.87"/>
    <x v="136"/>
    <x v="143"/>
    <x v="66"/>
    <x v="0"/>
    <n v="30"/>
    <x v="5"/>
    <x v="0"/>
    <x v="54"/>
    <x v="77"/>
    <x v="1"/>
    <m/>
    <m/>
    <x v="114"/>
    <s v="ADQ.MANTTO Y SERV. 120/2023"/>
    <n v="34600"/>
    <x v="13"/>
    <x v="802"/>
    <x v="60"/>
    <n v="1"/>
    <x v="504"/>
    <n v="5907.24"/>
    <m/>
    <m/>
    <n v="1"/>
    <x v="373"/>
    <n v="848.74137931034477"/>
    <n v="848.74137931034477"/>
    <n v="738.40499999999997"/>
    <n v="0"/>
    <x v="98"/>
    <s v="FEBRERO"/>
    <x v="156"/>
    <x v="44"/>
    <x v="35"/>
    <x v="45"/>
    <x v="346"/>
    <x v="185"/>
    <n v="4880886.5861999998"/>
    <n v="413.5068"/>
    <n v="-4875392.8529999992"/>
    <m/>
    <m/>
    <m/>
    <m/>
    <m/>
    <m/>
    <m/>
    <m/>
    <m/>
    <m/>
    <m/>
    <m/>
    <m/>
    <m/>
    <m/>
    <m/>
    <m/>
  </r>
  <r>
    <x v="1"/>
    <x v="61"/>
    <x v="0"/>
    <s v="COTIZACION"/>
    <s v="JULIO"/>
    <d v="2023-07-25T00:00:00"/>
    <s v="C-3-EDDY FAZ PACHECO"/>
    <x v="12"/>
    <s v="OTROS REPUESTOS Y ACCESORIOS"/>
    <x v="7"/>
    <x v="9"/>
    <x v="106"/>
    <d v="2023-08-03T00:00:00"/>
    <m/>
    <n v="682"/>
    <s v="BIEN"/>
    <x v="115"/>
    <n v="171697"/>
    <x v="0"/>
    <x v="801"/>
    <x v="29"/>
    <x v="59"/>
    <x v="0"/>
    <x v="5"/>
    <x v="0"/>
    <x v="37"/>
    <s v="16/08/2023"/>
    <x v="0"/>
    <s v="15:00"/>
    <s v="OSCAR MIRKO MIRANDA ROMERO "/>
    <x v="11"/>
    <x v="14"/>
    <d v="2023-09-04T00:00:00"/>
    <x v="94"/>
    <x v="60"/>
    <s v="CD-337"/>
    <x v="137"/>
    <x v="98"/>
    <n v="70714.2"/>
    <x v="138"/>
    <x v="145"/>
    <x v="98"/>
    <x v="0"/>
    <n v="30"/>
    <x v="5"/>
    <x v="0"/>
    <x v="54"/>
    <x v="82"/>
    <x v="1"/>
    <m/>
    <m/>
    <x v="115"/>
    <s v="ADQ.MANTTO Y SERV. 125/2023"/>
    <n v="39800"/>
    <x v="0"/>
    <x v="803"/>
    <x v="60"/>
    <n v="4"/>
    <x v="505"/>
    <n v="2436"/>
    <m/>
    <m/>
    <n v="0"/>
    <x v="0"/>
    <n v="87.5"/>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1"/>
    <x v="802"/>
    <x v="7"/>
    <x v="59"/>
    <x v="0"/>
    <x v="5"/>
    <x v="0"/>
    <x v="37"/>
    <s v="16/08/2023"/>
    <x v="0"/>
    <s v="15:00"/>
    <s v="OSCAR MIRKO MIRANDA ROMERO "/>
    <x v="11"/>
    <x v="14"/>
    <d v="2023-09-04T00:00:00"/>
    <x v="94"/>
    <x v="60"/>
    <s v="CD-337"/>
    <x v="137"/>
    <x v="98"/>
    <n v="70714.2"/>
    <x v="138"/>
    <x v="145"/>
    <x v="98"/>
    <x v="0"/>
    <n v="30"/>
    <x v="5"/>
    <x v="0"/>
    <x v="54"/>
    <x v="82"/>
    <x v="1"/>
    <m/>
    <m/>
    <x v="115"/>
    <s v="ADQ.MANTTO Y SERV. 125/2023"/>
    <n v="39800"/>
    <x v="1"/>
    <x v="804"/>
    <x v="60"/>
    <n v="2"/>
    <x v="506"/>
    <n v="1840"/>
    <m/>
    <m/>
    <n v="0"/>
    <x v="0"/>
    <n v="132.18390804597701"/>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2"/>
    <x v="803"/>
    <x v="7"/>
    <x v="59"/>
    <x v="0"/>
    <x v="5"/>
    <x v="0"/>
    <x v="37"/>
    <s v="16/08/2023"/>
    <x v="0"/>
    <s v="15:00"/>
    <s v="OSCAR MIRKO MIRANDA ROMERO "/>
    <x v="11"/>
    <x v="14"/>
    <d v="2023-09-04T00:00:00"/>
    <x v="94"/>
    <x v="60"/>
    <s v="CD-337"/>
    <x v="138"/>
    <x v="98"/>
    <n v="11720.64"/>
    <x v="139"/>
    <x v="146"/>
    <x v="99"/>
    <x v="0"/>
    <n v="30"/>
    <x v="13"/>
    <x v="0"/>
    <x v="54"/>
    <x v="83"/>
    <x v="1"/>
    <m/>
    <m/>
    <x v="115"/>
    <s v="ADQ.MANTTO Y SERV. 125/2023"/>
    <n v="39800"/>
    <x v="2"/>
    <x v="805"/>
    <x v="60"/>
    <n v="2"/>
    <x v="507"/>
    <n v="1191.28"/>
    <m/>
    <m/>
    <n v="0"/>
    <x v="0"/>
    <n v="85.580459770114942"/>
    <n v="0"/>
    <n v="0"/>
    <n v="0"/>
    <x v="107"/>
    <s v="FEBRERO"/>
    <x v="156"/>
    <x v="44"/>
    <x v="35"/>
    <x v="45"/>
    <x v="346"/>
    <x v="197"/>
    <n v="0"/>
    <n v="0"/>
    <n v="0"/>
    <m/>
    <m/>
    <m/>
    <m/>
    <m/>
    <m/>
    <m/>
    <m/>
    <m/>
    <m/>
    <m/>
    <m/>
    <m/>
    <m/>
    <m/>
    <m/>
    <m/>
  </r>
  <r>
    <x v="1"/>
    <x v="61"/>
    <x v="0"/>
    <s v="COTIZACION"/>
    <s v="JULIO"/>
    <d v="2023-07-25T00:00:00"/>
    <s v="C-3-EDDY FAZ PACHECO"/>
    <x v="12"/>
    <s v="OTROS REPUESTOS Y ACCESORIOS"/>
    <x v="7"/>
    <x v="9"/>
    <x v="106"/>
    <d v="2023-08-03T00:00:00"/>
    <m/>
    <n v="682"/>
    <s v="BIEN"/>
    <x v="115"/>
    <n v="171697"/>
    <x v="3"/>
    <x v="804"/>
    <x v="9"/>
    <x v="59"/>
    <x v="0"/>
    <x v="5"/>
    <x v="0"/>
    <x v="37"/>
    <s v="16/08/2023"/>
    <x v="0"/>
    <s v="15:00"/>
    <s v="OSCAR MIRKO MIRANDA ROMERO "/>
    <x v="11"/>
    <x v="14"/>
    <d v="2023-09-04T00:00:00"/>
    <x v="94"/>
    <x v="60"/>
    <s v="CD-337"/>
    <x v="138"/>
    <x v="98"/>
    <n v="11720.64"/>
    <x v="139"/>
    <x v="146"/>
    <x v="99"/>
    <x v="0"/>
    <n v="30"/>
    <x v="13"/>
    <x v="0"/>
    <x v="54"/>
    <x v="83"/>
    <x v="1"/>
    <m/>
    <m/>
    <x v="115"/>
    <s v="ADQ.MANTTO Y SERV. 125/2023"/>
    <n v="39800"/>
    <x v="3"/>
    <x v="806"/>
    <x v="60"/>
    <n v="10"/>
    <x v="508"/>
    <n v="3746.6000000000004"/>
    <m/>
    <m/>
    <n v="0"/>
    <x v="0"/>
    <n v="53.830459770114949"/>
    <n v="0"/>
    <n v="0"/>
    <n v="0"/>
    <x v="107"/>
    <s v="FEBRERO"/>
    <x v="156"/>
    <x v="44"/>
    <x v="35"/>
    <x v="45"/>
    <x v="346"/>
    <x v="197"/>
    <n v="0"/>
    <n v="0"/>
    <n v="0"/>
    <m/>
    <m/>
    <m/>
    <m/>
    <m/>
    <m/>
    <m/>
    <m/>
    <m/>
    <m/>
    <m/>
    <m/>
    <m/>
    <m/>
    <m/>
    <m/>
    <m/>
  </r>
  <r>
    <x v="1"/>
    <x v="61"/>
    <x v="0"/>
    <s v="COTIZACION"/>
    <s v="JULIO"/>
    <d v="2023-07-25T00:00:00"/>
    <s v="C-3-EDDY FAZ PACHECO"/>
    <x v="12"/>
    <s v="OTROS REPUESTOS Y ACCESORIOS"/>
    <x v="7"/>
    <x v="9"/>
    <x v="106"/>
    <d v="2023-08-03T00:00:00"/>
    <m/>
    <n v="682"/>
    <s v="BIEN"/>
    <x v="115"/>
    <n v="171697"/>
    <x v="4"/>
    <x v="805"/>
    <x v="8"/>
    <x v="59"/>
    <x v="0"/>
    <x v="5"/>
    <x v="0"/>
    <x v="37"/>
    <s v="16/08/2023"/>
    <x v="0"/>
    <s v="15:00"/>
    <s v="OSCAR MIRKO MIRANDA ROMERO "/>
    <x v="11"/>
    <x v="14"/>
    <d v="2023-09-04T00:00:00"/>
    <x v="94"/>
    <x v="60"/>
    <s v="CD-337"/>
    <x v="139"/>
    <x v="98"/>
    <n v="9121.5"/>
    <x v="140"/>
    <x v="147"/>
    <x v="28"/>
    <x v="0"/>
    <n v="30"/>
    <x v="22"/>
    <x v="0"/>
    <x v="54"/>
    <x v="83"/>
    <x v="1"/>
    <m/>
    <m/>
    <x v="115"/>
    <s v="ADQ.MANTTO Y SERV. 125/2023"/>
    <n v="39800"/>
    <x v="4"/>
    <x v="807"/>
    <x v="60"/>
    <n v="6"/>
    <x v="509"/>
    <n v="4549.5"/>
    <m/>
    <m/>
    <n v="0"/>
    <x v="0"/>
    <n v="108.94396551724138"/>
    <n v="0"/>
    <n v="0"/>
    <n v="0"/>
    <x v="105"/>
    <s v="FEBRERO"/>
    <x v="156"/>
    <x v="44"/>
    <x v="35"/>
    <x v="45"/>
    <x v="346"/>
    <x v="193"/>
    <n v="0"/>
    <n v="0"/>
    <n v="0"/>
    <m/>
    <m/>
    <m/>
    <m/>
    <m/>
    <m/>
    <m/>
    <m/>
    <m/>
    <m/>
    <m/>
    <m/>
    <m/>
    <m/>
    <m/>
    <m/>
    <m/>
  </r>
  <r>
    <x v="1"/>
    <x v="61"/>
    <x v="0"/>
    <s v="COTIZACION"/>
    <s v="JULIO"/>
    <d v="2023-07-25T00:00:00"/>
    <s v="C-3-EDDY FAZ PACHECO"/>
    <x v="12"/>
    <s v="OTROS REPUESTOS Y ACCESORIOS"/>
    <x v="7"/>
    <x v="9"/>
    <x v="106"/>
    <d v="2023-08-03T00:00:00"/>
    <m/>
    <n v="682"/>
    <s v="BIEN"/>
    <x v="115"/>
    <n v="171697"/>
    <x v="5"/>
    <x v="806"/>
    <x v="3"/>
    <x v="59"/>
    <x v="0"/>
    <x v="5"/>
    <x v="0"/>
    <x v="37"/>
    <s v="16/08/2023"/>
    <x v="0"/>
    <s v="15:00"/>
    <s v="OSCAR MIRKO MIRANDA ROMERO "/>
    <x v="11"/>
    <x v="14"/>
    <d v="2023-09-04T00:00:00"/>
    <x v="94"/>
    <x v="60"/>
    <s v="CD-337"/>
    <x v="137"/>
    <x v="98"/>
    <n v="70714.2"/>
    <x v="138"/>
    <x v="145"/>
    <x v="98"/>
    <x v="0"/>
    <n v="30"/>
    <x v="5"/>
    <x v="0"/>
    <x v="54"/>
    <x v="82"/>
    <x v="1"/>
    <m/>
    <m/>
    <x v="115"/>
    <s v="ADQ.MANTTO Y SERV. 125/2023"/>
    <n v="39800"/>
    <x v="5"/>
    <x v="808"/>
    <x v="60"/>
    <n v="12"/>
    <x v="510"/>
    <n v="319.20000000000005"/>
    <m/>
    <m/>
    <n v="0"/>
    <x v="0"/>
    <n v="3.8218390804597702"/>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6"/>
    <x v="807"/>
    <x v="29"/>
    <x v="59"/>
    <x v="0"/>
    <x v="5"/>
    <x v="0"/>
    <x v="37"/>
    <s v="16/08/2023"/>
    <x v="0"/>
    <s v="15:00"/>
    <s v="OSCAR MIRKO MIRANDA ROMERO "/>
    <x v="11"/>
    <x v="14"/>
    <d v="2023-09-04T00:00:00"/>
    <x v="94"/>
    <x v="60"/>
    <s v="CD-337"/>
    <x v="137"/>
    <x v="98"/>
    <n v="70714.2"/>
    <x v="138"/>
    <x v="145"/>
    <x v="98"/>
    <x v="0"/>
    <n v="30"/>
    <x v="5"/>
    <x v="0"/>
    <x v="54"/>
    <x v="82"/>
    <x v="1"/>
    <m/>
    <m/>
    <x v="115"/>
    <s v="ADQ.MANTTO Y SERV. 125/2023"/>
    <n v="39800"/>
    <x v="6"/>
    <x v="809"/>
    <x v="60"/>
    <n v="4"/>
    <x v="511"/>
    <n v="560"/>
    <m/>
    <m/>
    <n v="0"/>
    <x v="0"/>
    <n v="20.114942528735632"/>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7"/>
    <x v="808"/>
    <x v="27"/>
    <x v="59"/>
    <x v="0"/>
    <x v="5"/>
    <x v="0"/>
    <x v="37"/>
    <s v="16/08/2023"/>
    <x v="0"/>
    <s v="15:00"/>
    <s v="OSCAR MIRKO MIRANDA ROMERO "/>
    <x v="11"/>
    <x v="14"/>
    <d v="2023-09-04T00:00:00"/>
    <x v="94"/>
    <x v="60"/>
    <s v="CD-337"/>
    <x v="137"/>
    <x v="98"/>
    <n v="70714.2"/>
    <x v="138"/>
    <x v="145"/>
    <x v="98"/>
    <x v="0"/>
    <n v="30"/>
    <x v="5"/>
    <x v="0"/>
    <x v="54"/>
    <x v="82"/>
    <x v="1"/>
    <m/>
    <m/>
    <x v="115"/>
    <s v="ADQ.MANTTO Y SERV. 125/2023"/>
    <n v="39800"/>
    <x v="7"/>
    <x v="810"/>
    <x v="60"/>
    <n v="5"/>
    <x v="512"/>
    <n v="785"/>
    <m/>
    <m/>
    <n v="0"/>
    <x v="0"/>
    <n v="22.557471264367816"/>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8"/>
    <x v="809"/>
    <x v="8"/>
    <x v="59"/>
    <x v="0"/>
    <x v="5"/>
    <x v="0"/>
    <x v="37"/>
    <s v="16/08/2023"/>
    <x v="0"/>
    <s v="15:00"/>
    <s v="OSCAR MIRKO MIRANDA ROMERO "/>
    <x v="11"/>
    <x v="14"/>
    <d v="2023-09-04T00:00:00"/>
    <x v="94"/>
    <x v="60"/>
    <s v="CD-337"/>
    <x v="137"/>
    <x v="98"/>
    <n v="70714.2"/>
    <x v="138"/>
    <x v="145"/>
    <x v="98"/>
    <x v="0"/>
    <n v="30"/>
    <x v="5"/>
    <x v="0"/>
    <x v="54"/>
    <x v="82"/>
    <x v="1"/>
    <m/>
    <m/>
    <x v="115"/>
    <s v="ADQ.MANTTO Y SERV. 125/2023"/>
    <n v="39800"/>
    <x v="8"/>
    <x v="811"/>
    <x v="60"/>
    <n v="6"/>
    <x v="513"/>
    <n v="3192"/>
    <m/>
    <m/>
    <n v="0"/>
    <x v="0"/>
    <n v="76.436781609195407"/>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9"/>
    <x v="810"/>
    <x v="8"/>
    <x v="59"/>
    <x v="0"/>
    <x v="5"/>
    <x v="0"/>
    <x v="37"/>
    <s v="16/08/2023"/>
    <x v="0"/>
    <s v="15:00"/>
    <s v="OSCAR MIRKO MIRANDA ROMERO "/>
    <x v="11"/>
    <x v="14"/>
    <d v="2023-09-04T00:00:00"/>
    <x v="94"/>
    <x v="60"/>
    <s v="CD-337"/>
    <x v="138"/>
    <x v="98"/>
    <n v="11720.64"/>
    <x v="139"/>
    <x v="146"/>
    <x v="99"/>
    <x v="0"/>
    <n v="30"/>
    <x v="13"/>
    <x v="0"/>
    <x v="54"/>
    <x v="83"/>
    <x v="1"/>
    <m/>
    <m/>
    <x v="115"/>
    <s v="ADQ.MANTTO Y SERV. 125/2023"/>
    <n v="39800"/>
    <x v="9"/>
    <x v="812"/>
    <x v="60"/>
    <n v="6"/>
    <x v="514"/>
    <n v="383.76"/>
    <m/>
    <m/>
    <n v="0"/>
    <x v="0"/>
    <n v="9.1896551724137936"/>
    <n v="0"/>
    <n v="0"/>
    <n v="0"/>
    <x v="107"/>
    <s v="FEBRERO"/>
    <x v="156"/>
    <x v="44"/>
    <x v="35"/>
    <x v="45"/>
    <x v="346"/>
    <x v="197"/>
    <n v="0"/>
    <n v="0"/>
    <n v="0"/>
    <m/>
    <m/>
    <m/>
    <m/>
    <m/>
    <m/>
    <m/>
    <m/>
    <m/>
    <m/>
    <m/>
    <m/>
    <m/>
    <m/>
    <m/>
    <m/>
    <m/>
  </r>
  <r>
    <x v="1"/>
    <x v="61"/>
    <x v="0"/>
    <s v="COTIZACION"/>
    <s v="JULIO"/>
    <d v="2023-07-25T00:00:00"/>
    <s v="C-3-EDDY FAZ PACHECO"/>
    <x v="12"/>
    <s v="OTROS REPUESTOS Y ACCESORIOS"/>
    <x v="7"/>
    <x v="9"/>
    <x v="106"/>
    <d v="2023-08-03T00:00:00"/>
    <m/>
    <n v="682"/>
    <s v="BIEN"/>
    <x v="115"/>
    <n v="171697"/>
    <x v="10"/>
    <x v="811"/>
    <x v="8"/>
    <x v="59"/>
    <x v="0"/>
    <x v="5"/>
    <x v="0"/>
    <x v="37"/>
    <s v="16/08/2023"/>
    <x v="0"/>
    <s v="15:00"/>
    <s v="OSCAR MIRKO MIRANDA ROMERO "/>
    <x v="11"/>
    <x v="14"/>
    <d v="2023-09-04T00:00:00"/>
    <x v="94"/>
    <x v="60"/>
    <s v="CD-337"/>
    <x v="137"/>
    <x v="98"/>
    <n v="70714.2"/>
    <x v="138"/>
    <x v="145"/>
    <x v="98"/>
    <x v="0"/>
    <n v="30"/>
    <x v="5"/>
    <x v="0"/>
    <x v="54"/>
    <x v="82"/>
    <x v="1"/>
    <m/>
    <m/>
    <x v="115"/>
    <s v="ADQ.MANTTO Y SERV. 125/2023"/>
    <n v="39800"/>
    <x v="10"/>
    <x v="813"/>
    <x v="60"/>
    <n v="6"/>
    <x v="84"/>
    <n v="1080"/>
    <m/>
    <m/>
    <n v="0"/>
    <x v="0"/>
    <n v="25.862068965517242"/>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11"/>
    <x v="812"/>
    <x v="29"/>
    <x v="59"/>
    <x v="0"/>
    <x v="5"/>
    <x v="0"/>
    <x v="37"/>
    <s v="16/08/2023"/>
    <x v="0"/>
    <s v="15:00"/>
    <s v="OSCAR MIRKO MIRANDA ROMERO "/>
    <x v="11"/>
    <x v="14"/>
    <d v="2023-09-04T00:00:00"/>
    <x v="94"/>
    <x v="60"/>
    <s v="CD-337"/>
    <x v="138"/>
    <x v="98"/>
    <n v="11720.64"/>
    <x v="139"/>
    <x v="146"/>
    <x v="99"/>
    <x v="0"/>
    <n v="30"/>
    <x v="13"/>
    <x v="0"/>
    <x v="54"/>
    <x v="83"/>
    <x v="1"/>
    <m/>
    <m/>
    <x v="115"/>
    <s v="ADQ.MANTTO Y SERV. 125/2023"/>
    <n v="39800"/>
    <x v="11"/>
    <x v="814"/>
    <x v="60"/>
    <n v="4"/>
    <x v="515"/>
    <n v="1286.76"/>
    <m/>
    <m/>
    <n v="0"/>
    <x v="0"/>
    <n v="46.219827586206897"/>
    <n v="0"/>
    <n v="0"/>
    <n v="0"/>
    <x v="107"/>
    <s v="FEBRERO"/>
    <x v="156"/>
    <x v="44"/>
    <x v="35"/>
    <x v="45"/>
    <x v="346"/>
    <x v="197"/>
    <n v="0"/>
    <n v="0"/>
    <n v="0"/>
    <m/>
    <m/>
    <m/>
    <m/>
    <m/>
    <m/>
    <m/>
    <m/>
    <m/>
    <m/>
    <m/>
    <m/>
    <m/>
    <m/>
    <m/>
    <m/>
    <m/>
  </r>
  <r>
    <x v="1"/>
    <x v="61"/>
    <x v="0"/>
    <s v="COTIZACION"/>
    <s v="JULIO"/>
    <d v="2023-07-25T00:00:00"/>
    <s v="C-3-EDDY FAZ PACHECO"/>
    <x v="12"/>
    <s v="OTROS REPUESTOS Y ACCESORIOS"/>
    <x v="7"/>
    <x v="9"/>
    <x v="106"/>
    <d v="2023-08-03T00:00:00"/>
    <m/>
    <n v="682"/>
    <s v="BIEN"/>
    <x v="115"/>
    <n v="171697"/>
    <x v="12"/>
    <x v="813"/>
    <x v="4"/>
    <x v="59"/>
    <x v="0"/>
    <x v="5"/>
    <x v="0"/>
    <x v="37"/>
    <s v="16/08/2023"/>
    <x v="0"/>
    <s v="15:00"/>
    <s v="OSCAR MIRKO MIRANDA ROMERO "/>
    <x v="11"/>
    <x v="14"/>
    <d v="2023-09-04T00:00:00"/>
    <x v="94"/>
    <x v="60"/>
    <s v="CD-337"/>
    <x v="137"/>
    <x v="98"/>
    <n v="70714.2"/>
    <x v="138"/>
    <x v="145"/>
    <x v="98"/>
    <x v="0"/>
    <n v="30"/>
    <x v="5"/>
    <x v="0"/>
    <x v="54"/>
    <x v="82"/>
    <x v="1"/>
    <m/>
    <m/>
    <x v="115"/>
    <s v="ADQ.MANTTO Y SERV. 125/2023"/>
    <n v="39800"/>
    <x v="12"/>
    <x v="815"/>
    <x v="60"/>
    <n v="8"/>
    <x v="516"/>
    <n v="6720"/>
    <m/>
    <m/>
    <n v="0"/>
    <x v="0"/>
    <n v="120.68965517241379"/>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13"/>
    <x v="814"/>
    <x v="8"/>
    <x v="59"/>
    <x v="0"/>
    <x v="5"/>
    <x v="0"/>
    <x v="37"/>
    <s v="16/08/2023"/>
    <x v="0"/>
    <s v="15:00"/>
    <s v="OSCAR MIRKO MIRANDA ROMERO "/>
    <x v="11"/>
    <x v="14"/>
    <d v="2023-09-04T00:00:00"/>
    <x v="94"/>
    <x v="60"/>
    <s v="CD-337"/>
    <x v="137"/>
    <x v="98"/>
    <n v="70714.2"/>
    <x v="138"/>
    <x v="145"/>
    <x v="98"/>
    <x v="0"/>
    <n v="30"/>
    <x v="5"/>
    <x v="0"/>
    <x v="54"/>
    <x v="82"/>
    <x v="1"/>
    <m/>
    <m/>
    <x v="115"/>
    <s v="ADQ.MANTTO Y SERV. 125/2023"/>
    <n v="39800"/>
    <x v="13"/>
    <x v="816"/>
    <x v="60"/>
    <n v="6"/>
    <x v="517"/>
    <n v="9024"/>
    <m/>
    <m/>
    <n v="0"/>
    <x v="0"/>
    <n v="216.09195402298852"/>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14"/>
    <x v="815"/>
    <x v="4"/>
    <x v="59"/>
    <x v="0"/>
    <x v="5"/>
    <x v="0"/>
    <x v="37"/>
    <s v="16/08/2023"/>
    <x v="0"/>
    <s v="15:00"/>
    <s v="OSCAR MIRKO MIRANDA ROMERO "/>
    <x v="11"/>
    <x v="14"/>
    <d v="2023-09-04T00:00:00"/>
    <x v="94"/>
    <x v="60"/>
    <s v="CD-337"/>
    <x v="139"/>
    <x v="98"/>
    <n v="9121.5"/>
    <x v="140"/>
    <x v="147"/>
    <x v="28"/>
    <x v="0"/>
    <n v="30"/>
    <x v="22"/>
    <x v="0"/>
    <x v="54"/>
    <x v="83"/>
    <x v="1"/>
    <m/>
    <m/>
    <x v="115"/>
    <s v="ADQ.MANTTO Y SERV. 125/2023"/>
    <n v="39800"/>
    <x v="14"/>
    <x v="817"/>
    <x v="60"/>
    <n v="8"/>
    <x v="518"/>
    <n v="3798"/>
    <m/>
    <m/>
    <n v="0"/>
    <x v="0"/>
    <n v="68.21120689655173"/>
    <n v="0"/>
    <n v="0"/>
    <n v="0"/>
    <x v="105"/>
    <s v="FEBRERO"/>
    <x v="156"/>
    <x v="44"/>
    <x v="35"/>
    <x v="45"/>
    <x v="346"/>
    <x v="193"/>
    <n v="0"/>
    <n v="0"/>
    <n v="0"/>
    <m/>
    <m/>
    <m/>
    <m/>
    <m/>
    <m/>
    <m/>
    <m/>
    <m/>
    <m/>
    <m/>
    <m/>
    <m/>
    <m/>
    <m/>
    <m/>
    <m/>
  </r>
  <r>
    <x v="1"/>
    <x v="61"/>
    <x v="0"/>
    <s v="COTIZACION"/>
    <s v="JULIO"/>
    <d v="2023-07-25T00:00:00"/>
    <s v="C-3-EDDY FAZ PACHECO"/>
    <x v="12"/>
    <s v="OTROS REPUESTOS Y ACCESORIOS"/>
    <x v="7"/>
    <x v="9"/>
    <x v="106"/>
    <d v="2023-08-03T00:00:00"/>
    <m/>
    <n v="682"/>
    <s v="BIEN"/>
    <x v="115"/>
    <n v="171697"/>
    <x v="15"/>
    <x v="816"/>
    <x v="8"/>
    <x v="59"/>
    <x v="0"/>
    <x v="5"/>
    <x v="0"/>
    <x v="37"/>
    <s v="16/08/2023"/>
    <x v="0"/>
    <s v="15:00"/>
    <s v="OSCAR MIRKO MIRANDA ROMERO "/>
    <x v="11"/>
    <x v="14"/>
    <d v="2023-09-04T00:00:00"/>
    <x v="94"/>
    <x v="60"/>
    <s v="CD-337"/>
    <x v="138"/>
    <x v="98"/>
    <n v="11720.64"/>
    <x v="139"/>
    <x v="146"/>
    <x v="99"/>
    <x v="0"/>
    <n v="30"/>
    <x v="13"/>
    <x v="0"/>
    <x v="54"/>
    <x v="83"/>
    <x v="1"/>
    <m/>
    <m/>
    <x v="115"/>
    <s v="ADQ.MANTTO Y SERV. 125/2023"/>
    <n v="39800"/>
    <x v="15"/>
    <x v="818"/>
    <x v="60"/>
    <n v="6"/>
    <x v="519"/>
    <n v="5112.24"/>
    <m/>
    <m/>
    <n v="0"/>
    <x v="0"/>
    <n v="122.41954022988506"/>
    <n v="0"/>
    <n v="0"/>
    <n v="0"/>
    <x v="107"/>
    <s v="FEBRERO"/>
    <x v="156"/>
    <x v="44"/>
    <x v="35"/>
    <x v="45"/>
    <x v="346"/>
    <x v="197"/>
    <n v="0"/>
    <n v="0"/>
    <n v="0"/>
    <m/>
    <m/>
    <m/>
    <m/>
    <m/>
    <m/>
    <m/>
    <m/>
    <m/>
    <m/>
    <m/>
    <m/>
    <m/>
    <m/>
    <m/>
    <m/>
    <m/>
  </r>
  <r>
    <x v="1"/>
    <x v="61"/>
    <x v="0"/>
    <s v="COTIZACION"/>
    <s v="JULIO"/>
    <d v="2023-07-25T00:00:00"/>
    <s v="C-3-EDDY FAZ PACHECO"/>
    <x v="12"/>
    <s v="OTROS REPUESTOS Y ACCESORIOS"/>
    <x v="7"/>
    <x v="9"/>
    <x v="106"/>
    <d v="2023-08-03T00:00:00"/>
    <m/>
    <n v="682"/>
    <s v="BIEN"/>
    <x v="115"/>
    <n v="171697"/>
    <x v="16"/>
    <x v="817"/>
    <x v="3"/>
    <x v="59"/>
    <x v="0"/>
    <x v="5"/>
    <x v="0"/>
    <x v="37"/>
    <s v="16/08/2023"/>
    <x v="0"/>
    <s v="15:00"/>
    <s v="OSCAR MIRKO MIRANDA ROMERO "/>
    <x v="11"/>
    <x v="14"/>
    <d v="2023-09-04T00:00:00"/>
    <x v="94"/>
    <x v="60"/>
    <s v="CD-337"/>
    <x v="137"/>
    <x v="98"/>
    <n v="70714.2"/>
    <x v="138"/>
    <x v="145"/>
    <x v="98"/>
    <x v="0"/>
    <n v="30"/>
    <x v="5"/>
    <x v="0"/>
    <x v="54"/>
    <x v="82"/>
    <x v="1"/>
    <m/>
    <m/>
    <x v="115"/>
    <s v="ADQ.MANTTO Y SERV. 125/2023"/>
    <n v="39800"/>
    <x v="16"/>
    <x v="819"/>
    <x v="60"/>
    <n v="12"/>
    <x v="520"/>
    <n v="16128"/>
    <m/>
    <m/>
    <n v="0"/>
    <x v="0"/>
    <n v="193.10344827586206"/>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17"/>
    <x v="818"/>
    <x v="9"/>
    <x v="59"/>
    <x v="0"/>
    <x v="5"/>
    <x v="0"/>
    <x v="37"/>
    <s v="16/08/2023"/>
    <x v="0"/>
    <s v="15:00"/>
    <s v="OSCAR MIRKO MIRANDA ROMERO "/>
    <x v="11"/>
    <x v="14"/>
    <d v="2023-09-04T00:00:00"/>
    <x v="94"/>
    <x v="60"/>
    <s v="CD-337"/>
    <x v="137"/>
    <x v="98"/>
    <n v="70714.2"/>
    <x v="138"/>
    <x v="145"/>
    <x v="98"/>
    <x v="0"/>
    <n v="30"/>
    <x v="5"/>
    <x v="0"/>
    <x v="54"/>
    <x v="82"/>
    <x v="1"/>
    <m/>
    <m/>
    <x v="115"/>
    <s v="ADQ.MANTTO Y SERV. 125/2023"/>
    <n v="39800"/>
    <x v="17"/>
    <x v="820"/>
    <x v="60"/>
    <n v="10"/>
    <x v="521"/>
    <n v="28630"/>
    <m/>
    <m/>
    <n v="0"/>
    <x v="0"/>
    <n v="411.35057471264366"/>
    <n v="0"/>
    <n v="0"/>
    <n v="0"/>
    <x v="106"/>
    <s v="FEBRERO"/>
    <x v="156"/>
    <x v="44"/>
    <x v="35"/>
    <x v="45"/>
    <x v="346"/>
    <x v="196"/>
    <n v="0"/>
    <n v="0"/>
    <n v="0"/>
    <m/>
    <m/>
    <m/>
    <m/>
    <m/>
    <m/>
    <m/>
    <m/>
    <m/>
    <m/>
    <m/>
    <m/>
    <m/>
    <m/>
    <m/>
    <m/>
    <m/>
  </r>
  <r>
    <x v="1"/>
    <x v="61"/>
    <x v="0"/>
    <s v="COTIZACION"/>
    <s v="JULIO"/>
    <d v="2023-07-25T00:00:00"/>
    <s v="C-3-EDDY FAZ PACHECO"/>
    <x v="12"/>
    <s v="OTROS REPUESTOS Y ACCESORIOS"/>
    <x v="7"/>
    <x v="9"/>
    <x v="106"/>
    <d v="2023-08-03T00:00:00"/>
    <m/>
    <n v="682"/>
    <s v="BIEN"/>
    <x v="115"/>
    <n v="171697"/>
    <x v="18"/>
    <x v="819"/>
    <x v="8"/>
    <x v="59"/>
    <x v="0"/>
    <x v="5"/>
    <x v="0"/>
    <x v="37"/>
    <s v="16/08/2023"/>
    <x v="0"/>
    <s v="15:00"/>
    <s v="OSCAR MIRKO MIRANDA ROMERO "/>
    <x v="11"/>
    <x v="14"/>
    <d v="2023-09-04T00:00:00"/>
    <x v="94"/>
    <x v="60"/>
    <s v="CD-337"/>
    <x v="140"/>
    <x v="98"/>
    <n v="17190"/>
    <x v="141"/>
    <x v="148"/>
    <x v="100"/>
    <x v="0"/>
    <n v="30"/>
    <x v="6"/>
    <x v="0"/>
    <x v="54"/>
    <x v="83"/>
    <x v="1"/>
    <m/>
    <m/>
    <x v="115"/>
    <s v="ADQ.MANTTO Y SERV. 125/2023"/>
    <n v="39800"/>
    <x v="18"/>
    <x v="821"/>
    <x v="60"/>
    <n v="6"/>
    <x v="187"/>
    <n v="9600"/>
    <m/>
    <m/>
    <n v="0"/>
    <x v="0"/>
    <n v="229.88505747126436"/>
    <n v="0"/>
    <n v="0"/>
    <n v="0"/>
    <x v="81"/>
    <s v="FEBRERO"/>
    <x v="156"/>
    <x v="44"/>
    <x v="35"/>
    <x v="45"/>
    <x v="346"/>
    <x v="198"/>
    <n v="0"/>
    <n v="0"/>
    <n v="0"/>
    <m/>
    <m/>
    <m/>
    <m/>
    <m/>
    <m/>
    <m/>
    <m/>
    <m/>
    <m/>
    <m/>
    <m/>
    <m/>
    <m/>
    <m/>
    <m/>
    <m/>
  </r>
  <r>
    <x v="1"/>
    <x v="61"/>
    <x v="0"/>
    <s v="COTIZACION"/>
    <s v="JULIO"/>
    <d v="2023-07-25T00:00:00"/>
    <s v="C-3-EDDY FAZ PACHECO"/>
    <x v="12"/>
    <s v="OTROS REPUESTOS Y ACCESORIOS"/>
    <x v="7"/>
    <x v="9"/>
    <x v="106"/>
    <d v="2023-08-03T00:00:00"/>
    <m/>
    <n v="682"/>
    <s v="BIEN"/>
    <x v="115"/>
    <n v="171697"/>
    <x v="19"/>
    <x v="820"/>
    <x v="41"/>
    <x v="59"/>
    <x v="0"/>
    <x v="5"/>
    <x v="0"/>
    <x v="37"/>
    <s v="16/08/2023"/>
    <x v="0"/>
    <s v="15:00"/>
    <s v="OSCAR MIRKO MIRANDA ROMERO "/>
    <x v="11"/>
    <x v="14"/>
    <d v="2023-09-04T00:00:00"/>
    <x v="94"/>
    <x v="60"/>
    <s v="CD-337"/>
    <x v="140"/>
    <x v="98"/>
    <n v="17190"/>
    <x v="141"/>
    <x v="148"/>
    <x v="100"/>
    <x v="0"/>
    <n v="30"/>
    <x v="6"/>
    <x v="0"/>
    <x v="54"/>
    <x v="83"/>
    <x v="1"/>
    <m/>
    <m/>
    <x v="115"/>
    <s v="ADQ.MANTTO Y SERV. 125/2023"/>
    <n v="39800"/>
    <x v="19"/>
    <x v="822"/>
    <x v="60"/>
    <n v="11"/>
    <x v="522"/>
    <n v="7590"/>
    <m/>
    <m/>
    <n v="0"/>
    <x v="0"/>
    <n v="99.137931034482762"/>
    <n v="0"/>
    <n v="0"/>
    <n v="0"/>
    <x v="81"/>
    <s v="FEBRERO"/>
    <x v="156"/>
    <x v="44"/>
    <x v="35"/>
    <x v="45"/>
    <x v="346"/>
    <x v="198"/>
    <n v="0"/>
    <n v="0"/>
    <n v="0"/>
    <m/>
    <m/>
    <m/>
    <m/>
    <m/>
    <m/>
    <m/>
    <m/>
    <m/>
    <m/>
    <m/>
    <m/>
    <m/>
    <m/>
    <m/>
    <m/>
    <m/>
  </r>
  <r>
    <x v="1"/>
    <x v="61"/>
    <x v="0"/>
    <s v="COTIZACION"/>
    <s v="JULIO"/>
    <d v="2023-07-25T00:00:00"/>
    <s v="C-3-EDDY FAZ PACHECO"/>
    <x v="12"/>
    <s v="OTROS REPUESTOS Y ACCESORIOS"/>
    <x v="7"/>
    <x v="9"/>
    <x v="106"/>
    <d v="2023-08-03T00:00:00"/>
    <m/>
    <n v="682"/>
    <s v="BIEN"/>
    <x v="115"/>
    <n v="171697"/>
    <x v="20"/>
    <x v="821"/>
    <x v="121"/>
    <x v="59"/>
    <x v="0"/>
    <x v="5"/>
    <x v="0"/>
    <x v="37"/>
    <s v="16/08/2023"/>
    <x v="0"/>
    <s v="15:00"/>
    <s v="OSCAR MIRKO MIRANDA ROMERO "/>
    <x v="11"/>
    <x v="14"/>
    <d v="2023-09-04T00:00:00"/>
    <x v="94"/>
    <x v="60"/>
    <s v="CD-337"/>
    <x v="139"/>
    <x v="98"/>
    <n v="9121.5"/>
    <x v="140"/>
    <x v="147"/>
    <x v="28"/>
    <x v="0"/>
    <n v="30"/>
    <x v="22"/>
    <x v="0"/>
    <x v="54"/>
    <x v="83"/>
    <x v="1"/>
    <m/>
    <m/>
    <x v="115"/>
    <s v="ADQ.MANTTO Y SERV. 125/2023"/>
    <n v="39800"/>
    <x v="20"/>
    <x v="823"/>
    <x v="60"/>
    <n v="9"/>
    <x v="523"/>
    <n v="310.5"/>
    <m/>
    <m/>
    <n v="0"/>
    <x v="0"/>
    <n v="4.9568965517241379"/>
    <n v="0"/>
    <n v="0"/>
    <n v="0"/>
    <x v="105"/>
    <s v="FEBRERO"/>
    <x v="156"/>
    <x v="44"/>
    <x v="35"/>
    <x v="45"/>
    <x v="346"/>
    <x v="193"/>
    <n v="0"/>
    <n v="0"/>
    <n v="0"/>
    <m/>
    <m/>
    <m/>
    <m/>
    <m/>
    <m/>
    <m/>
    <m/>
    <m/>
    <m/>
    <m/>
    <m/>
    <m/>
    <m/>
    <m/>
    <m/>
    <m/>
  </r>
  <r>
    <x v="1"/>
    <x v="61"/>
    <x v="0"/>
    <s v="COTIZACION"/>
    <s v="JULIO"/>
    <d v="2023-07-25T00:00:00"/>
    <s v="C-3-EDDY FAZ PACHECO"/>
    <x v="12"/>
    <s v="OTROS REPUESTOS Y ACCESORIOS"/>
    <x v="7"/>
    <x v="9"/>
    <x v="106"/>
    <d v="2023-08-03T00:00:00"/>
    <m/>
    <n v="682"/>
    <s v="BIEN"/>
    <x v="115"/>
    <n v="171697"/>
    <x v="21"/>
    <x v="822"/>
    <x v="8"/>
    <x v="59"/>
    <x v="0"/>
    <x v="5"/>
    <x v="0"/>
    <x v="37"/>
    <s v="16/08/2023"/>
    <x v="0"/>
    <s v="15:00"/>
    <s v="OSCAR MIRKO MIRANDA ROMERO "/>
    <x v="11"/>
    <x v="14"/>
    <d v="2023-09-04T00:00:00"/>
    <x v="94"/>
    <x v="60"/>
    <s v="CD-337"/>
    <x v="139"/>
    <x v="98"/>
    <n v="9121.5"/>
    <x v="140"/>
    <x v="147"/>
    <x v="28"/>
    <x v="0"/>
    <n v="30"/>
    <x v="22"/>
    <x v="0"/>
    <x v="54"/>
    <x v="83"/>
    <x v="1"/>
    <m/>
    <m/>
    <x v="115"/>
    <s v="ADQ.MANTTO Y SERV. 125/2023"/>
    <n v="39800"/>
    <x v="21"/>
    <x v="824"/>
    <x v="60"/>
    <n v="6"/>
    <x v="524"/>
    <n v="463.5"/>
    <m/>
    <m/>
    <n v="0"/>
    <x v="0"/>
    <n v="11.099137931034482"/>
    <n v="0"/>
    <n v="0"/>
    <n v="0"/>
    <x v="105"/>
    <s v="FEBRERO"/>
    <x v="156"/>
    <x v="44"/>
    <x v="35"/>
    <x v="45"/>
    <x v="346"/>
    <x v="193"/>
    <n v="0"/>
    <n v="0"/>
    <n v="0"/>
    <m/>
    <m/>
    <m/>
    <m/>
    <m/>
    <m/>
    <m/>
    <m/>
    <m/>
    <m/>
    <m/>
    <m/>
    <m/>
    <m/>
    <m/>
    <m/>
    <m/>
  </r>
  <r>
    <x v="1"/>
    <x v="61"/>
    <x v="0"/>
    <s v="COTIZACION"/>
    <s v="JULIO"/>
    <d v="2023-07-25T00:00:00"/>
    <s v="C-3-EDDY FAZ PACHECO"/>
    <x v="12"/>
    <s v="OTROS REPUESTOS Y ACCESORIOS"/>
    <x v="7"/>
    <x v="9"/>
    <x v="107"/>
    <d v="2023-08-03T00:00:00"/>
    <m/>
    <n v="694"/>
    <s v="BIEN"/>
    <x v="116"/>
    <n v="233780"/>
    <x v="0"/>
    <x v="823"/>
    <x v="25"/>
    <x v="5"/>
    <x v="0"/>
    <x v="5"/>
    <x v="0"/>
    <x v="37"/>
    <s v="16/08/2023"/>
    <x v="0"/>
    <s v="15:00"/>
    <s v="CLOVIS VELASCO HINOJOZA "/>
    <x v="11"/>
    <x v="26"/>
    <d v="2023-09-12T00:00:00"/>
    <x v="95"/>
    <x v="61"/>
    <s v="CD-343"/>
    <x v="141"/>
    <x v="99"/>
    <n v="11948"/>
    <x v="142"/>
    <x v="149"/>
    <x v="100"/>
    <x v="0"/>
    <n v="30"/>
    <x v="6"/>
    <x v="0"/>
    <x v="54"/>
    <x v="79"/>
    <x v="1"/>
    <m/>
    <m/>
    <x v="116"/>
    <s v="ADQ.MANTTO Y SERV. 130/2023"/>
    <n v="39800"/>
    <x v="0"/>
    <x v="825"/>
    <x v="5"/>
    <n v="40"/>
    <x v="525"/>
    <n v="6400"/>
    <m/>
    <m/>
    <n v="0"/>
    <x v="0"/>
    <n v="22.988505747126435"/>
    <n v="0"/>
    <n v="0"/>
    <n v="0"/>
    <x v="91"/>
    <s v="FEBRERO"/>
    <x v="156"/>
    <x v="44"/>
    <x v="35"/>
    <x v="45"/>
    <x v="346"/>
    <x v="177"/>
    <n v="0"/>
    <n v="0"/>
    <n v="0"/>
    <m/>
    <m/>
    <m/>
    <m/>
    <m/>
    <m/>
    <m/>
    <m/>
    <m/>
    <m/>
    <m/>
    <m/>
    <m/>
    <m/>
    <m/>
    <m/>
    <m/>
  </r>
  <r>
    <x v="1"/>
    <x v="61"/>
    <x v="0"/>
    <s v="COTIZACION"/>
    <s v="JULIO"/>
    <d v="2023-07-25T00:00:00"/>
    <s v="C-3-EDDY FAZ PACHECO"/>
    <x v="12"/>
    <s v="OTROS REPUESTOS Y ACCESORIOS"/>
    <x v="7"/>
    <x v="9"/>
    <x v="107"/>
    <d v="2023-08-03T00:00:00"/>
    <m/>
    <n v="694"/>
    <s v="BIEN"/>
    <x v="116"/>
    <n v="233780"/>
    <x v="1"/>
    <x v="824"/>
    <x v="9"/>
    <x v="5"/>
    <x v="0"/>
    <x v="5"/>
    <x v="0"/>
    <x v="37"/>
    <s v="16/08/2023"/>
    <x v="0"/>
    <s v="15:00"/>
    <s v="CLOVIS VELASCO HINOJOZA "/>
    <x v="11"/>
    <x v="26"/>
    <d v="2023-09-12T00:00:00"/>
    <x v="95"/>
    <x v="61"/>
    <s v="CD-343"/>
    <x v="142"/>
    <x v="99"/>
    <n v="161582"/>
    <x v="143"/>
    <x v="150"/>
    <x v="101"/>
    <x v="0"/>
    <n v="30"/>
    <x v="32"/>
    <x v="0"/>
    <x v="52"/>
    <x v="84"/>
    <x v="1"/>
    <m/>
    <m/>
    <x v="116"/>
    <s v="ADQ.MANTTO Y SERV. 130/2023"/>
    <n v="39800"/>
    <x v="1"/>
    <x v="826"/>
    <x v="5"/>
    <n v="10"/>
    <x v="526"/>
    <n v="3700"/>
    <m/>
    <m/>
    <n v="0"/>
    <x v="0"/>
    <n v="53.160919540229884"/>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2"/>
    <x v="825"/>
    <x v="29"/>
    <x v="5"/>
    <x v="0"/>
    <x v="5"/>
    <x v="0"/>
    <x v="37"/>
    <s v="16/08/2023"/>
    <x v="0"/>
    <s v="15:00"/>
    <s v="CLOVIS VELASCO HINOJOZA "/>
    <x v="11"/>
    <x v="26"/>
    <d v="2023-09-12T00:00:00"/>
    <x v="95"/>
    <x v="61"/>
    <s v="CD-343"/>
    <x v="142"/>
    <x v="99"/>
    <n v="161582"/>
    <x v="143"/>
    <x v="150"/>
    <x v="101"/>
    <x v="0"/>
    <n v="30"/>
    <x v="32"/>
    <x v="0"/>
    <x v="52"/>
    <x v="84"/>
    <x v="1"/>
    <m/>
    <m/>
    <x v="116"/>
    <s v="ADQ.MANTTO Y SERV. 130/2023"/>
    <n v="39800"/>
    <x v="2"/>
    <x v="827"/>
    <x v="5"/>
    <n v="4"/>
    <x v="527"/>
    <n v="3200"/>
    <m/>
    <m/>
    <n v="0"/>
    <x v="0"/>
    <n v="114.94252873563218"/>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3"/>
    <x v="826"/>
    <x v="139"/>
    <x v="5"/>
    <x v="0"/>
    <x v="5"/>
    <x v="0"/>
    <x v="37"/>
    <s v="16/08/2023"/>
    <x v="0"/>
    <s v="15:00"/>
    <s v="CLOVIS VELASCO HINOJOZA "/>
    <x v="11"/>
    <x v="26"/>
    <d v="2023-09-12T00:00:00"/>
    <x v="95"/>
    <x v="61"/>
    <s v="CD-343"/>
    <x v="142"/>
    <x v="99"/>
    <n v="161582"/>
    <x v="143"/>
    <x v="150"/>
    <x v="101"/>
    <x v="0"/>
    <n v="30"/>
    <x v="32"/>
    <x v="0"/>
    <x v="52"/>
    <x v="84"/>
    <x v="1"/>
    <m/>
    <m/>
    <x v="116"/>
    <s v="ADQ.MANTTO Y SERV. 130/2023"/>
    <n v="39800"/>
    <x v="3"/>
    <x v="828"/>
    <x v="5"/>
    <n v="24"/>
    <x v="136"/>
    <n v="192"/>
    <m/>
    <m/>
    <n v="0"/>
    <x v="0"/>
    <n v="1.1494252873563218"/>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4"/>
    <x v="827"/>
    <x v="139"/>
    <x v="5"/>
    <x v="0"/>
    <x v="5"/>
    <x v="0"/>
    <x v="37"/>
    <s v="16/08/2023"/>
    <x v="0"/>
    <s v="15:00"/>
    <s v="CLOVIS VELASCO HINOJOZA "/>
    <x v="11"/>
    <x v="26"/>
    <d v="2023-09-12T00:00:00"/>
    <x v="95"/>
    <x v="61"/>
    <s v="CD-343"/>
    <x v="142"/>
    <x v="99"/>
    <n v="161582"/>
    <x v="143"/>
    <x v="150"/>
    <x v="101"/>
    <x v="0"/>
    <n v="30"/>
    <x v="32"/>
    <x v="0"/>
    <x v="52"/>
    <x v="84"/>
    <x v="1"/>
    <m/>
    <m/>
    <x v="116"/>
    <s v="ADQ.MANTTO Y SERV. 130/2023"/>
    <n v="39800"/>
    <x v="4"/>
    <x v="829"/>
    <x v="5"/>
    <n v="24"/>
    <x v="528"/>
    <n v="120"/>
    <m/>
    <m/>
    <n v="0"/>
    <x v="0"/>
    <n v="0.7183908045977011"/>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5"/>
    <x v="828"/>
    <x v="7"/>
    <x v="5"/>
    <x v="0"/>
    <x v="5"/>
    <x v="0"/>
    <x v="37"/>
    <s v="16/08/2023"/>
    <x v="0"/>
    <s v="15:00"/>
    <s v="CLOVIS VELASCO HINOJOZA "/>
    <x v="11"/>
    <x v="26"/>
    <d v="2023-09-12T00:00:00"/>
    <x v="95"/>
    <x v="61"/>
    <s v="CD-343"/>
    <x v="142"/>
    <x v="99"/>
    <n v="161582"/>
    <x v="143"/>
    <x v="150"/>
    <x v="101"/>
    <x v="0"/>
    <n v="30"/>
    <x v="32"/>
    <x v="0"/>
    <x v="52"/>
    <x v="84"/>
    <x v="1"/>
    <m/>
    <m/>
    <x v="116"/>
    <s v="ADQ.MANTTO Y SERV. 130/2023"/>
    <n v="39800"/>
    <x v="5"/>
    <x v="830"/>
    <x v="5"/>
    <n v="2"/>
    <x v="529"/>
    <n v="4900"/>
    <m/>
    <m/>
    <n v="0"/>
    <x v="0"/>
    <n v="352.01149425287355"/>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6"/>
    <x v="829"/>
    <x v="29"/>
    <x v="5"/>
    <x v="0"/>
    <x v="5"/>
    <x v="0"/>
    <x v="37"/>
    <s v="16/08/2023"/>
    <x v="0"/>
    <s v="15:00"/>
    <s v="CLOVIS VELASCO HINOJOZA "/>
    <x v="11"/>
    <x v="26"/>
    <d v="2023-09-12T00:00:00"/>
    <x v="95"/>
    <x v="61"/>
    <s v="CD-343"/>
    <x v="141"/>
    <x v="99"/>
    <n v="11948"/>
    <x v="142"/>
    <x v="149"/>
    <x v="100"/>
    <x v="0"/>
    <n v="30"/>
    <x v="6"/>
    <x v="0"/>
    <x v="54"/>
    <x v="79"/>
    <x v="1"/>
    <m/>
    <m/>
    <x v="116"/>
    <s v="ADQ.MANTTO Y SERV. 130/2023"/>
    <n v="39800"/>
    <x v="6"/>
    <x v="831"/>
    <x v="5"/>
    <n v="4"/>
    <x v="530"/>
    <n v="5548"/>
    <m/>
    <m/>
    <n v="0"/>
    <x v="0"/>
    <n v="199.2816091954023"/>
    <n v="0"/>
    <n v="0"/>
    <n v="0"/>
    <x v="91"/>
    <s v="FEBRERO"/>
    <x v="156"/>
    <x v="44"/>
    <x v="35"/>
    <x v="45"/>
    <x v="346"/>
    <x v="177"/>
    <n v="0"/>
    <n v="0"/>
    <n v="0"/>
    <m/>
    <m/>
    <m/>
    <m/>
    <m/>
    <m/>
    <m/>
    <m/>
    <m/>
    <m/>
    <m/>
    <m/>
    <m/>
    <m/>
    <m/>
    <m/>
    <m/>
  </r>
  <r>
    <x v="1"/>
    <x v="61"/>
    <x v="0"/>
    <s v="COTIZACION"/>
    <s v="JULIO"/>
    <d v="2023-07-25T00:00:00"/>
    <s v="C-3-EDDY FAZ PACHECO"/>
    <x v="12"/>
    <s v="OTROS REPUESTOS Y ACCESORIOS"/>
    <x v="7"/>
    <x v="9"/>
    <x v="107"/>
    <d v="2023-08-03T00:00:00"/>
    <m/>
    <n v="694"/>
    <s v="BIEN"/>
    <x v="116"/>
    <n v="233780"/>
    <x v="7"/>
    <x v="830"/>
    <x v="7"/>
    <x v="5"/>
    <x v="0"/>
    <x v="5"/>
    <x v="0"/>
    <x v="37"/>
    <s v="16/08/2023"/>
    <x v="0"/>
    <s v="15:00"/>
    <s v="CLOVIS VELASCO HINOJOZA "/>
    <x v="11"/>
    <x v="26"/>
    <d v="2023-09-12T00:00:00"/>
    <x v="95"/>
    <x v="61"/>
    <s v="CD-343"/>
    <x v="142"/>
    <x v="99"/>
    <n v="161582"/>
    <x v="143"/>
    <x v="150"/>
    <x v="101"/>
    <x v="0"/>
    <n v="30"/>
    <x v="32"/>
    <x v="0"/>
    <x v="52"/>
    <x v="84"/>
    <x v="1"/>
    <m/>
    <m/>
    <x v="116"/>
    <s v="ADQ.MANTTO Y SERV. 130/2023"/>
    <n v="39800"/>
    <x v="7"/>
    <x v="832"/>
    <x v="5"/>
    <n v="2"/>
    <x v="531"/>
    <n v="4800"/>
    <m/>
    <m/>
    <n v="0"/>
    <x v="0"/>
    <n v="344.82758620689657"/>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8"/>
    <x v="831"/>
    <x v="3"/>
    <x v="5"/>
    <x v="0"/>
    <x v="5"/>
    <x v="0"/>
    <x v="37"/>
    <s v="16/08/2023"/>
    <x v="0"/>
    <s v="15:00"/>
    <s v="CLOVIS VELASCO HINOJOZA "/>
    <x v="11"/>
    <x v="26"/>
    <d v="2023-09-12T00:00:00"/>
    <x v="95"/>
    <x v="61"/>
    <s v="CD-343"/>
    <x v="142"/>
    <x v="99"/>
    <n v="161582"/>
    <x v="143"/>
    <x v="150"/>
    <x v="101"/>
    <x v="0"/>
    <n v="30"/>
    <x v="32"/>
    <x v="0"/>
    <x v="52"/>
    <x v="84"/>
    <x v="1"/>
    <m/>
    <m/>
    <x v="116"/>
    <s v="ADQ.MANTTO Y SERV. 130/2023"/>
    <n v="39800"/>
    <x v="8"/>
    <x v="833"/>
    <x v="5"/>
    <n v="12"/>
    <x v="532"/>
    <n v="2340"/>
    <m/>
    <m/>
    <n v="0"/>
    <x v="0"/>
    <n v="28.017241379310345"/>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9"/>
    <x v="832"/>
    <x v="4"/>
    <x v="5"/>
    <x v="0"/>
    <x v="5"/>
    <x v="0"/>
    <x v="37"/>
    <s v="16/08/2023"/>
    <x v="0"/>
    <s v="15:00"/>
    <s v="CLOVIS VELASCO HINOJOZA "/>
    <x v="11"/>
    <x v="26"/>
    <d v="2023-09-12T00:00:00"/>
    <x v="95"/>
    <x v="61"/>
    <s v="CD-343"/>
    <x v="142"/>
    <x v="99"/>
    <n v="161582"/>
    <x v="143"/>
    <x v="150"/>
    <x v="101"/>
    <x v="0"/>
    <n v="30"/>
    <x v="32"/>
    <x v="0"/>
    <x v="52"/>
    <x v="84"/>
    <x v="1"/>
    <m/>
    <m/>
    <x v="116"/>
    <s v="ADQ.MANTTO Y SERV. 130/2023"/>
    <n v="39800"/>
    <x v="9"/>
    <x v="834"/>
    <x v="5"/>
    <n v="8"/>
    <x v="533"/>
    <n v="8800"/>
    <m/>
    <m/>
    <n v="0"/>
    <x v="0"/>
    <n v="158.04597701149424"/>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10"/>
    <x v="833"/>
    <x v="4"/>
    <x v="5"/>
    <x v="0"/>
    <x v="5"/>
    <x v="0"/>
    <x v="37"/>
    <s v="16/08/2023"/>
    <x v="0"/>
    <s v="15:00"/>
    <s v="CLOVIS VELASCO HINOJOZA "/>
    <x v="11"/>
    <x v="26"/>
    <d v="2023-09-12T00:00:00"/>
    <x v="95"/>
    <x v="61"/>
    <s v="CD-343"/>
    <x v="142"/>
    <x v="99"/>
    <n v="161582"/>
    <x v="143"/>
    <x v="150"/>
    <x v="101"/>
    <x v="0"/>
    <n v="30"/>
    <x v="32"/>
    <x v="0"/>
    <x v="52"/>
    <x v="84"/>
    <x v="1"/>
    <m/>
    <m/>
    <x v="116"/>
    <s v="ADQ.MANTTO Y SERV. 130/2023"/>
    <n v="39800"/>
    <x v="10"/>
    <x v="835"/>
    <x v="5"/>
    <n v="8"/>
    <x v="533"/>
    <n v="8800"/>
    <m/>
    <m/>
    <n v="0"/>
    <x v="0"/>
    <n v="158.04597701149424"/>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11"/>
    <x v="834"/>
    <x v="39"/>
    <x v="5"/>
    <x v="0"/>
    <x v="5"/>
    <x v="0"/>
    <x v="37"/>
    <s v="16/08/2023"/>
    <x v="0"/>
    <s v="15:00"/>
    <s v="CLOVIS VELASCO HINOJOZA "/>
    <x v="11"/>
    <x v="26"/>
    <d v="2023-09-12T00:00:00"/>
    <x v="95"/>
    <x v="61"/>
    <s v="CD-343"/>
    <x v="142"/>
    <x v="99"/>
    <n v="161582"/>
    <x v="143"/>
    <x v="150"/>
    <x v="101"/>
    <x v="0"/>
    <n v="30"/>
    <x v="32"/>
    <x v="0"/>
    <x v="52"/>
    <x v="84"/>
    <x v="1"/>
    <m/>
    <m/>
    <x v="116"/>
    <s v="ADQ.MANTTO Y SERV. 130/2023"/>
    <n v="39800"/>
    <x v="11"/>
    <x v="836"/>
    <x v="5"/>
    <n v="16"/>
    <x v="534"/>
    <n v="29440"/>
    <m/>
    <m/>
    <n v="0"/>
    <x v="0"/>
    <n v="264.36781609195401"/>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12"/>
    <x v="835"/>
    <x v="25"/>
    <x v="19"/>
    <x v="0"/>
    <x v="5"/>
    <x v="0"/>
    <x v="37"/>
    <s v="16/08/2023"/>
    <x v="0"/>
    <s v="15:00"/>
    <s v="CLOVIS VELASCO HINOJOZA "/>
    <x v="11"/>
    <x v="26"/>
    <d v="2023-09-12T00:00:00"/>
    <x v="95"/>
    <x v="61"/>
    <s v="CD-343"/>
    <x v="142"/>
    <x v="99"/>
    <n v="161582"/>
    <x v="143"/>
    <x v="150"/>
    <x v="101"/>
    <x v="0"/>
    <n v="30"/>
    <x v="32"/>
    <x v="0"/>
    <x v="52"/>
    <x v="84"/>
    <x v="1"/>
    <m/>
    <m/>
    <x v="116"/>
    <s v="ADQ.MANTTO Y SERV. 130/2023"/>
    <n v="39800"/>
    <x v="12"/>
    <x v="837"/>
    <x v="19"/>
    <n v="40"/>
    <x v="535"/>
    <n v="32600"/>
    <m/>
    <m/>
    <n v="0"/>
    <x v="0"/>
    <n v="117.09770114942529"/>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13"/>
    <x v="836"/>
    <x v="9"/>
    <x v="5"/>
    <x v="0"/>
    <x v="5"/>
    <x v="0"/>
    <x v="37"/>
    <s v="16/08/2023"/>
    <x v="0"/>
    <s v="15:00"/>
    <s v="CLOVIS VELASCO HINOJOZA "/>
    <x v="11"/>
    <x v="26"/>
    <d v="2023-09-12T00:00:00"/>
    <x v="95"/>
    <x v="61"/>
    <s v="CD-343"/>
    <x v="142"/>
    <x v="99"/>
    <n v="161582"/>
    <x v="143"/>
    <x v="150"/>
    <x v="101"/>
    <x v="0"/>
    <n v="30"/>
    <x v="32"/>
    <x v="0"/>
    <x v="52"/>
    <x v="84"/>
    <x v="1"/>
    <m/>
    <m/>
    <x v="116"/>
    <s v="ADQ.MANTTO Y SERV. 130/2023"/>
    <n v="39800"/>
    <x v="13"/>
    <x v="838"/>
    <x v="5"/>
    <n v="10"/>
    <x v="536"/>
    <n v="1370"/>
    <m/>
    <m/>
    <n v="0"/>
    <x v="0"/>
    <n v="19.683908045977013"/>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14"/>
    <x v="837"/>
    <x v="29"/>
    <x v="5"/>
    <x v="0"/>
    <x v="5"/>
    <x v="0"/>
    <x v="37"/>
    <s v="16/08/2023"/>
    <x v="0"/>
    <s v="15:00"/>
    <s v="CLOVIS VELASCO HINOJOZA "/>
    <x v="11"/>
    <x v="26"/>
    <d v="2023-09-12T00:00:00"/>
    <x v="95"/>
    <x v="61"/>
    <s v="CD-343"/>
    <x v="142"/>
    <x v="99"/>
    <n v="161582"/>
    <x v="143"/>
    <x v="150"/>
    <x v="101"/>
    <x v="0"/>
    <n v="30"/>
    <x v="32"/>
    <x v="0"/>
    <x v="52"/>
    <x v="84"/>
    <x v="1"/>
    <m/>
    <m/>
    <x v="116"/>
    <s v="ADQ.MANTTO Y SERV. 130/2023"/>
    <n v="39800"/>
    <x v="14"/>
    <x v="839"/>
    <x v="5"/>
    <n v="4"/>
    <x v="537"/>
    <n v="1240"/>
    <m/>
    <m/>
    <n v="0"/>
    <x v="0"/>
    <n v="44.540229885057471"/>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15"/>
    <x v="838"/>
    <x v="29"/>
    <x v="19"/>
    <x v="0"/>
    <x v="5"/>
    <x v="0"/>
    <x v="37"/>
    <s v="16/08/2023"/>
    <x v="0"/>
    <s v="15:00"/>
    <s v="CLOVIS VELASCO HINOJOZA "/>
    <x v="11"/>
    <x v="26"/>
    <d v="2023-09-12T00:00:00"/>
    <x v="95"/>
    <x v="61"/>
    <s v="CD-343"/>
    <x v="142"/>
    <x v="99"/>
    <n v="161582"/>
    <x v="143"/>
    <x v="150"/>
    <x v="101"/>
    <x v="0"/>
    <n v="30"/>
    <x v="32"/>
    <x v="0"/>
    <x v="52"/>
    <x v="84"/>
    <x v="1"/>
    <m/>
    <m/>
    <x v="116"/>
    <s v="ADQ.MANTTO Y SERV. 130/2023"/>
    <n v="39800"/>
    <x v="15"/>
    <x v="840"/>
    <x v="19"/>
    <n v="4"/>
    <x v="538"/>
    <n v="45200"/>
    <m/>
    <m/>
    <n v="0"/>
    <x v="0"/>
    <n v="1623.5632183908046"/>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16"/>
    <x v="839"/>
    <x v="45"/>
    <x v="19"/>
    <x v="0"/>
    <x v="5"/>
    <x v="0"/>
    <x v="37"/>
    <s v="16/08/2023"/>
    <x v="0"/>
    <s v="15:00"/>
    <s v="CLOVIS VELASCO HINOJOZA "/>
    <x v="11"/>
    <x v="26"/>
    <d v="2023-09-12T00:00:00"/>
    <x v="95"/>
    <x v="61"/>
    <s v="CD-343"/>
    <x v="142"/>
    <x v="99"/>
    <n v="161582"/>
    <x v="143"/>
    <x v="150"/>
    <x v="101"/>
    <x v="0"/>
    <n v="30"/>
    <x v="32"/>
    <x v="0"/>
    <x v="52"/>
    <x v="84"/>
    <x v="1"/>
    <m/>
    <m/>
    <x v="116"/>
    <s v="ADQ.MANTTO Y SERV. 130/2023"/>
    <n v="39800"/>
    <x v="16"/>
    <x v="841"/>
    <x v="19"/>
    <n v="3"/>
    <x v="439"/>
    <n v="11100"/>
    <m/>
    <m/>
    <n v="0"/>
    <x v="0"/>
    <n v="531.60919540229884"/>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17"/>
    <x v="840"/>
    <x v="4"/>
    <x v="5"/>
    <x v="0"/>
    <x v="5"/>
    <x v="0"/>
    <x v="37"/>
    <s v="16/08/2023"/>
    <x v="0"/>
    <s v="15:00"/>
    <s v="CLOVIS VELASCO HINOJOZA "/>
    <x v="11"/>
    <x v="26"/>
    <d v="2023-09-12T00:00:00"/>
    <x v="95"/>
    <x v="61"/>
    <s v="CD-343"/>
    <x v="142"/>
    <x v="99"/>
    <n v="161582"/>
    <x v="143"/>
    <x v="150"/>
    <x v="101"/>
    <x v="0"/>
    <n v="30"/>
    <x v="32"/>
    <x v="0"/>
    <x v="52"/>
    <x v="84"/>
    <x v="1"/>
    <m/>
    <m/>
    <x v="116"/>
    <s v="ADQ.MANTTO Y SERV. 130/2023"/>
    <n v="39800"/>
    <x v="17"/>
    <x v="842"/>
    <x v="5"/>
    <n v="8"/>
    <x v="539"/>
    <n v="2320"/>
    <m/>
    <m/>
    <n v="0"/>
    <x v="0"/>
    <n v="41.666666666666664"/>
    <n v="0"/>
    <n v="0"/>
    <n v="0"/>
    <x v="106"/>
    <s v="FEBRERO"/>
    <x v="156"/>
    <x v="44"/>
    <x v="35"/>
    <x v="45"/>
    <x v="346"/>
    <x v="196"/>
    <n v="0"/>
    <n v="0"/>
    <n v="0"/>
    <m/>
    <m/>
    <m/>
    <m/>
    <m/>
    <m/>
    <m/>
    <m/>
    <m/>
    <m/>
    <m/>
    <m/>
    <m/>
    <m/>
    <m/>
    <m/>
    <m/>
  </r>
  <r>
    <x v="1"/>
    <x v="61"/>
    <x v="0"/>
    <s v="COTIZACION"/>
    <s v="JULIO"/>
    <d v="2023-07-25T00:00:00"/>
    <s v="C-3-EDDY FAZ PACHECO"/>
    <x v="12"/>
    <s v="OTROS REPUESTOS Y ACCESORIOS"/>
    <x v="7"/>
    <x v="9"/>
    <x v="107"/>
    <d v="2023-08-03T00:00:00"/>
    <m/>
    <n v="694"/>
    <s v="BIEN"/>
    <x v="116"/>
    <n v="233780"/>
    <x v="18"/>
    <x v="841"/>
    <x v="7"/>
    <x v="19"/>
    <x v="0"/>
    <x v="5"/>
    <x v="0"/>
    <x v="37"/>
    <s v="16/08/2023"/>
    <x v="0"/>
    <s v="15:00"/>
    <s v="CLOVIS VELASCO HINOJOZA "/>
    <x v="11"/>
    <x v="26"/>
    <d v="2023-09-12T00:00:00"/>
    <x v="95"/>
    <x v="61"/>
    <s v="CD-343"/>
    <x v="142"/>
    <x v="99"/>
    <n v="161582"/>
    <x v="143"/>
    <x v="150"/>
    <x v="101"/>
    <x v="0"/>
    <n v="30"/>
    <x v="32"/>
    <x v="0"/>
    <x v="52"/>
    <x v="84"/>
    <x v="1"/>
    <m/>
    <m/>
    <x v="116"/>
    <s v="ADQ.MANTTO Y SERV. 130/2023"/>
    <n v="39800"/>
    <x v="18"/>
    <x v="843"/>
    <x v="19"/>
    <n v="2"/>
    <x v="540"/>
    <n v="1460"/>
    <m/>
    <m/>
    <n v="0"/>
    <x v="0"/>
    <n v="104.88505747126437"/>
    <n v="0"/>
    <n v="0"/>
    <n v="0"/>
    <x v="106"/>
    <s v="FEBRERO"/>
    <x v="156"/>
    <x v="44"/>
    <x v="35"/>
    <x v="45"/>
    <x v="346"/>
    <x v="196"/>
    <n v="0"/>
    <n v="0"/>
    <n v="0"/>
    <m/>
    <m/>
    <m/>
    <m/>
    <m/>
    <m/>
    <m/>
    <m/>
    <m/>
    <m/>
    <m/>
    <m/>
    <m/>
    <m/>
    <m/>
    <m/>
    <m/>
  </r>
  <r>
    <x v="1"/>
    <x v="61"/>
    <x v="0"/>
    <s v="COTIZACION"/>
    <s v="JULIO"/>
    <d v="2023-07-31T00:00:00"/>
    <s v="C-3-EDDY FAZ PACHECO"/>
    <x v="11"/>
    <s v="COMBUSTIBLES, LUBRICANTES Y DERIVADOS PARA CONSUMO"/>
    <x v="7"/>
    <x v="9"/>
    <x v="108"/>
    <d v="2023-07-10T00:00:00"/>
    <m/>
    <n v="178"/>
    <s v="BIEN"/>
    <x v="117"/>
    <n v="36011.760000000002"/>
    <x v="3"/>
    <x v="842"/>
    <x v="141"/>
    <x v="60"/>
    <x v="0"/>
    <x v="5"/>
    <x v="0"/>
    <x v="38"/>
    <s v="21/08/2023"/>
    <x v="0"/>
    <s v="15:00"/>
    <s v="JOAQUIN ANDRES ZAPATA LAFUENTE"/>
    <x v="8"/>
    <x v="24"/>
    <d v="2023-08-30T00:00:00"/>
    <x v="96"/>
    <x v="51"/>
    <s v="CD-65"/>
    <x v="143"/>
    <x v="100"/>
    <n v="36000"/>
    <x v="144"/>
    <x v="151"/>
    <x v="72"/>
    <x v="0"/>
    <n v="30"/>
    <x v="21"/>
    <x v="0"/>
    <x v="55"/>
    <x v="85"/>
    <x v="1"/>
    <m/>
    <m/>
    <x v="117"/>
    <s v="ADQ.MANTTO Y SERV. 133/2023"/>
    <n v="34110"/>
    <x v="3"/>
    <x v="844"/>
    <x v="61"/>
    <n v="120"/>
    <x v="541"/>
    <n v="36000"/>
    <m/>
    <m/>
    <n v="120"/>
    <x v="374"/>
    <n v="43.103448275862071"/>
    <n v="5172.4137931034484"/>
    <n v="4500"/>
    <n v="0"/>
    <x v="25"/>
    <s v="OCTUBRE"/>
    <x v="16"/>
    <x v="89"/>
    <x v="83"/>
    <x v="103"/>
    <x v="259"/>
    <x v="32"/>
    <n v="-1260"/>
    <n v="2520.0000000000005"/>
    <n v="34740"/>
    <m/>
    <m/>
    <m/>
    <m/>
    <m/>
    <m/>
    <m/>
    <m/>
    <m/>
    <m/>
    <m/>
    <m/>
    <m/>
    <m/>
    <m/>
    <m/>
    <m/>
  </r>
  <r>
    <x v="1"/>
    <x v="61"/>
    <x v="0"/>
    <s v="COTIZACION"/>
    <s v="JULIO"/>
    <d v="2023-07-31T00:00:00"/>
    <s v="C-3-EDDY FAZ PACHECO"/>
    <x v="3"/>
    <s v="PRODUCTOS METÁLICOS"/>
    <x v="7"/>
    <x v="9"/>
    <x v="109"/>
    <d v="2023-07-10T00:00:00"/>
    <m/>
    <n v="165"/>
    <s v="BIEN"/>
    <x v="118"/>
    <n v="35483.879999999997"/>
    <x v="0"/>
    <x v="843"/>
    <x v="7"/>
    <x v="59"/>
    <x v="66"/>
    <x v="5"/>
    <x v="0"/>
    <x v="38"/>
    <s v="21/08/2023"/>
    <x v="0"/>
    <s v="15:00"/>
    <s v="JOAQUIN ANDRES ZAPATA LAFUENTE"/>
    <x v="8"/>
    <x v="24"/>
    <d v="2023-10-16T00:00:00"/>
    <x v="97"/>
    <x v="22"/>
    <s v="CD-66.1"/>
    <x v="144"/>
    <x v="101"/>
    <n v="33999.699999999997"/>
    <x v="145"/>
    <x v="0"/>
    <x v="67"/>
    <x v="0"/>
    <n v="30"/>
    <x v="8"/>
    <x v="0"/>
    <x v="56"/>
    <x v="0"/>
    <x v="1"/>
    <m/>
    <m/>
    <x v="118"/>
    <s v="ADQ.MANTTO Y SERV. 132/2023"/>
    <n v="34600"/>
    <x v="0"/>
    <x v="845"/>
    <x v="60"/>
    <n v="2"/>
    <x v="542"/>
    <n v="10356.4"/>
    <m/>
    <m/>
    <n v="0"/>
    <x v="0"/>
    <n v="743.99425287356314"/>
    <n v="0"/>
    <n v="0"/>
    <n v="0"/>
    <x v="108"/>
    <s v="FEBRERO"/>
    <x v="156"/>
    <x v="44"/>
    <x v="35"/>
    <x v="45"/>
    <x v="346"/>
    <x v="199"/>
    <n v="0"/>
    <n v="0"/>
    <n v="0"/>
    <m/>
    <m/>
    <m/>
    <m/>
    <m/>
    <m/>
    <m/>
    <m/>
    <m/>
    <m/>
    <m/>
    <m/>
    <m/>
    <m/>
    <m/>
    <m/>
    <m/>
  </r>
  <r>
    <x v="1"/>
    <x v="61"/>
    <x v="0"/>
    <s v="COTIZACION"/>
    <s v="JULIO"/>
    <d v="2023-07-31T00:00:00"/>
    <s v="C-3-EDDY FAZ PACHECO"/>
    <x v="3"/>
    <s v="PRODUCTOS METÁLICOS"/>
    <x v="7"/>
    <x v="9"/>
    <x v="109"/>
    <d v="2023-07-10T00:00:00"/>
    <m/>
    <n v="165"/>
    <s v="BIEN"/>
    <x v="118"/>
    <n v="35483.879999999997"/>
    <x v="11"/>
    <x v="844"/>
    <x v="16"/>
    <x v="59"/>
    <x v="0"/>
    <x v="5"/>
    <x v="0"/>
    <x v="38"/>
    <s v="21/08/2023"/>
    <x v="0"/>
    <s v="15:00"/>
    <s v="JOAQUIN ANDRES ZAPATA LAFUENTE"/>
    <x v="8"/>
    <x v="24"/>
    <d v="2023-10-16T00:00:00"/>
    <x v="97"/>
    <x v="22"/>
    <s v="CD-66.1"/>
    <x v="144"/>
    <x v="101"/>
    <n v="33999.699999999997"/>
    <x v="145"/>
    <x v="0"/>
    <x v="67"/>
    <x v="0"/>
    <n v="30"/>
    <x v="8"/>
    <x v="0"/>
    <x v="56"/>
    <x v="0"/>
    <x v="1"/>
    <m/>
    <m/>
    <x v="118"/>
    <s v="ADQ.MANTTO Y SERV. 132/2023"/>
    <n v="34600"/>
    <x v="11"/>
    <x v="846"/>
    <x v="60"/>
    <n v="1"/>
    <x v="543"/>
    <n v="5100"/>
    <m/>
    <m/>
    <n v="0"/>
    <x v="0"/>
    <n v="732.75862068965523"/>
    <n v="0"/>
    <n v="0"/>
    <n v="0"/>
    <x v="108"/>
    <s v="FEBRERO"/>
    <x v="156"/>
    <x v="44"/>
    <x v="35"/>
    <x v="45"/>
    <x v="346"/>
    <x v="199"/>
    <n v="0"/>
    <n v="0"/>
    <n v="0"/>
    <m/>
    <m/>
    <m/>
    <m/>
    <m/>
    <m/>
    <m/>
    <m/>
    <m/>
    <m/>
    <m/>
    <m/>
    <m/>
    <m/>
    <m/>
    <m/>
    <m/>
  </r>
  <r>
    <x v="1"/>
    <x v="61"/>
    <x v="0"/>
    <s v="COTIZACION"/>
    <s v="JULIO"/>
    <d v="2023-07-31T00:00:00"/>
    <s v="C-3-EDDY FAZ PACHECO"/>
    <x v="3"/>
    <s v="PRODUCTOS METÁLICOS"/>
    <x v="7"/>
    <x v="9"/>
    <x v="109"/>
    <d v="2023-07-10T00:00:00"/>
    <m/>
    <n v="165"/>
    <s v="BIEN"/>
    <x v="118"/>
    <n v="35483.879999999997"/>
    <x v="23"/>
    <x v="845"/>
    <x v="27"/>
    <x v="59"/>
    <x v="0"/>
    <x v="5"/>
    <x v="0"/>
    <x v="38"/>
    <s v="21/08/2023"/>
    <x v="0"/>
    <s v="15:00"/>
    <s v="JOAQUIN ANDRES ZAPATA LAFUENTE"/>
    <x v="8"/>
    <x v="24"/>
    <d v="2023-10-16T00:00:00"/>
    <x v="97"/>
    <x v="22"/>
    <s v="CD-66.1"/>
    <x v="144"/>
    <x v="101"/>
    <n v="33999.699999999997"/>
    <x v="145"/>
    <x v="0"/>
    <x v="67"/>
    <x v="0"/>
    <n v="30"/>
    <x v="8"/>
    <x v="0"/>
    <x v="56"/>
    <x v="0"/>
    <x v="1"/>
    <m/>
    <m/>
    <x v="118"/>
    <s v="ADQ.MANTTO Y SERV. 132/2023"/>
    <n v="34600"/>
    <x v="23"/>
    <x v="847"/>
    <x v="60"/>
    <n v="5"/>
    <x v="544"/>
    <n v="4698"/>
    <m/>
    <m/>
    <n v="0"/>
    <x v="0"/>
    <n v="135"/>
    <n v="0"/>
    <n v="0"/>
    <n v="0"/>
    <x v="108"/>
    <s v="FEBRERO"/>
    <x v="156"/>
    <x v="44"/>
    <x v="35"/>
    <x v="45"/>
    <x v="346"/>
    <x v="199"/>
    <n v="0"/>
    <n v="0"/>
    <n v="0"/>
    <m/>
    <m/>
    <m/>
    <m/>
    <m/>
    <m/>
    <m/>
    <m/>
    <m/>
    <m/>
    <m/>
    <m/>
    <m/>
    <m/>
    <m/>
    <m/>
    <m/>
  </r>
  <r>
    <x v="1"/>
    <x v="61"/>
    <x v="0"/>
    <s v="COTIZACION"/>
    <s v="JULIO"/>
    <d v="2023-07-31T00:00:00"/>
    <s v="C-3-EDDY FAZ PACHECO"/>
    <x v="3"/>
    <s v="PRODUCTOS METÁLICOS"/>
    <x v="7"/>
    <x v="9"/>
    <x v="109"/>
    <d v="2023-07-10T00:00:00"/>
    <m/>
    <n v="165"/>
    <s v="BIEN"/>
    <x v="118"/>
    <n v="35483.879999999997"/>
    <x v="25"/>
    <x v="846"/>
    <x v="16"/>
    <x v="59"/>
    <x v="0"/>
    <x v="5"/>
    <x v="0"/>
    <x v="38"/>
    <s v="21/08/2023"/>
    <x v="0"/>
    <s v="15:00"/>
    <s v="JOAQUIN ANDRES ZAPATA LAFUENTE"/>
    <x v="8"/>
    <x v="24"/>
    <d v="2023-10-16T00:00:00"/>
    <x v="97"/>
    <x v="22"/>
    <s v="CD-66.1"/>
    <x v="144"/>
    <x v="101"/>
    <n v="33999.699999999997"/>
    <x v="145"/>
    <x v="0"/>
    <x v="67"/>
    <x v="0"/>
    <n v="30"/>
    <x v="8"/>
    <x v="0"/>
    <x v="56"/>
    <x v="0"/>
    <x v="1"/>
    <m/>
    <m/>
    <x v="118"/>
    <s v="ADQ.MANTTO Y SERV. 132/2023"/>
    <n v="34600"/>
    <x v="25"/>
    <x v="848"/>
    <x v="60"/>
    <n v="1"/>
    <x v="545"/>
    <n v="2222.3000000000002"/>
    <m/>
    <m/>
    <n v="0"/>
    <x v="0"/>
    <n v="319.2959770114943"/>
    <n v="0"/>
    <n v="0"/>
    <n v="0"/>
    <x v="108"/>
    <s v="FEBRERO"/>
    <x v="156"/>
    <x v="44"/>
    <x v="35"/>
    <x v="45"/>
    <x v="346"/>
    <x v="199"/>
    <n v="0"/>
    <n v="0"/>
    <n v="0"/>
    <m/>
    <m/>
    <m/>
    <m/>
    <m/>
    <m/>
    <m/>
    <m/>
    <m/>
    <m/>
    <m/>
    <m/>
    <m/>
    <m/>
    <m/>
    <m/>
    <m/>
  </r>
  <r>
    <x v="1"/>
    <x v="61"/>
    <x v="0"/>
    <s v="COTIZACION"/>
    <s v="JULIO"/>
    <d v="2023-07-31T00:00:00"/>
    <s v="C-3-EDDY FAZ PACHECO"/>
    <x v="3"/>
    <s v="PRODUCTOS METÁLICOS"/>
    <x v="7"/>
    <x v="9"/>
    <x v="109"/>
    <d v="2023-07-10T00:00:00"/>
    <m/>
    <n v="165"/>
    <s v="BIEN"/>
    <x v="118"/>
    <n v="35483.879999999997"/>
    <x v="26"/>
    <x v="847"/>
    <x v="16"/>
    <x v="59"/>
    <x v="0"/>
    <x v="5"/>
    <x v="0"/>
    <x v="38"/>
    <s v="21/08/2023"/>
    <x v="0"/>
    <s v="15:00"/>
    <s v="JOAQUIN ANDRES ZAPATA LAFUENTE"/>
    <x v="8"/>
    <x v="24"/>
    <d v="2023-10-16T00:00:00"/>
    <x v="97"/>
    <x v="22"/>
    <s v="CD-66.1"/>
    <x v="144"/>
    <x v="101"/>
    <n v="33999.699999999997"/>
    <x v="145"/>
    <x v="0"/>
    <x v="67"/>
    <x v="0"/>
    <n v="30"/>
    <x v="8"/>
    <x v="0"/>
    <x v="56"/>
    <x v="0"/>
    <x v="1"/>
    <m/>
    <m/>
    <x v="118"/>
    <s v="ADQ.MANTTO Y SERV. 132/2023"/>
    <n v="34600"/>
    <x v="26"/>
    <x v="849"/>
    <x v="60"/>
    <n v="1"/>
    <x v="546"/>
    <n v="11623"/>
    <m/>
    <m/>
    <n v="0"/>
    <x v="0"/>
    <n v="1669.971264367816"/>
    <n v="0"/>
    <n v="0"/>
    <n v="0"/>
    <x v="108"/>
    <s v="FEBRERO"/>
    <x v="156"/>
    <x v="44"/>
    <x v="35"/>
    <x v="45"/>
    <x v="346"/>
    <x v="199"/>
    <n v="0"/>
    <n v="0"/>
    <n v="0"/>
    <m/>
    <m/>
    <m/>
    <m/>
    <m/>
    <m/>
    <m/>
    <m/>
    <m/>
    <m/>
    <m/>
    <m/>
    <m/>
    <m/>
    <m/>
    <m/>
    <m/>
  </r>
  <r>
    <x v="1"/>
    <x v="61"/>
    <x v="0"/>
    <s v="COTIZACION"/>
    <s v="JULIO"/>
    <d v="2023-07-31T00:00:00"/>
    <s v="C-3-EDDY FAZ PACHECO"/>
    <x v="3"/>
    <s v="PRODUCTOS METÁLICOS"/>
    <x v="7"/>
    <x v="9"/>
    <x v="110"/>
    <d v="2023-07-10T00:00:00"/>
    <m/>
    <n v="452"/>
    <s v="BIEN"/>
    <x v="119"/>
    <n v="26284"/>
    <x v="10"/>
    <x v="848"/>
    <x v="29"/>
    <x v="59"/>
    <x v="67"/>
    <x v="5"/>
    <x v="0"/>
    <x v="38"/>
    <s v="21/08/2023"/>
    <x v="0"/>
    <s v="15:00"/>
    <s v="JOAQUIN ANDRES ZAPATA LAFUENTE"/>
    <x v="8"/>
    <x v="24"/>
    <m/>
    <x v="0"/>
    <x v="0"/>
    <m/>
    <x v="0"/>
    <x v="0"/>
    <m/>
    <x v="0"/>
    <x v="0"/>
    <x v="0"/>
    <x v="0"/>
    <m/>
    <x v="0"/>
    <x v="0"/>
    <x v="0"/>
    <x v="0"/>
    <x v="1"/>
    <m/>
    <m/>
    <x v="119"/>
    <s v="ADQ.MANTTO Y SERV. 142/2023"/>
    <n v="34600"/>
    <x v="10"/>
    <x v="850"/>
    <x v="60"/>
    <n v="4"/>
    <x v="0"/>
    <n v="0"/>
    <m/>
    <m/>
    <n v="473"/>
    <x v="0"/>
    <n v="0"/>
    <n v="0"/>
    <n v="0"/>
    <n v="0"/>
    <x v="0"/>
    <s v="FEBRERO"/>
    <x v="156"/>
    <x v="3"/>
    <x v="35"/>
    <x v="45"/>
    <x v="346"/>
    <x v="167"/>
    <n v="0"/>
    <n v="0"/>
    <n v="0"/>
    <m/>
    <m/>
    <m/>
    <m/>
    <m/>
    <m/>
    <m/>
    <m/>
    <m/>
    <m/>
    <m/>
    <m/>
    <m/>
    <m/>
    <m/>
    <m/>
    <m/>
  </r>
  <r>
    <x v="1"/>
    <x v="61"/>
    <x v="0"/>
    <s v="COTIZACION"/>
    <s v="JULIO"/>
    <d v="2023-07-31T00:00:00"/>
    <s v="C-3-EDDY FAZ PACHECO"/>
    <x v="3"/>
    <s v="PRODUCTOS METÁLICOS"/>
    <x v="7"/>
    <x v="9"/>
    <x v="110"/>
    <d v="2023-07-10T00:00:00"/>
    <m/>
    <n v="452"/>
    <s v="BIEN"/>
    <x v="119"/>
    <n v="26284"/>
    <x v="11"/>
    <x v="849"/>
    <x v="29"/>
    <x v="59"/>
    <x v="0"/>
    <x v="5"/>
    <x v="0"/>
    <x v="38"/>
    <s v="21/08/2023"/>
    <x v="0"/>
    <s v="15:00"/>
    <s v="JOAQUIN ANDRES ZAPATA LAFUENTE"/>
    <x v="8"/>
    <x v="24"/>
    <m/>
    <x v="0"/>
    <x v="0"/>
    <m/>
    <x v="0"/>
    <x v="0"/>
    <m/>
    <x v="0"/>
    <x v="0"/>
    <x v="0"/>
    <x v="0"/>
    <m/>
    <x v="0"/>
    <x v="0"/>
    <x v="0"/>
    <x v="0"/>
    <x v="1"/>
    <m/>
    <m/>
    <x v="119"/>
    <s v="ADQ.MANTTO Y SERV. 142/2023"/>
    <n v="34600"/>
    <x v="11"/>
    <x v="851"/>
    <x v="60"/>
    <n v="4"/>
    <x v="0"/>
    <n v="0"/>
    <m/>
    <m/>
    <n v="473"/>
    <x v="0"/>
    <n v="0"/>
    <n v="0"/>
    <n v="0"/>
    <n v="0"/>
    <x v="0"/>
    <s v="FEBRERO"/>
    <x v="156"/>
    <x v="3"/>
    <x v="35"/>
    <x v="45"/>
    <x v="346"/>
    <x v="167"/>
    <n v="0"/>
    <n v="0"/>
    <n v="0"/>
    <m/>
    <m/>
    <m/>
    <m/>
    <m/>
    <m/>
    <m/>
    <m/>
    <m/>
    <m/>
    <m/>
    <m/>
    <m/>
    <m/>
    <m/>
    <m/>
    <m/>
  </r>
  <r>
    <x v="1"/>
    <x v="61"/>
    <x v="0"/>
    <s v="COTIZACION"/>
    <s v="JULIO"/>
    <d v="2023-07-31T00:00:00"/>
    <s v="C-3-EDDY FAZ PACHECO"/>
    <x v="18"/>
    <s v="UTILES Y MATERIAL ELECTRICO"/>
    <x v="7"/>
    <x v="9"/>
    <x v="111"/>
    <d v="2023-07-10T00:00:00"/>
    <m/>
    <n v="451"/>
    <s v="BIEN"/>
    <x v="120"/>
    <n v="12600"/>
    <x v="1"/>
    <x v="850"/>
    <x v="10"/>
    <x v="66"/>
    <x v="68"/>
    <x v="5"/>
    <x v="0"/>
    <x v="38"/>
    <s v="21/08/2023"/>
    <x v="0"/>
    <s v="15:00"/>
    <s v="OSCAR MIRKO MIRANDA ROMERO "/>
    <x v="8"/>
    <x v="14"/>
    <m/>
    <x v="0"/>
    <x v="0"/>
    <m/>
    <x v="0"/>
    <x v="0"/>
    <m/>
    <x v="0"/>
    <x v="0"/>
    <x v="0"/>
    <x v="0"/>
    <m/>
    <x v="0"/>
    <x v="0"/>
    <x v="0"/>
    <x v="0"/>
    <x v="1"/>
    <m/>
    <m/>
    <x v="120"/>
    <s v="ADQ.MANTTO Y SERV. 144/2023"/>
    <n v="39700"/>
    <x v="1"/>
    <x v="852"/>
    <x v="67"/>
    <n v="500"/>
    <x v="0"/>
    <n v="0"/>
    <m/>
    <m/>
    <n v="473"/>
    <x v="0"/>
    <n v="0"/>
    <n v="0"/>
    <n v="0"/>
    <n v="0"/>
    <x v="0"/>
    <s v="FEBRERO"/>
    <x v="156"/>
    <x v="44"/>
    <x v="35"/>
    <x v="45"/>
    <x v="346"/>
    <x v="167"/>
    <n v="0"/>
    <n v="0"/>
    <n v="0"/>
    <m/>
    <m/>
    <m/>
    <m/>
    <m/>
    <m/>
    <m/>
    <m/>
    <m/>
    <m/>
    <m/>
    <m/>
    <m/>
    <m/>
    <m/>
    <m/>
    <m/>
  </r>
  <r>
    <x v="1"/>
    <x v="61"/>
    <x v="0"/>
    <s v="COTIZACION"/>
    <s v="MAYO"/>
    <d v="2023-05-15T00:00:00"/>
    <s v="C-3-EDDY FAZ PACHECO"/>
    <x v="6"/>
    <s v="CONSULTORÍAS POR LINEA"/>
    <x v="8"/>
    <x v="14"/>
    <x v="112"/>
    <d v="2023-05-15T00:00:00"/>
    <m/>
    <n v="598"/>
    <s v="SERVICIO"/>
    <x v="121"/>
    <n v="19600"/>
    <x v="0"/>
    <x v="851"/>
    <x v="16"/>
    <x v="61"/>
    <x v="0"/>
    <x v="7"/>
    <x v="1"/>
    <x v="21"/>
    <s v="22/05/2023"/>
    <x v="0"/>
    <s v="15:00"/>
    <s v="MARIA JAQUELINE DURAN COSSIO"/>
    <x v="9"/>
    <x v="17"/>
    <d v="2023-05-22T00:00:00"/>
    <x v="0"/>
    <x v="62"/>
    <s v="CM-02"/>
    <x v="145"/>
    <x v="102"/>
    <n v="19600"/>
    <x v="146"/>
    <x v="152"/>
    <x v="102"/>
    <x v="0"/>
    <n v="30"/>
    <x v="0"/>
    <x v="0"/>
    <x v="57"/>
    <x v="86"/>
    <x v="1"/>
    <m/>
    <m/>
    <x v="121"/>
    <s v="RS/CL-004/2023"/>
    <n v="25220"/>
    <x v="0"/>
    <x v="853"/>
    <x v="62"/>
    <n v="1"/>
    <x v="72"/>
    <n v="2800"/>
    <m/>
    <m/>
    <n v="1"/>
    <x v="375"/>
    <n v="402.29885057471267"/>
    <n v="402.29885057471267"/>
    <n v="350"/>
    <n v="0"/>
    <x v="109"/>
    <s v="OCTUBRE"/>
    <x v="47"/>
    <x v="3"/>
    <x v="40"/>
    <x v="104"/>
    <x v="259"/>
    <x v="200"/>
    <n v="2170"/>
    <n v="196.00000000000003"/>
    <n v="434"/>
    <m/>
    <m/>
    <m/>
    <m/>
    <m/>
    <m/>
    <m/>
    <m/>
    <m/>
    <m/>
    <m/>
    <m/>
    <m/>
    <m/>
    <m/>
    <m/>
    <m/>
  </r>
  <r>
    <x v="1"/>
    <x v="61"/>
    <x v="0"/>
    <s v="COTIZACION"/>
    <s v="AGOSTO"/>
    <d v="2023-08-17T00:00:00"/>
    <s v="C-3-EDDY FAZ PACHECO"/>
    <x v="3"/>
    <s v="PRODUCTOS METÁLICOS"/>
    <x v="1"/>
    <x v="16"/>
    <x v="113"/>
    <d v="2023-08-23T00:00:00"/>
    <m/>
    <n v="751"/>
    <s v="BIEN"/>
    <x v="122"/>
    <n v="38400"/>
    <x v="0"/>
    <x v="852"/>
    <x v="4"/>
    <x v="59"/>
    <x v="0"/>
    <x v="0"/>
    <x v="0"/>
    <x v="39"/>
    <s v="31/08/2023"/>
    <x v="0"/>
    <s v="15:00"/>
    <s v="JOSE ALFREDO MIRANDA TICONA "/>
    <x v="9"/>
    <x v="19"/>
    <d v="2023-09-13T00:00:00"/>
    <x v="98"/>
    <x v="63"/>
    <s v="CD-354"/>
    <x v="146"/>
    <x v="103"/>
    <n v="35400"/>
    <x v="147"/>
    <x v="153"/>
    <x v="16"/>
    <x v="0"/>
    <n v="30"/>
    <x v="9"/>
    <x v="0"/>
    <x v="58"/>
    <x v="87"/>
    <x v="1"/>
    <m/>
    <m/>
    <x v="122"/>
    <s v="ADQ/MINA-051/2023"/>
    <n v="34600"/>
    <x v="0"/>
    <x v="854"/>
    <x v="60"/>
    <n v="8"/>
    <x v="396"/>
    <n v="14400"/>
    <m/>
    <m/>
    <n v="8"/>
    <x v="376"/>
    <n v="258.62068965517244"/>
    <n v="2068.9655172413795"/>
    <n v="1800.0000000000002"/>
    <n v="0"/>
    <x v="110"/>
    <s v="OCTUBRE"/>
    <x v="160"/>
    <x v="90"/>
    <x v="84"/>
    <x v="105"/>
    <x v="228"/>
    <x v="80"/>
    <n v="144"/>
    <n v="1008.0000000000001"/>
    <n v="13248"/>
    <m/>
    <m/>
    <m/>
    <m/>
    <m/>
    <m/>
    <m/>
    <m/>
    <m/>
    <m/>
    <m/>
    <m/>
    <m/>
    <m/>
    <m/>
    <m/>
    <m/>
  </r>
  <r>
    <x v="1"/>
    <x v="61"/>
    <x v="0"/>
    <s v="COTIZACION"/>
    <s v="AGOSTO"/>
    <d v="2023-08-17T00:00:00"/>
    <s v="C-3-EDDY FAZ PACHECO"/>
    <x v="3"/>
    <s v="PRODUCTOS METÁLICOS"/>
    <x v="1"/>
    <x v="16"/>
    <x v="113"/>
    <d v="2023-08-23T00:00:00"/>
    <m/>
    <n v="751"/>
    <s v="BIEN"/>
    <x v="122"/>
    <n v="38400"/>
    <x v="1"/>
    <x v="853"/>
    <x v="8"/>
    <x v="59"/>
    <x v="0"/>
    <x v="0"/>
    <x v="0"/>
    <x v="39"/>
    <s v="31/08/2023"/>
    <x v="0"/>
    <s v="15:00"/>
    <s v="JOSE ALFREDO MIRANDA TICONA "/>
    <x v="9"/>
    <x v="19"/>
    <d v="2023-09-13T00:00:00"/>
    <x v="98"/>
    <x v="63"/>
    <s v="CD-354"/>
    <x v="146"/>
    <x v="103"/>
    <n v="35400"/>
    <x v="147"/>
    <x v="153"/>
    <x v="16"/>
    <x v="0"/>
    <n v="30"/>
    <x v="9"/>
    <x v="0"/>
    <x v="58"/>
    <x v="87"/>
    <x v="1"/>
    <m/>
    <m/>
    <x v="122"/>
    <s v="ADQ/MINA-051/2023"/>
    <n v="34600"/>
    <x v="1"/>
    <x v="855"/>
    <x v="60"/>
    <n v="6"/>
    <x v="388"/>
    <n v="21000"/>
    <m/>
    <m/>
    <n v="6"/>
    <x v="377"/>
    <n v="502.87356321839081"/>
    <n v="3017.2413793103451"/>
    <n v="2625.0000000000005"/>
    <n v="0"/>
    <x v="110"/>
    <s v="OCTUBRE"/>
    <x v="160"/>
    <x v="90"/>
    <x v="84"/>
    <x v="105"/>
    <x v="228"/>
    <x v="80"/>
    <n v="210"/>
    <n v="1470.0000000000002"/>
    <n v="19320"/>
    <m/>
    <m/>
    <m/>
    <m/>
    <m/>
    <m/>
    <m/>
    <m/>
    <m/>
    <m/>
    <m/>
    <m/>
    <m/>
    <m/>
    <m/>
    <m/>
    <m/>
  </r>
  <r>
    <x v="1"/>
    <x v="61"/>
    <x v="0"/>
    <s v="COTIZACION"/>
    <s v="AGOSTO"/>
    <d v="2023-08-17T00:00:00"/>
    <s v="C-3-EDDY FAZ PACHECO"/>
    <x v="3"/>
    <s v="PRODUCTOS METÁLICOS"/>
    <x v="1"/>
    <x v="16"/>
    <x v="114"/>
    <d v="2023-08-23T00:00:00"/>
    <m/>
    <n v="744"/>
    <s v="BIEN"/>
    <x v="123"/>
    <n v="394870"/>
    <x v="0"/>
    <x v="854"/>
    <x v="62"/>
    <x v="59"/>
    <x v="0"/>
    <x v="0"/>
    <x v="0"/>
    <x v="39"/>
    <s v="31/08/2023"/>
    <x v="0"/>
    <s v="15:00"/>
    <s v="JOSE ALFREDO MIRANDA TICONA "/>
    <x v="9"/>
    <x v="19"/>
    <d v="2023-09-12T00:00:00"/>
    <x v="99"/>
    <x v="63"/>
    <s v="CD-360"/>
    <x v="147"/>
    <x v="104"/>
    <n v="203100"/>
    <x v="148"/>
    <x v="154"/>
    <x v="92"/>
    <x v="0"/>
    <n v="30"/>
    <x v="34"/>
    <x v="0"/>
    <x v="59"/>
    <x v="74"/>
    <x v="1"/>
    <m/>
    <m/>
    <x v="123"/>
    <s v="ADQ/MINA-057/2023"/>
    <n v="34600"/>
    <x v="0"/>
    <x v="856"/>
    <x v="60"/>
    <n v="1500"/>
    <x v="87"/>
    <n v="67500"/>
    <m/>
    <m/>
    <n v="1500"/>
    <x v="378"/>
    <n v="6.4655172413793105"/>
    <n v="9698.2758620689656"/>
    <n v="8437.5"/>
    <n v="0"/>
    <x v="111"/>
    <s v="FEBRERO"/>
    <x v="156"/>
    <x v="44"/>
    <x v="40"/>
    <x v="81"/>
    <x v="346"/>
    <x v="201"/>
    <n v="55769175"/>
    <n v="4725"/>
    <n v="-55706400"/>
    <m/>
    <m/>
    <m/>
    <m/>
    <m/>
    <m/>
    <m/>
    <m/>
    <m/>
    <m/>
    <m/>
    <m/>
    <m/>
    <m/>
    <m/>
    <m/>
    <m/>
  </r>
  <r>
    <x v="1"/>
    <x v="61"/>
    <x v="0"/>
    <s v="COTIZACION"/>
    <s v="AGOSTO"/>
    <d v="2023-08-17T00:00:00"/>
    <s v="C-3-EDDY FAZ PACHECO"/>
    <x v="3"/>
    <s v="PRODUCTOS METÁLICOS"/>
    <x v="1"/>
    <x v="16"/>
    <x v="114"/>
    <d v="2023-08-23T00:00:00"/>
    <m/>
    <n v="744"/>
    <s v="BIEN"/>
    <x v="123"/>
    <n v="394870"/>
    <x v="1"/>
    <x v="855"/>
    <x v="62"/>
    <x v="59"/>
    <x v="0"/>
    <x v="0"/>
    <x v="0"/>
    <x v="39"/>
    <s v="31/08/2023"/>
    <x v="0"/>
    <s v="15:00"/>
    <s v="JOSE ALFREDO MIRANDA TICONA "/>
    <x v="9"/>
    <x v="19"/>
    <d v="2023-09-12T00:00:00"/>
    <x v="99"/>
    <x v="63"/>
    <s v="CD-360"/>
    <x v="148"/>
    <x v="104"/>
    <n v="10800"/>
    <x v="149"/>
    <x v="155"/>
    <x v="103"/>
    <x v="0"/>
    <n v="30"/>
    <x v="20"/>
    <x v="0"/>
    <x v="59"/>
    <x v="74"/>
    <x v="1"/>
    <m/>
    <m/>
    <x v="123"/>
    <s v="ADQ/MINA-057/2023"/>
    <n v="34600"/>
    <x v="1"/>
    <x v="857"/>
    <x v="60"/>
    <n v="1500"/>
    <x v="547"/>
    <n v="8700"/>
    <m/>
    <m/>
    <n v="1500"/>
    <x v="21"/>
    <n v="0.83333333333333326"/>
    <n v="1250"/>
    <n v="1087.5"/>
    <n v="0"/>
    <x v="112"/>
    <s v="OCTUBRE"/>
    <x v="171"/>
    <x v="91"/>
    <x v="85"/>
    <x v="106"/>
    <x v="346"/>
    <x v="202"/>
    <n v="522"/>
    <n v="609.00000000000011"/>
    <n v="7569"/>
    <m/>
    <m/>
    <m/>
    <m/>
    <m/>
    <m/>
    <m/>
    <m/>
    <m/>
    <m/>
    <m/>
    <m/>
    <m/>
    <m/>
    <m/>
    <m/>
    <m/>
  </r>
  <r>
    <x v="1"/>
    <x v="61"/>
    <x v="0"/>
    <s v="COTIZACION"/>
    <s v="AGOSTO"/>
    <d v="2023-08-17T00:00:00"/>
    <s v="C-3-EDDY FAZ PACHECO"/>
    <x v="3"/>
    <s v="PRODUCTOS METÁLICOS"/>
    <x v="1"/>
    <x v="16"/>
    <x v="114"/>
    <d v="2023-08-23T00:00:00"/>
    <m/>
    <n v="744"/>
    <s v="BIEN"/>
    <x v="123"/>
    <n v="394870"/>
    <x v="2"/>
    <x v="856"/>
    <x v="62"/>
    <x v="59"/>
    <x v="0"/>
    <x v="0"/>
    <x v="0"/>
    <x v="39"/>
    <s v="31/08/2023"/>
    <x v="0"/>
    <s v="15:00"/>
    <s v="JOSE ALFREDO MIRANDA TICONA "/>
    <x v="9"/>
    <x v="19"/>
    <d v="2023-09-12T00:00:00"/>
    <x v="99"/>
    <x v="63"/>
    <s v="CD-360"/>
    <x v="148"/>
    <x v="104"/>
    <n v="10800"/>
    <x v="149"/>
    <x v="155"/>
    <x v="103"/>
    <x v="0"/>
    <n v="30"/>
    <x v="20"/>
    <x v="0"/>
    <x v="59"/>
    <x v="74"/>
    <x v="1"/>
    <m/>
    <m/>
    <x v="123"/>
    <s v="ADQ/MINA-057/2023"/>
    <n v="34600"/>
    <x v="2"/>
    <x v="858"/>
    <x v="60"/>
    <n v="1500"/>
    <x v="548"/>
    <n v="1650.0000000000002"/>
    <m/>
    <m/>
    <n v="1500"/>
    <x v="379"/>
    <n v="0.15804597701149425"/>
    <n v="237.06896551724139"/>
    <n v="206.25"/>
    <n v="0"/>
    <x v="112"/>
    <s v="OCTUBRE"/>
    <x v="171"/>
    <x v="91"/>
    <x v="85"/>
    <x v="106"/>
    <x v="346"/>
    <x v="202"/>
    <n v="99.000000000000014"/>
    <n v="115.50000000000003"/>
    <n v="1435.5000000000002"/>
    <m/>
    <m/>
    <m/>
    <m/>
    <m/>
    <m/>
    <m/>
    <m/>
    <m/>
    <m/>
    <m/>
    <m/>
    <m/>
    <m/>
    <m/>
    <m/>
    <m/>
  </r>
  <r>
    <x v="1"/>
    <x v="61"/>
    <x v="0"/>
    <s v="COTIZACION"/>
    <s v="AGOSTO"/>
    <d v="2023-08-17T00:00:00"/>
    <s v="C-3-EDDY FAZ PACHECO"/>
    <x v="3"/>
    <s v="PRODUCTOS METÁLICOS"/>
    <x v="1"/>
    <x v="16"/>
    <x v="114"/>
    <d v="2023-08-23T00:00:00"/>
    <m/>
    <n v="744"/>
    <s v="BIEN"/>
    <x v="123"/>
    <n v="394870"/>
    <x v="3"/>
    <x v="857"/>
    <x v="62"/>
    <x v="59"/>
    <x v="0"/>
    <x v="0"/>
    <x v="0"/>
    <x v="39"/>
    <s v="31/08/2023"/>
    <x v="0"/>
    <s v="15:00"/>
    <s v="JOSE ALFREDO MIRANDA TICONA "/>
    <x v="9"/>
    <x v="19"/>
    <d v="2023-09-12T00:00:00"/>
    <x v="99"/>
    <x v="63"/>
    <s v="CD-360"/>
    <x v="148"/>
    <x v="104"/>
    <n v="10800"/>
    <x v="149"/>
    <x v="155"/>
    <x v="103"/>
    <x v="0"/>
    <n v="30"/>
    <x v="13"/>
    <x v="0"/>
    <x v="59"/>
    <x v="74"/>
    <x v="1"/>
    <m/>
    <m/>
    <x v="123"/>
    <s v="ADQ/MINA-057/2023"/>
    <n v="34600"/>
    <x v="3"/>
    <x v="859"/>
    <x v="60"/>
    <n v="1500"/>
    <x v="549"/>
    <n v="450"/>
    <m/>
    <m/>
    <n v="1500"/>
    <x v="380"/>
    <n v="4.3103448275862065E-2"/>
    <n v="64.655172413793096"/>
    <n v="56.249999999999993"/>
    <n v="0"/>
    <x v="113"/>
    <s v="OCTUBRE"/>
    <x v="171"/>
    <x v="91"/>
    <x v="85"/>
    <x v="106"/>
    <x v="346"/>
    <x v="203"/>
    <n v="49.5"/>
    <n v="31.500000000000004"/>
    <n v="369"/>
    <m/>
    <m/>
    <m/>
    <m/>
    <m/>
    <m/>
    <m/>
    <m/>
    <m/>
    <m/>
    <m/>
    <m/>
    <m/>
    <m/>
    <m/>
    <m/>
    <m/>
  </r>
  <r>
    <x v="1"/>
    <x v="61"/>
    <x v="0"/>
    <s v="COTIZACION"/>
    <s v="AGOSTO"/>
    <d v="2023-08-17T00:00:00"/>
    <s v="C-3-EDDY FAZ PACHECO"/>
    <x v="3"/>
    <s v="PRODUCTOS METÁLICOS"/>
    <x v="1"/>
    <x v="16"/>
    <x v="114"/>
    <d v="2023-08-23T00:00:00"/>
    <m/>
    <n v="744"/>
    <s v="BIEN"/>
    <x v="123"/>
    <n v="394870"/>
    <x v="4"/>
    <x v="858"/>
    <x v="22"/>
    <x v="59"/>
    <x v="0"/>
    <x v="0"/>
    <x v="0"/>
    <x v="39"/>
    <s v="31/08/2023"/>
    <x v="0"/>
    <s v="15:00"/>
    <s v="JOSE ALFREDO MIRANDA TICONA "/>
    <x v="9"/>
    <x v="19"/>
    <d v="2023-09-12T00:00:00"/>
    <x v="99"/>
    <x v="63"/>
    <s v="CD-360"/>
    <x v="147"/>
    <x v="104"/>
    <n v="203100"/>
    <x v="148"/>
    <x v="154"/>
    <x v="92"/>
    <x v="0"/>
    <n v="30"/>
    <x v="34"/>
    <x v="0"/>
    <x v="59"/>
    <x v="74"/>
    <x v="1"/>
    <m/>
    <m/>
    <x v="123"/>
    <s v="ADQ/MINA-057/2023"/>
    <n v="34600"/>
    <x v="4"/>
    <x v="860"/>
    <x v="60"/>
    <n v="300"/>
    <x v="550"/>
    <n v="135600"/>
    <m/>
    <m/>
    <n v="300"/>
    <x v="381"/>
    <n v="64.94252873563218"/>
    <n v="19482.758620689656"/>
    <n v="16950"/>
    <n v="0"/>
    <x v="111"/>
    <s v="OCTUBRE"/>
    <x v="156"/>
    <x v="44"/>
    <x v="40"/>
    <x v="81"/>
    <x v="346"/>
    <x v="201"/>
    <n v="112034076"/>
    <n v="9492"/>
    <n v="-111907968"/>
    <m/>
    <m/>
    <m/>
    <m/>
    <m/>
    <m/>
    <m/>
    <m/>
    <m/>
    <m/>
    <m/>
    <m/>
    <m/>
    <m/>
    <m/>
    <m/>
    <m/>
  </r>
  <r>
    <x v="1"/>
    <x v="61"/>
    <x v="0"/>
    <s v="COTIZACION"/>
    <s v="AGOSTO"/>
    <d v="2023-08-17T00:00:00"/>
    <s v="C-3-EDDY FAZ PACHECO"/>
    <x v="3"/>
    <s v="PRODUCTOS METÁLICOS"/>
    <x v="1"/>
    <x v="16"/>
    <x v="114"/>
    <d v="2023-08-23T00:00:00"/>
    <m/>
    <n v="744"/>
    <s v="BIEN"/>
    <x v="123"/>
    <n v="394870"/>
    <x v="5"/>
    <x v="859"/>
    <x v="36"/>
    <x v="59"/>
    <x v="0"/>
    <x v="0"/>
    <x v="0"/>
    <x v="39"/>
    <s v="31/08/2023"/>
    <x v="0"/>
    <s v="15:00"/>
    <s v="JOSE ALFREDO MIRANDA TICONA "/>
    <x v="9"/>
    <x v="19"/>
    <d v="2023-09-12T00:00:00"/>
    <x v="99"/>
    <x v="63"/>
    <s v="CD-360"/>
    <x v="149"/>
    <x v="104"/>
    <n v="27900"/>
    <x v="150"/>
    <x v="156"/>
    <x v="104"/>
    <x v="0"/>
    <n v="30"/>
    <x v="32"/>
    <x v="0"/>
    <x v="59"/>
    <x v="74"/>
    <x v="1"/>
    <m/>
    <m/>
    <x v="123"/>
    <s v="ADQ/MINA-057/2023"/>
    <n v="34600"/>
    <x v="5"/>
    <x v="861"/>
    <x v="60"/>
    <n v="1000"/>
    <x v="551"/>
    <n v="7200"/>
    <m/>
    <m/>
    <n v="1000"/>
    <x v="382"/>
    <n v="1.0344827586206897"/>
    <n v="1034.4827586206898"/>
    <n v="900.00000000000011"/>
    <n v="0"/>
    <x v="114"/>
    <s v="OCTUBRE"/>
    <x v="165"/>
    <x v="92"/>
    <x v="86"/>
    <x v="107"/>
    <x v="346"/>
    <x v="204"/>
    <n v="-864"/>
    <n v="504.00000000000006"/>
    <n v="7560"/>
    <m/>
    <m/>
    <m/>
    <m/>
    <m/>
    <m/>
    <m/>
    <m/>
    <m/>
    <m/>
    <m/>
    <m/>
    <m/>
    <m/>
    <m/>
    <m/>
    <m/>
  </r>
  <r>
    <x v="1"/>
    <x v="61"/>
    <x v="0"/>
    <s v="COTIZACION"/>
    <s v="AGOSTO"/>
    <d v="2023-08-17T00:00:00"/>
    <s v="C-3-EDDY FAZ PACHECO"/>
    <x v="3"/>
    <s v="PRODUCTOS METÁLICOS"/>
    <x v="1"/>
    <x v="16"/>
    <x v="114"/>
    <d v="2023-08-23T00:00:00"/>
    <m/>
    <n v="744"/>
    <s v="BIEN"/>
    <x v="123"/>
    <n v="394870"/>
    <x v="6"/>
    <x v="860"/>
    <x v="142"/>
    <x v="59"/>
    <x v="0"/>
    <x v="0"/>
    <x v="0"/>
    <x v="39"/>
    <s v="31/08/2023"/>
    <x v="0"/>
    <s v="15:00"/>
    <s v="JOSE ALFREDO MIRANDA TICONA "/>
    <x v="9"/>
    <x v="19"/>
    <d v="2023-09-12T00:00:00"/>
    <x v="99"/>
    <x v="63"/>
    <s v="CD-360"/>
    <x v="149"/>
    <x v="104"/>
    <n v="27900"/>
    <x v="150"/>
    <x v="156"/>
    <x v="104"/>
    <x v="0"/>
    <n v="30"/>
    <x v="32"/>
    <x v="0"/>
    <x v="59"/>
    <x v="74"/>
    <x v="1"/>
    <m/>
    <m/>
    <x v="123"/>
    <s v="ADQ/MINA-057/2023"/>
    <n v="34600"/>
    <x v="6"/>
    <x v="862"/>
    <x v="60"/>
    <n v="1800"/>
    <x v="552"/>
    <n v="20700"/>
    <m/>
    <m/>
    <n v="1800"/>
    <x v="383"/>
    <n v="1.6522988505747127"/>
    <n v="2974.1379310344828"/>
    <n v="2587.5"/>
    <n v="0"/>
    <x v="114"/>
    <s v="OCTUBRE"/>
    <x v="165"/>
    <x v="92"/>
    <x v="86"/>
    <x v="107"/>
    <x v="346"/>
    <x v="204"/>
    <n v="-2484"/>
    <n v="1449.0000000000002"/>
    <n v="21735"/>
    <m/>
    <m/>
    <m/>
    <m/>
    <m/>
    <m/>
    <m/>
    <m/>
    <m/>
    <m/>
    <m/>
    <m/>
    <m/>
    <m/>
    <m/>
    <m/>
    <m/>
  </r>
  <r>
    <x v="1"/>
    <x v="61"/>
    <x v="0"/>
    <s v="COTIZACION"/>
    <s v="AGOSTO"/>
    <d v="2023-08-17T00:00:00"/>
    <s v="C-3-EDDY FAZ PACHECO"/>
    <x v="17"/>
    <s v="HERRAMIENTAS MENORES"/>
    <x v="1"/>
    <x v="16"/>
    <x v="115"/>
    <d v="2023-08-23T00:00:00"/>
    <m/>
    <n v="749"/>
    <s v="BIEN"/>
    <x v="124"/>
    <n v="81100"/>
    <x v="0"/>
    <x v="861"/>
    <x v="16"/>
    <x v="5"/>
    <x v="0"/>
    <x v="0"/>
    <x v="1"/>
    <x v="39"/>
    <s v="31/08/2023"/>
    <x v="0"/>
    <s v="15:00"/>
    <s v="JOSE ALFREDO MIRANDA TICONA "/>
    <x v="9"/>
    <x v="19"/>
    <d v="2023-09-13T00:00:00"/>
    <x v="100"/>
    <x v="55"/>
    <s v="CD-363"/>
    <x v="150"/>
    <x v="105"/>
    <n v="16465"/>
    <x v="151"/>
    <x v="157"/>
    <x v="92"/>
    <x v="0"/>
    <n v="30"/>
    <x v="24"/>
    <x v="0"/>
    <x v="59"/>
    <x v="87"/>
    <x v="1"/>
    <m/>
    <m/>
    <x v="124"/>
    <s v="ADQ/MINA-055/2023"/>
    <n v="34800"/>
    <x v="0"/>
    <x v="863"/>
    <x v="5"/>
    <n v="1"/>
    <x v="553"/>
    <n v="1392"/>
    <m/>
    <m/>
    <n v="1"/>
    <x v="384"/>
    <n v="200"/>
    <n v="200"/>
    <n v="174"/>
    <n v="0"/>
    <x v="5"/>
    <s v="OCTUBRE"/>
    <x v="172"/>
    <x v="93"/>
    <x v="6"/>
    <x v="108"/>
    <x v="228"/>
    <x v="0"/>
    <n v="0"/>
    <n v="97.440000000000012"/>
    <n v="1294.56"/>
    <m/>
    <m/>
    <m/>
    <m/>
    <m/>
    <m/>
    <m/>
    <m/>
    <m/>
    <m/>
    <m/>
    <m/>
    <m/>
    <m/>
    <m/>
    <m/>
    <m/>
  </r>
  <r>
    <x v="1"/>
    <x v="61"/>
    <x v="0"/>
    <s v="COTIZACION"/>
    <s v="AGOSTO"/>
    <d v="2023-08-17T00:00:00"/>
    <s v="C-3-EDDY FAZ PACHECO"/>
    <x v="17"/>
    <s v="HERRAMIENTAS MENORES"/>
    <x v="1"/>
    <x v="16"/>
    <x v="115"/>
    <d v="2023-08-23T00:00:00"/>
    <m/>
    <n v="749"/>
    <s v="BIEN"/>
    <x v="124"/>
    <n v="81100"/>
    <x v="1"/>
    <x v="862"/>
    <x v="16"/>
    <x v="5"/>
    <x v="0"/>
    <x v="0"/>
    <x v="1"/>
    <x v="39"/>
    <s v="31/08/2023"/>
    <x v="0"/>
    <s v="15:00"/>
    <s v="JOSE ALFREDO MIRANDA TICONA "/>
    <x v="9"/>
    <x v="19"/>
    <d v="2023-09-13T00:00:00"/>
    <x v="100"/>
    <x v="55"/>
    <s v="CD-363"/>
    <x v="150"/>
    <x v="105"/>
    <n v="16465"/>
    <x v="151"/>
    <x v="157"/>
    <x v="92"/>
    <x v="0"/>
    <n v="30"/>
    <x v="24"/>
    <x v="0"/>
    <x v="59"/>
    <x v="87"/>
    <x v="1"/>
    <m/>
    <m/>
    <x v="124"/>
    <s v="ADQ/MINA-055/2023"/>
    <n v="34800"/>
    <x v="1"/>
    <x v="864"/>
    <x v="5"/>
    <n v="1"/>
    <x v="554"/>
    <n v="835"/>
    <m/>
    <m/>
    <n v="1"/>
    <x v="385"/>
    <n v="119.97126436781609"/>
    <n v="119.97126436781609"/>
    <n v="104.375"/>
    <n v="0"/>
    <x v="5"/>
    <s v="OCTUBRE"/>
    <x v="172"/>
    <x v="93"/>
    <x v="6"/>
    <x v="108"/>
    <x v="228"/>
    <x v="0"/>
    <n v="0"/>
    <n v="58.45"/>
    <n v="776.55"/>
    <m/>
    <m/>
    <m/>
    <m/>
    <m/>
    <m/>
    <m/>
    <m/>
    <m/>
    <m/>
    <m/>
    <m/>
    <m/>
    <m/>
    <m/>
    <m/>
    <m/>
  </r>
  <r>
    <x v="1"/>
    <x v="61"/>
    <x v="0"/>
    <s v="COTIZACION"/>
    <s v="AGOSTO"/>
    <d v="2023-08-17T00:00:00"/>
    <s v="C-3-EDDY FAZ PACHECO"/>
    <x v="17"/>
    <s v="HERRAMIENTAS MENORES"/>
    <x v="1"/>
    <x v="16"/>
    <x v="115"/>
    <d v="2023-08-23T00:00:00"/>
    <m/>
    <n v="749"/>
    <s v="BIEN"/>
    <x v="124"/>
    <n v="81100"/>
    <x v="2"/>
    <x v="863"/>
    <x v="16"/>
    <x v="5"/>
    <x v="0"/>
    <x v="0"/>
    <x v="1"/>
    <x v="39"/>
    <s v="31/08/2023"/>
    <x v="0"/>
    <s v="15:00"/>
    <s v="JOSE ALFREDO MIRANDA TICONA "/>
    <x v="9"/>
    <x v="19"/>
    <d v="2023-09-13T00:00:00"/>
    <x v="100"/>
    <x v="55"/>
    <s v="CD-363"/>
    <x v="150"/>
    <x v="105"/>
    <n v="16465"/>
    <x v="151"/>
    <x v="157"/>
    <x v="92"/>
    <x v="0"/>
    <n v="30"/>
    <x v="24"/>
    <x v="0"/>
    <x v="59"/>
    <x v="87"/>
    <x v="1"/>
    <m/>
    <m/>
    <x v="124"/>
    <s v="ADQ/MINA-055/2023"/>
    <n v="34800"/>
    <x v="2"/>
    <x v="865"/>
    <x v="5"/>
    <n v="1"/>
    <x v="555"/>
    <n v="933"/>
    <m/>
    <m/>
    <n v="1"/>
    <x v="386"/>
    <n v="134.05172413793105"/>
    <n v="134.05172413793105"/>
    <n v="116.62500000000001"/>
    <n v="0"/>
    <x v="5"/>
    <s v="OCTUBRE"/>
    <x v="172"/>
    <x v="93"/>
    <x v="6"/>
    <x v="108"/>
    <x v="228"/>
    <x v="0"/>
    <n v="0"/>
    <n v="65.31"/>
    <n v="867.69"/>
    <m/>
    <m/>
    <m/>
    <m/>
    <m/>
    <m/>
    <m/>
    <m/>
    <m/>
    <m/>
    <m/>
    <m/>
    <m/>
    <m/>
    <m/>
    <m/>
    <m/>
  </r>
  <r>
    <x v="1"/>
    <x v="61"/>
    <x v="0"/>
    <s v="COTIZACION"/>
    <s v="AGOSTO"/>
    <d v="2023-08-17T00:00:00"/>
    <s v="C-3-EDDY FAZ PACHECO"/>
    <x v="17"/>
    <s v="HERRAMIENTAS MENORES"/>
    <x v="1"/>
    <x v="16"/>
    <x v="115"/>
    <d v="2023-08-23T00:00:00"/>
    <m/>
    <n v="749"/>
    <s v="BIEN"/>
    <x v="124"/>
    <n v="81100"/>
    <x v="3"/>
    <x v="864"/>
    <x v="16"/>
    <x v="69"/>
    <x v="0"/>
    <x v="0"/>
    <x v="1"/>
    <x v="39"/>
    <s v="31/08/2023"/>
    <x v="0"/>
    <s v="15:00"/>
    <s v="JOSE ALFREDO MIRANDA TICONA "/>
    <x v="9"/>
    <x v="19"/>
    <d v="2023-09-13T00:00:00"/>
    <x v="100"/>
    <x v="55"/>
    <s v="CD-363"/>
    <x v="150"/>
    <x v="105"/>
    <n v="16465"/>
    <x v="151"/>
    <x v="157"/>
    <x v="92"/>
    <x v="0"/>
    <n v="30"/>
    <x v="24"/>
    <x v="0"/>
    <x v="59"/>
    <x v="87"/>
    <x v="1"/>
    <m/>
    <m/>
    <x v="124"/>
    <s v="ADQ/MINA-055/2023"/>
    <n v="34800"/>
    <x v="3"/>
    <x v="866"/>
    <x v="70"/>
    <n v="1"/>
    <x v="556"/>
    <n v="404"/>
    <m/>
    <m/>
    <n v="1"/>
    <x v="387"/>
    <n v="58.045977011494251"/>
    <n v="58.045977011494251"/>
    <n v="50.5"/>
    <n v="0"/>
    <x v="5"/>
    <s v="OCTUBRE"/>
    <x v="172"/>
    <x v="93"/>
    <x v="6"/>
    <x v="108"/>
    <x v="228"/>
    <x v="0"/>
    <n v="0"/>
    <n v="28.28"/>
    <n v="375.72"/>
    <m/>
    <m/>
    <m/>
    <m/>
    <m/>
    <m/>
    <m/>
    <m/>
    <m/>
    <m/>
    <m/>
    <m/>
    <m/>
    <m/>
    <m/>
    <m/>
    <m/>
  </r>
  <r>
    <x v="1"/>
    <x v="61"/>
    <x v="0"/>
    <s v="COTIZACION"/>
    <s v="AGOSTO"/>
    <d v="2023-08-17T00:00:00"/>
    <s v="C-3-EDDY FAZ PACHECO"/>
    <x v="17"/>
    <s v="HERRAMIENTAS MENORES"/>
    <x v="1"/>
    <x v="16"/>
    <x v="115"/>
    <d v="2023-08-23T00:00:00"/>
    <m/>
    <n v="749"/>
    <s v="BIEN"/>
    <x v="124"/>
    <n v="81100"/>
    <x v="4"/>
    <x v="865"/>
    <x v="16"/>
    <x v="69"/>
    <x v="0"/>
    <x v="0"/>
    <x v="1"/>
    <x v="39"/>
    <s v="31/08/2023"/>
    <x v="0"/>
    <s v="15:00"/>
    <s v="JOSE ALFREDO MIRANDA TICONA "/>
    <x v="9"/>
    <x v="19"/>
    <d v="2023-09-13T00:00:00"/>
    <x v="100"/>
    <x v="55"/>
    <s v="CD-363"/>
    <x v="150"/>
    <x v="105"/>
    <n v="16465"/>
    <x v="151"/>
    <x v="157"/>
    <x v="92"/>
    <x v="0"/>
    <n v="30"/>
    <x v="24"/>
    <x v="0"/>
    <x v="59"/>
    <x v="87"/>
    <x v="1"/>
    <m/>
    <m/>
    <x v="124"/>
    <s v="ADQ/MINA-055/2023"/>
    <n v="34800"/>
    <x v="4"/>
    <x v="867"/>
    <x v="70"/>
    <n v="1"/>
    <x v="557"/>
    <n v="1566"/>
    <m/>
    <m/>
    <n v="1"/>
    <x v="388"/>
    <n v="225"/>
    <n v="225"/>
    <n v="195.75"/>
    <n v="0"/>
    <x v="5"/>
    <s v="OCTUBRE"/>
    <x v="172"/>
    <x v="93"/>
    <x v="6"/>
    <x v="108"/>
    <x v="228"/>
    <x v="0"/>
    <n v="0"/>
    <n v="109.62"/>
    <n v="1456.38"/>
    <m/>
    <m/>
    <m/>
    <m/>
    <m/>
    <m/>
    <m/>
    <m/>
    <m/>
    <m/>
    <m/>
    <m/>
    <m/>
    <m/>
    <m/>
    <m/>
    <m/>
  </r>
  <r>
    <x v="1"/>
    <x v="61"/>
    <x v="0"/>
    <s v="COTIZACION"/>
    <s v="AGOSTO"/>
    <d v="2023-08-17T00:00:00"/>
    <s v="C-3-EDDY FAZ PACHECO"/>
    <x v="17"/>
    <s v="HERRAMIENTAS MENORES"/>
    <x v="1"/>
    <x v="16"/>
    <x v="115"/>
    <d v="2023-08-23T00:00:00"/>
    <m/>
    <n v="749"/>
    <s v="BIEN"/>
    <x v="124"/>
    <n v="81100"/>
    <x v="5"/>
    <x v="866"/>
    <x v="16"/>
    <x v="5"/>
    <x v="0"/>
    <x v="0"/>
    <x v="1"/>
    <x v="39"/>
    <s v="31/08/2023"/>
    <x v="0"/>
    <s v="15:00"/>
    <s v="JOSE ALFREDO MIRANDA TICONA "/>
    <x v="9"/>
    <x v="19"/>
    <d v="2023-09-13T00:00:00"/>
    <x v="100"/>
    <x v="55"/>
    <s v="CD-363"/>
    <x v="150"/>
    <x v="105"/>
    <n v="16465"/>
    <x v="151"/>
    <x v="157"/>
    <x v="92"/>
    <x v="0"/>
    <n v="30"/>
    <x v="24"/>
    <x v="0"/>
    <x v="59"/>
    <x v="87"/>
    <x v="1"/>
    <m/>
    <m/>
    <x v="124"/>
    <s v="ADQ/MINA-055/2023"/>
    <n v="34800"/>
    <x v="5"/>
    <x v="868"/>
    <x v="5"/>
    <n v="1"/>
    <x v="558"/>
    <n v="335"/>
    <m/>
    <m/>
    <n v="1"/>
    <x v="389"/>
    <n v="48.132183908045974"/>
    <n v="48.132183908045974"/>
    <n v="41.875"/>
    <n v="0"/>
    <x v="5"/>
    <s v="OCTUBRE"/>
    <x v="172"/>
    <x v="93"/>
    <x v="6"/>
    <x v="108"/>
    <x v="228"/>
    <x v="0"/>
    <n v="0"/>
    <n v="23.450000000000003"/>
    <n v="311.55"/>
    <m/>
    <m/>
    <m/>
    <m/>
    <m/>
    <m/>
    <m/>
    <m/>
    <m/>
    <m/>
    <m/>
    <m/>
    <m/>
    <m/>
    <m/>
    <m/>
    <m/>
  </r>
  <r>
    <x v="1"/>
    <x v="61"/>
    <x v="0"/>
    <s v="COTIZACION"/>
    <s v="AGOSTO"/>
    <d v="2023-08-17T00:00:00"/>
    <s v="C-3-EDDY FAZ PACHECO"/>
    <x v="17"/>
    <s v="HERRAMIENTAS MENORES"/>
    <x v="1"/>
    <x v="16"/>
    <x v="115"/>
    <d v="2023-08-23T00:00:00"/>
    <m/>
    <n v="749"/>
    <s v="BIEN"/>
    <x v="124"/>
    <n v="81100"/>
    <x v="6"/>
    <x v="867"/>
    <x v="16"/>
    <x v="69"/>
    <x v="0"/>
    <x v="0"/>
    <x v="1"/>
    <x v="39"/>
    <s v="31/08/2023"/>
    <x v="0"/>
    <s v="15:00"/>
    <s v="JOSE ALFREDO MIRANDA TICONA "/>
    <x v="9"/>
    <x v="19"/>
    <d v="2023-09-13T00:00:00"/>
    <x v="100"/>
    <x v="55"/>
    <s v="CD-363"/>
    <x v="150"/>
    <x v="105"/>
    <n v="16465"/>
    <x v="151"/>
    <x v="157"/>
    <x v="92"/>
    <x v="0"/>
    <n v="30"/>
    <x v="24"/>
    <x v="0"/>
    <x v="59"/>
    <x v="87"/>
    <x v="1"/>
    <m/>
    <m/>
    <x v="124"/>
    <s v="ADQ/MINA-055/2023"/>
    <n v="34800"/>
    <x v="6"/>
    <x v="869"/>
    <x v="70"/>
    <n v="1"/>
    <x v="559"/>
    <n v="353"/>
    <m/>
    <m/>
    <n v="1"/>
    <x v="390"/>
    <n v="50.718390804597703"/>
    <n v="50.718390804597703"/>
    <n v="44.125"/>
    <n v="0"/>
    <x v="5"/>
    <s v="OCTUBRE"/>
    <x v="172"/>
    <x v="93"/>
    <x v="6"/>
    <x v="108"/>
    <x v="228"/>
    <x v="0"/>
    <n v="0"/>
    <n v="24.71"/>
    <n v="328.29"/>
    <m/>
    <m/>
    <m/>
    <m/>
    <m/>
    <m/>
    <m/>
    <m/>
    <m/>
    <m/>
    <m/>
    <m/>
    <m/>
    <m/>
    <m/>
    <m/>
    <m/>
  </r>
  <r>
    <x v="1"/>
    <x v="61"/>
    <x v="0"/>
    <s v="COTIZACION"/>
    <s v="AGOSTO"/>
    <d v="2023-08-17T00:00:00"/>
    <s v="C-3-EDDY FAZ PACHECO"/>
    <x v="17"/>
    <s v="HERRAMIENTAS MENORES"/>
    <x v="1"/>
    <x v="16"/>
    <x v="115"/>
    <d v="2023-08-23T00:00:00"/>
    <m/>
    <n v="749"/>
    <s v="BIEN"/>
    <x v="124"/>
    <n v="81100"/>
    <x v="7"/>
    <x v="868"/>
    <x v="16"/>
    <x v="5"/>
    <x v="0"/>
    <x v="0"/>
    <x v="1"/>
    <x v="39"/>
    <s v="31/08/2023"/>
    <x v="0"/>
    <s v="15:00"/>
    <s v="JOSE ALFREDO MIRANDA TICONA "/>
    <x v="9"/>
    <x v="19"/>
    <d v="2023-09-13T00:00:00"/>
    <x v="100"/>
    <x v="55"/>
    <s v="CD-363"/>
    <x v="150"/>
    <x v="105"/>
    <n v="16465"/>
    <x v="151"/>
    <x v="157"/>
    <x v="92"/>
    <x v="0"/>
    <n v="30"/>
    <x v="24"/>
    <x v="0"/>
    <x v="59"/>
    <x v="87"/>
    <x v="1"/>
    <m/>
    <m/>
    <x v="124"/>
    <s v="ADQ/MINA-055/2023"/>
    <n v="34800"/>
    <x v="7"/>
    <x v="870"/>
    <x v="5"/>
    <n v="1"/>
    <x v="560"/>
    <n v="364"/>
    <m/>
    <m/>
    <n v="1"/>
    <x v="391"/>
    <n v="52.298850574712645"/>
    <n v="52.298850574712645"/>
    <n v="45.5"/>
    <n v="0"/>
    <x v="5"/>
    <s v="OCTUBRE"/>
    <x v="172"/>
    <x v="93"/>
    <x v="6"/>
    <x v="108"/>
    <x v="228"/>
    <x v="0"/>
    <n v="0"/>
    <n v="25.480000000000004"/>
    <n v="338.52"/>
    <m/>
    <m/>
    <m/>
    <m/>
    <m/>
    <m/>
    <m/>
    <m/>
    <m/>
    <m/>
    <m/>
    <m/>
    <m/>
    <m/>
    <m/>
    <m/>
    <m/>
  </r>
  <r>
    <x v="1"/>
    <x v="61"/>
    <x v="0"/>
    <s v="COTIZACION"/>
    <s v="AGOSTO"/>
    <d v="2023-08-17T00:00:00"/>
    <s v="C-3-EDDY FAZ PACHECO"/>
    <x v="17"/>
    <s v="HERRAMIENTAS MENORES"/>
    <x v="1"/>
    <x v="16"/>
    <x v="115"/>
    <d v="2023-08-23T00:00:00"/>
    <m/>
    <n v="749"/>
    <s v="BIEN"/>
    <x v="124"/>
    <n v="81100"/>
    <x v="8"/>
    <x v="869"/>
    <x v="16"/>
    <x v="5"/>
    <x v="0"/>
    <x v="0"/>
    <x v="1"/>
    <x v="39"/>
    <s v="31/08/2023"/>
    <x v="0"/>
    <s v="15:00"/>
    <s v="JOSE ALFREDO MIRANDA TICONA "/>
    <x v="9"/>
    <x v="19"/>
    <d v="2023-09-13T00:00:00"/>
    <x v="100"/>
    <x v="55"/>
    <s v="CD-363"/>
    <x v="150"/>
    <x v="105"/>
    <n v="16465"/>
    <x v="151"/>
    <x v="157"/>
    <x v="92"/>
    <x v="0"/>
    <n v="30"/>
    <x v="24"/>
    <x v="0"/>
    <x v="59"/>
    <x v="87"/>
    <x v="1"/>
    <m/>
    <m/>
    <x v="124"/>
    <s v="ADQ/MINA-055/2023"/>
    <n v="34800"/>
    <x v="8"/>
    <x v="871"/>
    <x v="5"/>
    <n v="1"/>
    <x v="561"/>
    <n v="2561"/>
    <m/>
    <m/>
    <n v="1"/>
    <x v="392"/>
    <n v="367.95977011494256"/>
    <n v="367.95977011494256"/>
    <n v="320.125"/>
    <n v="0"/>
    <x v="5"/>
    <s v="OCTUBRE"/>
    <x v="172"/>
    <x v="93"/>
    <x v="6"/>
    <x v="108"/>
    <x v="228"/>
    <x v="0"/>
    <n v="0"/>
    <n v="179.27"/>
    <n v="2381.73"/>
    <m/>
    <m/>
    <m/>
    <m/>
    <m/>
    <m/>
    <m/>
    <m/>
    <m/>
    <m/>
    <m/>
    <m/>
    <m/>
    <m/>
    <m/>
    <m/>
    <m/>
  </r>
  <r>
    <x v="1"/>
    <x v="61"/>
    <x v="0"/>
    <s v="COTIZACION"/>
    <s v="AGOSTO"/>
    <d v="2023-08-17T00:00:00"/>
    <s v="C-3-EDDY FAZ PACHECO"/>
    <x v="17"/>
    <s v="HERRAMIENTAS MENORES"/>
    <x v="1"/>
    <x v="16"/>
    <x v="115"/>
    <d v="2023-08-23T00:00:00"/>
    <m/>
    <n v="749"/>
    <s v="BIEN"/>
    <x v="124"/>
    <n v="81100"/>
    <x v="9"/>
    <x v="870"/>
    <x v="16"/>
    <x v="5"/>
    <x v="0"/>
    <x v="0"/>
    <x v="1"/>
    <x v="39"/>
    <s v="31/08/2023"/>
    <x v="0"/>
    <s v="15:00"/>
    <s v="JOSE ALFREDO MIRANDA TICONA "/>
    <x v="9"/>
    <x v="19"/>
    <d v="2023-09-13T00:00:00"/>
    <x v="100"/>
    <x v="55"/>
    <s v="CD-363"/>
    <x v="150"/>
    <x v="105"/>
    <n v="16465"/>
    <x v="151"/>
    <x v="157"/>
    <x v="92"/>
    <x v="0"/>
    <n v="30"/>
    <x v="24"/>
    <x v="0"/>
    <x v="59"/>
    <x v="87"/>
    <x v="1"/>
    <m/>
    <m/>
    <x v="124"/>
    <s v="ADQ/MINA-055/2023"/>
    <n v="34800"/>
    <x v="9"/>
    <x v="872"/>
    <x v="5"/>
    <n v="1"/>
    <x v="562"/>
    <n v="1300"/>
    <m/>
    <m/>
    <n v="1"/>
    <x v="393"/>
    <n v="186.7816091954023"/>
    <n v="186.7816091954023"/>
    <n v="162.5"/>
    <n v="0"/>
    <x v="5"/>
    <s v="OCTUBRE"/>
    <x v="172"/>
    <x v="93"/>
    <x v="6"/>
    <x v="108"/>
    <x v="228"/>
    <x v="0"/>
    <n v="0"/>
    <n v="91.000000000000014"/>
    <n v="1209"/>
    <m/>
    <m/>
    <m/>
    <m/>
    <m/>
    <m/>
    <m/>
    <m/>
    <m/>
    <m/>
    <m/>
    <m/>
    <m/>
    <m/>
    <m/>
    <m/>
    <m/>
  </r>
  <r>
    <x v="1"/>
    <x v="61"/>
    <x v="0"/>
    <s v="COTIZACION"/>
    <s v="AGOSTO"/>
    <d v="2023-08-17T00:00:00"/>
    <s v="C-3-EDDY FAZ PACHECO"/>
    <x v="17"/>
    <s v="HERRAMIENTAS MENORES"/>
    <x v="1"/>
    <x v="16"/>
    <x v="115"/>
    <d v="2023-08-23T00:00:00"/>
    <m/>
    <n v="749"/>
    <s v="BIEN"/>
    <x v="124"/>
    <n v="81100"/>
    <x v="10"/>
    <x v="871"/>
    <x v="16"/>
    <x v="69"/>
    <x v="0"/>
    <x v="0"/>
    <x v="1"/>
    <x v="39"/>
    <s v="31/08/2023"/>
    <x v="0"/>
    <s v="15:00"/>
    <s v="JOSE ALFREDO MIRANDA TICONA "/>
    <x v="9"/>
    <x v="19"/>
    <d v="2023-09-13T00:00:00"/>
    <x v="100"/>
    <x v="55"/>
    <s v="CD-363"/>
    <x v="150"/>
    <x v="105"/>
    <n v="16465"/>
    <x v="151"/>
    <x v="157"/>
    <x v="92"/>
    <x v="0"/>
    <n v="30"/>
    <x v="24"/>
    <x v="0"/>
    <x v="59"/>
    <x v="87"/>
    <x v="1"/>
    <m/>
    <m/>
    <x v="124"/>
    <s v="ADQ/MINA-055/2023"/>
    <n v="34800"/>
    <x v="10"/>
    <x v="873"/>
    <x v="70"/>
    <n v="1"/>
    <x v="563"/>
    <n v="554"/>
    <m/>
    <m/>
    <n v="1"/>
    <x v="394"/>
    <n v="79.597701149425291"/>
    <n v="79.597701149425291"/>
    <n v="69.25"/>
    <n v="0"/>
    <x v="5"/>
    <s v="OCTUBRE"/>
    <x v="172"/>
    <x v="93"/>
    <x v="6"/>
    <x v="108"/>
    <x v="228"/>
    <x v="0"/>
    <n v="0"/>
    <n v="38.78"/>
    <n v="515.22"/>
    <m/>
    <m/>
    <m/>
    <m/>
    <m/>
    <m/>
    <m/>
    <m/>
    <m/>
    <m/>
    <m/>
    <m/>
    <m/>
    <m/>
    <m/>
    <m/>
    <m/>
  </r>
  <r>
    <x v="1"/>
    <x v="61"/>
    <x v="0"/>
    <s v="COTIZACION"/>
    <s v="AGOSTO"/>
    <d v="2023-08-17T00:00:00"/>
    <s v="C-3-EDDY FAZ PACHECO"/>
    <x v="17"/>
    <s v="HERRAMIENTAS MENORES"/>
    <x v="1"/>
    <x v="16"/>
    <x v="115"/>
    <d v="2023-08-23T00:00:00"/>
    <m/>
    <n v="749"/>
    <s v="BIEN"/>
    <x v="124"/>
    <n v="81100"/>
    <x v="11"/>
    <x v="872"/>
    <x v="16"/>
    <x v="69"/>
    <x v="0"/>
    <x v="0"/>
    <x v="1"/>
    <x v="39"/>
    <s v="31/08/2023"/>
    <x v="0"/>
    <s v="15:00"/>
    <s v="JOSE ALFREDO MIRANDA TICONA "/>
    <x v="9"/>
    <x v="19"/>
    <d v="2023-09-13T00:00:00"/>
    <x v="100"/>
    <x v="55"/>
    <s v="CD-363"/>
    <x v="150"/>
    <x v="105"/>
    <n v="16465"/>
    <x v="151"/>
    <x v="157"/>
    <x v="92"/>
    <x v="0"/>
    <n v="30"/>
    <x v="24"/>
    <x v="0"/>
    <x v="59"/>
    <x v="87"/>
    <x v="1"/>
    <m/>
    <m/>
    <x v="124"/>
    <s v="ADQ/MINA-055/2023"/>
    <n v="34800"/>
    <x v="11"/>
    <x v="874"/>
    <x v="70"/>
    <n v="1"/>
    <x v="564"/>
    <n v="2720"/>
    <m/>
    <m/>
    <n v="1"/>
    <x v="395"/>
    <n v="390.80459770114942"/>
    <n v="390.80459770114942"/>
    <n v="340"/>
    <n v="0"/>
    <x v="5"/>
    <s v="OCTUBRE"/>
    <x v="172"/>
    <x v="93"/>
    <x v="6"/>
    <x v="108"/>
    <x v="228"/>
    <x v="0"/>
    <n v="0"/>
    <n v="190.4"/>
    <n v="2529.6"/>
    <m/>
    <m/>
    <m/>
    <m/>
    <m/>
    <m/>
    <m/>
    <m/>
    <m/>
    <m/>
    <m/>
    <m/>
    <m/>
    <m/>
    <m/>
    <m/>
    <m/>
  </r>
  <r>
    <x v="1"/>
    <x v="61"/>
    <x v="0"/>
    <s v="COTIZACION"/>
    <s v="AGOSTO"/>
    <d v="2023-08-17T00:00:00"/>
    <s v="C-3-EDDY FAZ PACHECO"/>
    <x v="17"/>
    <s v="HERRAMIENTAS MENORES"/>
    <x v="1"/>
    <x v="16"/>
    <x v="115"/>
    <d v="2023-08-23T00:00:00"/>
    <m/>
    <n v="749"/>
    <s v="BIEN"/>
    <x v="124"/>
    <n v="81100"/>
    <x v="12"/>
    <x v="873"/>
    <x v="16"/>
    <x v="5"/>
    <x v="0"/>
    <x v="0"/>
    <x v="1"/>
    <x v="39"/>
    <s v="31/08/2023"/>
    <x v="0"/>
    <s v="15:00"/>
    <s v="JOSE ALFREDO MIRANDA TICONA "/>
    <x v="9"/>
    <x v="19"/>
    <d v="2023-09-13T00:00:00"/>
    <x v="100"/>
    <x v="55"/>
    <s v="CD-363"/>
    <x v="150"/>
    <x v="105"/>
    <n v="16465"/>
    <x v="151"/>
    <x v="157"/>
    <x v="92"/>
    <x v="0"/>
    <n v="30"/>
    <x v="24"/>
    <x v="0"/>
    <x v="59"/>
    <x v="87"/>
    <x v="1"/>
    <m/>
    <m/>
    <x v="124"/>
    <s v="ADQ/MINA-055/2023"/>
    <n v="34800"/>
    <x v="12"/>
    <x v="875"/>
    <x v="5"/>
    <n v="1"/>
    <x v="565"/>
    <n v="247"/>
    <m/>
    <m/>
    <n v="1"/>
    <x v="396"/>
    <n v="35.488505747126439"/>
    <n v="35.488505747126439"/>
    <n v="30.875"/>
    <n v="0"/>
    <x v="5"/>
    <s v="OCTUBRE"/>
    <x v="172"/>
    <x v="93"/>
    <x v="6"/>
    <x v="108"/>
    <x v="228"/>
    <x v="0"/>
    <n v="0"/>
    <n v="17.290000000000003"/>
    <n v="229.71"/>
    <m/>
    <m/>
    <m/>
    <m/>
    <m/>
    <m/>
    <m/>
    <m/>
    <m/>
    <m/>
    <m/>
    <m/>
    <m/>
    <m/>
    <m/>
    <m/>
    <m/>
  </r>
  <r>
    <x v="1"/>
    <x v="61"/>
    <x v="0"/>
    <s v="COTIZACION"/>
    <s v="AGOSTO"/>
    <d v="2023-08-17T00:00:00"/>
    <s v="C-3-EDDY FAZ PACHECO"/>
    <x v="17"/>
    <s v="HERRAMIENTAS MENORES"/>
    <x v="1"/>
    <x v="16"/>
    <x v="115"/>
    <d v="2023-08-23T00:00:00"/>
    <m/>
    <n v="749"/>
    <s v="BIEN"/>
    <x v="124"/>
    <n v="81100"/>
    <x v="13"/>
    <x v="874"/>
    <x v="16"/>
    <x v="5"/>
    <x v="0"/>
    <x v="0"/>
    <x v="1"/>
    <x v="39"/>
    <s v="31/08/2023"/>
    <x v="0"/>
    <s v="15:00"/>
    <s v="JOSE ALFREDO MIRANDA TICONA "/>
    <x v="9"/>
    <x v="19"/>
    <d v="2023-09-13T00:00:00"/>
    <x v="100"/>
    <x v="55"/>
    <s v="CD-363"/>
    <x v="150"/>
    <x v="105"/>
    <n v="16465"/>
    <x v="151"/>
    <x v="157"/>
    <x v="92"/>
    <x v="0"/>
    <n v="30"/>
    <x v="24"/>
    <x v="0"/>
    <x v="59"/>
    <x v="87"/>
    <x v="1"/>
    <m/>
    <m/>
    <x v="124"/>
    <s v="ADQ/MINA-055/2023"/>
    <n v="34800"/>
    <x v="13"/>
    <x v="876"/>
    <x v="5"/>
    <n v="1"/>
    <x v="566"/>
    <n v="403"/>
    <m/>
    <m/>
    <n v="1"/>
    <x v="397"/>
    <n v="57.902298850574716"/>
    <n v="57.902298850574716"/>
    <n v="50.375"/>
    <n v="0"/>
    <x v="5"/>
    <s v="OCTUBRE"/>
    <x v="172"/>
    <x v="93"/>
    <x v="6"/>
    <x v="108"/>
    <x v="228"/>
    <x v="0"/>
    <n v="0"/>
    <n v="28.210000000000004"/>
    <n v="374.79"/>
    <m/>
    <m/>
    <m/>
    <m/>
    <m/>
    <m/>
    <m/>
    <m/>
    <m/>
    <m/>
    <m/>
    <m/>
    <m/>
    <m/>
    <m/>
    <m/>
    <m/>
  </r>
  <r>
    <x v="1"/>
    <x v="61"/>
    <x v="0"/>
    <s v="COTIZACION"/>
    <s v="AGOSTO"/>
    <d v="2023-08-17T00:00:00"/>
    <s v="C-3-EDDY FAZ PACHECO"/>
    <x v="17"/>
    <s v="HERRAMIENTAS MENORES"/>
    <x v="1"/>
    <x v="16"/>
    <x v="115"/>
    <d v="2023-08-23T00:00:00"/>
    <m/>
    <n v="749"/>
    <s v="BIEN"/>
    <x v="124"/>
    <n v="81100"/>
    <x v="14"/>
    <x v="875"/>
    <x v="16"/>
    <x v="69"/>
    <x v="0"/>
    <x v="0"/>
    <x v="1"/>
    <x v="39"/>
    <s v="31/08/2023"/>
    <x v="0"/>
    <s v="15:00"/>
    <s v="JOSE ALFREDO MIRANDA TICONA "/>
    <x v="9"/>
    <x v="19"/>
    <d v="2023-09-13T00:00:00"/>
    <x v="100"/>
    <x v="55"/>
    <s v="CD-363"/>
    <x v="150"/>
    <x v="105"/>
    <n v="16465"/>
    <x v="151"/>
    <x v="157"/>
    <x v="92"/>
    <x v="0"/>
    <n v="30"/>
    <x v="24"/>
    <x v="0"/>
    <x v="59"/>
    <x v="87"/>
    <x v="1"/>
    <m/>
    <m/>
    <x v="124"/>
    <s v="ADQ/MINA-055/2023"/>
    <n v="34800"/>
    <x v="14"/>
    <x v="877"/>
    <x v="70"/>
    <n v="1"/>
    <x v="567"/>
    <n v="487"/>
    <m/>
    <m/>
    <n v="1"/>
    <x v="398"/>
    <n v="69.97126436781609"/>
    <n v="69.97126436781609"/>
    <n v="60.875"/>
    <n v="0"/>
    <x v="5"/>
    <s v="OCTUBRE"/>
    <x v="172"/>
    <x v="93"/>
    <x v="6"/>
    <x v="108"/>
    <x v="228"/>
    <x v="0"/>
    <n v="0"/>
    <n v="34.090000000000003"/>
    <n v="452.90999999999997"/>
    <m/>
    <m/>
    <m/>
    <m/>
    <m/>
    <m/>
    <m/>
    <m/>
    <m/>
    <m/>
    <m/>
    <m/>
    <m/>
    <m/>
    <m/>
    <m/>
    <m/>
  </r>
  <r>
    <x v="1"/>
    <x v="61"/>
    <x v="0"/>
    <s v="COTIZACION"/>
    <s v="AGOSTO"/>
    <d v="2023-08-17T00:00:00"/>
    <s v="C-3-EDDY FAZ PACHECO"/>
    <x v="17"/>
    <s v="HERRAMIENTAS MENORES"/>
    <x v="1"/>
    <x v="16"/>
    <x v="115"/>
    <d v="2023-08-23T00:00:00"/>
    <m/>
    <n v="749"/>
    <s v="BIEN"/>
    <x v="124"/>
    <n v="81100"/>
    <x v="15"/>
    <x v="876"/>
    <x v="16"/>
    <x v="5"/>
    <x v="0"/>
    <x v="0"/>
    <x v="1"/>
    <x v="39"/>
    <s v="31/08/2023"/>
    <x v="0"/>
    <s v="15:00"/>
    <s v="JOSE ALFREDO MIRANDA TICONA "/>
    <x v="9"/>
    <x v="19"/>
    <d v="2023-09-13T00:00:00"/>
    <x v="100"/>
    <x v="55"/>
    <s v="CD-363"/>
    <x v="150"/>
    <x v="105"/>
    <n v="16465"/>
    <x v="151"/>
    <x v="157"/>
    <x v="92"/>
    <x v="0"/>
    <n v="30"/>
    <x v="24"/>
    <x v="0"/>
    <x v="59"/>
    <x v="87"/>
    <x v="1"/>
    <m/>
    <m/>
    <x v="124"/>
    <s v="ADQ/MINA-055/2023"/>
    <n v="34800"/>
    <x v="15"/>
    <x v="878"/>
    <x v="5"/>
    <n v="1"/>
    <x v="568"/>
    <n v="309"/>
    <m/>
    <m/>
    <n v="1"/>
    <x v="399"/>
    <n v="44.396551724137929"/>
    <n v="44.396551724137929"/>
    <n v="38.625"/>
    <n v="0"/>
    <x v="5"/>
    <s v="OCTUBRE"/>
    <x v="172"/>
    <x v="93"/>
    <x v="6"/>
    <x v="108"/>
    <x v="228"/>
    <x v="0"/>
    <n v="0"/>
    <n v="21.630000000000003"/>
    <n v="287.37"/>
    <m/>
    <m/>
    <m/>
    <m/>
    <m/>
    <m/>
    <m/>
    <m/>
    <m/>
    <m/>
    <m/>
    <m/>
    <m/>
    <m/>
    <m/>
    <m/>
    <m/>
  </r>
  <r>
    <x v="1"/>
    <x v="61"/>
    <x v="0"/>
    <s v="COTIZACION"/>
    <s v="AGOSTO"/>
    <d v="2023-08-17T00:00:00"/>
    <s v="C-3-EDDY FAZ PACHECO"/>
    <x v="17"/>
    <s v="HERRAMIENTAS MENORES"/>
    <x v="1"/>
    <x v="16"/>
    <x v="115"/>
    <d v="2023-08-23T00:00:00"/>
    <m/>
    <n v="749"/>
    <s v="BIEN"/>
    <x v="124"/>
    <n v="81100"/>
    <x v="16"/>
    <x v="877"/>
    <x v="16"/>
    <x v="5"/>
    <x v="0"/>
    <x v="0"/>
    <x v="1"/>
    <x v="39"/>
    <s v="31/08/2023"/>
    <x v="0"/>
    <s v="15:00"/>
    <s v="JOSE ALFREDO MIRANDA TICONA "/>
    <x v="9"/>
    <x v="19"/>
    <d v="2023-09-13T00:00:00"/>
    <x v="100"/>
    <x v="55"/>
    <s v="CD-363"/>
    <x v="150"/>
    <x v="105"/>
    <n v="16465"/>
    <x v="151"/>
    <x v="157"/>
    <x v="92"/>
    <x v="0"/>
    <n v="30"/>
    <x v="24"/>
    <x v="0"/>
    <x v="59"/>
    <x v="87"/>
    <x v="1"/>
    <m/>
    <m/>
    <x v="124"/>
    <s v="ADQ/MINA-055/2023"/>
    <n v="34800"/>
    <x v="16"/>
    <x v="879"/>
    <x v="5"/>
    <n v="1"/>
    <x v="166"/>
    <n v="64"/>
    <m/>
    <m/>
    <n v="1"/>
    <x v="400"/>
    <n v="9.1954022988505741"/>
    <n v="9.1954022988505741"/>
    <n v="7.9999999999999991"/>
    <n v="0"/>
    <x v="5"/>
    <s v="OCTUBRE"/>
    <x v="172"/>
    <x v="93"/>
    <x v="6"/>
    <x v="108"/>
    <x v="228"/>
    <x v="0"/>
    <n v="0"/>
    <n v="4.4800000000000004"/>
    <n v="59.519999999999996"/>
    <m/>
    <m/>
    <m/>
    <m/>
    <m/>
    <m/>
    <m/>
    <m/>
    <m/>
    <m/>
    <m/>
    <m/>
    <m/>
    <m/>
    <m/>
    <m/>
    <m/>
  </r>
  <r>
    <x v="1"/>
    <x v="61"/>
    <x v="0"/>
    <s v="COTIZACION"/>
    <s v="AGOSTO"/>
    <d v="2023-08-17T00:00:00"/>
    <s v="C-3-EDDY FAZ PACHECO"/>
    <x v="17"/>
    <s v="HERRAMIENTAS MENORES"/>
    <x v="1"/>
    <x v="16"/>
    <x v="115"/>
    <d v="2023-08-23T00:00:00"/>
    <m/>
    <n v="749"/>
    <s v="BIEN"/>
    <x v="124"/>
    <n v="81100"/>
    <x v="17"/>
    <x v="878"/>
    <x v="45"/>
    <x v="5"/>
    <x v="0"/>
    <x v="0"/>
    <x v="1"/>
    <x v="39"/>
    <s v="31/08/2023"/>
    <x v="0"/>
    <s v="15:00"/>
    <s v="JOSE ALFREDO MIRANDA TICONA "/>
    <x v="9"/>
    <x v="19"/>
    <d v="2023-09-13T00:00:00"/>
    <x v="100"/>
    <x v="55"/>
    <s v="CD-363"/>
    <x v="150"/>
    <x v="105"/>
    <n v="16465"/>
    <x v="151"/>
    <x v="157"/>
    <x v="92"/>
    <x v="0"/>
    <n v="30"/>
    <x v="24"/>
    <x v="0"/>
    <x v="59"/>
    <x v="87"/>
    <x v="1"/>
    <m/>
    <m/>
    <x v="124"/>
    <s v="ADQ/MINA-055/2023"/>
    <n v="34800"/>
    <x v="17"/>
    <x v="880"/>
    <x v="5"/>
    <n v="3"/>
    <x v="115"/>
    <n v="264"/>
    <m/>
    <m/>
    <n v="3"/>
    <x v="401"/>
    <n v="12.64367816091954"/>
    <n v="37.931034482758619"/>
    <n v="33"/>
    <n v="0"/>
    <x v="5"/>
    <s v="OCTUBRE"/>
    <x v="172"/>
    <x v="93"/>
    <x v="6"/>
    <x v="108"/>
    <x v="228"/>
    <x v="0"/>
    <n v="0"/>
    <n v="18.48"/>
    <n v="245.52"/>
    <m/>
    <m/>
    <m/>
    <m/>
    <m/>
    <m/>
    <m/>
    <m/>
    <m/>
    <m/>
    <m/>
    <m/>
    <m/>
    <m/>
    <m/>
    <m/>
    <m/>
  </r>
  <r>
    <x v="1"/>
    <x v="61"/>
    <x v="0"/>
    <s v="COTIZACION"/>
    <s v="AGOSTO"/>
    <d v="2023-08-17T00:00:00"/>
    <s v="C-3-EDDY FAZ PACHECO"/>
    <x v="17"/>
    <s v="HERRAMIENTAS MENORES"/>
    <x v="1"/>
    <x v="16"/>
    <x v="115"/>
    <d v="2023-08-23T00:00:00"/>
    <m/>
    <n v="749"/>
    <s v="BIEN"/>
    <x v="124"/>
    <n v="81100"/>
    <x v="18"/>
    <x v="879"/>
    <x v="3"/>
    <x v="5"/>
    <x v="0"/>
    <x v="0"/>
    <x v="1"/>
    <x v="39"/>
    <s v="31/08/2023"/>
    <x v="0"/>
    <s v="15:00"/>
    <s v="JOSE ALFREDO MIRANDA TICONA "/>
    <x v="9"/>
    <x v="19"/>
    <d v="2023-09-13T00:00:00"/>
    <x v="100"/>
    <x v="55"/>
    <s v="CD-363"/>
    <x v="150"/>
    <x v="105"/>
    <n v="16465"/>
    <x v="151"/>
    <x v="157"/>
    <x v="92"/>
    <x v="0"/>
    <n v="30"/>
    <x v="24"/>
    <x v="0"/>
    <x v="59"/>
    <x v="87"/>
    <x v="1"/>
    <m/>
    <m/>
    <x v="124"/>
    <s v="ADQ/MINA-055/2023"/>
    <n v="34800"/>
    <x v="18"/>
    <x v="881"/>
    <x v="5"/>
    <n v="12"/>
    <x v="29"/>
    <n v="108"/>
    <m/>
    <m/>
    <n v="12"/>
    <x v="402"/>
    <n v="1.2931034482758621"/>
    <n v="15.517241379310345"/>
    <n v="13.5"/>
    <n v="0"/>
    <x v="5"/>
    <s v="OCTUBRE"/>
    <x v="172"/>
    <x v="93"/>
    <x v="6"/>
    <x v="108"/>
    <x v="228"/>
    <x v="0"/>
    <n v="0"/>
    <n v="7.5600000000000005"/>
    <n v="100.44"/>
    <m/>
    <m/>
    <m/>
    <m/>
    <m/>
    <m/>
    <m/>
    <m/>
    <m/>
    <m/>
    <m/>
    <m/>
    <m/>
    <m/>
    <m/>
    <m/>
    <m/>
  </r>
  <r>
    <x v="1"/>
    <x v="61"/>
    <x v="0"/>
    <s v="COTIZACION"/>
    <s v="AGOSTO"/>
    <d v="2023-08-17T00:00:00"/>
    <s v="C-3-EDDY FAZ PACHECO"/>
    <x v="17"/>
    <s v="HERRAMIENTAS MENORES"/>
    <x v="1"/>
    <x v="16"/>
    <x v="115"/>
    <d v="2023-08-23T00:00:00"/>
    <m/>
    <n v="749"/>
    <s v="BIEN"/>
    <x v="124"/>
    <n v="81100"/>
    <x v="19"/>
    <x v="880"/>
    <x v="3"/>
    <x v="5"/>
    <x v="0"/>
    <x v="0"/>
    <x v="1"/>
    <x v="39"/>
    <s v="31/08/2023"/>
    <x v="0"/>
    <s v="15:00"/>
    <s v="JOSE ALFREDO MIRANDA TICONA "/>
    <x v="9"/>
    <x v="19"/>
    <d v="2023-09-13T00:00:00"/>
    <x v="100"/>
    <x v="55"/>
    <s v="CD-363"/>
    <x v="150"/>
    <x v="105"/>
    <n v="16465"/>
    <x v="151"/>
    <x v="157"/>
    <x v="92"/>
    <x v="0"/>
    <n v="30"/>
    <x v="24"/>
    <x v="0"/>
    <x v="59"/>
    <x v="87"/>
    <x v="1"/>
    <m/>
    <m/>
    <x v="124"/>
    <s v="ADQ/MINA-055/2023"/>
    <n v="34800"/>
    <x v="19"/>
    <x v="882"/>
    <x v="5"/>
    <n v="12"/>
    <x v="275"/>
    <n v="228"/>
    <m/>
    <m/>
    <n v="12"/>
    <x v="403"/>
    <n v="2.7298850574712645"/>
    <n v="32.758620689655174"/>
    <n v="28.5"/>
    <n v="0"/>
    <x v="5"/>
    <s v="OCTUBRE"/>
    <x v="172"/>
    <x v="93"/>
    <x v="6"/>
    <x v="108"/>
    <x v="228"/>
    <x v="0"/>
    <n v="0"/>
    <n v="15.96"/>
    <n v="212.04"/>
    <m/>
    <m/>
    <m/>
    <m/>
    <m/>
    <m/>
    <m/>
    <m/>
    <m/>
    <m/>
    <m/>
    <m/>
    <m/>
    <m/>
    <m/>
    <m/>
    <m/>
  </r>
  <r>
    <x v="1"/>
    <x v="61"/>
    <x v="0"/>
    <s v="COTIZACION"/>
    <s v="AGOSTO"/>
    <d v="2023-08-17T00:00:00"/>
    <s v="C-3-EDDY FAZ PACHECO"/>
    <x v="17"/>
    <s v="HERRAMIENTAS MENORES"/>
    <x v="1"/>
    <x v="16"/>
    <x v="115"/>
    <d v="2023-08-23T00:00:00"/>
    <m/>
    <n v="749"/>
    <s v="BIEN"/>
    <x v="124"/>
    <n v="81100"/>
    <x v="20"/>
    <x v="881"/>
    <x v="8"/>
    <x v="5"/>
    <x v="0"/>
    <x v="0"/>
    <x v="1"/>
    <x v="39"/>
    <s v="31/08/2023"/>
    <x v="0"/>
    <s v="15:00"/>
    <s v="JOSE ALFREDO MIRANDA TICONA "/>
    <x v="9"/>
    <x v="19"/>
    <d v="2023-09-13T00:00:00"/>
    <x v="100"/>
    <x v="55"/>
    <s v="CD-363"/>
    <x v="150"/>
    <x v="105"/>
    <n v="16465"/>
    <x v="151"/>
    <x v="157"/>
    <x v="92"/>
    <x v="0"/>
    <n v="30"/>
    <x v="24"/>
    <x v="0"/>
    <x v="59"/>
    <x v="87"/>
    <x v="1"/>
    <m/>
    <m/>
    <x v="124"/>
    <s v="ADQ/MINA-055/2023"/>
    <n v="34800"/>
    <x v="20"/>
    <x v="883"/>
    <x v="5"/>
    <n v="6"/>
    <x v="569"/>
    <n v="1038"/>
    <m/>
    <m/>
    <n v="6"/>
    <x v="404"/>
    <n v="24.856321839080461"/>
    <n v="149.13793103448276"/>
    <n v="129.75"/>
    <n v="0"/>
    <x v="5"/>
    <s v="OCTUBRE"/>
    <x v="172"/>
    <x v="93"/>
    <x v="6"/>
    <x v="108"/>
    <x v="228"/>
    <x v="0"/>
    <n v="0"/>
    <n v="72.660000000000011"/>
    <n v="965.34"/>
    <m/>
    <m/>
    <m/>
    <m/>
    <m/>
    <m/>
    <m/>
    <m/>
    <m/>
    <m/>
    <m/>
    <m/>
    <m/>
    <m/>
    <m/>
    <m/>
    <m/>
  </r>
  <r>
    <x v="1"/>
    <x v="61"/>
    <x v="0"/>
    <s v="COTIZACION"/>
    <s v="AGOSTO"/>
    <d v="2023-08-17T00:00:00"/>
    <s v="C-3-EDDY FAZ PACHECO"/>
    <x v="9"/>
    <s v="OTRAS MAQUINARIAS Y EQUIPO"/>
    <x v="1"/>
    <x v="16"/>
    <x v="116"/>
    <d v="2023-08-23T00:00:00"/>
    <m/>
    <n v="746"/>
    <s v="BIEN"/>
    <x v="125"/>
    <n v="266000"/>
    <x v="0"/>
    <x v="882"/>
    <x v="7"/>
    <x v="59"/>
    <x v="0"/>
    <x v="0"/>
    <x v="0"/>
    <x v="39"/>
    <s v="31/08/2023"/>
    <x v="0"/>
    <s v="15:00"/>
    <s v="JOSE ALFREDO MIRANDA TICONA "/>
    <x v="9"/>
    <x v="19"/>
    <d v="2023-09-11T00:00:00"/>
    <x v="101"/>
    <x v="47"/>
    <s v="CD-364"/>
    <x v="151"/>
    <x v="106"/>
    <n v="266000"/>
    <x v="152"/>
    <x v="158"/>
    <x v="105"/>
    <x v="0"/>
    <n v="30"/>
    <x v="26"/>
    <x v="0"/>
    <x v="59"/>
    <x v="72"/>
    <x v="1"/>
    <m/>
    <m/>
    <x v="125"/>
    <s v="ADQ/MINA-052/2023"/>
    <n v="43700"/>
    <x v="0"/>
    <x v="884"/>
    <x v="60"/>
    <n v="2"/>
    <x v="570"/>
    <n v="266000"/>
    <m/>
    <m/>
    <n v="0"/>
    <x v="0"/>
    <n v="19109.19540229885"/>
    <n v="0"/>
    <n v="0"/>
    <n v="0"/>
    <x v="115"/>
    <s v="SEPTIEMBRE"/>
    <x v="173"/>
    <x v="44"/>
    <x v="35"/>
    <x v="45"/>
    <x v="352"/>
    <x v="205"/>
    <n v="0"/>
    <n v="0"/>
    <n v="0"/>
    <m/>
    <m/>
    <m/>
    <m/>
    <m/>
    <m/>
    <m/>
    <m/>
    <m/>
    <m/>
    <m/>
    <m/>
    <m/>
    <m/>
    <m/>
    <m/>
    <m/>
  </r>
  <r>
    <x v="1"/>
    <x v="61"/>
    <x v="0"/>
    <s v="COTIZACION"/>
    <s v="AGOSTO"/>
    <d v="2023-08-17T00:00:00"/>
    <s v="C-3-EDDY FAZ PACHECO"/>
    <x v="5"/>
    <s v="PRODUCTOS NO METALICOS Y PLASTICOS"/>
    <x v="9"/>
    <x v="15"/>
    <x v="117"/>
    <d v="2023-08-23T00:00:00"/>
    <m/>
    <n v="771"/>
    <s v="BIEN"/>
    <x v="126"/>
    <n v="144540"/>
    <x v="0"/>
    <x v="883"/>
    <x v="140"/>
    <x v="5"/>
    <x v="0"/>
    <x v="0"/>
    <x v="0"/>
    <x v="39"/>
    <s v="31/08/2023"/>
    <x v="0"/>
    <s v="15:00"/>
    <s v="EDMY LYDIA MAGNE GUTIERREZ"/>
    <x v="9"/>
    <x v="18"/>
    <d v="2023-09-18T00:00:00"/>
    <x v="102"/>
    <x v="64"/>
    <s v="CD-373"/>
    <x v="152"/>
    <x v="107"/>
    <n v="18815"/>
    <x v="153"/>
    <x v="159"/>
    <x v="103"/>
    <x v="0"/>
    <n v="30"/>
    <x v="8"/>
    <x v="0"/>
    <x v="59"/>
    <x v="74"/>
    <x v="1"/>
    <m/>
    <m/>
    <x v="126"/>
    <s v="CMB/EMC/O CIV-ADQ/044/2023"/>
    <n v="34500"/>
    <x v="0"/>
    <x v="885"/>
    <x v="5"/>
    <n v="25"/>
    <x v="571"/>
    <n v="550"/>
    <m/>
    <m/>
    <n v="0"/>
    <x v="0"/>
    <n v="3.1609195402298851"/>
    <n v="0"/>
    <n v="0"/>
    <n v="0"/>
    <x v="116"/>
    <s v="OCTUBRE"/>
    <x v="174"/>
    <x v="44"/>
    <x v="35"/>
    <x v="45"/>
    <x v="353"/>
    <x v="206"/>
    <n v="0"/>
    <n v="0"/>
    <n v="0"/>
    <m/>
    <m/>
    <m/>
    <m/>
    <m/>
    <m/>
    <m/>
    <m/>
    <m/>
    <m/>
    <m/>
    <m/>
    <m/>
    <m/>
    <m/>
    <m/>
    <m/>
  </r>
  <r>
    <x v="1"/>
    <x v="61"/>
    <x v="0"/>
    <s v="COTIZACION"/>
    <s v="AGOSTO"/>
    <d v="2023-08-17T00:00:00"/>
    <s v="C-3-EDDY FAZ PACHECO"/>
    <x v="5"/>
    <s v="PRODUCTOS NO METALICOS Y PLASTICOS"/>
    <x v="9"/>
    <x v="15"/>
    <x v="117"/>
    <d v="2023-08-23T00:00:00"/>
    <m/>
    <n v="771"/>
    <s v="BIEN"/>
    <x v="126"/>
    <n v="144540"/>
    <x v="1"/>
    <x v="884"/>
    <x v="9"/>
    <x v="5"/>
    <x v="0"/>
    <x v="0"/>
    <x v="0"/>
    <x v="39"/>
    <s v="31/08/2023"/>
    <x v="0"/>
    <s v="15:00"/>
    <s v="EDMY LYDIA MAGNE GUTIERREZ"/>
    <x v="9"/>
    <x v="18"/>
    <d v="2023-09-18T00:00:00"/>
    <x v="102"/>
    <x v="64"/>
    <s v="CD-373"/>
    <x v="153"/>
    <x v="107"/>
    <n v="59170.9"/>
    <x v="154"/>
    <x v="160"/>
    <x v="38"/>
    <x v="0"/>
    <n v="30"/>
    <x v="21"/>
    <x v="0"/>
    <x v="60"/>
    <x v="88"/>
    <x v="1"/>
    <m/>
    <m/>
    <x v="126"/>
    <s v="CMB/EMC/O CIV-ADQ/044/2023"/>
    <n v="34500"/>
    <x v="1"/>
    <x v="886"/>
    <x v="5"/>
    <n v="10"/>
    <x v="572"/>
    <n v="48"/>
    <m/>
    <m/>
    <n v="0"/>
    <x v="0"/>
    <n v="0.68965517241379304"/>
    <n v="0"/>
    <n v="0"/>
    <n v="0"/>
    <x v="117"/>
    <s v="NOVIEMBRE"/>
    <x v="175"/>
    <x v="44"/>
    <x v="35"/>
    <x v="45"/>
    <x v="354"/>
    <x v="207"/>
    <n v="0"/>
    <n v="0"/>
    <n v="0"/>
    <m/>
    <m/>
    <m/>
    <m/>
    <m/>
    <m/>
    <m/>
    <m/>
    <m/>
    <m/>
    <m/>
    <m/>
    <m/>
    <m/>
    <m/>
    <m/>
    <m/>
  </r>
  <r>
    <x v="1"/>
    <x v="61"/>
    <x v="0"/>
    <s v="COTIZACION"/>
    <s v="AGOSTO"/>
    <d v="2023-08-17T00:00:00"/>
    <s v="C-3-EDDY FAZ PACHECO"/>
    <x v="5"/>
    <s v="PRODUCTOS NO METALICOS Y PLASTICOS"/>
    <x v="9"/>
    <x v="15"/>
    <x v="117"/>
    <d v="2023-08-23T00:00:00"/>
    <m/>
    <n v="771"/>
    <s v="BIEN"/>
    <x v="126"/>
    <n v="144540"/>
    <x v="2"/>
    <x v="885"/>
    <x v="26"/>
    <x v="5"/>
    <x v="0"/>
    <x v="0"/>
    <x v="0"/>
    <x v="39"/>
    <s v="31/08/2023"/>
    <x v="0"/>
    <s v="15:00"/>
    <s v="EDMY LYDIA MAGNE GUTIERREZ"/>
    <x v="9"/>
    <x v="18"/>
    <d v="2023-09-18T00:00:00"/>
    <x v="102"/>
    <x v="64"/>
    <s v="CD-373"/>
    <x v="152"/>
    <x v="107"/>
    <n v="18815"/>
    <x v="153"/>
    <x v="159"/>
    <x v="103"/>
    <x v="0"/>
    <n v="30"/>
    <x v="8"/>
    <x v="0"/>
    <x v="59"/>
    <x v="74"/>
    <x v="1"/>
    <m/>
    <m/>
    <x v="126"/>
    <s v="CMB/EMC/O CIV-ADQ/044/2023"/>
    <n v="34500"/>
    <x v="2"/>
    <x v="887"/>
    <x v="5"/>
    <n v="20"/>
    <x v="167"/>
    <n v="360"/>
    <m/>
    <m/>
    <n v="0"/>
    <x v="0"/>
    <n v="2.5862068965517242"/>
    <n v="0"/>
    <n v="0"/>
    <n v="0"/>
    <x v="116"/>
    <s v="DICIEMBRE"/>
    <x v="176"/>
    <x v="44"/>
    <x v="35"/>
    <x v="45"/>
    <x v="355"/>
    <x v="208"/>
    <n v="0"/>
    <n v="0"/>
    <n v="0"/>
    <m/>
    <m/>
    <m/>
    <m/>
    <m/>
    <m/>
    <m/>
    <m/>
    <m/>
    <m/>
    <m/>
    <m/>
    <m/>
    <m/>
    <m/>
    <m/>
    <m/>
  </r>
  <r>
    <x v="1"/>
    <x v="61"/>
    <x v="0"/>
    <s v="COTIZACION"/>
    <s v="AGOSTO"/>
    <d v="2023-08-17T00:00:00"/>
    <s v="C-3-EDDY FAZ PACHECO"/>
    <x v="5"/>
    <s v="PRODUCTOS NO METALICOS Y PLASTICOS"/>
    <x v="9"/>
    <x v="15"/>
    <x v="117"/>
    <d v="2023-08-23T00:00:00"/>
    <m/>
    <n v="771"/>
    <s v="BIEN"/>
    <x v="126"/>
    <n v="144540"/>
    <x v="3"/>
    <x v="886"/>
    <x v="74"/>
    <x v="5"/>
    <x v="0"/>
    <x v="0"/>
    <x v="0"/>
    <x v="39"/>
    <s v="31/08/2023"/>
    <x v="0"/>
    <s v="15:00"/>
    <s v="EDMY LYDIA MAGNE GUTIERREZ"/>
    <x v="9"/>
    <x v="18"/>
    <d v="2023-09-18T00:00:00"/>
    <x v="102"/>
    <x v="64"/>
    <s v="CD-373"/>
    <x v="153"/>
    <x v="107"/>
    <n v="59170.9"/>
    <x v="154"/>
    <x v="160"/>
    <x v="38"/>
    <x v="0"/>
    <n v="30"/>
    <x v="21"/>
    <x v="0"/>
    <x v="60"/>
    <x v="88"/>
    <x v="1"/>
    <m/>
    <m/>
    <x v="126"/>
    <s v="CMB/EMC/O CIV-ADQ/044/2023"/>
    <n v="34500"/>
    <x v="3"/>
    <x v="888"/>
    <x v="5"/>
    <n v="50"/>
    <x v="573"/>
    <n v="80"/>
    <m/>
    <m/>
    <n v="0"/>
    <x v="0"/>
    <n v="0.22988505747126439"/>
    <n v="0"/>
    <n v="0"/>
    <n v="0"/>
    <x v="117"/>
    <s v="ENERO"/>
    <x v="177"/>
    <x v="44"/>
    <x v="35"/>
    <x v="45"/>
    <x v="356"/>
    <x v="209"/>
    <n v="0"/>
    <n v="0"/>
    <n v="0"/>
    <m/>
    <m/>
    <m/>
    <m/>
    <m/>
    <m/>
    <m/>
    <m/>
    <m/>
    <m/>
    <m/>
    <m/>
    <m/>
    <m/>
    <m/>
    <m/>
    <m/>
  </r>
  <r>
    <x v="1"/>
    <x v="61"/>
    <x v="0"/>
    <s v="COTIZACION"/>
    <s v="AGOSTO"/>
    <d v="2023-08-17T00:00:00"/>
    <s v="C-3-EDDY FAZ PACHECO"/>
    <x v="5"/>
    <s v="PRODUCTOS NO METALICOS Y PLASTICOS"/>
    <x v="9"/>
    <x v="15"/>
    <x v="117"/>
    <d v="2023-08-23T00:00:00"/>
    <m/>
    <n v="771"/>
    <s v="BIEN"/>
    <x v="126"/>
    <n v="144540"/>
    <x v="4"/>
    <x v="887"/>
    <x v="59"/>
    <x v="5"/>
    <x v="0"/>
    <x v="0"/>
    <x v="0"/>
    <x v="39"/>
    <s v="31/08/2023"/>
    <x v="0"/>
    <s v="15:00"/>
    <s v="EDMY LYDIA MAGNE GUTIERREZ"/>
    <x v="9"/>
    <x v="18"/>
    <d v="2023-09-18T00:00:00"/>
    <x v="102"/>
    <x v="64"/>
    <s v="CD-373"/>
    <x v="153"/>
    <x v="107"/>
    <n v="59170.9"/>
    <x v="154"/>
    <x v="160"/>
    <x v="38"/>
    <x v="0"/>
    <n v="30"/>
    <x v="21"/>
    <x v="0"/>
    <x v="60"/>
    <x v="88"/>
    <x v="1"/>
    <m/>
    <m/>
    <x v="126"/>
    <s v="CMB/EMC/O CIV-ADQ/044/2023"/>
    <n v="34500"/>
    <x v="4"/>
    <x v="889"/>
    <x v="5"/>
    <n v="15"/>
    <x v="574"/>
    <n v="42"/>
    <m/>
    <m/>
    <n v="0"/>
    <x v="0"/>
    <n v="0.4022988505747126"/>
    <n v="0"/>
    <n v="0"/>
    <n v="0"/>
    <x v="117"/>
    <s v="FEBRERO"/>
    <x v="178"/>
    <x v="44"/>
    <x v="35"/>
    <x v="45"/>
    <x v="357"/>
    <x v="210"/>
    <n v="0"/>
    <n v="0"/>
    <n v="0"/>
    <m/>
    <m/>
    <m/>
    <m/>
    <m/>
    <m/>
    <m/>
    <m/>
    <m/>
    <m/>
    <m/>
    <m/>
    <m/>
    <m/>
    <m/>
    <m/>
    <m/>
  </r>
  <r>
    <x v="1"/>
    <x v="61"/>
    <x v="0"/>
    <s v="COTIZACION"/>
    <s v="AGOSTO"/>
    <d v="2023-08-17T00:00:00"/>
    <s v="C-3-EDDY FAZ PACHECO"/>
    <x v="5"/>
    <s v="PRODUCTOS NO METALICOS Y PLASTICOS"/>
    <x v="9"/>
    <x v="15"/>
    <x v="117"/>
    <d v="2023-08-23T00:00:00"/>
    <m/>
    <n v="771"/>
    <s v="BIEN"/>
    <x v="126"/>
    <n v="144540"/>
    <x v="5"/>
    <x v="888"/>
    <x v="140"/>
    <x v="5"/>
    <x v="0"/>
    <x v="0"/>
    <x v="0"/>
    <x v="39"/>
    <s v="31/08/2023"/>
    <x v="0"/>
    <s v="15:00"/>
    <s v="EDMY LYDIA MAGNE GUTIERREZ"/>
    <x v="9"/>
    <x v="18"/>
    <d v="2023-09-18T00:00:00"/>
    <x v="102"/>
    <x v="64"/>
    <s v="CD-373"/>
    <x v="152"/>
    <x v="107"/>
    <n v="18815"/>
    <x v="153"/>
    <x v="159"/>
    <x v="103"/>
    <x v="0"/>
    <n v="30"/>
    <x v="8"/>
    <x v="0"/>
    <x v="59"/>
    <x v="74"/>
    <x v="1"/>
    <m/>
    <m/>
    <x v="126"/>
    <s v="CMB/EMC/O CIV-ADQ/044/2023"/>
    <n v="34500"/>
    <x v="5"/>
    <x v="890"/>
    <x v="5"/>
    <n v="25"/>
    <x v="174"/>
    <n v="425"/>
    <m/>
    <m/>
    <n v="0"/>
    <x v="0"/>
    <n v="2.4425287356321839"/>
    <n v="0"/>
    <n v="0"/>
    <n v="0"/>
    <x v="116"/>
    <s v="MARZO"/>
    <x v="179"/>
    <x v="44"/>
    <x v="35"/>
    <x v="45"/>
    <x v="358"/>
    <x v="211"/>
    <n v="0"/>
    <n v="0"/>
    <n v="0"/>
    <m/>
    <m/>
    <m/>
    <m/>
    <m/>
    <m/>
    <m/>
    <m/>
    <m/>
    <m/>
    <m/>
    <m/>
    <m/>
    <m/>
    <m/>
    <m/>
    <m/>
  </r>
  <r>
    <x v="1"/>
    <x v="61"/>
    <x v="0"/>
    <s v="COTIZACION"/>
    <s v="AGOSTO"/>
    <d v="2023-08-17T00:00:00"/>
    <s v="C-3-EDDY FAZ PACHECO"/>
    <x v="5"/>
    <s v="PRODUCTOS NO METALICOS Y PLASTICOS"/>
    <x v="9"/>
    <x v="15"/>
    <x v="117"/>
    <d v="2023-08-23T00:00:00"/>
    <m/>
    <n v="771"/>
    <s v="BIEN"/>
    <x v="126"/>
    <n v="144540"/>
    <x v="6"/>
    <x v="889"/>
    <x v="9"/>
    <x v="5"/>
    <x v="0"/>
    <x v="0"/>
    <x v="0"/>
    <x v="39"/>
    <s v="31/08/2023"/>
    <x v="0"/>
    <s v="15:00"/>
    <s v="EDMY LYDIA MAGNE GUTIERREZ"/>
    <x v="9"/>
    <x v="18"/>
    <d v="2023-09-18T00:00:00"/>
    <x v="102"/>
    <x v="64"/>
    <s v="CD-373"/>
    <x v="152"/>
    <x v="107"/>
    <n v="18815"/>
    <x v="153"/>
    <x v="159"/>
    <x v="103"/>
    <x v="0"/>
    <n v="30"/>
    <x v="8"/>
    <x v="0"/>
    <x v="59"/>
    <x v="74"/>
    <x v="1"/>
    <m/>
    <m/>
    <x v="126"/>
    <s v="CMB/EMC/O CIV-ADQ/044/2023"/>
    <n v="34500"/>
    <x v="6"/>
    <x v="891"/>
    <x v="5"/>
    <n v="10"/>
    <x v="575"/>
    <n v="205"/>
    <m/>
    <m/>
    <n v="0"/>
    <x v="0"/>
    <n v="2.9454022988505746"/>
    <n v="0"/>
    <n v="0"/>
    <n v="0"/>
    <x v="116"/>
    <s v="ABRIL"/>
    <x v="180"/>
    <x v="44"/>
    <x v="35"/>
    <x v="45"/>
    <x v="359"/>
    <x v="212"/>
    <n v="0"/>
    <n v="0"/>
    <n v="0"/>
    <m/>
    <m/>
    <m/>
    <m/>
    <m/>
    <m/>
    <m/>
    <m/>
    <m/>
    <m/>
    <m/>
    <m/>
    <m/>
    <m/>
    <m/>
    <m/>
    <m/>
  </r>
  <r>
    <x v="1"/>
    <x v="61"/>
    <x v="0"/>
    <s v="COTIZACION"/>
    <s v="AGOSTO"/>
    <d v="2023-08-17T00:00:00"/>
    <s v="C-3-EDDY FAZ PACHECO"/>
    <x v="5"/>
    <s v="PRODUCTOS NO METALICOS Y PLASTICOS"/>
    <x v="9"/>
    <x v="15"/>
    <x v="117"/>
    <d v="2023-08-23T00:00:00"/>
    <m/>
    <n v="771"/>
    <s v="BIEN"/>
    <x v="126"/>
    <n v="144540"/>
    <x v="7"/>
    <x v="890"/>
    <x v="140"/>
    <x v="5"/>
    <x v="0"/>
    <x v="0"/>
    <x v="0"/>
    <x v="39"/>
    <s v="31/08/2023"/>
    <x v="0"/>
    <s v="15:00"/>
    <s v="EDMY LYDIA MAGNE GUTIERREZ"/>
    <x v="9"/>
    <x v="18"/>
    <d v="2023-09-18T00:00:00"/>
    <x v="102"/>
    <x v="64"/>
    <s v="CD-373"/>
    <x v="153"/>
    <x v="107"/>
    <n v="59170.9"/>
    <x v="154"/>
    <x v="160"/>
    <x v="38"/>
    <x v="0"/>
    <n v="30"/>
    <x v="21"/>
    <x v="0"/>
    <x v="60"/>
    <x v="88"/>
    <x v="1"/>
    <m/>
    <m/>
    <x v="126"/>
    <s v="CMB/EMC/O CIV-ADQ/044/2023"/>
    <n v="34500"/>
    <x v="7"/>
    <x v="892"/>
    <x v="5"/>
    <n v="25"/>
    <x v="576"/>
    <n v="1142.5"/>
    <m/>
    <m/>
    <n v="0"/>
    <x v="0"/>
    <n v="6.5660919540229887"/>
    <n v="0"/>
    <n v="0"/>
    <n v="0"/>
    <x v="117"/>
    <s v="MAYO"/>
    <x v="181"/>
    <x v="44"/>
    <x v="35"/>
    <x v="45"/>
    <x v="360"/>
    <x v="213"/>
    <n v="0"/>
    <n v="0"/>
    <n v="0"/>
    <m/>
    <m/>
    <m/>
    <m/>
    <m/>
    <m/>
    <m/>
    <m/>
    <m/>
    <m/>
    <m/>
    <m/>
    <m/>
    <m/>
    <m/>
    <m/>
    <m/>
  </r>
  <r>
    <x v="1"/>
    <x v="61"/>
    <x v="0"/>
    <s v="COTIZACION"/>
    <s v="AGOSTO"/>
    <d v="2023-08-17T00:00:00"/>
    <s v="C-3-EDDY FAZ PACHECO"/>
    <x v="5"/>
    <s v="PRODUCTOS NO METALICOS Y PLASTICOS"/>
    <x v="9"/>
    <x v="15"/>
    <x v="117"/>
    <d v="2023-08-23T00:00:00"/>
    <m/>
    <n v="771"/>
    <s v="BIEN"/>
    <x v="126"/>
    <n v="144540"/>
    <x v="8"/>
    <x v="891"/>
    <x v="140"/>
    <x v="5"/>
    <x v="0"/>
    <x v="0"/>
    <x v="0"/>
    <x v="39"/>
    <s v="31/08/2023"/>
    <x v="0"/>
    <s v="15:00"/>
    <s v="EDMY LYDIA MAGNE GUTIERREZ"/>
    <x v="9"/>
    <x v="18"/>
    <d v="2023-09-18T00:00:00"/>
    <x v="102"/>
    <x v="64"/>
    <s v="CD-373"/>
    <x v="153"/>
    <x v="107"/>
    <n v="59170.9"/>
    <x v="154"/>
    <x v="160"/>
    <x v="38"/>
    <x v="0"/>
    <n v="30"/>
    <x v="21"/>
    <x v="0"/>
    <x v="60"/>
    <x v="88"/>
    <x v="1"/>
    <m/>
    <m/>
    <x v="126"/>
    <s v="CMB/EMC/O CIV-ADQ/044/2023"/>
    <n v="34500"/>
    <x v="8"/>
    <x v="893"/>
    <x v="5"/>
    <n v="25"/>
    <x v="577"/>
    <n v="2320.25"/>
    <m/>
    <m/>
    <n v="0"/>
    <x v="0"/>
    <n v="13.334770114942529"/>
    <n v="0"/>
    <n v="0"/>
    <n v="0"/>
    <x v="117"/>
    <s v="JUNIO"/>
    <x v="182"/>
    <x v="44"/>
    <x v="35"/>
    <x v="45"/>
    <x v="361"/>
    <x v="214"/>
    <n v="0"/>
    <n v="0"/>
    <n v="0"/>
    <m/>
    <m/>
    <m/>
    <m/>
    <m/>
    <m/>
    <m/>
    <m/>
    <m/>
    <m/>
    <m/>
    <m/>
    <m/>
    <m/>
    <m/>
    <m/>
    <m/>
  </r>
  <r>
    <x v="1"/>
    <x v="61"/>
    <x v="0"/>
    <s v="COTIZACION"/>
    <s v="AGOSTO"/>
    <d v="2023-08-17T00:00:00"/>
    <s v="C-3-EDDY FAZ PACHECO"/>
    <x v="5"/>
    <s v="PRODUCTOS NO METALICOS Y PLASTICOS"/>
    <x v="9"/>
    <x v="15"/>
    <x v="117"/>
    <d v="2023-08-23T00:00:00"/>
    <m/>
    <n v="771"/>
    <s v="BIEN"/>
    <x v="126"/>
    <n v="144540"/>
    <x v="9"/>
    <x v="892"/>
    <x v="140"/>
    <x v="5"/>
    <x v="0"/>
    <x v="0"/>
    <x v="0"/>
    <x v="39"/>
    <s v="31/08/2023"/>
    <x v="0"/>
    <s v="15:00"/>
    <s v="EDMY LYDIA MAGNE GUTIERREZ"/>
    <x v="9"/>
    <x v="18"/>
    <d v="2023-09-18T00:00:00"/>
    <x v="102"/>
    <x v="64"/>
    <s v="CD-373"/>
    <x v="152"/>
    <x v="107"/>
    <n v="18815"/>
    <x v="153"/>
    <x v="159"/>
    <x v="103"/>
    <x v="0"/>
    <n v="30"/>
    <x v="8"/>
    <x v="0"/>
    <x v="59"/>
    <x v="74"/>
    <x v="1"/>
    <m/>
    <m/>
    <x v="126"/>
    <s v="CMB/EMC/O CIV-ADQ/044/2023"/>
    <n v="34500"/>
    <x v="9"/>
    <x v="894"/>
    <x v="5"/>
    <n v="25"/>
    <x v="578"/>
    <n v="850"/>
    <m/>
    <m/>
    <n v="0"/>
    <x v="0"/>
    <n v="4.8850574712643677"/>
    <n v="0"/>
    <n v="0"/>
    <n v="0"/>
    <x v="116"/>
    <s v="JULIO"/>
    <x v="183"/>
    <x v="44"/>
    <x v="35"/>
    <x v="45"/>
    <x v="362"/>
    <x v="215"/>
    <n v="0"/>
    <n v="0"/>
    <n v="0"/>
    <m/>
    <m/>
    <m/>
    <m/>
    <m/>
    <m/>
    <m/>
    <m/>
    <m/>
    <m/>
    <m/>
    <m/>
    <m/>
    <m/>
    <m/>
    <m/>
    <m/>
  </r>
  <r>
    <x v="1"/>
    <x v="61"/>
    <x v="0"/>
    <s v="COTIZACION"/>
    <s v="AGOSTO"/>
    <d v="2023-08-17T00:00:00"/>
    <s v="C-3-EDDY FAZ PACHECO"/>
    <x v="5"/>
    <s v="PRODUCTOS NO METALICOS Y PLASTICOS"/>
    <x v="9"/>
    <x v="15"/>
    <x v="117"/>
    <d v="2023-08-23T00:00:00"/>
    <m/>
    <n v="771"/>
    <s v="BIEN"/>
    <x v="126"/>
    <n v="144540"/>
    <x v="10"/>
    <x v="893"/>
    <x v="140"/>
    <x v="5"/>
    <x v="0"/>
    <x v="0"/>
    <x v="0"/>
    <x v="39"/>
    <s v="31/08/2023"/>
    <x v="0"/>
    <s v="15:00"/>
    <s v="EDMY LYDIA MAGNE GUTIERREZ"/>
    <x v="9"/>
    <x v="18"/>
    <d v="2023-09-18T00:00:00"/>
    <x v="102"/>
    <x v="64"/>
    <s v="CD-373"/>
    <x v="152"/>
    <x v="107"/>
    <n v="18815"/>
    <x v="153"/>
    <x v="159"/>
    <x v="103"/>
    <x v="0"/>
    <n v="30"/>
    <x v="8"/>
    <x v="0"/>
    <x v="59"/>
    <x v="74"/>
    <x v="1"/>
    <m/>
    <m/>
    <x v="126"/>
    <s v="CMB/EMC/O CIV-ADQ/044/2023"/>
    <n v="34500"/>
    <x v="10"/>
    <x v="895"/>
    <x v="5"/>
    <n v="25"/>
    <x v="92"/>
    <n v="2100"/>
    <m/>
    <m/>
    <n v="0"/>
    <x v="0"/>
    <n v="12.068965517241379"/>
    <n v="0"/>
    <n v="0"/>
    <n v="0"/>
    <x v="116"/>
    <s v="AGOSTO"/>
    <x v="184"/>
    <x v="44"/>
    <x v="35"/>
    <x v="45"/>
    <x v="363"/>
    <x v="216"/>
    <n v="0"/>
    <n v="0"/>
    <n v="0"/>
    <m/>
    <m/>
    <m/>
    <m/>
    <m/>
    <m/>
    <m/>
    <m/>
    <m/>
    <m/>
    <m/>
    <m/>
    <m/>
    <m/>
    <m/>
    <m/>
    <m/>
  </r>
  <r>
    <x v="1"/>
    <x v="61"/>
    <x v="0"/>
    <s v="COTIZACION"/>
    <s v="AGOSTO"/>
    <d v="2023-08-17T00:00:00"/>
    <s v="C-3-EDDY FAZ PACHECO"/>
    <x v="5"/>
    <s v="PRODUCTOS NO METALICOS Y PLASTICOS"/>
    <x v="9"/>
    <x v="15"/>
    <x v="117"/>
    <d v="2023-08-23T00:00:00"/>
    <m/>
    <n v="771"/>
    <s v="BIEN"/>
    <x v="126"/>
    <n v="144540"/>
    <x v="11"/>
    <x v="894"/>
    <x v="23"/>
    <x v="5"/>
    <x v="0"/>
    <x v="0"/>
    <x v="0"/>
    <x v="39"/>
    <s v="31/08/2023"/>
    <x v="0"/>
    <s v="15:00"/>
    <s v="EDMY LYDIA MAGNE GUTIERREZ"/>
    <x v="9"/>
    <x v="18"/>
    <d v="2023-09-18T00:00:00"/>
    <x v="102"/>
    <x v="64"/>
    <s v="CD-373"/>
    <x v="152"/>
    <x v="107"/>
    <n v="18815"/>
    <x v="153"/>
    <x v="159"/>
    <x v="103"/>
    <x v="0"/>
    <n v="30"/>
    <x v="8"/>
    <x v="0"/>
    <x v="59"/>
    <x v="74"/>
    <x v="1"/>
    <m/>
    <m/>
    <x v="126"/>
    <s v="CMB/EMC/O CIV-ADQ/044/2023"/>
    <n v="34500"/>
    <x v="11"/>
    <x v="896"/>
    <x v="5"/>
    <n v="200"/>
    <x v="579"/>
    <n v="300"/>
    <m/>
    <m/>
    <n v="0"/>
    <x v="0"/>
    <n v="0.21551724137931036"/>
    <n v="0"/>
    <n v="0"/>
    <n v="0"/>
    <x v="116"/>
    <s v="SEPTIEMBRE"/>
    <x v="185"/>
    <x v="44"/>
    <x v="35"/>
    <x v="45"/>
    <x v="364"/>
    <x v="217"/>
    <n v="0"/>
    <n v="0"/>
    <n v="0"/>
    <m/>
    <m/>
    <m/>
    <m/>
    <m/>
    <m/>
    <m/>
    <m/>
    <m/>
    <m/>
    <m/>
    <m/>
    <m/>
    <m/>
    <m/>
    <m/>
    <m/>
  </r>
  <r>
    <x v="1"/>
    <x v="61"/>
    <x v="0"/>
    <s v="COTIZACION"/>
    <s v="AGOSTO"/>
    <d v="2023-08-17T00:00:00"/>
    <s v="C-3-EDDY FAZ PACHECO"/>
    <x v="5"/>
    <s v="PRODUCTOS NO METALICOS Y PLASTICOS"/>
    <x v="9"/>
    <x v="15"/>
    <x v="117"/>
    <d v="2023-08-23T00:00:00"/>
    <m/>
    <n v="771"/>
    <s v="BIEN"/>
    <x v="126"/>
    <n v="144540"/>
    <x v="12"/>
    <x v="895"/>
    <x v="74"/>
    <x v="5"/>
    <x v="0"/>
    <x v="0"/>
    <x v="0"/>
    <x v="39"/>
    <s v="31/08/2023"/>
    <x v="0"/>
    <s v="15:00"/>
    <s v="EDMY LYDIA MAGNE GUTIERREZ"/>
    <x v="9"/>
    <x v="18"/>
    <d v="2023-09-18T00:00:00"/>
    <x v="102"/>
    <x v="64"/>
    <s v="CD-373"/>
    <x v="152"/>
    <x v="107"/>
    <n v="18815"/>
    <x v="153"/>
    <x v="159"/>
    <x v="103"/>
    <x v="0"/>
    <n v="30"/>
    <x v="8"/>
    <x v="0"/>
    <x v="59"/>
    <x v="74"/>
    <x v="1"/>
    <m/>
    <m/>
    <x v="126"/>
    <s v="CMB/EMC/O CIV-ADQ/044/2023"/>
    <n v="34500"/>
    <x v="12"/>
    <x v="897"/>
    <x v="5"/>
    <n v="50"/>
    <x v="579"/>
    <n v="75"/>
    <m/>
    <m/>
    <n v="0"/>
    <x v="0"/>
    <n v="0.21551724137931036"/>
    <n v="0"/>
    <n v="0"/>
    <n v="0"/>
    <x v="116"/>
    <s v="OCTUBRE"/>
    <x v="186"/>
    <x v="44"/>
    <x v="35"/>
    <x v="45"/>
    <x v="365"/>
    <x v="218"/>
    <n v="0"/>
    <n v="0"/>
    <n v="0"/>
    <m/>
    <m/>
    <m/>
    <m/>
    <m/>
    <m/>
    <m/>
    <m/>
    <m/>
    <m/>
    <m/>
    <m/>
    <m/>
    <m/>
    <m/>
    <m/>
    <m/>
  </r>
  <r>
    <x v="1"/>
    <x v="61"/>
    <x v="0"/>
    <s v="COTIZACION"/>
    <s v="AGOSTO"/>
    <d v="2023-08-17T00:00:00"/>
    <s v="C-3-EDDY FAZ PACHECO"/>
    <x v="5"/>
    <s v="PRODUCTOS NO METALICOS Y PLASTICOS"/>
    <x v="9"/>
    <x v="15"/>
    <x v="117"/>
    <d v="2023-08-23T00:00:00"/>
    <m/>
    <n v="771"/>
    <s v="BIEN"/>
    <x v="126"/>
    <n v="144540"/>
    <x v="13"/>
    <x v="896"/>
    <x v="74"/>
    <x v="5"/>
    <x v="0"/>
    <x v="0"/>
    <x v="0"/>
    <x v="39"/>
    <s v="31/08/2023"/>
    <x v="0"/>
    <s v="15:00"/>
    <s v="EDMY LYDIA MAGNE GUTIERREZ"/>
    <x v="9"/>
    <x v="18"/>
    <d v="2023-09-18T00:00:00"/>
    <x v="102"/>
    <x v="64"/>
    <s v="CD-373"/>
    <x v="153"/>
    <x v="107"/>
    <n v="59170.9"/>
    <x v="154"/>
    <x v="160"/>
    <x v="38"/>
    <x v="0"/>
    <n v="30"/>
    <x v="21"/>
    <x v="0"/>
    <x v="60"/>
    <x v="88"/>
    <x v="1"/>
    <m/>
    <m/>
    <x v="126"/>
    <s v="CMB/EMC/O CIV-ADQ/044/2023"/>
    <n v="34500"/>
    <x v="13"/>
    <x v="898"/>
    <x v="5"/>
    <n v="50"/>
    <x v="580"/>
    <n v="110.00000000000001"/>
    <m/>
    <m/>
    <n v="0"/>
    <x v="0"/>
    <n v="0.31609195402298851"/>
    <n v="0"/>
    <n v="0"/>
    <n v="0"/>
    <x v="117"/>
    <s v="NOVIEMBRE"/>
    <x v="187"/>
    <x v="44"/>
    <x v="35"/>
    <x v="45"/>
    <x v="366"/>
    <x v="219"/>
    <n v="0"/>
    <n v="0"/>
    <n v="0"/>
    <m/>
    <m/>
    <m/>
    <m/>
    <m/>
    <m/>
    <m/>
    <m/>
    <m/>
    <m/>
    <m/>
    <m/>
    <m/>
    <m/>
    <m/>
    <m/>
    <m/>
  </r>
  <r>
    <x v="1"/>
    <x v="61"/>
    <x v="0"/>
    <s v="COTIZACION"/>
    <s v="AGOSTO"/>
    <d v="2023-08-17T00:00:00"/>
    <s v="C-3-EDDY FAZ PACHECO"/>
    <x v="5"/>
    <s v="PRODUCTOS NO METALICOS Y PLASTICOS"/>
    <x v="9"/>
    <x v="15"/>
    <x v="117"/>
    <d v="2023-08-23T00:00:00"/>
    <m/>
    <n v="771"/>
    <s v="BIEN"/>
    <x v="126"/>
    <n v="144540"/>
    <x v="14"/>
    <x v="897"/>
    <x v="74"/>
    <x v="5"/>
    <x v="0"/>
    <x v="0"/>
    <x v="0"/>
    <x v="39"/>
    <s v="31/08/2023"/>
    <x v="0"/>
    <s v="15:00"/>
    <s v="EDMY LYDIA MAGNE GUTIERREZ"/>
    <x v="9"/>
    <x v="18"/>
    <d v="2023-09-18T00:00:00"/>
    <x v="102"/>
    <x v="64"/>
    <s v="CD-373"/>
    <x v="153"/>
    <x v="107"/>
    <n v="59170.9"/>
    <x v="154"/>
    <x v="160"/>
    <x v="38"/>
    <x v="0"/>
    <n v="30"/>
    <x v="21"/>
    <x v="0"/>
    <x v="60"/>
    <x v="88"/>
    <x v="1"/>
    <m/>
    <m/>
    <x v="126"/>
    <s v="CMB/EMC/O CIV-ADQ/044/2023"/>
    <n v="34500"/>
    <x v="14"/>
    <x v="899"/>
    <x v="5"/>
    <n v="50"/>
    <x v="581"/>
    <n v="405.5"/>
    <m/>
    <m/>
    <n v="0"/>
    <x v="0"/>
    <n v="1.1652298850574712"/>
    <n v="0"/>
    <n v="0"/>
    <n v="0"/>
    <x v="117"/>
    <s v="DICIEMBRE"/>
    <x v="188"/>
    <x v="44"/>
    <x v="35"/>
    <x v="45"/>
    <x v="367"/>
    <x v="220"/>
    <n v="0"/>
    <n v="0"/>
    <n v="0"/>
    <m/>
    <m/>
    <m/>
    <m/>
    <m/>
    <m/>
    <m/>
    <m/>
    <m/>
    <m/>
    <m/>
    <m/>
    <m/>
    <m/>
    <m/>
    <m/>
    <m/>
  </r>
  <r>
    <x v="1"/>
    <x v="61"/>
    <x v="0"/>
    <s v="COTIZACION"/>
    <s v="AGOSTO"/>
    <d v="2023-08-17T00:00:00"/>
    <s v="C-3-EDDY FAZ PACHECO"/>
    <x v="5"/>
    <s v="PRODUCTOS NO METALICOS Y PLASTICOS"/>
    <x v="9"/>
    <x v="15"/>
    <x v="117"/>
    <d v="2023-08-23T00:00:00"/>
    <m/>
    <n v="771"/>
    <s v="BIEN"/>
    <x v="126"/>
    <n v="144540"/>
    <x v="15"/>
    <x v="898"/>
    <x v="11"/>
    <x v="70"/>
    <x v="0"/>
    <x v="0"/>
    <x v="0"/>
    <x v="39"/>
    <s v="31/08/2023"/>
    <x v="0"/>
    <s v="15:00"/>
    <s v="EDMY LYDIA MAGNE GUTIERREZ"/>
    <x v="9"/>
    <x v="18"/>
    <d v="2023-09-18T00:00:00"/>
    <x v="102"/>
    <x v="64"/>
    <s v="CD-373"/>
    <x v="153"/>
    <x v="107"/>
    <n v="59170.9"/>
    <x v="154"/>
    <x v="160"/>
    <x v="38"/>
    <x v="0"/>
    <n v="30"/>
    <x v="21"/>
    <x v="0"/>
    <x v="60"/>
    <x v="88"/>
    <x v="1"/>
    <m/>
    <m/>
    <x v="126"/>
    <s v="CMB/EMC/O CIV-ADQ/044/2023"/>
    <n v="34500"/>
    <x v="15"/>
    <x v="900"/>
    <x v="71"/>
    <n v="5000"/>
    <x v="582"/>
    <n v="10500"/>
    <m/>
    <m/>
    <n v="0"/>
    <x v="0"/>
    <n v="0.30172413793103448"/>
    <n v="0"/>
    <n v="0"/>
    <n v="0"/>
    <x v="117"/>
    <s v="ENERO"/>
    <x v="189"/>
    <x v="44"/>
    <x v="35"/>
    <x v="45"/>
    <x v="368"/>
    <x v="221"/>
    <n v="0"/>
    <n v="0"/>
    <n v="0"/>
    <m/>
    <m/>
    <m/>
    <m/>
    <m/>
    <m/>
    <m/>
    <m/>
    <m/>
    <m/>
    <m/>
    <m/>
    <m/>
    <m/>
    <m/>
    <m/>
    <m/>
  </r>
  <r>
    <x v="1"/>
    <x v="61"/>
    <x v="0"/>
    <s v="COTIZACION"/>
    <s v="AGOSTO"/>
    <d v="2023-08-17T00:00:00"/>
    <s v="C-3-EDDY FAZ PACHECO"/>
    <x v="5"/>
    <s v="PRODUCTOS NO METALICOS Y PLASTICOS"/>
    <x v="9"/>
    <x v="15"/>
    <x v="117"/>
    <d v="2023-08-23T00:00:00"/>
    <m/>
    <n v="771"/>
    <s v="BIEN"/>
    <x v="126"/>
    <n v="144540"/>
    <x v="16"/>
    <x v="899"/>
    <x v="140"/>
    <x v="5"/>
    <x v="0"/>
    <x v="0"/>
    <x v="0"/>
    <x v="39"/>
    <s v="31/08/2023"/>
    <x v="0"/>
    <s v="15:00"/>
    <s v="EDMY LYDIA MAGNE GUTIERREZ"/>
    <x v="9"/>
    <x v="18"/>
    <d v="2023-09-18T00:00:00"/>
    <x v="102"/>
    <x v="64"/>
    <s v="CD-373"/>
    <x v="153"/>
    <x v="107"/>
    <n v="59170.9"/>
    <x v="154"/>
    <x v="160"/>
    <x v="38"/>
    <x v="0"/>
    <n v="30"/>
    <x v="21"/>
    <x v="0"/>
    <x v="60"/>
    <x v="88"/>
    <x v="1"/>
    <m/>
    <m/>
    <x v="126"/>
    <s v="CMB/EMC/O CIV-ADQ/044/2023"/>
    <n v="34500"/>
    <x v="16"/>
    <x v="901"/>
    <x v="5"/>
    <n v="25"/>
    <x v="583"/>
    <n v="573.75"/>
    <m/>
    <m/>
    <n v="0"/>
    <x v="0"/>
    <n v="3.2974137931034484"/>
    <n v="0"/>
    <n v="0"/>
    <n v="0"/>
    <x v="117"/>
    <s v="FEBRERO"/>
    <x v="190"/>
    <x v="44"/>
    <x v="35"/>
    <x v="45"/>
    <x v="369"/>
    <x v="222"/>
    <n v="0"/>
    <n v="0"/>
    <n v="0"/>
    <m/>
    <m/>
    <m/>
    <m/>
    <m/>
    <m/>
    <m/>
    <m/>
    <m/>
    <m/>
    <m/>
    <m/>
    <m/>
    <m/>
    <m/>
    <m/>
    <m/>
  </r>
  <r>
    <x v="1"/>
    <x v="61"/>
    <x v="0"/>
    <s v="COTIZACION"/>
    <s v="AGOSTO"/>
    <d v="2023-08-17T00:00:00"/>
    <s v="C-3-EDDY FAZ PACHECO"/>
    <x v="5"/>
    <s v="PRODUCTOS NO METALICOS Y PLASTICOS"/>
    <x v="9"/>
    <x v="15"/>
    <x v="117"/>
    <d v="2023-08-23T00:00:00"/>
    <m/>
    <n v="771"/>
    <s v="BIEN"/>
    <x v="126"/>
    <n v="144540"/>
    <x v="17"/>
    <x v="900"/>
    <x v="5"/>
    <x v="5"/>
    <x v="0"/>
    <x v="0"/>
    <x v="0"/>
    <x v="39"/>
    <s v="31/08/2023"/>
    <x v="0"/>
    <s v="15:00"/>
    <s v="EDMY LYDIA MAGNE GUTIERREZ"/>
    <x v="9"/>
    <x v="18"/>
    <d v="2023-09-18T00:00:00"/>
    <x v="102"/>
    <x v="64"/>
    <s v="CD-373"/>
    <x v="152"/>
    <x v="107"/>
    <n v="18815"/>
    <x v="153"/>
    <x v="159"/>
    <x v="103"/>
    <x v="0"/>
    <n v="30"/>
    <x v="8"/>
    <x v="0"/>
    <x v="59"/>
    <x v="74"/>
    <x v="1"/>
    <m/>
    <m/>
    <x v="126"/>
    <s v="CMB/EMC/O CIV-ADQ/044/2023"/>
    <n v="34500"/>
    <x v="17"/>
    <x v="902"/>
    <x v="5"/>
    <n v="100"/>
    <x v="584"/>
    <n v="440.00000000000006"/>
    <m/>
    <m/>
    <n v="0"/>
    <x v="0"/>
    <n v="0.63218390804597702"/>
    <n v="0"/>
    <n v="0"/>
    <n v="0"/>
    <x v="116"/>
    <s v="MARZO"/>
    <x v="191"/>
    <x v="44"/>
    <x v="35"/>
    <x v="45"/>
    <x v="370"/>
    <x v="223"/>
    <n v="0"/>
    <n v="0"/>
    <n v="0"/>
    <m/>
    <m/>
    <m/>
    <m/>
    <m/>
    <m/>
    <m/>
    <m/>
    <m/>
    <m/>
    <m/>
    <m/>
    <m/>
    <m/>
    <m/>
    <m/>
    <m/>
  </r>
  <r>
    <x v="1"/>
    <x v="61"/>
    <x v="0"/>
    <s v="COTIZACION"/>
    <s v="AGOSTO"/>
    <d v="2023-08-17T00:00:00"/>
    <s v="C-3-EDDY FAZ PACHECO"/>
    <x v="5"/>
    <s v="PRODUCTOS NO METALICOS Y PLASTICOS"/>
    <x v="9"/>
    <x v="15"/>
    <x v="117"/>
    <d v="2023-08-23T00:00:00"/>
    <m/>
    <n v="771"/>
    <s v="BIEN"/>
    <x v="126"/>
    <n v="144540"/>
    <x v="18"/>
    <x v="901"/>
    <x v="140"/>
    <x v="5"/>
    <x v="0"/>
    <x v="0"/>
    <x v="0"/>
    <x v="39"/>
    <s v="31/08/2023"/>
    <x v="0"/>
    <s v="15:00"/>
    <s v="EDMY LYDIA MAGNE GUTIERREZ"/>
    <x v="9"/>
    <x v="18"/>
    <d v="2023-09-18T00:00:00"/>
    <x v="102"/>
    <x v="64"/>
    <s v="CD-373"/>
    <x v="152"/>
    <x v="107"/>
    <n v="18815"/>
    <x v="153"/>
    <x v="159"/>
    <x v="103"/>
    <x v="0"/>
    <n v="30"/>
    <x v="8"/>
    <x v="0"/>
    <x v="59"/>
    <x v="74"/>
    <x v="1"/>
    <m/>
    <m/>
    <x v="126"/>
    <s v="CMB/EMC/O CIV-ADQ/044/2023"/>
    <n v="34500"/>
    <x v="18"/>
    <x v="903"/>
    <x v="5"/>
    <n v="25"/>
    <x v="75"/>
    <n v="250"/>
    <m/>
    <m/>
    <n v="0"/>
    <x v="0"/>
    <n v="1.4367816091954022"/>
    <n v="0"/>
    <n v="0"/>
    <n v="0"/>
    <x v="116"/>
    <s v="ABRIL"/>
    <x v="192"/>
    <x v="44"/>
    <x v="35"/>
    <x v="45"/>
    <x v="371"/>
    <x v="224"/>
    <n v="0"/>
    <n v="0"/>
    <n v="0"/>
    <m/>
    <m/>
    <m/>
    <m/>
    <m/>
    <m/>
    <m/>
    <m/>
    <m/>
    <m/>
    <m/>
    <m/>
    <m/>
    <m/>
    <m/>
    <m/>
    <m/>
  </r>
  <r>
    <x v="1"/>
    <x v="61"/>
    <x v="0"/>
    <s v="COTIZACION"/>
    <s v="AGOSTO"/>
    <d v="2023-08-17T00:00:00"/>
    <s v="C-3-EDDY FAZ PACHECO"/>
    <x v="5"/>
    <s v="PRODUCTOS NO METALICOS Y PLASTICOS"/>
    <x v="9"/>
    <x v="15"/>
    <x v="117"/>
    <d v="2023-08-23T00:00:00"/>
    <m/>
    <n v="771"/>
    <s v="BIEN"/>
    <x v="126"/>
    <n v="144540"/>
    <x v="19"/>
    <x v="902"/>
    <x v="140"/>
    <x v="5"/>
    <x v="0"/>
    <x v="0"/>
    <x v="0"/>
    <x v="39"/>
    <s v="31/08/2023"/>
    <x v="0"/>
    <s v="15:00"/>
    <s v="EDMY LYDIA MAGNE GUTIERREZ"/>
    <x v="9"/>
    <x v="18"/>
    <d v="2023-09-18T00:00:00"/>
    <x v="102"/>
    <x v="64"/>
    <s v="CD-373"/>
    <x v="152"/>
    <x v="107"/>
    <n v="18815"/>
    <x v="153"/>
    <x v="159"/>
    <x v="103"/>
    <x v="0"/>
    <n v="30"/>
    <x v="8"/>
    <x v="0"/>
    <x v="59"/>
    <x v="74"/>
    <x v="1"/>
    <m/>
    <m/>
    <x v="126"/>
    <s v="CMB/EMC/O CIV-ADQ/044/2023"/>
    <n v="34500"/>
    <x v="19"/>
    <x v="904"/>
    <x v="5"/>
    <n v="25"/>
    <x v="75"/>
    <n v="250"/>
    <m/>
    <m/>
    <n v="0"/>
    <x v="0"/>
    <n v="1.4367816091954022"/>
    <n v="0"/>
    <n v="0"/>
    <n v="0"/>
    <x v="116"/>
    <s v="MAYO"/>
    <x v="193"/>
    <x v="44"/>
    <x v="35"/>
    <x v="45"/>
    <x v="372"/>
    <x v="225"/>
    <n v="0"/>
    <n v="0"/>
    <n v="0"/>
    <m/>
    <m/>
    <m/>
    <m/>
    <m/>
    <m/>
    <m/>
    <m/>
    <m/>
    <m/>
    <m/>
    <m/>
    <m/>
    <m/>
    <m/>
    <m/>
    <m/>
  </r>
  <r>
    <x v="1"/>
    <x v="61"/>
    <x v="0"/>
    <s v="COTIZACION"/>
    <s v="AGOSTO"/>
    <d v="2023-08-17T00:00:00"/>
    <s v="C-3-EDDY FAZ PACHECO"/>
    <x v="5"/>
    <s v="PRODUCTOS NO METALICOS Y PLASTICOS"/>
    <x v="9"/>
    <x v="15"/>
    <x v="117"/>
    <d v="2023-08-23T00:00:00"/>
    <m/>
    <n v="771"/>
    <s v="BIEN"/>
    <x v="126"/>
    <n v="144540"/>
    <x v="20"/>
    <x v="903"/>
    <x v="74"/>
    <x v="5"/>
    <x v="0"/>
    <x v="0"/>
    <x v="0"/>
    <x v="39"/>
    <s v="31/08/2023"/>
    <x v="0"/>
    <s v="15:00"/>
    <s v="EDMY LYDIA MAGNE GUTIERREZ"/>
    <x v="9"/>
    <x v="18"/>
    <d v="2023-09-18T00:00:00"/>
    <x v="102"/>
    <x v="64"/>
    <s v="CD-373"/>
    <x v="152"/>
    <x v="107"/>
    <n v="18815"/>
    <x v="153"/>
    <x v="159"/>
    <x v="103"/>
    <x v="0"/>
    <n v="30"/>
    <x v="8"/>
    <x v="0"/>
    <x v="59"/>
    <x v="74"/>
    <x v="1"/>
    <m/>
    <m/>
    <x v="126"/>
    <s v="CMB/EMC/O CIV-ADQ/044/2023"/>
    <n v="34500"/>
    <x v="20"/>
    <x v="905"/>
    <x v="5"/>
    <n v="50"/>
    <x v="20"/>
    <n v="725"/>
    <m/>
    <m/>
    <n v="0"/>
    <x v="0"/>
    <n v="2.0833333333333335"/>
    <n v="0"/>
    <n v="0"/>
    <n v="0"/>
    <x v="116"/>
    <s v="JUNIO"/>
    <x v="194"/>
    <x v="44"/>
    <x v="35"/>
    <x v="45"/>
    <x v="373"/>
    <x v="226"/>
    <n v="0"/>
    <n v="0"/>
    <n v="0"/>
    <m/>
    <m/>
    <m/>
    <m/>
    <m/>
    <m/>
    <m/>
    <m/>
    <m/>
    <m/>
    <m/>
    <m/>
    <m/>
    <m/>
    <m/>
    <m/>
    <m/>
  </r>
  <r>
    <x v="1"/>
    <x v="61"/>
    <x v="0"/>
    <s v="COTIZACION"/>
    <s v="AGOSTO"/>
    <d v="2023-08-17T00:00:00"/>
    <s v="C-3-EDDY FAZ PACHECO"/>
    <x v="5"/>
    <s v="PRODUCTOS NO METALICOS Y PLASTICOS"/>
    <x v="9"/>
    <x v="15"/>
    <x v="117"/>
    <d v="2023-08-23T00:00:00"/>
    <m/>
    <n v="771"/>
    <s v="BIEN"/>
    <x v="126"/>
    <n v="144540"/>
    <x v="21"/>
    <x v="904"/>
    <x v="140"/>
    <x v="5"/>
    <x v="0"/>
    <x v="0"/>
    <x v="0"/>
    <x v="39"/>
    <s v="31/08/2023"/>
    <x v="0"/>
    <s v="15:00"/>
    <s v="EDMY LYDIA MAGNE GUTIERREZ"/>
    <x v="9"/>
    <x v="18"/>
    <d v="2023-09-18T00:00:00"/>
    <x v="102"/>
    <x v="64"/>
    <s v="CD-373"/>
    <x v="152"/>
    <x v="107"/>
    <n v="18815"/>
    <x v="153"/>
    <x v="159"/>
    <x v="103"/>
    <x v="0"/>
    <n v="30"/>
    <x v="8"/>
    <x v="0"/>
    <x v="59"/>
    <x v="74"/>
    <x v="1"/>
    <m/>
    <m/>
    <x v="126"/>
    <s v="CMB/EMC/O CIV-ADQ/044/2023"/>
    <n v="34500"/>
    <x v="21"/>
    <x v="906"/>
    <x v="5"/>
    <n v="25"/>
    <x v="142"/>
    <n v="137.5"/>
    <m/>
    <m/>
    <n v="0"/>
    <x v="0"/>
    <n v="0.79022988505747127"/>
    <n v="0"/>
    <n v="0"/>
    <n v="0"/>
    <x v="116"/>
    <s v="JULIO"/>
    <x v="195"/>
    <x v="44"/>
    <x v="35"/>
    <x v="45"/>
    <x v="374"/>
    <x v="227"/>
    <n v="0"/>
    <n v="0"/>
    <n v="0"/>
    <m/>
    <m/>
    <m/>
    <m/>
    <m/>
    <m/>
    <m/>
    <m/>
    <m/>
    <m/>
    <m/>
    <m/>
    <m/>
    <m/>
    <m/>
    <m/>
    <m/>
  </r>
  <r>
    <x v="1"/>
    <x v="61"/>
    <x v="0"/>
    <s v="COTIZACION"/>
    <s v="AGOSTO"/>
    <d v="2023-08-17T00:00:00"/>
    <s v="C-3-EDDY FAZ PACHECO"/>
    <x v="5"/>
    <s v="PRODUCTOS NO METALICOS Y PLASTICOS"/>
    <x v="9"/>
    <x v="15"/>
    <x v="117"/>
    <d v="2023-08-23T00:00:00"/>
    <m/>
    <n v="771"/>
    <s v="BIEN"/>
    <x v="126"/>
    <n v="144540"/>
    <x v="22"/>
    <x v="905"/>
    <x v="140"/>
    <x v="5"/>
    <x v="0"/>
    <x v="0"/>
    <x v="0"/>
    <x v="39"/>
    <s v="31/08/2023"/>
    <x v="0"/>
    <s v="15:00"/>
    <s v="EDMY LYDIA MAGNE GUTIERREZ"/>
    <x v="9"/>
    <x v="18"/>
    <d v="2023-09-18T00:00:00"/>
    <x v="102"/>
    <x v="64"/>
    <s v="CD-373"/>
    <x v="153"/>
    <x v="107"/>
    <n v="59170.9"/>
    <x v="154"/>
    <x v="160"/>
    <x v="38"/>
    <x v="0"/>
    <n v="30"/>
    <x v="21"/>
    <x v="0"/>
    <x v="60"/>
    <x v="88"/>
    <x v="1"/>
    <m/>
    <m/>
    <x v="126"/>
    <s v="CMB/EMC/O CIV-ADQ/044/2023"/>
    <n v="34500"/>
    <x v="22"/>
    <x v="907"/>
    <x v="5"/>
    <n v="25"/>
    <x v="585"/>
    <n v="130"/>
    <m/>
    <m/>
    <n v="0"/>
    <x v="0"/>
    <n v="0.74712643678160917"/>
    <n v="0"/>
    <n v="0"/>
    <n v="0"/>
    <x v="117"/>
    <s v="AGOSTO"/>
    <x v="196"/>
    <x v="44"/>
    <x v="35"/>
    <x v="45"/>
    <x v="375"/>
    <x v="228"/>
    <n v="0"/>
    <n v="0"/>
    <n v="0"/>
    <m/>
    <m/>
    <m/>
    <m/>
    <m/>
    <m/>
    <m/>
    <m/>
    <m/>
    <m/>
    <m/>
    <m/>
    <m/>
    <m/>
    <m/>
    <m/>
    <m/>
  </r>
  <r>
    <x v="1"/>
    <x v="61"/>
    <x v="0"/>
    <s v="COTIZACION"/>
    <s v="AGOSTO"/>
    <d v="2023-08-17T00:00:00"/>
    <s v="C-3-EDDY FAZ PACHECO"/>
    <x v="5"/>
    <s v="PRODUCTOS NO METALICOS Y PLASTICOS"/>
    <x v="9"/>
    <x v="15"/>
    <x v="117"/>
    <d v="2023-08-23T00:00:00"/>
    <m/>
    <n v="771"/>
    <s v="BIEN"/>
    <x v="126"/>
    <n v="144540"/>
    <x v="23"/>
    <x v="906"/>
    <x v="140"/>
    <x v="5"/>
    <x v="0"/>
    <x v="0"/>
    <x v="0"/>
    <x v="39"/>
    <s v="31/08/2023"/>
    <x v="0"/>
    <s v="15:00"/>
    <s v="EDMY LYDIA MAGNE GUTIERREZ"/>
    <x v="9"/>
    <x v="18"/>
    <d v="2023-09-18T00:00:00"/>
    <x v="102"/>
    <x v="64"/>
    <s v="CD-373"/>
    <x v="153"/>
    <x v="107"/>
    <n v="59170.9"/>
    <x v="154"/>
    <x v="160"/>
    <x v="38"/>
    <x v="0"/>
    <n v="30"/>
    <x v="21"/>
    <x v="0"/>
    <x v="60"/>
    <x v="88"/>
    <x v="1"/>
    <m/>
    <m/>
    <x v="126"/>
    <s v="CMB/EMC/O CIV-ADQ/044/2023"/>
    <n v="34500"/>
    <x v="23"/>
    <x v="908"/>
    <x v="5"/>
    <n v="25"/>
    <x v="586"/>
    <n v="207.50000000000003"/>
    <m/>
    <m/>
    <n v="0"/>
    <x v="0"/>
    <n v="1.1925287356321841"/>
    <n v="0"/>
    <n v="0"/>
    <n v="0"/>
    <x v="117"/>
    <s v="SEPTIEMBRE"/>
    <x v="197"/>
    <x v="44"/>
    <x v="35"/>
    <x v="45"/>
    <x v="376"/>
    <x v="229"/>
    <n v="0"/>
    <n v="0"/>
    <n v="0"/>
    <m/>
    <m/>
    <m/>
    <m/>
    <m/>
    <m/>
    <m/>
    <m/>
    <m/>
    <m/>
    <m/>
    <m/>
    <m/>
    <m/>
    <m/>
    <m/>
    <m/>
  </r>
  <r>
    <x v="1"/>
    <x v="61"/>
    <x v="0"/>
    <s v="COTIZACION"/>
    <s v="AGOSTO"/>
    <d v="2023-08-17T00:00:00"/>
    <s v="C-3-EDDY FAZ PACHECO"/>
    <x v="5"/>
    <s v="PRODUCTOS NO METALICOS Y PLASTICOS"/>
    <x v="9"/>
    <x v="15"/>
    <x v="117"/>
    <d v="2023-08-23T00:00:00"/>
    <m/>
    <n v="771"/>
    <s v="BIEN"/>
    <x v="126"/>
    <n v="144540"/>
    <x v="24"/>
    <x v="907"/>
    <x v="35"/>
    <x v="5"/>
    <x v="0"/>
    <x v="0"/>
    <x v="0"/>
    <x v="39"/>
    <s v="31/08/2023"/>
    <x v="0"/>
    <s v="15:00"/>
    <s v="EDMY LYDIA MAGNE GUTIERREZ"/>
    <x v="9"/>
    <x v="18"/>
    <d v="2023-09-18T00:00:00"/>
    <x v="102"/>
    <x v="64"/>
    <s v="CD-373"/>
    <x v="152"/>
    <x v="107"/>
    <n v="18815"/>
    <x v="153"/>
    <x v="159"/>
    <x v="103"/>
    <x v="0"/>
    <n v="30"/>
    <x v="8"/>
    <x v="0"/>
    <x v="59"/>
    <x v="74"/>
    <x v="1"/>
    <m/>
    <m/>
    <x v="126"/>
    <s v="CMB/EMC/O CIV-ADQ/044/2023"/>
    <n v="34500"/>
    <x v="24"/>
    <x v="909"/>
    <x v="5"/>
    <n v="30"/>
    <x v="587"/>
    <n v="525"/>
    <m/>
    <m/>
    <n v="0"/>
    <x v="0"/>
    <n v="2.514367816091954"/>
    <n v="0"/>
    <n v="0"/>
    <n v="0"/>
    <x v="116"/>
    <s v="OCTUBRE"/>
    <x v="198"/>
    <x v="44"/>
    <x v="35"/>
    <x v="45"/>
    <x v="377"/>
    <x v="230"/>
    <n v="0"/>
    <n v="0"/>
    <n v="0"/>
    <m/>
    <m/>
    <m/>
    <m/>
    <m/>
    <m/>
    <m/>
    <m/>
    <m/>
    <m/>
    <m/>
    <m/>
    <m/>
    <m/>
    <m/>
    <m/>
    <m/>
  </r>
  <r>
    <x v="1"/>
    <x v="61"/>
    <x v="0"/>
    <s v="COTIZACION"/>
    <s v="AGOSTO"/>
    <d v="2023-08-17T00:00:00"/>
    <s v="C-3-EDDY FAZ PACHECO"/>
    <x v="5"/>
    <s v="PRODUCTOS NO METALICOS Y PLASTICOS"/>
    <x v="9"/>
    <x v="15"/>
    <x v="117"/>
    <d v="2023-08-23T00:00:00"/>
    <m/>
    <n v="771"/>
    <s v="BIEN"/>
    <x v="126"/>
    <n v="144540"/>
    <x v="25"/>
    <x v="908"/>
    <x v="140"/>
    <x v="5"/>
    <x v="0"/>
    <x v="0"/>
    <x v="0"/>
    <x v="39"/>
    <s v="31/08/2023"/>
    <x v="0"/>
    <s v="15:00"/>
    <s v="EDMY LYDIA MAGNE GUTIERREZ"/>
    <x v="9"/>
    <x v="18"/>
    <d v="2023-09-18T00:00:00"/>
    <x v="102"/>
    <x v="64"/>
    <s v="CD-373"/>
    <x v="153"/>
    <x v="107"/>
    <n v="59170.9"/>
    <x v="154"/>
    <x v="160"/>
    <x v="38"/>
    <x v="0"/>
    <n v="30"/>
    <x v="21"/>
    <x v="0"/>
    <x v="60"/>
    <x v="88"/>
    <x v="1"/>
    <m/>
    <m/>
    <x v="126"/>
    <s v="CMB/EMC/O CIV-ADQ/044/2023"/>
    <n v="34500"/>
    <x v="25"/>
    <x v="910"/>
    <x v="5"/>
    <n v="25"/>
    <x v="171"/>
    <n v="500"/>
    <m/>
    <m/>
    <n v="0"/>
    <x v="0"/>
    <n v="2.8735632183908044"/>
    <n v="0"/>
    <n v="0"/>
    <n v="0"/>
    <x v="117"/>
    <s v="NOVIEMBRE"/>
    <x v="199"/>
    <x v="44"/>
    <x v="35"/>
    <x v="45"/>
    <x v="378"/>
    <x v="231"/>
    <n v="0"/>
    <n v="0"/>
    <n v="0"/>
    <m/>
    <m/>
    <m/>
    <m/>
    <m/>
    <m/>
    <m/>
    <m/>
    <m/>
    <m/>
    <m/>
    <m/>
    <m/>
    <m/>
    <m/>
    <m/>
    <m/>
  </r>
  <r>
    <x v="1"/>
    <x v="61"/>
    <x v="0"/>
    <s v="COTIZACION"/>
    <s v="AGOSTO"/>
    <d v="2023-08-17T00:00:00"/>
    <s v="C-3-EDDY FAZ PACHECO"/>
    <x v="5"/>
    <s v="PRODUCTOS NO METALICOS Y PLASTICOS"/>
    <x v="9"/>
    <x v="15"/>
    <x v="117"/>
    <d v="2023-08-23T00:00:00"/>
    <m/>
    <n v="771"/>
    <s v="BIEN"/>
    <x v="126"/>
    <n v="144540"/>
    <x v="26"/>
    <x v="909"/>
    <x v="140"/>
    <x v="5"/>
    <x v="0"/>
    <x v="0"/>
    <x v="0"/>
    <x v="39"/>
    <s v="31/08/2023"/>
    <x v="0"/>
    <s v="15:00"/>
    <s v="EDMY LYDIA MAGNE GUTIERREZ"/>
    <x v="9"/>
    <x v="18"/>
    <d v="2023-09-18T00:00:00"/>
    <x v="102"/>
    <x v="64"/>
    <s v="CD-373"/>
    <x v="152"/>
    <x v="107"/>
    <n v="18815"/>
    <x v="153"/>
    <x v="159"/>
    <x v="103"/>
    <x v="0"/>
    <n v="30"/>
    <x v="8"/>
    <x v="0"/>
    <x v="59"/>
    <x v="74"/>
    <x v="1"/>
    <m/>
    <m/>
    <x v="126"/>
    <s v="CMB/EMC/O CIV-ADQ/044/2023"/>
    <n v="34500"/>
    <x v="26"/>
    <x v="911"/>
    <x v="5"/>
    <n v="25"/>
    <x v="588"/>
    <n v="4212.5"/>
    <m/>
    <m/>
    <n v="0"/>
    <x v="0"/>
    <n v="24.209770114942529"/>
    <n v="0"/>
    <n v="0"/>
    <n v="0"/>
    <x v="116"/>
    <s v="DICIEMBRE"/>
    <x v="200"/>
    <x v="44"/>
    <x v="35"/>
    <x v="45"/>
    <x v="379"/>
    <x v="232"/>
    <n v="0"/>
    <n v="0"/>
    <n v="0"/>
    <m/>
    <m/>
    <m/>
    <m/>
    <m/>
    <m/>
    <m/>
    <m/>
    <m/>
    <m/>
    <m/>
    <m/>
    <m/>
    <m/>
    <m/>
    <m/>
    <m/>
  </r>
  <r>
    <x v="1"/>
    <x v="61"/>
    <x v="0"/>
    <s v="COTIZACION"/>
    <s v="AGOSTO"/>
    <d v="2023-08-17T00:00:00"/>
    <s v="C-3-EDDY FAZ PACHECO"/>
    <x v="5"/>
    <s v="PRODUCTOS NO METALICOS Y PLASTICOS"/>
    <x v="9"/>
    <x v="15"/>
    <x v="117"/>
    <d v="2023-08-23T00:00:00"/>
    <m/>
    <n v="771"/>
    <s v="BIEN"/>
    <x v="126"/>
    <n v="144540"/>
    <x v="27"/>
    <x v="910"/>
    <x v="35"/>
    <x v="5"/>
    <x v="0"/>
    <x v="0"/>
    <x v="0"/>
    <x v="39"/>
    <s v="31/08/2023"/>
    <x v="0"/>
    <s v="15:00"/>
    <s v="EDMY LYDIA MAGNE GUTIERREZ"/>
    <x v="9"/>
    <x v="18"/>
    <d v="2023-09-18T00:00:00"/>
    <x v="102"/>
    <x v="64"/>
    <s v="CD-373"/>
    <x v="153"/>
    <x v="107"/>
    <n v="59170.9"/>
    <x v="154"/>
    <x v="160"/>
    <x v="38"/>
    <x v="0"/>
    <n v="30"/>
    <x v="21"/>
    <x v="0"/>
    <x v="60"/>
    <x v="88"/>
    <x v="1"/>
    <m/>
    <m/>
    <x v="126"/>
    <s v="CMB/EMC/O CIV-ADQ/044/2023"/>
    <n v="34500"/>
    <x v="27"/>
    <x v="912"/>
    <x v="5"/>
    <n v="30"/>
    <x v="589"/>
    <n v="204"/>
    <m/>
    <m/>
    <n v="0"/>
    <x v="0"/>
    <n v="0.97701149425287359"/>
    <n v="0"/>
    <n v="0"/>
    <n v="0"/>
    <x v="117"/>
    <s v="ENERO"/>
    <x v="201"/>
    <x v="44"/>
    <x v="35"/>
    <x v="45"/>
    <x v="380"/>
    <x v="233"/>
    <n v="0"/>
    <n v="0"/>
    <n v="0"/>
    <m/>
    <m/>
    <m/>
    <m/>
    <m/>
    <m/>
    <m/>
    <m/>
    <m/>
    <m/>
    <m/>
    <m/>
    <m/>
    <m/>
    <m/>
    <m/>
    <m/>
  </r>
  <r>
    <x v="1"/>
    <x v="61"/>
    <x v="0"/>
    <s v="COTIZACION"/>
    <s v="AGOSTO"/>
    <d v="2023-08-17T00:00:00"/>
    <s v="C-3-EDDY FAZ PACHECO"/>
    <x v="5"/>
    <s v="PRODUCTOS NO METALICOS Y PLASTICOS"/>
    <x v="9"/>
    <x v="15"/>
    <x v="117"/>
    <d v="2023-08-23T00:00:00"/>
    <m/>
    <n v="771"/>
    <s v="BIEN"/>
    <x v="126"/>
    <n v="144540"/>
    <x v="28"/>
    <x v="911"/>
    <x v="23"/>
    <x v="5"/>
    <x v="0"/>
    <x v="0"/>
    <x v="0"/>
    <x v="39"/>
    <s v="31/08/2023"/>
    <x v="0"/>
    <s v="15:00"/>
    <s v="EDMY LYDIA MAGNE GUTIERREZ"/>
    <x v="9"/>
    <x v="18"/>
    <d v="2023-09-18T00:00:00"/>
    <x v="102"/>
    <x v="64"/>
    <s v="CD-373"/>
    <x v="153"/>
    <x v="107"/>
    <n v="59170.9"/>
    <x v="154"/>
    <x v="160"/>
    <x v="38"/>
    <x v="0"/>
    <n v="30"/>
    <x v="21"/>
    <x v="0"/>
    <x v="60"/>
    <x v="88"/>
    <x v="1"/>
    <m/>
    <m/>
    <x v="126"/>
    <s v="CMB/EMC/O CIV-ADQ/044/2023"/>
    <n v="34500"/>
    <x v="28"/>
    <x v="913"/>
    <x v="5"/>
    <n v="200"/>
    <x v="379"/>
    <n v="500"/>
    <m/>
    <m/>
    <n v="0"/>
    <x v="0"/>
    <n v="0.35919540229885055"/>
    <n v="0"/>
    <n v="0"/>
    <n v="0"/>
    <x v="117"/>
    <s v="FEBRERO"/>
    <x v="202"/>
    <x v="44"/>
    <x v="35"/>
    <x v="45"/>
    <x v="381"/>
    <x v="234"/>
    <n v="0"/>
    <n v="0"/>
    <n v="0"/>
    <m/>
    <m/>
    <m/>
    <m/>
    <m/>
    <m/>
    <m/>
    <m/>
    <m/>
    <m/>
    <m/>
    <m/>
    <m/>
    <m/>
    <m/>
    <m/>
    <m/>
  </r>
  <r>
    <x v="1"/>
    <x v="61"/>
    <x v="0"/>
    <s v="COTIZACION"/>
    <s v="AGOSTO"/>
    <d v="2023-08-17T00:00:00"/>
    <s v="C-3-EDDY FAZ PACHECO"/>
    <x v="5"/>
    <s v="PRODUCTOS NO METALICOS Y PLASTICOS"/>
    <x v="9"/>
    <x v="15"/>
    <x v="117"/>
    <d v="2023-08-23T00:00:00"/>
    <m/>
    <n v="771"/>
    <s v="BIEN"/>
    <x v="126"/>
    <n v="144540"/>
    <x v="29"/>
    <x v="912"/>
    <x v="74"/>
    <x v="5"/>
    <x v="0"/>
    <x v="0"/>
    <x v="0"/>
    <x v="39"/>
    <s v="31/08/2023"/>
    <x v="0"/>
    <s v="15:00"/>
    <s v="EDMY LYDIA MAGNE GUTIERREZ"/>
    <x v="9"/>
    <x v="18"/>
    <d v="2023-09-18T00:00:00"/>
    <x v="102"/>
    <x v="64"/>
    <s v="CD-373"/>
    <x v="153"/>
    <x v="107"/>
    <n v="59170.9"/>
    <x v="154"/>
    <x v="160"/>
    <x v="38"/>
    <x v="0"/>
    <n v="30"/>
    <x v="21"/>
    <x v="0"/>
    <x v="60"/>
    <x v="88"/>
    <x v="1"/>
    <m/>
    <m/>
    <x v="126"/>
    <s v="CMB/EMC/O CIV-ADQ/044/2023"/>
    <n v="34500"/>
    <x v="29"/>
    <x v="914"/>
    <x v="5"/>
    <n v="50"/>
    <x v="590"/>
    <n v="165"/>
    <m/>
    <m/>
    <n v="0"/>
    <x v="0"/>
    <n v="0.47413793103448276"/>
    <n v="0"/>
    <n v="0"/>
    <n v="0"/>
    <x v="117"/>
    <s v="MARZO"/>
    <x v="203"/>
    <x v="44"/>
    <x v="35"/>
    <x v="45"/>
    <x v="382"/>
    <x v="235"/>
    <n v="0"/>
    <n v="0"/>
    <n v="0"/>
    <m/>
    <m/>
    <m/>
    <m/>
    <m/>
    <m/>
    <m/>
    <m/>
    <m/>
    <m/>
    <m/>
    <m/>
    <m/>
    <m/>
    <m/>
    <m/>
    <m/>
  </r>
  <r>
    <x v="1"/>
    <x v="61"/>
    <x v="0"/>
    <s v="COTIZACION"/>
    <s v="AGOSTO"/>
    <d v="2023-08-17T00:00:00"/>
    <s v="C-3-EDDY FAZ PACHECO"/>
    <x v="5"/>
    <s v="PRODUCTOS NO METALICOS Y PLASTICOS"/>
    <x v="9"/>
    <x v="15"/>
    <x v="117"/>
    <d v="2023-08-23T00:00:00"/>
    <m/>
    <n v="771"/>
    <s v="BIEN"/>
    <x v="126"/>
    <n v="144540"/>
    <x v="30"/>
    <x v="913"/>
    <x v="140"/>
    <x v="5"/>
    <x v="0"/>
    <x v="0"/>
    <x v="0"/>
    <x v="39"/>
    <s v="31/08/2023"/>
    <x v="0"/>
    <s v="15:00"/>
    <s v="EDMY LYDIA MAGNE GUTIERREZ"/>
    <x v="9"/>
    <x v="18"/>
    <d v="2023-09-18T00:00:00"/>
    <x v="102"/>
    <x v="64"/>
    <s v="CD-373"/>
    <x v="152"/>
    <x v="107"/>
    <n v="18815"/>
    <x v="153"/>
    <x v="159"/>
    <x v="103"/>
    <x v="0"/>
    <n v="30"/>
    <x v="8"/>
    <x v="0"/>
    <x v="59"/>
    <x v="74"/>
    <x v="1"/>
    <m/>
    <m/>
    <x v="126"/>
    <s v="CMB/EMC/O CIV-ADQ/044/2023"/>
    <n v="34500"/>
    <x v="30"/>
    <x v="915"/>
    <x v="5"/>
    <n v="25"/>
    <x v="591"/>
    <n v="95"/>
    <m/>
    <m/>
    <n v="0"/>
    <x v="0"/>
    <n v="0.54597701149425282"/>
    <n v="0"/>
    <n v="0"/>
    <n v="0"/>
    <x v="116"/>
    <s v="ABRIL"/>
    <x v="204"/>
    <x v="44"/>
    <x v="35"/>
    <x v="45"/>
    <x v="383"/>
    <x v="236"/>
    <n v="0"/>
    <n v="0"/>
    <n v="0"/>
    <m/>
    <m/>
    <m/>
    <m/>
    <m/>
    <m/>
    <m/>
    <m/>
    <m/>
    <m/>
    <m/>
    <m/>
    <m/>
    <m/>
    <m/>
    <m/>
    <m/>
  </r>
  <r>
    <x v="1"/>
    <x v="61"/>
    <x v="0"/>
    <s v="COTIZACION"/>
    <s v="AGOSTO"/>
    <d v="2023-08-17T00:00:00"/>
    <s v="C-3-EDDY FAZ PACHECO"/>
    <x v="5"/>
    <s v="PRODUCTOS NO METALICOS Y PLASTICOS"/>
    <x v="9"/>
    <x v="15"/>
    <x v="117"/>
    <d v="2023-08-23T00:00:00"/>
    <m/>
    <n v="771"/>
    <s v="BIEN"/>
    <x v="126"/>
    <n v="144540"/>
    <x v="31"/>
    <x v="914"/>
    <x v="140"/>
    <x v="5"/>
    <x v="0"/>
    <x v="0"/>
    <x v="0"/>
    <x v="39"/>
    <s v="31/08/2023"/>
    <x v="0"/>
    <s v="15:00"/>
    <s v="EDMY LYDIA MAGNE GUTIERREZ"/>
    <x v="9"/>
    <x v="18"/>
    <d v="2023-09-18T00:00:00"/>
    <x v="102"/>
    <x v="64"/>
    <s v="CD-373"/>
    <x v="153"/>
    <x v="107"/>
    <n v="59170.9"/>
    <x v="154"/>
    <x v="160"/>
    <x v="38"/>
    <x v="0"/>
    <n v="30"/>
    <x v="21"/>
    <x v="0"/>
    <x v="60"/>
    <x v="88"/>
    <x v="1"/>
    <m/>
    <m/>
    <x v="126"/>
    <s v="CMB/EMC/O CIV-ADQ/044/2023"/>
    <n v="34500"/>
    <x v="31"/>
    <x v="916"/>
    <x v="5"/>
    <n v="25"/>
    <x v="273"/>
    <n v="232.50000000000003"/>
    <m/>
    <m/>
    <n v="0"/>
    <x v="0"/>
    <n v="1.3362068965517242"/>
    <n v="0"/>
    <n v="0"/>
    <n v="0"/>
    <x v="117"/>
    <s v="MAYO"/>
    <x v="205"/>
    <x v="44"/>
    <x v="35"/>
    <x v="45"/>
    <x v="384"/>
    <x v="237"/>
    <n v="0"/>
    <n v="0"/>
    <n v="0"/>
    <m/>
    <m/>
    <m/>
    <m/>
    <m/>
    <m/>
    <m/>
    <m/>
    <m/>
    <m/>
    <m/>
    <m/>
    <m/>
    <m/>
    <m/>
    <m/>
    <m/>
  </r>
  <r>
    <x v="1"/>
    <x v="61"/>
    <x v="0"/>
    <s v="COTIZACION"/>
    <s v="AGOSTO"/>
    <d v="2023-08-17T00:00:00"/>
    <s v="C-3-EDDY FAZ PACHECO"/>
    <x v="5"/>
    <s v="PRODUCTOS NO METALICOS Y PLASTICOS"/>
    <x v="9"/>
    <x v="15"/>
    <x v="117"/>
    <d v="2023-08-23T00:00:00"/>
    <m/>
    <n v="771"/>
    <s v="BIEN"/>
    <x v="126"/>
    <n v="144540"/>
    <x v="32"/>
    <x v="915"/>
    <x v="140"/>
    <x v="5"/>
    <x v="0"/>
    <x v="0"/>
    <x v="0"/>
    <x v="39"/>
    <s v="31/08/2023"/>
    <x v="0"/>
    <s v="15:00"/>
    <s v="EDMY LYDIA MAGNE GUTIERREZ"/>
    <x v="9"/>
    <x v="18"/>
    <d v="2023-09-18T00:00:00"/>
    <x v="102"/>
    <x v="64"/>
    <s v="CD-373"/>
    <x v="153"/>
    <x v="107"/>
    <n v="59170.9"/>
    <x v="154"/>
    <x v="160"/>
    <x v="38"/>
    <x v="0"/>
    <n v="30"/>
    <x v="21"/>
    <x v="0"/>
    <x v="60"/>
    <x v="88"/>
    <x v="1"/>
    <m/>
    <m/>
    <x v="126"/>
    <s v="CMB/EMC/O CIV-ADQ/044/2023"/>
    <n v="34500"/>
    <x v="32"/>
    <x v="917"/>
    <x v="5"/>
    <n v="25"/>
    <x v="592"/>
    <n v="90"/>
    <m/>
    <m/>
    <n v="0"/>
    <x v="0"/>
    <n v="0.51724137931034486"/>
    <n v="0"/>
    <n v="0"/>
    <n v="0"/>
    <x v="117"/>
    <s v="JUNIO"/>
    <x v="206"/>
    <x v="44"/>
    <x v="35"/>
    <x v="45"/>
    <x v="385"/>
    <x v="238"/>
    <n v="0"/>
    <n v="0"/>
    <n v="0"/>
    <m/>
    <m/>
    <m/>
    <m/>
    <m/>
    <m/>
    <m/>
    <m/>
    <m/>
    <m/>
    <m/>
    <m/>
    <m/>
    <m/>
    <m/>
    <m/>
    <m/>
  </r>
  <r>
    <x v="1"/>
    <x v="61"/>
    <x v="0"/>
    <s v="COTIZACION"/>
    <s v="AGOSTO"/>
    <d v="2023-08-17T00:00:00"/>
    <s v="C-3-EDDY FAZ PACHECO"/>
    <x v="5"/>
    <s v="PRODUCTOS NO METALICOS Y PLASTICOS"/>
    <x v="9"/>
    <x v="15"/>
    <x v="117"/>
    <d v="2023-08-23T00:00:00"/>
    <m/>
    <n v="771"/>
    <s v="BIEN"/>
    <x v="126"/>
    <n v="144540"/>
    <x v="33"/>
    <x v="916"/>
    <x v="5"/>
    <x v="5"/>
    <x v="0"/>
    <x v="0"/>
    <x v="0"/>
    <x v="39"/>
    <s v="31/08/2023"/>
    <x v="0"/>
    <s v="15:00"/>
    <s v="EDMY LYDIA MAGNE GUTIERREZ"/>
    <x v="9"/>
    <x v="18"/>
    <d v="2023-09-18T00:00:00"/>
    <x v="102"/>
    <x v="64"/>
    <s v="CD-373"/>
    <x v="153"/>
    <x v="107"/>
    <n v="59170.9"/>
    <x v="154"/>
    <x v="160"/>
    <x v="38"/>
    <x v="0"/>
    <n v="30"/>
    <x v="21"/>
    <x v="0"/>
    <x v="60"/>
    <x v="88"/>
    <x v="1"/>
    <m/>
    <m/>
    <x v="126"/>
    <s v="CMB/EMC/O CIV-ADQ/044/2023"/>
    <n v="34500"/>
    <x v="33"/>
    <x v="918"/>
    <x v="5"/>
    <n v="100"/>
    <x v="593"/>
    <n v="180"/>
    <m/>
    <m/>
    <n v="0"/>
    <x v="0"/>
    <n v="0.25862068965517243"/>
    <n v="0"/>
    <n v="0"/>
    <n v="0"/>
    <x v="117"/>
    <s v="JULIO"/>
    <x v="207"/>
    <x v="44"/>
    <x v="35"/>
    <x v="45"/>
    <x v="386"/>
    <x v="239"/>
    <n v="0"/>
    <n v="0"/>
    <n v="0"/>
    <m/>
    <m/>
    <m/>
    <m/>
    <m/>
    <m/>
    <m/>
    <m/>
    <m/>
    <m/>
    <m/>
    <m/>
    <m/>
    <m/>
    <m/>
    <m/>
    <m/>
  </r>
  <r>
    <x v="1"/>
    <x v="61"/>
    <x v="0"/>
    <s v="COTIZACION"/>
    <s v="AGOSTO"/>
    <d v="2023-08-17T00:00:00"/>
    <s v="C-3-EDDY FAZ PACHECO"/>
    <x v="5"/>
    <s v="PRODUCTOS NO METALICOS Y PLASTICOS"/>
    <x v="9"/>
    <x v="15"/>
    <x v="117"/>
    <d v="2023-08-23T00:00:00"/>
    <m/>
    <n v="771"/>
    <s v="BIEN"/>
    <x v="126"/>
    <n v="144540"/>
    <x v="34"/>
    <x v="917"/>
    <x v="140"/>
    <x v="5"/>
    <x v="0"/>
    <x v="0"/>
    <x v="0"/>
    <x v="39"/>
    <s v="31/08/2023"/>
    <x v="0"/>
    <s v="15:00"/>
    <s v="EDMY LYDIA MAGNE GUTIERREZ"/>
    <x v="9"/>
    <x v="18"/>
    <d v="2023-09-18T00:00:00"/>
    <x v="102"/>
    <x v="64"/>
    <s v="CD-373"/>
    <x v="153"/>
    <x v="107"/>
    <n v="59170.9"/>
    <x v="154"/>
    <x v="160"/>
    <x v="38"/>
    <x v="0"/>
    <n v="30"/>
    <x v="21"/>
    <x v="0"/>
    <x v="60"/>
    <x v="88"/>
    <x v="1"/>
    <m/>
    <m/>
    <x v="126"/>
    <s v="CMB/EMC/O CIV-ADQ/044/2023"/>
    <n v="34500"/>
    <x v="34"/>
    <x v="919"/>
    <x v="5"/>
    <n v="25"/>
    <x v="574"/>
    <n v="70"/>
    <m/>
    <m/>
    <n v="0"/>
    <x v="0"/>
    <n v="0.4022988505747126"/>
    <n v="0"/>
    <n v="0"/>
    <n v="0"/>
    <x v="117"/>
    <s v="AGOSTO"/>
    <x v="208"/>
    <x v="44"/>
    <x v="35"/>
    <x v="45"/>
    <x v="387"/>
    <x v="240"/>
    <n v="0"/>
    <n v="0"/>
    <n v="0"/>
    <m/>
    <m/>
    <m/>
    <m/>
    <m/>
    <m/>
    <m/>
    <m/>
    <m/>
    <m/>
    <m/>
    <m/>
    <m/>
    <m/>
    <m/>
    <m/>
    <m/>
  </r>
  <r>
    <x v="1"/>
    <x v="61"/>
    <x v="0"/>
    <s v="COTIZACION"/>
    <s v="AGOSTO"/>
    <d v="2023-08-17T00:00:00"/>
    <s v="C-3-EDDY FAZ PACHECO"/>
    <x v="5"/>
    <s v="PRODUCTOS NO METALICOS Y PLASTICOS"/>
    <x v="9"/>
    <x v="15"/>
    <x v="117"/>
    <d v="2023-08-23T00:00:00"/>
    <m/>
    <n v="771"/>
    <s v="BIEN"/>
    <x v="126"/>
    <n v="144540"/>
    <x v="35"/>
    <x v="918"/>
    <x v="140"/>
    <x v="5"/>
    <x v="0"/>
    <x v="0"/>
    <x v="0"/>
    <x v="39"/>
    <s v="31/08/2023"/>
    <x v="0"/>
    <s v="15:00"/>
    <s v="EDMY LYDIA MAGNE GUTIERREZ"/>
    <x v="9"/>
    <x v="18"/>
    <d v="2023-09-18T00:00:00"/>
    <x v="102"/>
    <x v="64"/>
    <s v="CD-373"/>
    <x v="153"/>
    <x v="107"/>
    <n v="59170.9"/>
    <x v="154"/>
    <x v="160"/>
    <x v="38"/>
    <x v="0"/>
    <n v="30"/>
    <x v="21"/>
    <x v="0"/>
    <x v="60"/>
    <x v="88"/>
    <x v="1"/>
    <m/>
    <m/>
    <x v="126"/>
    <s v="CMB/EMC/O CIV-ADQ/044/2023"/>
    <n v="34500"/>
    <x v="35"/>
    <x v="920"/>
    <x v="5"/>
    <n v="25"/>
    <x v="594"/>
    <n v="2612.5"/>
    <m/>
    <m/>
    <n v="0"/>
    <x v="0"/>
    <n v="15.014367816091955"/>
    <n v="0"/>
    <n v="0"/>
    <n v="0"/>
    <x v="117"/>
    <s v="SEPTIEMBRE"/>
    <x v="209"/>
    <x v="44"/>
    <x v="35"/>
    <x v="45"/>
    <x v="388"/>
    <x v="241"/>
    <n v="0"/>
    <n v="0"/>
    <n v="0"/>
    <m/>
    <m/>
    <m/>
    <m/>
    <m/>
    <m/>
    <m/>
    <m/>
    <m/>
    <m/>
    <m/>
    <m/>
    <m/>
    <m/>
    <m/>
    <m/>
    <m/>
  </r>
  <r>
    <x v="1"/>
    <x v="61"/>
    <x v="0"/>
    <s v="COTIZACION"/>
    <s v="AGOSTO"/>
    <d v="2023-08-17T00:00:00"/>
    <s v="C-3-EDDY FAZ PACHECO"/>
    <x v="5"/>
    <s v="PRODUCTOS NO METALICOS Y PLASTICOS"/>
    <x v="9"/>
    <x v="15"/>
    <x v="117"/>
    <d v="2023-08-23T00:00:00"/>
    <m/>
    <n v="771"/>
    <s v="BIEN"/>
    <x v="126"/>
    <n v="144540"/>
    <x v="36"/>
    <x v="919"/>
    <x v="140"/>
    <x v="5"/>
    <x v="0"/>
    <x v="0"/>
    <x v="0"/>
    <x v="39"/>
    <s v="31/08/2023"/>
    <x v="0"/>
    <s v="15:00"/>
    <s v="EDMY LYDIA MAGNE GUTIERREZ"/>
    <x v="9"/>
    <x v="18"/>
    <d v="2023-09-18T00:00:00"/>
    <x v="102"/>
    <x v="64"/>
    <s v="CD-373"/>
    <x v="153"/>
    <x v="107"/>
    <n v="59170.9"/>
    <x v="154"/>
    <x v="160"/>
    <x v="38"/>
    <x v="0"/>
    <n v="30"/>
    <x v="21"/>
    <x v="0"/>
    <x v="60"/>
    <x v="88"/>
    <x v="1"/>
    <m/>
    <m/>
    <x v="126"/>
    <s v="CMB/EMC/O CIV-ADQ/044/2023"/>
    <n v="34500"/>
    <x v="36"/>
    <x v="921"/>
    <x v="5"/>
    <n v="25"/>
    <x v="595"/>
    <n v="2850.25"/>
    <m/>
    <m/>
    <n v="0"/>
    <x v="0"/>
    <n v="16.380747126436784"/>
    <n v="0"/>
    <n v="0"/>
    <n v="0"/>
    <x v="117"/>
    <s v="OCTUBRE"/>
    <x v="210"/>
    <x v="44"/>
    <x v="35"/>
    <x v="45"/>
    <x v="389"/>
    <x v="242"/>
    <n v="0"/>
    <n v="0"/>
    <n v="0"/>
    <m/>
    <m/>
    <m/>
    <m/>
    <m/>
    <m/>
    <m/>
    <m/>
    <m/>
    <m/>
    <m/>
    <m/>
    <m/>
    <m/>
    <m/>
    <m/>
    <m/>
  </r>
  <r>
    <x v="1"/>
    <x v="61"/>
    <x v="0"/>
    <s v="COTIZACION"/>
    <s v="AGOSTO"/>
    <d v="2023-08-17T00:00:00"/>
    <s v="C-3-EDDY FAZ PACHECO"/>
    <x v="5"/>
    <s v="PRODUCTOS NO METALICOS Y PLASTICOS"/>
    <x v="9"/>
    <x v="15"/>
    <x v="117"/>
    <d v="2023-08-23T00:00:00"/>
    <m/>
    <n v="771"/>
    <s v="BIEN"/>
    <x v="126"/>
    <n v="144540"/>
    <x v="37"/>
    <x v="920"/>
    <x v="140"/>
    <x v="5"/>
    <x v="0"/>
    <x v="0"/>
    <x v="0"/>
    <x v="39"/>
    <s v="31/08/2023"/>
    <x v="0"/>
    <s v="15:00"/>
    <s v="EDMY LYDIA MAGNE GUTIERREZ"/>
    <x v="9"/>
    <x v="18"/>
    <d v="2023-09-18T00:00:00"/>
    <x v="102"/>
    <x v="64"/>
    <s v="CD-373"/>
    <x v="152"/>
    <x v="107"/>
    <n v="18815"/>
    <x v="153"/>
    <x v="159"/>
    <x v="103"/>
    <x v="0"/>
    <n v="30"/>
    <x v="8"/>
    <x v="0"/>
    <x v="59"/>
    <x v="74"/>
    <x v="1"/>
    <m/>
    <m/>
    <x v="126"/>
    <s v="CMB/EMC/O CIV-ADQ/044/2023"/>
    <n v="34500"/>
    <x v="37"/>
    <x v="922"/>
    <x v="5"/>
    <n v="25"/>
    <x v="596"/>
    <n v="3575"/>
    <m/>
    <m/>
    <n v="0"/>
    <x v="0"/>
    <n v="20.545977011494251"/>
    <n v="0"/>
    <n v="0"/>
    <n v="0"/>
    <x v="116"/>
    <s v="NOVIEMBRE"/>
    <x v="211"/>
    <x v="44"/>
    <x v="35"/>
    <x v="45"/>
    <x v="390"/>
    <x v="243"/>
    <n v="0"/>
    <n v="0"/>
    <n v="0"/>
    <m/>
    <m/>
    <m/>
    <m/>
    <m/>
    <m/>
    <m/>
    <m/>
    <m/>
    <m/>
    <m/>
    <m/>
    <m/>
    <m/>
    <m/>
    <m/>
    <m/>
  </r>
  <r>
    <x v="1"/>
    <x v="61"/>
    <x v="0"/>
    <s v="COTIZACION"/>
    <s v="AGOSTO"/>
    <d v="2023-08-17T00:00:00"/>
    <s v="C-3-EDDY FAZ PACHECO"/>
    <x v="5"/>
    <s v="PRODUCTOS NO METALICOS Y PLASTICOS"/>
    <x v="9"/>
    <x v="15"/>
    <x v="117"/>
    <d v="2023-08-23T00:00:00"/>
    <m/>
    <n v="771"/>
    <s v="BIEN"/>
    <x v="126"/>
    <n v="144540"/>
    <x v="39"/>
    <x v="921"/>
    <x v="33"/>
    <x v="5"/>
    <x v="0"/>
    <x v="0"/>
    <x v="0"/>
    <x v="39"/>
    <s v="31/08/2023"/>
    <x v="0"/>
    <s v="15:00"/>
    <s v="EDMY LYDIA MAGNE GUTIERREZ"/>
    <x v="9"/>
    <x v="18"/>
    <d v="2023-09-18T00:00:00"/>
    <x v="102"/>
    <x v="64"/>
    <s v="CD-373"/>
    <x v="153"/>
    <x v="107"/>
    <n v="59170.9"/>
    <x v="154"/>
    <x v="160"/>
    <x v="38"/>
    <x v="0"/>
    <n v="30"/>
    <x v="21"/>
    <x v="0"/>
    <x v="60"/>
    <x v="88"/>
    <x v="1"/>
    <m/>
    <m/>
    <x v="126"/>
    <s v="CMB/EMC/O CIV-ADQ/044/2023"/>
    <n v="34500"/>
    <x v="39"/>
    <x v="923"/>
    <x v="5"/>
    <n v="150"/>
    <x v="597"/>
    <n v="180"/>
    <m/>
    <m/>
    <n v="0"/>
    <x v="0"/>
    <n v="0.17241379310344826"/>
    <n v="0"/>
    <n v="0"/>
    <n v="0"/>
    <x v="117"/>
    <s v="ENERO"/>
    <x v="212"/>
    <x v="44"/>
    <x v="35"/>
    <x v="45"/>
    <x v="391"/>
    <x v="244"/>
    <n v="0"/>
    <n v="0"/>
    <n v="0"/>
    <m/>
    <m/>
    <m/>
    <m/>
    <m/>
    <m/>
    <m/>
    <m/>
    <m/>
    <m/>
    <m/>
    <m/>
    <m/>
    <m/>
    <m/>
    <m/>
    <m/>
  </r>
  <r>
    <x v="1"/>
    <x v="61"/>
    <x v="0"/>
    <s v="COTIZACION"/>
    <s v="AGOSTO"/>
    <d v="2023-08-17T00:00:00"/>
    <s v="C-3-EDDY FAZ PACHECO"/>
    <x v="5"/>
    <s v="PRODUCTOS NO METALICOS Y PLASTICOS"/>
    <x v="9"/>
    <x v="15"/>
    <x v="117"/>
    <d v="2023-08-23T00:00:00"/>
    <m/>
    <n v="771"/>
    <s v="BIEN"/>
    <x v="126"/>
    <n v="144540"/>
    <x v="40"/>
    <x v="922"/>
    <x v="74"/>
    <x v="5"/>
    <x v="0"/>
    <x v="0"/>
    <x v="0"/>
    <x v="39"/>
    <s v="31/08/2023"/>
    <x v="0"/>
    <s v="15:00"/>
    <s v="EDMY LYDIA MAGNE GUTIERREZ"/>
    <x v="9"/>
    <x v="18"/>
    <d v="2023-09-18T00:00:00"/>
    <x v="102"/>
    <x v="64"/>
    <s v="CD-373"/>
    <x v="153"/>
    <x v="107"/>
    <n v="59170.9"/>
    <x v="154"/>
    <x v="160"/>
    <x v="38"/>
    <x v="0"/>
    <n v="30"/>
    <x v="21"/>
    <x v="0"/>
    <x v="60"/>
    <x v="88"/>
    <x v="1"/>
    <m/>
    <m/>
    <x v="126"/>
    <s v="CMB/EMC/O CIV-ADQ/044/2023"/>
    <n v="34500"/>
    <x v="40"/>
    <x v="924"/>
    <x v="5"/>
    <n v="50"/>
    <x v="598"/>
    <n v="82.5"/>
    <m/>
    <m/>
    <n v="0"/>
    <x v="0"/>
    <n v="0.23706896551724138"/>
    <n v="0"/>
    <n v="0"/>
    <n v="0"/>
    <x v="117"/>
    <s v="FEBRERO"/>
    <x v="213"/>
    <x v="44"/>
    <x v="35"/>
    <x v="45"/>
    <x v="392"/>
    <x v="245"/>
    <n v="0"/>
    <n v="0"/>
    <n v="0"/>
    <m/>
    <m/>
    <m/>
    <m/>
    <m/>
    <m/>
    <m/>
    <m/>
    <m/>
    <m/>
    <m/>
    <m/>
    <m/>
    <m/>
    <m/>
    <m/>
    <m/>
  </r>
  <r>
    <x v="1"/>
    <x v="61"/>
    <x v="0"/>
    <s v="COTIZACION"/>
    <s v="AGOSTO"/>
    <d v="2023-08-17T00:00:00"/>
    <s v="C-3-EDDY FAZ PACHECO"/>
    <x v="5"/>
    <s v="PRODUCTOS NO METALICOS Y PLASTICOS"/>
    <x v="9"/>
    <x v="15"/>
    <x v="117"/>
    <d v="2023-08-23T00:00:00"/>
    <m/>
    <n v="771"/>
    <s v="BIEN"/>
    <x v="126"/>
    <n v="144540"/>
    <x v="41"/>
    <x v="923"/>
    <x v="74"/>
    <x v="5"/>
    <x v="0"/>
    <x v="0"/>
    <x v="0"/>
    <x v="39"/>
    <s v="31/08/2023"/>
    <x v="0"/>
    <s v="15:00"/>
    <s v="EDMY LYDIA MAGNE GUTIERREZ"/>
    <x v="9"/>
    <x v="18"/>
    <d v="2023-09-18T00:00:00"/>
    <x v="102"/>
    <x v="64"/>
    <s v="CD-373"/>
    <x v="153"/>
    <x v="107"/>
    <n v="59170.9"/>
    <x v="154"/>
    <x v="160"/>
    <x v="38"/>
    <x v="0"/>
    <n v="30"/>
    <x v="21"/>
    <x v="0"/>
    <x v="60"/>
    <x v="88"/>
    <x v="1"/>
    <m/>
    <m/>
    <x v="126"/>
    <s v="CMB/EMC/O CIV-ADQ/044/2023"/>
    <n v="34500"/>
    <x v="41"/>
    <x v="925"/>
    <x v="5"/>
    <n v="50"/>
    <x v="551"/>
    <n v="360"/>
    <m/>
    <m/>
    <n v="0"/>
    <x v="0"/>
    <n v="1.0344827586206897"/>
    <n v="0"/>
    <n v="0"/>
    <n v="0"/>
    <x v="117"/>
    <s v="MARZO"/>
    <x v="214"/>
    <x v="44"/>
    <x v="35"/>
    <x v="45"/>
    <x v="393"/>
    <x v="246"/>
    <n v="0"/>
    <n v="0"/>
    <n v="0"/>
    <m/>
    <m/>
    <m/>
    <m/>
    <m/>
    <m/>
    <m/>
    <m/>
    <m/>
    <m/>
    <m/>
    <m/>
    <m/>
    <m/>
    <m/>
    <m/>
    <m/>
  </r>
  <r>
    <x v="1"/>
    <x v="61"/>
    <x v="0"/>
    <s v="COTIZACION"/>
    <s v="AGOSTO"/>
    <d v="2023-08-17T00:00:00"/>
    <s v="C-3-EDDY FAZ PACHECO"/>
    <x v="5"/>
    <s v="PRODUCTOS NO METALICOS Y PLASTICOS"/>
    <x v="9"/>
    <x v="15"/>
    <x v="117"/>
    <d v="2023-08-23T00:00:00"/>
    <m/>
    <n v="771"/>
    <s v="BIEN"/>
    <x v="126"/>
    <n v="144540"/>
    <x v="42"/>
    <x v="924"/>
    <x v="140"/>
    <x v="5"/>
    <x v="0"/>
    <x v="0"/>
    <x v="0"/>
    <x v="39"/>
    <s v="31/08/2023"/>
    <x v="0"/>
    <s v="15:00"/>
    <s v="EDMY LYDIA MAGNE GUTIERREZ"/>
    <x v="9"/>
    <x v="18"/>
    <d v="2023-09-18T00:00:00"/>
    <x v="102"/>
    <x v="64"/>
    <s v="CD-373"/>
    <x v="153"/>
    <x v="107"/>
    <n v="59170.9"/>
    <x v="154"/>
    <x v="160"/>
    <x v="38"/>
    <x v="0"/>
    <n v="30"/>
    <x v="21"/>
    <x v="0"/>
    <x v="60"/>
    <x v="88"/>
    <x v="1"/>
    <m/>
    <m/>
    <x v="126"/>
    <s v="CMB/EMC/O CIV-ADQ/044/2023"/>
    <n v="34500"/>
    <x v="42"/>
    <x v="926"/>
    <x v="5"/>
    <n v="25"/>
    <x v="599"/>
    <n v="902.5"/>
    <m/>
    <m/>
    <n v="0"/>
    <x v="0"/>
    <n v="5.1867816091954024"/>
    <n v="0"/>
    <n v="0"/>
    <n v="0"/>
    <x v="117"/>
    <s v="ABRIL"/>
    <x v="215"/>
    <x v="44"/>
    <x v="35"/>
    <x v="45"/>
    <x v="394"/>
    <x v="247"/>
    <n v="0"/>
    <n v="0"/>
    <n v="0"/>
    <m/>
    <m/>
    <m/>
    <m/>
    <m/>
    <m/>
    <m/>
    <m/>
    <m/>
    <m/>
    <m/>
    <m/>
    <m/>
    <m/>
    <m/>
    <m/>
    <m/>
  </r>
  <r>
    <x v="1"/>
    <x v="61"/>
    <x v="0"/>
    <s v="COTIZACION"/>
    <s v="AGOSTO"/>
    <d v="2023-08-17T00:00:00"/>
    <s v="C-3-EDDY FAZ PACHECO"/>
    <x v="5"/>
    <s v="PRODUCTOS NO METALICOS Y PLASTICOS"/>
    <x v="9"/>
    <x v="15"/>
    <x v="117"/>
    <d v="2023-08-23T00:00:00"/>
    <m/>
    <n v="771"/>
    <s v="BIEN"/>
    <x v="126"/>
    <n v="144540"/>
    <x v="43"/>
    <x v="925"/>
    <x v="140"/>
    <x v="5"/>
    <x v="0"/>
    <x v="0"/>
    <x v="0"/>
    <x v="39"/>
    <s v="31/08/2023"/>
    <x v="0"/>
    <s v="15:00"/>
    <s v="EDMY LYDIA MAGNE GUTIERREZ"/>
    <x v="9"/>
    <x v="18"/>
    <d v="2023-09-18T00:00:00"/>
    <x v="102"/>
    <x v="64"/>
    <s v="CD-373"/>
    <x v="153"/>
    <x v="107"/>
    <n v="59170.9"/>
    <x v="154"/>
    <x v="160"/>
    <x v="38"/>
    <x v="0"/>
    <n v="30"/>
    <x v="21"/>
    <x v="0"/>
    <x v="60"/>
    <x v="88"/>
    <x v="1"/>
    <m/>
    <m/>
    <x v="126"/>
    <s v="CMB/EMC/O CIV-ADQ/044/2023"/>
    <n v="34500"/>
    <x v="43"/>
    <x v="927"/>
    <x v="5"/>
    <n v="25"/>
    <x v="600"/>
    <n v="780"/>
    <m/>
    <m/>
    <n v="0"/>
    <x v="0"/>
    <n v="4.4827586206896548"/>
    <n v="0"/>
    <n v="0"/>
    <n v="0"/>
    <x v="117"/>
    <s v="MAYO"/>
    <x v="216"/>
    <x v="44"/>
    <x v="35"/>
    <x v="45"/>
    <x v="395"/>
    <x v="248"/>
    <n v="0"/>
    <n v="0"/>
    <n v="0"/>
    <m/>
    <m/>
    <m/>
    <m/>
    <m/>
    <m/>
    <m/>
    <m/>
    <m/>
    <m/>
    <m/>
    <m/>
    <m/>
    <m/>
    <m/>
    <m/>
    <m/>
  </r>
  <r>
    <x v="1"/>
    <x v="61"/>
    <x v="0"/>
    <s v="COTIZACION"/>
    <s v="AGOSTO"/>
    <d v="2023-08-17T00:00:00"/>
    <s v="C-3-EDDY FAZ PACHECO"/>
    <x v="5"/>
    <s v="PRODUCTOS NO METALICOS Y PLASTICOS"/>
    <x v="9"/>
    <x v="15"/>
    <x v="117"/>
    <d v="2023-08-23T00:00:00"/>
    <m/>
    <n v="771"/>
    <s v="BIEN"/>
    <x v="126"/>
    <n v="144540"/>
    <x v="44"/>
    <x v="926"/>
    <x v="140"/>
    <x v="5"/>
    <x v="0"/>
    <x v="0"/>
    <x v="0"/>
    <x v="39"/>
    <s v="31/08/2023"/>
    <x v="0"/>
    <s v="15:00"/>
    <s v="EDMY LYDIA MAGNE GUTIERREZ"/>
    <x v="9"/>
    <x v="18"/>
    <d v="2023-09-18T00:00:00"/>
    <x v="102"/>
    <x v="64"/>
    <s v="CD-373"/>
    <x v="153"/>
    <x v="107"/>
    <n v="59170.9"/>
    <x v="154"/>
    <x v="160"/>
    <x v="38"/>
    <x v="0"/>
    <n v="30"/>
    <x v="21"/>
    <x v="0"/>
    <x v="60"/>
    <x v="88"/>
    <x v="1"/>
    <m/>
    <m/>
    <x v="126"/>
    <s v="CMB/EMC/O CIV-ADQ/044/2023"/>
    <n v="34500"/>
    <x v="44"/>
    <x v="928"/>
    <x v="5"/>
    <n v="25"/>
    <x v="597"/>
    <n v="30"/>
    <m/>
    <m/>
    <n v="0"/>
    <x v="0"/>
    <n v="0.17241379310344826"/>
    <n v="0"/>
    <n v="0"/>
    <n v="0"/>
    <x v="117"/>
    <s v="JUNIO"/>
    <x v="217"/>
    <x v="44"/>
    <x v="35"/>
    <x v="45"/>
    <x v="396"/>
    <x v="249"/>
    <n v="0"/>
    <n v="0"/>
    <n v="0"/>
    <m/>
    <m/>
    <m/>
    <m/>
    <m/>
    <m/>
    <m/>
    <m/>
    <m/>
    <m/>
    <m/>
    <m/>
    <m/>
    <m/>
    <m/>
    <m/>
    <m/>
  </r>
  <r>
    <x v="1"/>
    <x v="61"/>
    <x v="0"/>
    <s v="COTIZACION"/>
    <s v="AGOSTO"/>
    <d v="2023-08-17T00:00:00"/>
    <s v="C-3-EDDY FAZ PACHECO"/>
    <x v="5"/>
    <s v="PRODUCTOS NO METALICOS Y PLASTICOS"/>
    <x v="9"/>
    <x v="15"/>
    <x v="117"/>
    <d v="2023-08-23T00:00:00"/>
    <m/>
    <n v="771"/>
    <s v="BIEN"/>
    <x v="126"/>
    <n v="144540"/>
    <x v="45"/>
    <x v="927"/>
    <x v="140"/>
    <x v="71"/>
    <x v="0"/>
    <x v="0"/>
    <x v="0"/>
    <x v="39"/>
    <s v="31/08/2023"/>
    <x v="0"/>
    <s v="15:00"/>
    <s v="EDMY LYDIA MAGNE GUTIERREZ"/>
    <x v="9"/>
    <x v="18"/>
    <d v="2023-09-18T00:00:00"/>
    <x v="102"/>
    <x v="64"/>
    <s v="CD-373"/>
    <x v="153"/>
    <x v="107"/>
    <n v="59170.9"/>
    <x v="154"/>
    <x v="160"/>
    <x v="38"/>
    <x v="0"/>
    <n v="30"/>
    <x v="21"/>
    <x v="0"/>
    <x v="60"/>
    <x v="88"/>
    <x v="1"/>
    <m/>
    <m/>
    <x v="126"/>
    <s v="CMB/EMC/O CIV-ADQ/044/2023"/>
    <n v="34500"/>
    <x v="45"/>
    <x v="929"/>
    <x v="72"/>
    <n v="25"/>
    <x v="601"/>
    <n v="1090"/>
    <m/>
    <m/>
    <n v="0"/>
    <x v="0"/>
    <n v="6.264367816091954"/>
    <n v="0"/>
    <n v="0"/>
    <n v="0"/>
    <x v="117"/>
    <s v="JULIO"/>
    <x v="218"/>
    <x v="44"/>
    <x v="35"/>
    <x v="45"/>
    <x v="397"/>
    <x v="250"/>
    <n v="0"/>
    <n v="0"/>
    <n v="0"/>
    <m/>
    <m/>
    <m/>
    <m/>
    <m/>
    <m/>
    <m/>
    <m/>
    <m/>
    <m/>
    <m/>
    <m/>
    <m/>
    <m/>
    <m/>
    <m/>
    <m/>
  </r>
  <r>
    <x v="1"/>
    <x v="61"/>
    <x v="0"/>
    <s v="COTIZACION"/>
    <s v="AGOSTO"/>
    <d v="2023-08-17T00:00:00"/>
    <s v="C-3-EDDY FAZ PACHECO"/>
    <x v="5"/>
    <s v="PRODUCTOS NO METALICOS Y PLASTICOS"/>
    <x v="9"/>
    <x v="15"/>
    <x v="117"/>
    <d v="2023-08-23T00:00:00"/>
    <m/>
    <n v="771"/>
    <s v="BIEN"/>
    <x v="126"/>
    <n v="144540"/>
    <x v="46"/>
    <x v="928"/>
    <x v="140"/>
    <x v="5"/>
    <x v="0"/>
    <x v="0"/>
    <x v="0"/>
    <x v="39"/>
    <s v="31/08/2023"/>
    <x v="0"/>
    <s v="15:00"/>
    <s v="EDMY LYDIA MAGNE GUTIERREZ"/>
    <x v="9"/>
    <x v="18"/>
    <d v="2023-09-18T00:00:00"/>
    <x v="102"/>
    <x v="64"/>
    <s v="CD-373"/>
    <x v="152"/>
    <x v="107"/>
    <n v="18815"/>
    <x v="153"/>
    <x v="159"/>
    <x v="103"/>
    <x v="0"/>
    <n v="30"/>
    <x v="8"/>
    <x v="0"/>
    <x v="59"/>
    <x v="74"/>
    <x v="1"/>
    <m/>
    <m/>
    <x v="126"/>
    <s v="CMB/EMC/O CIV-ADQ/044/2023"/>
    <n v="34500"/>
    <x v="46"/>
    <x v="930"/>
    <x v="5"/>
    <n v="25"/>
    <x v="602"/>
    <n v="1075"/>
    <m/>
    <m/>
    <n v="0"/>
    <x v="0"/>
    <n v="6.1781609195402298"/>
    <n v="0"/>
    <n v="0"/>
    <n v="0"/>
    <x v="116"/>
    <s v="AGOSTO"/>
    <x v="219"/>
    <x v="44"/>
    <x v="35"/>
    <x v="45"/>
    <x v="398"/>
    <x v="251"/>
    <n v="0"/>
    <n v="0"/>
    <n v="0"/>
    <m/>
    <m/>
    <m/>
    <m/>
    <m/>
    <m/>
    <m/>
    <m/>
    <m/>
    <m/>
    <m/>
    <m/>
    <m/>
    <m/>
    <m/>
    <m/>
    <m/>
  </r>
  <r>
    <x v="1"/>
    <x v="61"/>
    <x v="0"/>
    <s v="COTIZACION"/>
    <s v="AGOSTO"/>
    <d v="2023-08-17T00:00:00"/>
    <s v="C-3-EDDY FAZ PACHECO"/>
    <x v="5"/>
    <s v="PRODUCTOS NO METALICOS Y PLASTICOS"/>
    <x v="9"/>
    <x v="15"/>
    <x v="117"/>
    <d v="2023-08-23T00:00:00"/>
    <m/>
    <n v="771"/>
    <s v="BIEN"/>
    <x v="126"/>
    <n v="144540"/>
    <x v="47"/>
    <x v="929"/>
    <x v="5"/>
    <x v="5"/>
    <x v="0"/>
    <x v="0"/>
    <x v="0"/>
    <x v="39"/>
    <s v="31/08/2023"/>
    <x v="0"/>
    <s v="15:00"/>
    <s v="EDMY LYDIA MAGNE GUTIERREZ"/>
    <x v="9"/>
    <x v="18"/>
    <d v="2023-09-18T00:00:00"/>
    <x v="102"/>
    <x v="64"/>
    <s v="CD-373"/>
    <x v="153"/>
    <x v="107"/>
    <n v="59170.9"/>
    <x v="154"/>
    <x v="160"/>
    <x v="38"/>
    <x v="0"/>
    <n v="30"/>
    <x v="21"/>
    <x v="0"/>
    <x v="60"/>
    <x v="88"/>
    <x v="1"/>
    <m/>
    <m/>
    <x v="126"/>
    <s v="CMB/EMC/O CIV-ADQ/044/2023"/>
    <n v="34500"/>
    <x v="47"/>
    <x v="931"/>
    <x v="5"/>
    <n v="100"/>
    <x v="603"/>
    <n v="70"/>
    <m/>
    <m/>
    <n v="0"/>
    <x v="0"/>
    <n v="0.10057471264367815"/>
    <n v="0"/>
    <n v="0"/>
    <n v="0"/>
    <x v="117"/>
    <s v="SEPTIEMBRE"/>
    <x v="220"/>
    <x v="44"/>
    <x v="35"/>
    <x v="45"/>
    <x v="399"/>
    <x v="252"/>
    <n v="0"/>
    <n v="0"/>
    <n v="0"/>
    <m/>
    <m/>
    <m/>
    <m/>
    <m/>
    <m/>
    <m/>
    <m/>
    <m/>
    <m/>
    <m/>
    <m/>
    <m/>
    <m/>
    <m/>
    <m/>
    <m/>
  </r>
  <r>
    <x v="1"/>
    <x v="61"/>
    <x v="0"/>
    <s v="COTIZACION"/>
    <s v="AGOSTO"/>
    <d v="2023-08-17T00:00:00"/>
    <s v="C-3-EDDY FAZ PACHECO"/>
    <x v="5"/>
    <s v="PRODUCTOS NO METALICOS Y PLASTICOS"/>
    <x v="9"/>
    <x v="15"/>
    <x v="117"/>
    <d v="2023-08-23T00:00:00"/>
    <m/>
    <n v="771"/>
    <s v="BIEN"/>
    <x v="126"/>
    <n v="144540"/>
    <x v="48"/>
    <x v="930"/>
    <x v="140"/>
    <x v="5"/>
    <x v="0"/>
    <x v="0"/>
    <x v="0"/>
    <x v="39"/>
    <s v="31/08/2023"/>
    <x v="0"/>
    <s v="15:00"/>
    <s v="EDMY LYDIA MAGNE GUTIERREZ"/>
    <x v="9"/>
    <x v="18"/>
    <d v="2023-09-18T00:00:00"/>
    <x v="102"/>
    <x v="64"/>
    <s v="CD-373"/>
    <x v="153"/>
    <x v="107"/>
    <n v="59170.9"/>
    <x v="154"/>
    <x v="160"/>
    <x v="38"/>
    <x v="0"/>
    <n v="30"/>
    <x v="21"/>
    <x v="0"/>
    <x v="60"/>
    <x v="88"/>
    <x v="1"/>
    <m/>
    <m/>
    <x v="126"/>
    <s v="CMB/EMC/O CIV-ADQ/044/2023"/>
    <n v="34500"/>
    <x v="48"/>
    <x v="932"/>
    <x v="5"/>
    <n v="25"/>
    <x v="579"/>
    <n v="37.5"/>
    <m/>
    <m/>
    <n v="0"/>
    <x v="0"/>
    <n v="0.21551724137931036"/>
    <n v="0"/>
    <n v="0"/>
    <n v="0"/>
    <x v="117"/>
    <s v="OCTUBRE"/>
    <x v="221"/>
    <x v="44"/>
    <x v="35"/>
    <x v="45"/>
    <x v="400"/>
    <x v="253"/>
    <n v="0"/>
    <n v="0"/>
    <n v="0"/>
    <m/>
    <m/>
    <m/>
    <m/>
    <m/>
    <m/>
    <m/>
    <m/>
    <m/>
    <m/>
    <m/>
    <m/>
    <m/>
    <m/>
    <m/>
    <m/>
    <m/>
  </r>
  <r>
    <x v="1"/>
    <x v="61"/>
    <x v="0"/>
    <s v="COTIZACION"/>
    <s v="AGOSTO"/>
    <d v="2023-08-17T00:00:00"/>
    <s v="C-3-EDDY FAZ PACHECO"/>
    <x v="5"/>
    <s v="PRODUCTOS NO METALICOS Y PLASTICOS"/>
    <x v="9"/>
    <x v="15"/>
    <x v="117"/>
    <d v="2023-08-23T00:00:00"/>
    <m/>
    <n v="771"/>
    <s v="BIEN"/>
    <x v="126"/>
    <n v="144540"/>
    <x v="49"/>
    <x v="931"/>
    <x v="140"/>
    <x v="5"/>
    <x v="0"/>
    <x v="0"/>
    <x v="0"/>
    <x v="39"/>
    <s v="31/08/2023"/>
    <x v="0"/>
    <s v="15:00"/>
    <s v="EDMY LYDIA MAGNE GUTIERREZ"/>
    <x v="9"/>
    <x v="18"/>
    <d v="2023-09-18T00:00:00"/>
    <x v="102"/>
    <x v="64"/>
    <s v="CD-373"/>
    <x v="152"/>
    <x v="107"/>
    <n v="18815"/>
    <x v="153"/>
    <x v="159"/>
    <x v="103"/>
    <x v="0"/>
    <n v="30"/>
    <x v="8"/>
    <x v="0"/>
    <x v="59"/>
    <x v="74"/>
    <x v="1"/>
    <m/>
    <m/>
    <x v="126"/>
    <s v="CMB/EMC/O CIV-ADQ/044/2023"/>
    <n v="34500"/>
    <x v="49"/>
    <x v="933"/>
    <x v="5"/>
    <n v="25"/>
    <x v="270"/>
    <n v="100"/>
    <m/>
    <m/>
    <n v="0"/>
    <x v="0"/>
    <n v="0.57471264367816088"/>
    <n v="0"/>
    <n v="0"/>
    <n v="0"/>
    <x v="116"/>
    <s v="NOVIEMBRE"/>
    <x v="222"/>
    <x v="44"/>
    <x v="35"/>
    <x v="45"/>
    <x v="401"/>
    <x v="254"/>
    <n v="0"/>
    <n v="0"/>
    <n v="0"/>
    <m/>
    <m/>
    <m/>
    <m/>
    <m/>
    <m/>
    <m/>
    <m/>
    <m/>
    <m/>
    <m/>
    <m/>
    <m/>
    <m/>
    <m/>
    <m/>
    <m/>
  </r>
  <r>
    <x v="1"/>
    <x v="61"/>
    <x v="0"/>
    <s v="COTIZACION"/>
    <s v="AGOSTO"/>
    <d v="2023-08-17T00:00:00"/>
    <s v="C-3-EDDY FAZ PACHECO"/>
    <x v="5"/>
    <s v="PRODUCTOS NO METALICOS Y PLASTICOS"/>
    <x v="9"/>
    <x v="15"/>
    <x v="117"/>
    <d v="2023-08-23T00:00:00"/>
    <m/>
    <n v="771"/>
    <s v="BIEN"/>
    <x v="126"/>
    <n v="144540"/>
    <x v="50"/>
    <x v="932"/>
    <x v="140"/>
    <x v="5"/>
    <x v="0"/>
    <x v="0"/>
    <x v="0"/>
    <x v="39"/>
    <s v="31/08/2023"/>
    <x v="0"/>
    <s v="15:00"/>
    <s v="EDMY LYDIA MAGNE GUTIERREZ"/>
    <x v="9"/>
    <x v="18"/>
    <d v="2023-09-18T00:00:00"/>
    <x v="102"/>
    <x v="64"/>
    <s v="CD-373"/>
    <x v="152"/>
    <x v="107"/>
    <n v="18815"/>
    <x v="153"/>
    <x v="159"/>
    <x v="103"/>
    <x v="0"/>
    <n v="30"/>
    <x v="8"/>
    <x v="0"/>
    <x v="59"/>
    <x v="74"/>
    <x v="1"/>
    <m/>
    <m/>
    <x v="126"/>
    <s v="CMB/EMC/O CIV-ADQ/044/2023"/>
    <n v="34500"/>
    <x v="50"/>
    <x v="934"/>
    <x v="5"/>
    <n v="25"/>
    <x v="272"/>
    <n v="187.5"/>
    <m/>
    <m/>
    <n v="0"/>
    <x v="0"/>
    <n v="1.0775862068965518"/>
    <n v="0"/>
    <n v="0"/>
    <n v="0"/>
    <x v="116"/>
    <s v="DICIEMBRE"/>
    <x v="223"/>
    <x v="44"/>
    <x v="35"/>
    <x v="45"/>
    <x v="402"/>
    <x v="255"/>
    <n v="0"/>
    <n v="0"/>
    <n v="0"/>
    <m/>
    <m/>
    <m/>
    <m/>
    <m/>
    <m/>
    <m/>
    <m/>
    <m/>
    <m/>
    <m/>
    <m/>
    <m/>
    <m/>
    <m/>
    <m/>
    <m/>
  </r>
  <r>
    <x v="1"/>
    <x v="61"/>
    <x v="0"/>
    <s v="COTIZACION"/>
    <s v="AGOSTO"/>
    <d v="2023-08-17T00:00:00"/>
    <s v="C-3-EDDY FAZ PACHECO"/>
    <x v="5"/>
    <s v="PRODUCTOS NO METALICOS Y PLASTICOS"/>
    <x v="9"/>
    <x v="15"/>
    <x v="117"/>
    <d v="2023-08-23T00:00:00"/>
    <m/>
    <n v="771"/>
    <s v="BIEN"/>
    <x v="126"/>
    <n v="144540"/>
    <x v="51"/>
    <x v="933"/>
    <x v="5"/>
    <x v="5"/>
    <x v="0"/>
    <x v="0"/>
    <x v="0"/>
    <x v="39"/>
    <s v="31/08/2023"/>
    <x v="0"/>
    <s v="15:00"/>
    <s v="EDMY LYDIA MAGNE GUTIERREZ"/>
    <x v="9"/>
    <x v="18"/>
    <d v="2023-09-18T00:00:00"/>
    <x v="102"/>
    <x v="64"/>
    <s v="CD-373"/>
    <x v="152"/>
    <x v="107"/>
    <n v="18815"/>
    <x v="153"/>
    <x v="159"/>
    <x v="103"/>
    <x v="0"/>
    <n v="30"/>
    <x v="8"/>
    <x v="0"/>
    <x v="59"/>
    <x v="74"/>
    <x v="1"/>
    <m/>
    <m/>
    <x v="126"/>
    <s v="CMB/EMC/O CIV-ADQ/044/2023"/>
    <n v="34500"/>
    <x v="51"/>
    <x v="935"/>
    <x v="5"/>
    <n v="100"/>
    <x v="604"/>
    <n v="560"/>
    <m/>
    <m/>
    <n v="0"/>
    <x v="0"/>
    <n v="0.80459770114942519"/>
    <n v="0"/>
    <n v="0"/>
    <n v="0"/>
    <x v="116"/>
    <s v="ENERO"/>
    <x v="224"/>
    <x v="44"/>
    <x v="35"/>
    <x v="45"/>
    <x v="403"/>
    <x v="256"/>
    <n v="0"/>
    <n v="0"/>
    <n v="0"/>
    <m/>
    <m/>
    <m/>
    <m/>
    <m/>
    <m/>
    <m/>
    <m/>
    <m/>
    <m/>
    <m/>
    <m/>
    <m/>
    <m/>
    <m/>
    <m/>
    <m/>
  </r>
  <r>
    <x v="1"/>
    <x v="61"/>
    <x v="0"/>
    <s v="COTIZACION"/>
    <s v="AGOSTO"/>
    <d v="2023-08-17T00:00:00"/>
    <s v="C-3-EDDY FAZ PACHECO"/>
    <x v="5"/>
    <s v="PRODUCTOS NO METALICOS Y PLASTICOS"/>
    <x v="9"/>
    <x v="15"/>
    <x v="117"/>
    <d v="2023-08-23T00:00:00"/>
    <m/>
    <n v="771"/>
    <s v="BIEN"/>
    <x v="126"/>
    <n v="144540"/>
    <x v="52"/>
    <x v="934"/>
    <x v="33"/>
    <x v="5"/>
    <x v="0"/>
    <x v="0"/>
    <x v="0"/>
    <x v="39"/>
    <s v="31/08/2023"/>
    <x v="0"/>
    <s v="15:00"/>
    <s v="EDMY LYDIA MAGNE GUTIERREZ"/>
    <x v="9"/>
    <x v="18"/>
    <d v="2023-09-18T00:00:00"/>
    <x v="102"/>
    <x v="64"/>
    <s v="CD-373"/>
    <x v="153"/>
    <x v="107"/>
    <n v="59170.9"/>
    <x v="154"/>
    <x v="160"/>
    <x v="38"/>
    <x v="0"/>
    <n v="30"/>
    <x v="21"/>
    <x v="0"/>
    <x v="60"/>
    <x v="88"/>
    <x v="1"/>
    <m/>
    <m/>
    <x v="126"/>
    <s v="CMB/EMC/O CIV-ADQ/044/2023"/>
    <n v="34500"/>
    <x v="52"/>
    <x v="936"/>
    <x v="5"/>
    <n v="150"/>
    <x v="590"/>
    <n v="495"/>
    <m/>
    <m/>
    <n v="0"/>
    <x v="0"/>
    <n v="0.47413793103448276"/>
    <n v="0"/>
    <n v="0"/>
    <n v="0"/>
    <x v="117"/>
    <s v="FEBRERO"/>
    <x v="225"/>
    <x v="44"/>
    <x v="35"/>
    <x v="45"/>
    <x v="404"/>
    <x v="257"/>
    <n v="0"/>
    <n v="0"/>
    <n v="0"/>
    <m/>
    <m/>
    <m/>
    <m/>
    <m/>
    <m/>
    <m/>
    <m/>
    <m/>
    <m/>
    <m/>
    <m/>
    <m/>
    <m/>
    <m/>
    <m/>
    <m/>
  </r>
  <r>
    <x v="1"/>
    <x v="61"/>
    <x v="0"/>
    <s v="COTIZACION"/>
    <s v="AGOSTO"/>
    <d v="2023-08-17T00:00:00"/>
    <s v="C-3-EDDY FAZ PACHECO"/>
    <x v="5"/>
    <s v="PRODUCTOS NO METALICOS Y PLASTICOS"/>
    <x v="9"/>
    <x v="15"/>
    <x v="117"/>
    <d v="2023-08-23T00:00:00"/>
    <m/>
    <n v="771"/>
    <s v="BIEN"/>
    <x v="126"/>
    <n v="144540"/>
    <x v="53"/>
    <x v="935"/>
    <x v="74"/>
    <x v="5"/>
    <x v="0"/>
    <x v="0"/>
    <x v="0"/>
    <x v="39"/>
    <s v="31/08/2023"/>
    <x v="0"/>
    <s v="15:00"/>
    <s v="EDMY LYDIA MAGNE GUTIERREZ"/>
    <x v="9"/>
    <x v="18"/>
    <d v="2023-09-18T00:00:00"/>
    <x v="102"/>
    <x v="64"/>
    <s v="CD-373"/>
    <x v="153"/>
    <x v="107"/>
    <n v="59170.9"/>
    <x v="154"/>
    <x v="160"/>
    <x v="38"/>
    <x v="0"/>
    <n v="30"/>
    <x v="21"/>
    <x v="0"/>
    <x v="60"/>
    <x v="88"/>
    <x v="1"/>
    <m/>
    <m/>
    <x v="126"/>
    <s v="CMB/EMC/O CIV-ADQ/044/2023"/>
    <n v="34500"/>
    <x v="53"/>
    <x v="937"/>
    <x v="5"/>
    <n v="50"/>
    <x v="271"/>
    <n v="229.99999999999997"/>
    <m/>
    <m/>
    <n v="0"/>
    <x v="0"/>
    <n v="0.66091954022988497"/>
    <n v="0"/>
    <n v="0"/>
    <n v="0"/>
    <x v="117"/>
    <s v="MARZO"/>
    <x v="226"/>
    <x v="44"/>
    <x v="35"/>
    <x v="45"/>
    <x v="405"/>
    <x v="258"/>
    <n v="0"/>
    <n v="0"/>
    <n v="0"/>
    <m/>
    <m/>
    <m/>
    <m/>
    <m/>
    <m/>
    <m/>
    <m/>
    <m/>
    <m/>
    <m/>
    <m/>
    <m/>
    <m/>
    <m/>
    <m/>
    <m/>
  </r>
  <r>
    <x v="1"/>
    <x v="61"/>
    <x v="0"/>
    <s v="COTIZACION"/>
    <s v="AGOSTO"/>
    <d v="2023-08-17T00:00:00"/>
    <s v="C-3-EDDY FAZ PACHECO"/>
    <x v="5"/>
    <s v="PRODUCTOS NO METALICOS Y PLASTICOS"/>
    <x v="9"/>
    <x v="15"/>
    <x v="117"/>
    <d v="2023-08-23T00:00:00"/>
    <m/>
    <n v="771"/>
    <s v="BIEN"/>
    <x v="126"/>
    <n v="144540"/>
    <x v="54"/>
    <x v="936"/>
    <x v="35"/>
    <x v="5"/>
    <x v="0"/>
    <x v="0"/>
    <x v="0"/>
    <x v="39"/>
    <s v="31/08/2023"/>
    <x v="0"/>
    <s v="15:00"/>
    <s v="EDMY LYDIA MAGNE GUTIERREZ"/>
    <x v="9"/>
    <x v="18"/>
    <d v="2023-09-18T00:00:00"/>
    <x v="102"/>
    <x v="64"/>
    <s v="CD-373"/>
    <x v="152"/>
    <x v="107"/>
    <n v="18815"/>
    <x v="153"/>
    <x v="159"/>
    <x v="103"/>
    <x v="0"/>
    <n v="30"/>
    <x v="8"/>
    <x v="0"/>
    <x v="59"/>
    <x v="74"/>
    <x v="1"/>
    <m/>
    <m/>
    <x v="126"/>
    <s v="CMB/EMC/O CIV-ADQ/044/2023"/>
    <n v="34500"/>
    <x v="54"/>
    <x v="938"/>
    <x v="5"/>
    <n v="30"/>
    <x v="144"/>
    <n v="450"/>
    <m/>
    <m/>
    <n v="0"/>
    <x v="0"/>
    <n v="2.1551724137931036"/>
    <n v="0"/>
    <n v="0"/>
    <n v="0"/>
    <x v="116"/>
    <s v="ABRIL"/>
    <x v="227"/>
    <x v="44"/>
    <x v="35"/>
    <x v="45"/>
    <x v="406"/>
    <x v="259"/>
    <n v="0"/>
    <n v="0"/>
    <n v="0"/>
    <m/>
    <m/>
    <m/>
    <m/>
    <m/>
    <m/>
    <m/>
    <m/>
    <m/>
    <m/>
    <m/>
    <m/>
    <m/>
    <m/>
    <m/>
    <m/>
    <m/>
  </r>
  <r>
    <x v="1"/>
    <x v="61"/>
    <x v="0"/>
    <s v="COTIZACION"/>
    <s v="AGOSTO"/>
    <d v="2023-08-17T00:00:00"/>
    <s v="C-3-EDDY FAZ PACHECO"/>
    <x v="5"/>
    <s v="PRODUCTOS NO METALICOS Y PLASTICOS"/>
    <x v="9"/>
    <x v="15"/>
    <x v="117"/>
    <d v="2023-08-23T00:00:00"/>
    <m/>
    <n v="771"/>
    <s v="BIEN"/>
    <x v="126"/>
    <n v="144540"/>
    <x v="55"/>
    <x v="937"/>
    <x v="35"/>
    <x v="5"/>
    <x v="0"/>
    <x v="0"/>
    <x v="0"/>
    <x v="39"/>
    <s v="31/08/2023"/>
    <x v="0"/>
    <s v="15:00"/>
    <s v="EDMY LYDIA MAGNE GUTIERREZ"/>
    <x v="9"/>
    <x v="18"/>
    <d v="2023-09-18T00:00:00"/>
    <x v="102"/>
    <x v="64"/>
    <s v="CD-373"/>
    <x v="153"/>
    <x v="107"/>
    <n v="59170.9"/>
    <x v="154"/>
    <x v="160"/>
    <x v="38"/>
    <x v="0"/>
    <n v="30"/>
    <x v="21"/>
    <x v="0"/>
    <x v="60"/>
    <x v="88"/>
    <x v="1"/>
    <m/>
    <m/>
    <x v="126"/>
    <s v="CMB/EMC/O CIV-ADQ/044/2023"/>
    <n v="34500"/>
    <x v="55"/>
    <x v="939"/>
    <x v="5"/>
    <n v="30"/>
    <x v="605"/>
    <n v="1719"/>
    <m/>
    <m/>
    <n v="0"/>
    <x v="0"/>
    <n v="8.2327586206896548"/>
    <n v="0"/>
    <n v="0"/>
    <n v="0"/>
    <x v="117"/>
    <s v="MAYO"/>
    <x v="228"/>
    <x v="44"/>
    <x v="35"/>
    <x v="45"/>
    <x v="407"/>
    <x v="260"/>
    <n v="0"/>
    <n v="0"/>
    <n v="0"/>
    <m/>
    <m/>
    <m/>
    <m/>
    <m/>
    <m/>
    <m/>
    <m/>
    <m/>
    <m/>
    <m/>
    <m/>
    <m/>
    <m/>
    <m/>
    <m/>
    <m/>
  </r>
  <r>
    <x v="1"/>
    <x v="61"/>
    <x v="0"/>
    <s v="COTIZACION"/>
    <s v="AGOSTO"/>
    <d v="2023-08-17T00:00:00"/>
    <s v="C-3-EDDY FAZ PACHECO"/>
    <x v="5"/>
    <s v="PRODUCTOS NO METALICOS Y PLASTICOS"/>
    <x v="9"/>
    <x v="15"/>
    <x v="117"/>
    <d v="2023-08-23T00:00:00"/>
    <m/>
    <n v="771"/>
    <s v="BIEN"/>
    <x v="126"/>
    <n v="144540"/>
    <x v="56"/>
    <x v="938"/>
    <x v="27"/>
    <x v="72"/>
    <x v="0"/>
    <x v="0"/>
    <x v="0"/>
    <x v="39"/>
    <s v="31/08/2023"/>
    <x v="0"/>
    <s v="15:00"/>
    <s v="EDMY LYDIA MAGNE GUTIERREZ"/>
    <x v="9"/>
    <x v="18"/>
    <d v="2023-09-18T00:00:00"/>
    <x v="102"/>
    <x v="64"/>
    <s v="CD-373"/>
    <x v="153"/>
    <x v="107"/>
    <n v="59170.9"/>
    <x v="154"/>
    <x v="160"/>
    <x v="38"/>
    <x v="0"/>
    <n v="30"/>
    <x v="21"/>
    <x v="0"/>
    <x v="60"/>
    <x v="88"/>
    <x v="1"/>
    <m/>
    <m/>
    <x v="126"/>
    <s v="CMB/EMC/O CIV-ADQ/044/2023"/>
    <n v="34500"/>
    <x v="56"/>
    <x v="940"/>
    <x v="73"/>
    <n v="5"/>
    <x v="606"/>
    <n v="2502.25"/>
    <m/>
    <m/>
    <n v="0"/>
    <x v="0"/>
    <n v="71.90373563218391"/>
    <n v="0"/>
    <n v="0"/>
    <n v="0"/>
    <x v="117"/>
    <s v="JUNIO"/>
    <x v="229"/>
    <x v="44"/>
    <x v="35"/>
    <x v="45"/>
    <x v="408"/>
    <x v="261"/>
    <n v="0"/>
    <n v="0"/>
    <n v="0"/>
    <m/>
    <m/>
    <m/>
    <m/>
    <m/>
    <m/>
    <m/>
    <m/>
    <m/>
    <m/>
    <m/>
    <m/>
    <m/>
    <m/>
    <m/>
    <m/>
    <m/>
  </r>
  <r>
    <x v="1"/>
    <x v="61"/>
    <x v="0"/>
    <s v="COTIZACION"/>
    <s v="AGOSTO"/>
    <d v="2023-08-17T00:00:00"/>
    <s v="C-3-EDDY FAZ PACHECO"/>
    <x v="5"/>
    <s v="PRODUCTOS NO METALICOS Y PLASTICOS"/>
    <x v="9"/>
    <x v="15"/>
    <x v="117"/>
    <d v="2023-08-23T00:00:00"/>
    <m/>
    <n v="771"/>
    <s v="BIEN"/>
    <x v="126"/>
    <n v="144540"/>
    <x v="57"/>
    <x v="939"/>
    <x v="26"/>
    <x v="72"/>
    <x v="0"/>
    <x v="0"/>
    <x v="0"/>
    <x v="39"/>
    <s v="31/08/2023"/>
    <x v="0"/>
    <s v="15:00"/>
    <s v="EDMY LYDIA MAGNE GUTIERREZ"/>
    <x v="9"/>
    <x v="18"/>
    <d v="2023-09-18T00:00:00"/>
    <x v="102"/>
    <x v="64"/>
    <s v="CD-373"/>
    <x v="153"/>
    <x v="107"/>
    <n v="59170.9"/>
    <x v="154"/>
    <x v="160"/>
    <x v="38"/>
    <x v="0"/>
    <n v="30"/>
    <x v="21"/>
    <x v="0"/>
    <x v="60"/>
    <x v="88"/>
    <x v="1"/>
    <m/>
    <m/>
    <x v="126"/>
    <s v="CMB/EMC/O CIV-ADQ/044/2023"/>
    <n v="34500"/>
    <x v="57"/>
    <x v="941"/>
    <x v="73"/>
    <n v="20"/>
    <x v="607"/>
    <n v="1278"/>
    <m/>
    <m/>
    <n v="0"/>
    <x v="0"/>
    <n v="9.181034482758621"/>
    <n v="0"/>
    <n v="0"/>
    <n v="0"/>
    <x v="117"/>
    <s v="JULIO"/>
    <x v="230"/>
    <x v="44"/>
    <x v="35"/>
    <x v="45"/>
    <x v="409"/>
    <x v="262"/>
    <n v="0"/>
    <n v="0"/>
    <n v="0"/>
    <m/>
    <m/>
    <m/>
    <m/>
    <m/>
    <m/>
    <m/>
    <m/>
    <m/>
    <m/>
    <m/>
    <m/>
    <m/>
    <m/>
    <m/>
    <m/>
    <m/>
  </r>
  <r>
    <x v="1"/>
    <x v="61"/>
    <x v="0"/>
    <s v="COTIZACION"/>
    <s v="AGOSTO"/>
    <d v="2023-08-17T00:00:00"/>
    <s v="C-3-EDDY FAZ PACHECO"/>
    <x v="5"/>
    <s v="PRODUCTOS NO METALICOS Y PLASTICOS"/>
    <x v="9"/>
    <x v="15"/>
    <x v="117"/>
    <d v="2023-08-23T00:00:00"/>
    <m/>
    <n v="771"/>
    <s v="BIEN"/>
    <x v="126"/>
    <n v="144540"/>
    <x v="58"/>
    <x v="940"/>
    <x v="26"/>
    <x v="72"/>
    <x v="0"/>
    <x v="0"/>
    <x v="0"/>
    <x v="39"/>
    <s v="31/08/2023"/>
    <x v="0"/>
    <s v="15:00"/>
    <s v="EDMY LYDIA MAGNE GUTIERREZ"/>
    <x v="9"/>
    <x v="18"/>
    <d v="2023-09-18T00:00:00"/>
    <x v="102"/>
    <x v="64"/>
    <s v="CD-373"/>
    <x v="153"/>
    <x v="107"/>
    <n v="59170.9"/>
    <x v="154"/>
    <x v="160"/>
    <x v="38"/>
    <x v="0"/>
    <n v="30"/>
    <x v="21"/>
    <x v="0"/>
    <x v="60"/>
    <x v="88"/>
    <x v="1"/>
    <m/>
    <m/>
    <x v="126"/>
    <s v="CMB/EMC/O CIV-ADQ/044/2023"/>
    <n v="34500"/>
    <x v="58"/>
    <x v="942"/>
    <x v="73"/>
    <n v="20"/>
    <x v="608"/>
    <n v="2040.8000000000002"/>
    <m/>
    <m/>
    <n v="0"/>
    <x v="0"/>
    <n v="14.660919540229886"/>
    <n v="0"/>
    <n v="0"/>
    <n v="0"/>
    <x v="117"/>
    <s v="AGOSTO"/>
    <x v="231"/>
    <x v="44"/>
    <x v="35"/>
    <x v="45"/>
    <x v="410"/>
    <x v="263"/>
    <n v="0"/>
    <n v="0"/>
    <n v="0"/>
    <m/>
    <m/>
    <m/>
    <m/>
    <m/>
    <m/>
    <m/>
    <m/>
    <m/>
    <m/>
    <m/>
    <m/>
    <m/>
    <m/>
    <m/>
    <m/>
    <m/>
  </r>
  <r>
    <x v="1"/>
    <x v="61"/>
    <x v="0"/>
    <s v="COTIZACION"/>
    <s v="AGOSTO"/>
    <d v="2023-08-17T00:00:00"/>
    <s v="C-3-EDDY FAZ PACHECO"/>
    <x v="5"/>
    <s v="PRODUCTOS NO METALICOS Y PLASTICOS"/>
    <x v="9"/>
    <x v="15"/>
    <x v="117"/>
    <d v="2023-08-23T00:00:00"/>
    <m/>
    <n v="771"/>
    <s v="BIEN"/>
    <x v="126"/>
    <n v="144540"/>
    <x v="59"/>
    <x v="941"/>
    <x v="26"/>
    <x v="72"/>
    <x v="0"/>
    <x v="0"/>
    <x v="0"/>
    <x v="39"/>
    <s v="31/08/2023"/>
    <x v="0"/>
    <s v="15:00"/>
    <s v="EDMY LYDIA MAGNE GUTIERREZ"/>
    <x v="9"/>
    <x v="18"/>
    <d v="2023-09-18T00:00:00"/>
    <x v="102"/>
    <x v="64"/>
    <s v="CD-373"/>
    <x v="153"/>
    <x v="107"/>
    <n v="59170.9"/>
    <x v="154"/>
    <x v="160"/>
    <x v="38"/>
    <x v="0"/>
    <n v="30"/>
    <x v="21"/>
    <x v="0"/>
    <x v="60"/>
    <x v="88"/>
    <x v="1"/>
    <m/>
    <m/>
    <x v="126"/>
    <s v="CMB/EMC/O CIV-ADQ/044/2023"/>
    <n v="34500"/>
    <x v="59"/>
    <x v="943"/>
    <x v="73"/>
    <n v="20"/>
    <x v="609"/>
    <n v="5134.2"/>
    <m/>
    <m/>
    <n v="0"/>
    <x v="0"/>
    <n v="36.883620689655167"/>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60"/>
    <x v="942"/>
    <x v="26"/>
    <x v="72"/>
    <x v="0"/>
    <x v="0"/>
    <x v="0"/>
    <x v="39"/>
    <s v="31/08/2023"/>
    <x v="0"/>
    <s v="15:00"/>
    <s v="EDMY LYDIA MAGNE GUTIERREZ"/>
    <x v="9"/>
    <x v="18"/>
    <d v="2023-09-18T00:00:00"/>
    <x v="102"/>
    <x v="64"/>
    <s v="CD-373"/>
    <x v="153"/>
    <x v="107"/>
    <n v="59170.9"/>
    <x v="154"/>
    <x v="160"/>
    <x v="38"/>
    <x v="0"/>
    <n v="30"/>
    <x v="21"/>
    <x v="0"/>
    <x v="60"/>
    <x v="88"/>
    <x v="1"/>
    <m/>
    <m/>
    <x v="126"/>
    <s v="CMB/EMC/O CIV-ADQ/044/2023"/>
    <n v="34500"/>
    <x v="60"/>
    <x v="944"/>
    <x v="73"/>
    <n v="20"/>
    <x v="610"/>
    <n v="1346"/>
    <m/>
    <m/>
    <n v="0"/>
    <x v="0"/>
    <n v="9.6695402298850563"/>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61"/>
    <x v="943"/>
    <x v="26"/>
    <x v="72"/>
    <x v="0"/>
    <x v="0"/>
    <x v="0"/>
    <x v="39"/>
    <s v="31/08/2023"/>
    <x v="0"/>
    <s v="15:00"/>
    <s v="EDMY LYDIA MAGNE GUTIERREZ"/>
    <x v="9"/>
    <x v="18"/>
    <d v="2023-09-18T00:00:00"/>
    <x v="102"/>
    <x v="64"/>
    <s v="CD-373"/>
    <x v="153"/>
    <x v="107"/>
    <n v="59170.9"/>
    <x v="154"/>
    <x v="160"/>
    <x v="38"/>
    <x v="0"/>
    <n v="30"/>
    <x v="21"/>
    <x v="0"/>
    <x v="60"/>
    <x v="88"/>
    <x v="1"/>
    <m/>
    <m/>
    <x v="126"/>
    <s v="CMB/EMC/O CIV-ADQ/044/2023"/>
    <n v="34500"/>
    <x v="61"/>
    <x v="945"/>
    <x v="73"/>
    <n v="20"/>
    <x v="611"/>
    <n v="2092"/>
    <m/>
    <m/>
    <n v="0"/>
    <x v="0"/>
    <n v="15.028735632183908"/>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62"/>
    <x v="944"/>
    <x v="26"/>
    <x v="72"/>
    <x v="0"/>
    <x v="0"/>
    <x v="0"/>
    <x v="39"/>
    <s v="31/08/2023"/>
    <x v="0"/>
    <s v="15:00"/>
    <s v="EDMY LYDIA MAGNE GUTIERREZ"/>
    <x v="9"/>
    <x v="18"/>
    <d v="2023-09-18T00:00:00"/>
    <x v="102"/>
    <x v="64"/>
    <s v="CD-373"/>
    <x v="153"/>
    <x v="107"/>
    <n v="59170.9"/>
    <x v="154"/>
    <x v="160"/>
    <x v="38"/>
    <x v="0"/>
    <n v="30"/>
    <x v="21"/>
    <x v="0"/>
    <x v="60"/>
    <x v="88"/>
    <x v="1"/>
    <m/>
    <m/>
    <x v="126"/>
    <s v="CMB/EMC/O CIV-ADQ/044/2023"/>
    <n v="34500"/>
    <x v="62"/>
    <x v="946"/>
    <x v="73"/>
    <n v="20"/>
    <x v="612"/>
    <n v="674"/>
    <m/>
    <m/>
    <n v="0"/>
    <x v="0"/>
    <n v="4.8419540229885065"/>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63"/>
    <x v="945"/>
    <x v="26"/>
    <x v="72"/>
    <x v="0"/>
    <x v="0"/>
    <x v="0"/>
    <x v="39"/>
    <s v="31/08/2023"/>
    <x v="0"/>
    <s v="15:00"/>
    <s v="EDMY LYDIA MAGNE GUTIERREZ"/>
    <x v="9"/>
    <x v="18"/>
    <d v="2023-09-18T00:00:00"/>
    <x v="102"/>
    <x v="64"/>
    <s v="CD-373"/>
    <x v="153"/>
    <x v="107"/>
    <n v="59170.9"/>
    <x v="154"/>
    <x v="160"/>
    <x v="38"/>
    <x v="0"/>
    <n v="30"/>
    <x v="21"/>
    <x v="0"/>
    <x v="60"/>
    <x v="88"/>
    <x v="1"/>
    <m/>
    <m/>
    <x v="126"/>
    <s v="CMB/EMC/O CIV-ADQ/044/2023"/>
    <n v="34500"/>
    <x v="63"/>
    <x v="947"/>
    <x v="73"/>
    <n v="20"/>
    <x v="613"/>
    <n v="1770"/>
    <m/>
    <m/>
    <n v="0"/>
    <x v="0"/>
    <n v="12.71551724137931"/>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64"/>
    <x v="946"/>
    <x v="140"/>
    <x v="72"/>
    <x v="0"/>
    <x v="0"/>
    <x v="0"/>
    <x v="39"/>
    <s v="31/08/2023"/>
    <x v="0"/>
    <s v="15:00"/>
    <s v="EDMY LYDIA MAGNE GUTIERREZ"/>
    <x v="9"/>
    <x v="18"/>
    <d v="2023-09-18T00:00:00"/>
    <x v="102"/>
    <x v="64"/>
    <s v="CD-373"/>
    <x v="153"/>
    <x v="107"/>
    <n v="59170.9"/>
    <x v="154"/>
    <x v="160"/>
    <x v="38"/>
    <x v="0"/>
    <n v="30"/>
    <x v="21"/>
    <x v="0"/>
    <x v="60"/>
    <x v="88"/>
    <x v="1"/>
    <m/>
    <m/>
    <x v="126"/>
    <s v="CMB/EMC/O CIV-ADQ/044/2023"/>
    <n v="34500"/>
    <x v="64"/>
    <x v="948"/>
    <x v="73"/>
    <n v="25"/>
    <x v="614"/>
    <n v="890"/>
    <m/>
    <m/>
    <n v="0"/>
    <x v="0"/>
    <n v="5.1149425287356323"/>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65"/>
    <x v="947"/>
    <x v="26"/>
    <x v="72"/>
    <x v="0"/>
    <x v="0"/>
    <x v="0"/>
    <x v="39"/>
    <s v="31/08/2023"/>
    <x v="0"/>
    <s v="15:00"/>
    <s v="EDMY LYDIA MAGNE GUTIERREZ"/>
    <x v="9"/>
    <x v="18"/>
    <d v="2023-09-18T00:00:00"/>
    <x v="102"/>
    <x v="64"/>
    <s v="CD-373"/>
    <x v="153"/>
    <x v="107"/>
    <n v="59170.9"/>
    <x v="154"/>
    <x v="160"/>
    <x v="38"/>
    <x v="0"/>
    <n v="30"/>
    <x v="21"/>
    <x v="0"/>
    <x v="60"/>
    <x v="88"/>
    <x v="1"/>
    <m/>
    <m/>
    <x v="126"/>
    <s v="CMB/EMC/O CIV-ADQ/044/2023"/>
    <n v="34500"/>
    <x v="65"/>
    <x v="949"/>
    <x v="73"/>
    <n v="20"/>
    <x v="615"/>
    <n v="948"/>
    <m/>
    <m/>
    <n v="0"/>
    <x v="0"/>
    <n v="6.8103448275862064"/>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66"/>
    <x v="948"/>
    <x v="59"/>
    <x v="72"/>
    <x v="0"/>
    <x v="0"/>
    <x v="0"/>
    <x v="39"/>
    <s v="31/08/2023"/>
    <x v="0"/>
    <s v="15:00"/>
    <s v="EDMY LYDIA MAGNE GUTIERREZ"/>
    <x v="9"/>
    <x v="18"/>
    <d v="2023-09-18T00:00:00"/>
    <x v="102"/>
    <x v="64"/>
    <s v="CD-373"/>
    <x v="152"/>
    <x v="107"/>
    <n v="18815"/>
    <x v="153"/>
    <x v="159"/>
    <x v="103"/>
    <x v="0"/>
    <n v="30"/>
    <x v="8"/>
    <x v="0"/>
    <x v="59"/>
    <x v="74"/>
    <x v="1"/>
    <m/>
    <m/>
    <x v="126"/>
    <s v="CMB/EMC/O CIV-ADQ/044/2023"/>
    <n v="34500"/>
    <x v="66"/>
    <x v="950"/>
    <x v="73"/>
    <n v="15"/>
    <x v="52"/>
    <n v="630"/>
    <m/>
    <m/>
    <n v="0"/>
    <x v="0"/>
    <n v="6.0344827586206895"/>
    <n v="0"/>
    <n v="0"/>
    <n v="0"/>
    <x v="116"/>
    <s v="SEPTIEMBRE"/>
    <x v="232"/>
    <x v="44"/>
    <x v="35"/>
    <x v="45"/>
    <x v="411"/>
    <x v="265"/>
    <n v="0"/>
    <n v="0"/>
    <n v="0"/>
    <m/>
    <m/>
    <m/>
    <m/>
    <m/>
    <m/>
    <m/>
    <m/>
    <m/>
    <m/>
    <m/>
    <m/>
    <m/>
    <m/>
    <m/>
    <m/>
    <m/>
  </r>
  <r>
    <x v="1"/>
    <x v="61"/>
    <x v="0"/>
    <s v="COTIZACION"/>
    <s v="AGOSTO"/>
    <d v="2023-08-17T00:00:00"/>
    <s v="C-3-EDDY FAZ PACHECO"/>
    <x v="5"/>
    <s v="PRODUCTOS NO METALICOS Y PLASTICOS"/>
    <x v="9"/>
    <x v="15"/>
    <x v="117"/>
    <d v="2023-08-23T00:00:00"/>
    <m/>
    <n v="771"/>
    <s v="BIEN"/>
    <x v="126"/>
    <n v="144540"/>
    <x v="67"/>
    <x v="949"/>
    <x v="59"/>
    <x v="72"/>
    <x v="0"/>
    <x v="0"/>
    <x v="0"/>
    <x v="39"/>
    <s v="31/08/2023"/>
    <x v="0"/>
    <s v="15:00"/>
    <s v="EDMY LYDIA MAGNE GUTIERREZ"/>
    <x v="9"/>
    <x v="18"/>
    <d v="2023-09-18T00:00:00"/>
    <x v="102"/>
    <x v="64"/>
    <s v="CD-373"/>
    <x v="153"/>
    <x v="107"/>
    <n v="59170.9"/>
    <x v="154"/>
    <x v="160"/>
    <x v="38"/>
    <x v="0"/>
    <n v="30"/>
    <x v="21"/>
    <x v="0"/>
    <x v="60"/>
    <x v="88"/>
    <x v="1"/>
    <m/>
    <m/>
    <x v="126"/>
    <s v="CMB/EMC/O CIV-ADQ/044/2023"/>
    <n v="34500"/>
    <x v="67"/>
    <x v="951"/>
    <x v="73"/>
    <n v="15"/>
    <x v="616"/>
    <n v="3259.5"/>
    <m/>
    <m/>
    <n v="0"/>
    <x v="0"/>
    <n v="31.221264367816094"/>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68"/>
    <x v="950"/>
    <x v="9"/>
    <x v="72"/>
    <x v="0"/>
    <x v="0"/>
    <x v="0"/>
    <x v="39"/>
    <s v="31/08/2023"/>
    <x v="0"/>
    <s v="15:00"/>
    <s v="EDMY LYDIA MAGNE GUTIERREZ"/>
    <x v="9"/>
    <x v="18"/>
    <d v="2023-09-18T00:00:00"/>
    <x v="102"/>
    <x v="64"/>
    <s v="CD-373"/>
    <x v="153"/>
    <x v="107"/>
    <n v="59170.9"/>
    <x v="154"/>
    <x v="160"/>
    <x v="38"/>
    <x v="0"/>
    <n v="30"/>
    <x v="21"/>
    <x v="0"/>
    <x v="60"/>
    <x v="88"/>
    <x v="1"/>
    <m/>
    <m/>
    <x v="126"/>
    <s v="CMB/EMC/O CIV-ADQ/044/2023"/>
    <n v="34500"/>
    <x v="68"/>
    <x v="952"/>
    <x v="73"/>
    <n v="10"/>
    <x v="617"/>
    <n v="4490"/>
    <m/>
    <m/>
    <n v="0"/>
    <x v="0"/>
    <n v="64.511494252873561"/>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69"/>
    <x v="951"/>
    <x v="5"/>
    <x v="72"/>
    <x v="0"/>
    <x v="0"/>
    <x v="0"/>
    <x v="39"/>
    <s v="31/08/2023"/>
    <x v="0"/>
    <s v="15:00"/>
    <s v="EDMY LYDIA MAGNE GUTIERREZ"/>
    <x v="9"/>
    <x v="18"/>
    <d v="2023-09-18T00:00:00"/>
    <x v="102"/>
    <x v="64"/>
    <s v="CD-373"/>
    <x v="153"/>
    <x v="107"/>
    <n v="59170.9"/>
    <x v="154"/>
    <x v="160"/>
    <x v="38"/>
    <x v="0"/>
    <n v="30"/>
    <x v="21"/>
    <x v="0"/>
    <x v="60"/>
    <x v="88"/>
    <x v="1"/>
    <m/>
    <m/>
    <x v="126"/>
    <s v="CMB/EMC/O CIV-ADQ/044/2023"/>
    <n v="34500"/>
    <x v="69"/>
    <x v="953"/>
    <x v="73"/>
    <n v="100"/>
    <x v="618"/>
    <n v="270"/>
    <m/>
    <m/>
    <n v="0"/>
    <x v="0"/>
    <n v="0.38793103448275867"/>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70"/>
    <x v="952"/>
    <x v="5"/>
    <x v="72"/>
    <x v="0"/>
    <x v="0"/>
    <x v="0"/>
    <x v="39"/>
    <s v="31/08/2023"/>
    <x v="0"/>
    <s v="15:00"/>
    <s v="EDMY LYDIA MAGNE GUTIERREZ"/>
    <x v="9"/>
    <x v="18"/>
    <d v="2023-09-18T00:00:00"/>
    <x v="102"/>
    <x v="64"/>
    <s v="CD-373"/>
    <x v="153"/>
    <x v="107"/>
    <n v="59170.9"/>
    <x v="154"/>
    <x v="160"/>
    <x v="38"/>
    <x v="0"/>
    <n v="30"/>
    <x v="21"/>
    <x v="0"/>
    <x v="60"/>
    <x v="88"/>
    <x v="1"/>
    <m/>
    <m/>
    <x v="126"/>
    <s v="CMB/EMC/O CIV-ADQ/044/2023"/>
    <n v="34500"/>
    <x v="70"/>
    <x v="954"/>
    <x v="73"/>
    <n v="100"/>
    <x v="619"/>
    <n v="320"/>
    <m/>
    <m/>
    <n v="0"/>
    <x v="0"/>
    <n v="0.45977011494252878"/>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71"/>
    <x v="953"/>
    <x v="5"/>
    <x v="72"/>
    <x v="0"/>
    <x v="0"/>
    <x v="0"/>
    <x v="39"/>
    <s v="31/08/2023"/>
    <x v="0"/>
    <s v="15:00"/>
    <s v="EDMY LYDIA MAGNE GUTIERREZ"/>
    <x v="9"/>
    <x v="18"/>
    <d v="2023-09-18T00:00:00"/>
    <x v="102"/>
    <x v="64"/>
    <s v="CD-373"/>
    <x v="153"/>
    <x v="107"/>
    <n v="59170.9"/>
    <x v="154"/>
    <x v="160"/>
    <x v="38"/>
    <x v="0"/>
    <n v="30"/>
    <x v="21"/>
    <x v="0"/>
    <x v="60"/>
    <x v="88"/>
    <x v="1"/>
    <m/>
    <m/>
    <x v="126"/>
    <s v="CMB/EMC/O CIV-ADQ/044/2023"/>
    <n v="34500"/>
    <x v="71"/>
    <x v="955"/>
    <x v="73"/>
    <n v="100"/>
    <x v="620"/>
    <n v="340"/>
    <m/>
    <m/>
    <n v="0"/>
    <x v="0"/>
    <n v="0.4885057471264368"/>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72"/>
    <x v="954"/>
    <x v="33"/>
    <x v="18"/>
    <x v="0"/>
    <x v="0"/>
    <x v="0"/>
    <x v="39"/>
    <s v="31/08/2023"/>
    <x v="0"/>
    <s v="15:00"/>
    <s v="EDMY LYDIA MAGNE GUTIERREZ"/>
    <x v="9"/>
    <x v="18"/>
    <d v="2023-09-18T00:00:00"/>
    <x v="102"/>
    <x v="64"/>
    <s v="CD-373"/>
    <x v="152"/>
    <x v="107"/>
    <n v="18815"/>
    <x v="153"/>
    <x v="159"/>
    <x v="103"/>
    <x v="0"/>
    <n v="30"/>
    <x v="8"/>
    <x v="0"/>
    <x v="59"/>
    <x v="74"/>
    <x v="1"/>
    <m/>
    <m/>
    <x v="126"/>
    <s v="CMB/EMC/O CIV-ADQ/044/2023"/>
    <n v="34500"/>
    <x v="72"/>
    <x v="956"/>
    <x v="18"/>
    <n v="150"/>
    <x v="621"/>
    <n v="630"/>
    <m/>
    <m/>
    <n v="0"/>
    <x v="0"/>
    <n v="0.60344827586206895"/>
    <n v="0"/>
    <n v="0"/>
    <n v="0"/>
    <x v="116"/>
    <s v="SEPTIEMBRE"/>
    <x v="232"/>
    <x v="44"/>
    <x v="35"/>
    <x v="45"/>
    <x v="411"/>
    <x v="265"/>
    <n v="0"/>
    <n v="0"/>
    <n v="0"/>
    <m/>
    <m/>
    <m/>
    <m/>
    <m/>
    <m/>
    <m/>
    <m/>
    <m/>
    <m/>
    <m/>
    <m/>
    <m/>
    <m/>
    <m/>
    <m/>
    <m/>
  </r>
  <r>
    <x v="1"/>
    <x v="61"/>
    <x v="0"/>
    <s v="COTIZACION"/>
    <s v="AGOSTO"/>
    <d v="2023-08-17T00:00:00"/>
    <s v="C-3-EDDY FAZ PACHECO"/>
    <x v="5"/>
    <s v="PRODUCTOS NO METALICOS Y PLASTICOS"/>
    <x v="9"/>
    <x v="15"/>
    <x v="117"/>
    <d v="2023-08-23T00:00:00"/>
    <m/>
    <n v="771"/>
    <s v="BIEN"/>
    <x v="126"/>
    <n v="144540"/>
    <x v="73"/>
    <x v="955"/>
    <x v="140"/>
    <x v="5"/>
    <x v="0"/>
    <x v="0"/>
    <x v="0"/>
    <x v="39"/>
    <s v="31/08/2023"/>
    <x v="0"/>
    <s v="15:00"/>
    <s v="EDMY LYDIA MAGNE GUTIERREZ"/>
    <x v="9"/>
    <x v="18"/>
    <d v="2023-09-18T00:00:00"/>
    <x v="102"/>
    <x v="64"/>
    <s v="CD-373"/>
    <x v="152"/>
    <x v="107"/>
    <n v="18815"/>
    <x v="153"/>
    <x v="159"/>
    <x v="103"/>
    <x v="0"/>
    <n v="30"/>
    <x v="8"/>
    <x v="0"/>
    <x v="59"/>
    <x v="74"/>
    <x v="1"/>
    <m/>
    <m/>
    <x v="126"/>
    <s v="CMB/EMC/O CIV-ADQ/044/2023"/>
    <n v="34500"/>
    <x v="73"/>
    <x v="957"/>
    <x v="5"/>
    <n v="25"/>
    <x v="622"/>
    <n v="107.5"/>
    <m/>
    <m/>
    <n v="0"/>
    <x v="0"/>
    <n v="0.61781609195402298"/>
    <n v="0"/>
    <n v="0"/>
    <n v="0"/>
    <x v="116"/>
    <s v="SEPTIEMBRE"/>
    <x v="232"/>
    <x v="44"/>
    <x v="35"/>
    <x v="45"/>
    <x v="411"/>
    <x v="265"/>
    <n v="0"/>
    <n v="0"/>
    <n v="0"/>
    <m/>
    <m/>
    <m/>
    <m/>
    <m/>
    <m/>
    <m/>
    <m/>
    <m/>
    <m/>
    <m/>
    <m/>
    <m/>
    <m/>
    <m/>
    <m/>
    <m/>
  </r>
  <r>
    <x v="1"/>
    <x v="61"/>
    <x v="0"/>
    <s v="COTIZACION"/>
    <s v="AGOSTO"/>
    <d v="2023-08-17T00:00:00"/>
    <s v="C-3-EDDY FAZ PACHECO"/>
    <x v="5"/>
    <s v="PRODUCTOS NO METALICOS Y PLASTICOS"/>
    <x v="9"/>
    <x v="15"/>
    <x v="117"/>
    <d v="2023-08-23T00:00:00"/>
    <m/>
    <n v="771"/>
    <s v="BIEN"/>
    <x v="126"/>
    <n v="144540"/>
    <x v="74"/>
    <x v="956"/>
    <x v="140"/>
    <x v="5"/>
    <x v="0"/>
    <x v="0"/>
    <x v="0"/>
    <x v="39"/>
    <s v="31/08/2023"/>
    <x v="0"/>
    <s v="15:00"/>
    <s v="EDMY LYDIA MAGNE GUTIERREZ"/>
    <x v="9"/>
    <x v="18"/>
    <d v="2023-09-18T00:00:00"/>
    <x v="102"/>
    <x v="64"/>
    <s v="CD-373"/>
    <x v="153"/>
    <x v="107"/>
    <n v="59170.9"/>
    <x v="154"/>
    <x v="160"/>
    <x v="38"/>
    <x v="0"/>
    <n v="30"/>
    <x v="21"/>
    <x v="0"/>
    <x v="60"/>
    <x v="88"/>
    <x v="1"/>
    <m/>
    <m/>
    <x v="126"/>
    <s v="CMB/EMC/O CIV-ADQ/044/2023"/>
    <n v="34500"/>
    <x v="74"/>
    <x v="958"/>
    <x v="5"/>
    <n v="25"/>
    <x v="623"/>
    <n v="400"/>
    <m/>
    <m/>
    <n v="0"/>
    <x v="0"/>
    <n v="2.2988505747126435"/>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75"/>
    <x v="957"/>
    <x v="140"/>
    <x v="5"/>
    <x v="0"/>
    <x v="0"/>
    <x v="0"/>
    <x v="39"/>
    <s v="31/08/2023"/>
    <x v="0"/>
    <s v="15:00"/>
    <s v="EDMY LYDIA MAGNE GUTIERREZ"/>
    <x v="9"/>
    <x v="18"/>
    <d v="2023-09-18T00:00:00"/>
    <x v="102"/>
    <x v="64"/>
    <s v="CD-373"/>
    <x v="153"/>
    <x v="107"/>
    <n v="59170.9"/>
    <x v="154"/>
    <x v="160"/>
    <x v="38"/>
    <x v="0"/>
    <n v="30"/>
    <x v="21"/>
    <x v="0"/>
    <x v="60"/>
    <x v="88"/>
    <x v="1"/>
    <m/>
    <m/>
    <x v="126"/>
    <s v="CMB/EMC/O CIV-ADQ/044/2023"/>
    <n v="34500"/>
    <x v="75"/>
    <x v="959"/>
    <x v="5"/>
    <n v="25"/>
    <x v="624"/>
    <n v="1607.5"/>
    <m/>
    <m/>
    <n v="0"/>
    <x v="0"/>
    <n v="9.2385057471264371"/>
    <n v="0"/>
    <n v="0"/>
    <n v="0"/>
    <x v="117"/>
    <s v="SEPTIEMBRE"/>
    <x v="232"/>
    <x v="44"/>
    <x v="35"/>
    <x v="45"/>
    <x v="411"/>
    <x v="264"/>
    <n v="0"/>
    <n v="0"/>
    <n v="0"/>
    <m/>
    <m/>
    <m/>
    <m/>
    <m/>
    <m/>
    <m/>
    <m/>
    <m/>
    <m/>
    <m/>
    <m/>
    <m/>
    <m/>
    <m/>
    <m/>
    <m/>
  </r>
  <r>
    <x v="1"/>
    <x v="61"/>
    <x v="0"/>
    <s v="COTIZACION"/>
    <s v="AGOSTO"/>
    <d v="2023-08-17T00:00:00"/>
    <s v="C-3-EDDY FAZ PACHECO"/>
    <x v="5"/>
    <s v="PRODUCTOS NO METALICOS Y PLASTICOS"/>
    <x v="9"/>
    <x v="15"/>
    <x v="117"/>
    <d v="2023-08-23T00:00:00"/>
    <m/>
    <n v="771"/>
    <s v="BIEN"/>
    <x v="126"/>
    <n v="144540"/>
    <x v="76"/>
    <x v="958"/>
    <x v="87"/>
    <x v="5"/>
    <x v="0"/>
    <x v="0"/>
    <x v="0"/>
    <x v="39"/>
    <s v="31/08/2023"/>
    <x v="0"/>
    <s v="15:00"/>
    <s v="EDMY LYDIA MAGNE GUTIERREZ"/>
    <x v="9"/>
    <x v="18"/>
    <d v="2023-09-18T00:00:00"/>
    <x v="102"/>
    <x v="64"/>
    <s v="CD-373"/>
    <x v="153"/>
    <x v="107"/>
    <n v="59170.9"/>
    <x v="154"/>
    <x v="160"/>
    <x v="38"/>
    <x v="0"/>
    <n v="30"/>
    <x v="21"/>
    <x v="0"/>
    <x v="60"/>
    <x v="88"/>
    <x v="1"/>
    <m/>
    <m/>
    <x v="126"/>
    <s v="CMB/EMC/O CIV-ADQ/044/2023"/>
    <n v="34500"/>
    <x v="76"/>
    <x v="960"/>
    <x v="5"/>
    <n v="26"/>
    <x v="625"/>
    <n v="868.4"/>
    <m/>
    <m/>
    <n v="0"/>
    <x v="0"/>
    <n v="4.7988505747126435"/>
    <n v="0"/>
    <n v="0"/>
    <n v="0"/>
    <x v="117"/>
    <s v="SEPTIEMBRE"/>
    <x v="232"/>
    <x v="44"/>
    <x v="35"/>
    <x v="45"/>
    <x v="411"/>
    <x v="264"/>
    <n v="0"/>
    <n v="0"/>
    <n v="0"/>
    <m/>
    <m/>
    <m/>
    <m/>
    <m/>
    <m/>
    <m/>
    <m/>
    <m/>
    <m/>
    <m/>
    <m/>
    <m/>
    <m/>
    <m/>
    <m/>
    <m/>
  </r>
  <r>
    <x v="1"/>
    <x v="61"/>
    <x v="0"/>
    <s v="COTIZACION"/>
    <s v="AGOSTO"/>
    <d v="2023-08-18T00:00:00"/>
    <s v="C-3-EDDY FAZ PACHECO"/>
    <x v="21"/>
    <s v="LLANTAS Y NEUMÁTICOS"/>
    <x v="9"/>
    <x v="10"/>
    <x v="118"/>
    <d v="2023-08-28T00:00:00"/>
    <m/>
    <n v="770"/>
    <s v="BIEN"/>
    <x v="127"/>
    <n v="19720"/>
    <x v="0"/>
    <x v="959"/>
    <x v="8"/>
    <x v="5"/>
    <x v="69"/>
    <x v="0"/>
    <x v="1"/>
    <x v="40"/>
    <s v="21/09/2023"/>
    <x v="0"/>
    <s v="15:00"/>
    <s v="EDMY LYDIA MAGNE GUTIERREZ"/>
    <x v="11"/>
    <x v="18"/>
    <m/>
    <x v="0"/>
    <x v="0"/>
    <m/>
    <x v="0"/>
    <x v="0"/>
    <m/>
    <x v="0"/>
    <x v="0"/>
    <x v="0"/>
    <x v="0"/>
    <m/>
    <x v="0"/>
    <x v="0"/>
    <x v="0"/>
    <x v="0"/>
    <x v="1"/>
    <m/>
    <m/>
    <x v="127"/>
    <s v="CMB/EMC/O.CIV-ADQ/046/2023"/>
    <n v="34300"/>
    <x v="0"/>
    <x v="961"/>
    <x v="5"/>
    <n v="6"/>
    <x v="0"/>
    <n v="0"/>
    <m/>
    <m/>
    <n v="552"/>
    <x v="0"/>
    <n v="0"/>
    <n v="0"/>
    <n v="0"/>
    <n v="0"/>
    <x v="0"/>
    <s v="SEPTIEMBRE"/>
    <x v="232"/>
    <x v="44"/>
    <x v="35"/>
    <x v="45"/>
    <x v="411"/>
    <x v="266"/>
    <n v="0"/>
    <n v="0"/>
    <n v="0"/>
    <m/>
    <m/>
    <m/>
    <m/>
    <m/>
    <m/>
    <m/>
    <m/>
    <m/>
    <m/>
    <m/>
    <m/>
    <m/>
    <m/>
    <m/>
    <m/>
    <m/>
  </r>
  <r>
    <x v="1"/>
    <x v="61"/>
    <x v="0"/>
    <s v="COTIZACION"/>
    <s v="AGOSTO"/>
    <d v="2023-08-18T00:00:00"/>
    <s v="C-3-EDDY FAZ PACHECO"/>
    <x v="21"/>
    <s v="LLANTAS Y NEUMÁTICOS"/>
    <x v="9"/>
    <x v="10"/>
    <x v="118"/>
    <d v="2023-08-28T00:00:00"/>
    <m/>
    <n v="770"/>
    <s v="BIEN"/>
    <x v="127"/>
    <n v="19720"/>
    <x v="1"/>
    <x v="960"/>
    <x v="8"/>
    <x v="5"/>
    <x v="0"/>
    <x v="0"/>
    <x v="1"/>
    <x v="40"/>
    <s v="21/09/2023"/>
    <x v="0"/>
    <s v="15:00"/>
    <s v="EDMY LYDIA MAGNE GUTIERREZ"/>
    <x v="11"/>
    <x v="18"/>
    <m/>
    <x v="0"/>
    <x v="0"/>
    <m/>
    <x v="0"/>
    <x v="0"/>
    <m/>
    <x v="0"/>
    <x v="0"/>
    <x v="0"/>
    <x v="0"/>
    <m/>
    <x v="0"/>
    <x v="0"/>
    <x v="0"/>
    <x v="0"/>
    <x v="1"/>
    <m/>
    <m/>
    <x v="127"/>
    <s v="CMB/EMC/O.CIV-ADQ/046/2023"/>
    <n v="34300"/>
    <x v="1"/>
    <x v="962"/>
    <x v="5"/>
    <n v="6"/>
    <x v="0"/>
    <n v="0"/>
    <m/>
    <m/>
    <n v="552"/>
    <x v="0"/>
    <n v="0"/>
    <n v="0"/>
    <n v="0"/>
    <n v="0"/>
    <x v="0"/>
    <s v="SEPTIEMBRE"/>
    <x v="232"/>
    <x v="44"/>
    <x v="35"/>
    <x v="45"/>
    <x v="411"/>
    <x v="266"/>
    <n v="0"/>
    <n v="0"/>
    <n v="0"/>
    <m/>
    <m/>
    <m/>
    <m/>
    <m/>
    <m/>
    <m/>
    <m/>
    <m/>
    <m/>
    <m/>
    <m/>
    <m/>
    <m/>
    <m/>
    <m/>
    <m/>
  </r>
  <r>
    <x v="1"/>
    <x v="61"/>
    <x v="0"/>
    <s v="COTIZACION"/>
    <s v="AGOSTO"/>
    <d v="2023-08-18T00:00:00"/>
    <s v="C-3-EDDY FAZ PACHECO"/>
    <x v="21"/>
    <s v="LLANTAS Y NEUMÁTICOS"/>
    <x v="9"/>
    <x v="10"/>
    <x v="118"/>
    <d v="2023-08-28T00:00:00"/>
    <m/>
    <n v="770"/>
    <s v="BIEN"/>
    <x v="127"/>
    <n v="19720"/>
    <x v="2"/>
    <x v="961"/>
    <x v="29"/>
    <x v="5"/>
    <x v="0"/>
    <x v="0"/>
    <x v="1"/>
    <x v="40"/>
    <s v="21/09/2023"/>
    <x v="0"/>
    <s v="15:00"/>
    <s v="EDMY LYDIA MAGNE GUTIERREZ"/>
    <x v="11"/>
    <x v="18"/>
    <m/>
    <x v="0"/>
    <x v="0"/>
    <m/>
    <x v="0"/>
    <x v="0"/>
    <m/>
    <x v="0"/>
    <x v="0"/>
    <x v="0"/>
    <x v="0"/>
    <m/>
    <x v="0"/>
    <x v="0"/>
    <x v="0"/>
    <x v="0"/>
    <x v="1"/>
    <m/>
    <m/>
    <x v="127"/>
    <s v="CMB/EMC/O.CIV-ADQ/046/2023"/>
    <n v="34300"/>
    <x v="2"/>
    <x v="963"/>
    <x v="5"/>
    <n v="4"/>
    <x v="0"/>
    <n v="0"/>
    <m/>
    <m/>
    <n v="552"/>
    <x v="0"/>
    <n v="0"/>
    <n v="0"/>
    <n v="0"/>
    <n v="0"/>
    <x v="0"/>
    <s v="SEPTIEMBRE"/>
    <x v="232"/>
    <x v="44"/>
    <x v="35"/>
    <x v="45"/>
    <x v="411"/>
    <x v="266"/>
    <n v="0"/>
    <n v="0"/>
    <n v="0"/>
    <m/>
    <m/>
    <m/>
    <m/>
    <m/>
    <m/>
    <m/>
    <m/>
    <m/>
    <m/>
    <m/>
    <m/>
    <m/>
    <m/>
    <m/>
    <m/>
    <m/>
  </r>
  <r>
    <x v="1"/>
    <x v="61"/>
    <x v="0"/>
    <s v="COTIZACION"/>
    <s v="AGOSTO"/>
    <d v="2023-08-18T00:00:00"/>
    <s v="C-3-EDDY FAZ PACHECO"/>
    <x v="4"/>
    <s v="PRENDAS DE VESTIR"/>
    <x v="4"/>
    <x v="13"/>
    <x v="119"/>
    <d v="2023-08-28T00:00:00"/>
    <m/>
    <n v="769"/>
    <s v="BIEN"/>
    <x v="128"/>
    <n v="74885"/>
    <x v="0"/>
    <x v="962"/>
    <x v="73"/>
    <x v="10"/>
    <x v="0"/>
    <x v="6"/>
    <x v="1"/>
    <x v="41"/>
    <s v="05/09/2023"/>
    <x v="0"/>
    <s v="15:00"/>
    <s v="DAVID BAGNER ZAMBRANA PINTO"/>
    <x v="11"/>
    <x v="16"/>
    <d v="2023-09-12T00:00:00"/>
    <x v="103"/>
    <x v="47"/>
    <s v="CD-371"/>
    <x v="154"/>
    <x v="108"/>
    <n v="67650"/>
    <x v="155"/>
    <x v="161"/>
    <x v="27"/>
    <x v="0"/>
    <n v="30"/>
    <x v="6"/>
    <x v="0"/>
    <x v="61"/>
    <x v="0"/>
    <x v="1"/>
    <m/>
    <m/>
    <x v="128"/>
    <s v="SIMA-060/2023"/>
    <n v="33300"/>
    <x v="0"/>
    <x v="964"/>
    <x v="10"/>
    <n v="90"/>
    <x v="626"/>
    <n v="45990"/>
    <m/>
    <m/>
    <n v="0"/>
    <x v="0"/>
    <n v="73.419540229885058"/>
    <n v="0"/>
    <n v="0"/>
    <n v="0"/>
    <x v="118"/>
    <s v="SEPTIEMBRE"/>
    <x v="232"/>
    <x v="44"/>
    <x v="35"/>
    <x v="45"/>
    <x v="411"/>
    <x v="267"/>
    <n v="0"/>
    <n v="0"/>
    <n v="0"/>
    <m/>
    <m/>
    <m/>
    <m/>
    <m/>
    <m/>
    <m/>
    <m/>
    <m/>
    <m/>
    <m/>
    <m/>
    <m/>
    <m/>
    <m/>
    <m/>
    <m/>
  </r>
  <r>
    <x v="1"/>
    <x v="61"/>
    <x v="0"/>
    <s v="COTIZACION"/>
    <s v="AGOSTO"/>
    <d v="2023-08-18T00:00:00"/>
    <s v="C-3-EDDY FAZ PACHECO"/>
    <x v="4"/>
    <s v="PRENDAS DE VESTIR"/>
    <x v="4"/>
    <x v="13"/>
    <x v="119"/>
    <d v="2023-08-28T00:00:00"/>
    <m/>
    <n v="769"/>
    <s v="BIEN"/>
    <x v="128"/>
    <n v="74885"/>
    <x v="1"/>
    <x v="963"/>
    <x v="23"/>
    <x v="10"/>
    <x v="0"/>
    <x v="6"/>
    <x v="1"/>
    <x v="41"/>
    <s v="05/09/2023"/>
    <x v="0"/>
    <s v="15:00"/>
    <s v="DAVID BAGNER ZAMBRANA PINTO"/>
    <x v="11"/>
    <x v="16"/>
    <d v="2023-09-12T00:00:00"/>
    <x v="103"/>
    <x v="47"/>
    <s v="CD-371"/>
    <x v="154"/>
    <x v="108"/>
    <n v="67650"/>
    <x v="155"/>
    <x v="161"/>
    <x v="27"/>
    <x v="0"/>
    <n v="30"/>
    <x v="6"/>
    <x v="0"/>
    <x v="61"/>
    <x v="0"/>
    <x v="1"/>
    <m/>
    <m/>
    <x v="128"/>
    <s v="SIMA-060/2023"/>
    <n v="33300"/>
    <x v="1"/>
    <x v="965"/>
    <x v="10"/>
    <n v="200"/>
    <x v="116"/>
    <n v="18000"/>
    <m/>
    <m/>
    <n v="0"/>
    <x v="0"/>
    <n v="12.931034482758621"/>
    <n v="0"/>
    <n v="0"/>
    <n v="0"/>
    <x v="118"/>
    <s v="SEPTIEMBRE"/>
    <x v="232"/>
    <x v="44"/>
    <x v="35"/>
    <x v="45"/>
    <x v="411"/>
    <x v="267"/>
    <n v="0"/>
    <n v="0"/>
    <n v="0"/>
    <m/>
    <m/>
    <m/>
    <m/>
    <m/>
    <m/>
    <m/>
    <m/>
    <m/>
    <m/>
    <m/>
    <m/>
    <m/>
    <m/>
    <m/>
    <m/>
    <m/>
  </r>
  <r>
    <x v="1"/>
    <x v="61"/>
    <x v="0"/>
    <s v="COTIZACION"/>
    <s v="AGOSTO"/>
    <d v="2023-08-18T00:00:00"/>
    <s v="C-3-EDDY FAZ PACHECO"/>
    <x v="4"/>
    <s v="PRENDAS DE VESTIR"/>
    <x v="4"/>
    <x v="13"/>
    <x v="119"/>
    <d v="2023-08-28T00:00:00"/>
    <m/>
    <n v="769"/>
    <s v="BIEN"/>
    <x v="128"/>
    <n v="74885"/>
    <x v="2"/>
    <x v="964"/>
    <x v="143"/>
    <x v="10"/>
    <x v="0"/>
    <x v="6"/>
    <x v="1"/>
    <x v="41"/>
    <s v="05/09/2023"/>
    <x v="0"/>
    <s v="15:00"/>
    <s v="DAVID BAGNER ZAMBRANA PINTO"/>
    <x v="11"/>
    <x v="16"/>
    <d v="2023-09-12T00:00:00"/>
    <x v="103"/>
    <x v="47"/>
    <s v="CD-371"/>
    <x v="154"/>
    <x v="108"/>
    <n v="67650"/>
    <x v="155"/>
    <x v="161"/>
    <x v="27"/>
    <x v="0"/>
    <n v="30"/>
    <x v="6"/>
    <x v="0"/>
    <x v="61"/>
    <x v="0"/>
    <x v="1"/>
    <m/>
    <m/>
    <x v="128"/>
    <s v="SIMA-060/2023"/>
    <n v="33300"/>
    <x v="2"/>
    <x v="966"/>
    <x v="10"/>
    <n v="366"/>
    <x v="75"/>
    <n v="3660"/>
    <m/>
    <m/>
    <n v="0"/>
    <x v="0"/>
    <n v="1.4367816091954022"/>
    <n v="0"/>
    <n v="0"/>
    <n v="0"/>
    <x v="118"/>
    <s v="SEPTIEMBRE"/>
    <x v="232"/>
    <x v="44"/>
    <x v="35"/>
    <x v="45"/>
    <x v="411"/>
    <x v="267"/>
    <n v="0"/>
    <n v="0"/>
    <n v="0"/>
    <m/>
    <m/>
    <m/>
    <m/>
    <m/>
    <m/>
    <m/>
    <m/>
    <m/>
    <m/>
    <m/>
    <m/>
    <m/>
    <m/>
    <m/>
    <m/>
    <m/>
  </r>
  <r>
    <x v="1"/>
    <x v="61"/>
    <x v="0"/>
    <s v="COTIZACION"/>
    <s v="AGOSTO"/>
    <d v="2023-08-22T00:00:00"/>
    <s v="C-3-EDDY FAZ PACHECO"/>
    <x v="4"/>
    <s v="PRENDAS DE VESTIR"/>
    <x v="4"/>
    <x v="13"/>
    <x v="120"/>
    <d v="2023-08-28T00:00:00"/>
    <m/>
    <n v="778"/>
    <s v="BIEN"/>
    <x v="129"/>
    <n v="42000"/>
    <x v="0"/>
    <x v="965"/>
    <x v="144"/>
    <x v="59"/>
    <x v="70"/>
    <x v="6"/>
    <x v="1"/>
    <x v="41"/>
    <s v="05/09/2023"/>
    <x v="0"/>
    <s v="15:00"/>
    <s v="DAVID BAGNER ZAMBRANA PINTO"/>
    <x v="11"/>
    <x v="16"/>
    <d v="2023-09-15T00:00:00"/>
    <x v="104"/>
    <x v="65"/>
    <s v="CD-378"/>
    <x v="155"/>
    <x v="109"/>
    <n v="42000"/>
    <x v="156"/>
    <x v="162"/>
    <x v="77"/>
    <x v="0"/>
    <n v="30"/>
    <x v="37"/>
    <x v="0"/>
    <x v="62"/>
    <x v="88"/>
    <x v="1"/>
    <m/>
    <m/>
    <x v="129"/>
    <s v="SIMA-061/2023"/>
    <n v="33300"/>
    <x v="0"/>
    <x v="967"/>
    <x v="60"/>
    <n v="210"/>
    <x v="397"/>
    <n v="21000"/>
    <m/>
    <m/>
    <n v="0"/>
    <x v="0"/>
    <n v="14.367816091954023"/>
    <n v="0"/>
    <n v="0"/>
    <n v="0"/>
    <x v="116"/>
    <s v="SEPTIEMBRE"/>
    <x v="232"/>
    <x v="44"/>
    <x v="35"/>
    <x v="45"/>
    <x v="411"/>
    <x v="265"/>
    <n v="0"/>
    <n v="0"/>
    <n v="0"/>
    <m/>
    <m/>
    <m/>
    <m/>
    <m/>
    <m/>
    <m/>
    <m/>
    <m/>
    <m/>
    <m/>
    <m/>
    <m/>
    <m/>
    <m/>
    <m/>
    <m/>
  </r>
  <r>
    <x v="1"/>
    <x v="61"/>
    <x v="0"/>
    <s v="COTIZACION"/>
    <s v="AGOSTO"/>
    <d v="2023-08-22T00:00:00"/>
    <s v="C-3-EDDY FAZ PACHECO"/>
    <x v="4"/>
    <s v="PRENDAS DE VESTIR"/>
    <x v="4"/>
    <x v="13"/>
    <x v="120"/>
    <d v="2023-08-28T00:00:00"/>
    <m/>
    <n v="778"/>
    <s v="BIEN"/>
    <x v="129"/>
    <n v="42000"/>
    <x v="1"/>
    <x v="966"/>
    <x v="144"/>
    <x v="59"/>
    <x v="0"/>
    <x v="6"/>
    <x v="1"/>
    <x v="41"/>
    <s v="05/09/2023"/>
    <x v="0"/>
    <s v="15:00"/>
    <s v="DAVID BAGNER ZAMBRANA PINTO"/>
    <x v="11"/>
    <x v="16"/>
    <d v="2023-09-15T00:00:00"/>
    <x v="104"/>
    <x v="65"/>
    <s v="CD-378"/>
    <x v="155"/>
    <x v="109"/>
    <n v="42000"/>
    <x v="156"/>
    <x v="162"/>
    <x v="77"/>
    <x v="0"/>
    <n v="30"/>
    <x v="37"/>
    <x v="0"/>
    <x v="62"/>
    <x v="88"/>
    <x v="1"/>
    <m/>
    <m/>
    <x v="129"/>
    <s v="SIMA-061/2023"/>
    <n v="33300"/>
    <x v="1"/>
    <x v="968"/>
    <x v="60"/>
    <n v="210"/>
    <x v="397"/>
    <n v="21000"/>
    <m/>
    <m/>
    <n v="0"/>
    <x v="0"/>
    <n v="14.367816091954023"/>
    <n v="0"/>
    <n v="0"/>
    <n v="0"/>
    <x v="116"/>
    <s v="SEPTIEMBRE"/>
    <x v="232"/>
    <x v="44"/>
    <x v="35"/>
    <x v="45"/>
    <x v="411"/>
    <x v="265"/>
    <n v="0"/>
    <n v="0"/>
    <n v="0"/>
    <m/>
    <m/>
    <m/>
    <m/>
    <m/>
    <m/>
    <m/>
    <m/>
    <m/>
    <m/>
    <m/>
    <m/>
    <m/>
    <m/>
    <m/>
    <m/>
    <m/>
  </r>
  <r>
    <x v="1"/>
    <x v="61"/>
    <x v="0"/>
    <s v="COTIZACION"/>
    <s v="AGOSTO"/>
    <d v="2023-08-23T00:00:00"/>
    <s v="C-3-EDDY FAZ PACHECO"/>
    <x v="9"/>
    <s v="OTRAS MAQUINARIAS Y EQUIPO"/>
    <x v="1"/>
    <x v="16"/>
    <x v="121"/>
    <d v="2023-09-06T00:00:00"/>
    <m/>
    <n v="773"/>
    <s v="BIEN"/>
    <x v="130"/>
    <n v="35891"/>
    <x v="0"/>
    <x v="967"/>
    <x v="29"/>
    <x v="5"/>
    <x v="0"/>
    <x v="0"/>
    <x v="0"/>
    <x v="42"/>
    <s v="14/09/2023"/>
    <x v="0"/>
    <s v="15:00"/>
    <s v="JOSE ALFREDO MIRANDA TICONA "/>
    <x v="7"/>
    <x v="19"/>
    <d v="2023-09-20T00:00:00"/>
    <x v="105"/>
    <x v="65"/>
    <s v="CD-365"/>
    <x v="156"/>
    <x v="110"/>
    <n v="7330"/>
    <x v="157"/>
    <x v="163"/>
    <x v="90"/>
    <x v="0"/>
    <n v="30"/>
    <x v="20"/>
    <x v="0"/>
    <x v="63"/>
    <x v="74"/>
    <x v="1"/>
    <m/>
    <m/>
    <x v="130"/>
    <s v="ADQ/MINA-053/2023"/>
    <n v="43700"/>
    <x v="0"/>
    <x v="969"/>
    <x v="5"/>
    <n v="4"/>
    <x v="391"/>
    <n v="4000"/>
    <m/>
    <m/>
    <n v="4"/>
    <x v="405"/>
    <n v="143.67816091954023"/>
    <n v="574.71264367816093"/>
    <n v="500"/>
    <n v="0"/>
    <x v="112"/>
    <s v="OCTUBRE"/>
    <x v="164"/>
    <x v="94"/>
    <x v="47"/>
    <x v="109"/>
    <x v="228"/>
    <x v="32"/>
    <n v="-140"/>
    <n v="280"/>
    <n v="3860"/>
    <m/>
    <m/>
    <m/>
    <m/>
    <m/>
    <m/>
    <m/>
    <m/>
    <m/>
    <m/>
    <m/>
    <m/>
    <m/>
    <m/>
    <m/>
    <m/>
    <m/>
  </r>
  <r>
    <x v="1"/>
    <x v="61"/>
    <x v="0"/>
    <s v="COTIZACION"/>
    <s v="AGOSTO"/>
    <d v="2023-08-23T00:00:00"/>
    <s v="C-3-EDDY FAZ PACHECO"/>
    <x v="9"/>
    <s v="OTRAS MAQUINARIAS Y EQUIPO"/>
    <x v="1"/>
    <x v="16"/>
    <x v="121"/>
    <d v="2023-09-06T00:00:00"/>
    <m/>
    <n v="773"/>
    <s v="BIEN"/>
    <x v="130"/>
    <n v="35891"/>
    <x v="1"/>
    <x v="968"/>
    <x v="7"/>
    <x v="5"/>
    <x v="0"/>
    <x v="0"/>
    <x v="0"/>
    <x v="42"/>
    <s v="14/09/2023"/>
    <x v="0"/>
    <s v="15:00"/>
    <s v="JOSE ALFREDO MIRANDA TICONA "/>
    <x v="7"/>
    <x v="19"/>
    <d v="2023-09-20T00:00:00"/>
    <x v="105"/>
    <x v="65"/>
    <s v="CD-365"/>
    <x v="157"/>
    <x v="110"/>
    <n v="15280"/>
    <x v="158"/>
    <x v="164"/>
    <x v="94"/>
    <x v="0"/>
    <n v="30"/>
    <x v="22"/>
    <x v="0"/>
    <x v="63"/>
    <x v="76"/>
    <x v="1"/>
    <m/>
    <m/>
    <x v="130"/>
    <s v="ADQ/MINA-053/2023"/>
    <n v="43700"/>
    <x v="1"/>
    <x v="970"/>
    <x v="5"/>
    <n v="2"/>
    <x v="627"/>
    <n v="10800"/>
    <m/>
    <m/>
    <n v="2"/>
    <x v="406"/>
    <n v="775.86206896551721"/>
    <n v="1551.7241379310344"/>
    <n v="1350"/>
    <n v="0"/>
    <x v="117"/>
    <s v="OCTUBRE"/>
    <x v="233"/>
    <x v="95"/>
    <x v="87"/>
    <x v="110"/>
    <x v="228"/>
    <x v="145"/>
    <n v="-54"/>
    <n v="756.00000000000011"/>
    <n v="10098"/>
    <m/>
    <m/>
    <m/>
    <m/>
    <m/>
    <m/>
    <m/>
    <m/>
    <m/>
    <m/>
    <m/>
    <m/>
    <m/>
    <m/>
    <m/>
    <m/>
    <m/>
  </r>
  <r>
    <x v="1"/>
    <x v="61"/>
    <x v="0"/>
    <s v="COTIZACION"/>
    <s v="AGOSTO"/>
    <d v="2023-08-23T00:00:00"/>
    <s v="C-3-EDDY FAZ PACHECO"/>
    <x v="9"/>
    <s v="OTRAS MAQUINARIAS Y EQUIPO"/>
    <x v="1"/>
    <x v="16"/>
    <x v="121"/>
    <d v="2023-09-06T00:00:00"/>
    <m/>
    <n v="773"/>
    <s v="BIEN"/>
    <x v="130"/>
    <n v="35891"/>
    <x v="2"/>
    <x v="969"/>
    <x v="45"/>
    <x v="5"/>
    <x v="0"/>
    <x v="0"/>
    <x v="0"/>
    <x v="42"/>
    <s v="14/09/2023"/>
    <x v="0"/>
    <s v="15:00"/>
    <s v="JOSE ALFREDO MIRANDA TICONA "/>
    <x v="7"/>
    <x v="19"/>
    <d v="2023-09-20T00:00:00"/>
    <x v="105"/>
    <x v="65"/>
    <s v="CD-365"/>
    <x v="156"/>
    <x v="110"/>
    <n v="7330"/>
    <x v="157"/>
    <x v="163"/>
    <x v="90"/>
    <x v="0"/>
    <n v="30"/>
    <x v="20"/>
    <x v="0"/>
    <x v="63"/>
    <x v="74"/>
    <x v="1"/>
    <m/>
    <m/>
    <x v="130"/>
    <s v="ADQ/MINA-053/2023"/>
    <n v="43700"/>
    <x v="2"/>
    <x v="971"/>
    <x v="5"/>
    <n v="3"/>
    <x v="473"/>
    <n v="3330"/>
    <m/>
    <m/>
    <n v="3"/>
    <x v="407"/>
    <n v="159.48275862068965"/>
    <n v="478.44827586206895"/>
    <n v="416.25"/>
    <n v="0"/>
    <x v="112"/>
    <s v="OCTUBRE"/>
    <x v="164"/>
    <x v="94"/>
    <x v="47"/>
    <x v="109"/>
    <x v="228"/>
    <x v="32"/>
    <n v="-116.55"/>
    <n v="233.10000000000002"/>
    <n v="3213.4500000000003"/>
    <m/>
    <m/>
    <m/>
    <m/>
    <m/>
    <m/>
    <m/>
    <m/>
    <m/>
    <m/>
    <m/>
    <m/>
    <m/>
    <m/>
    <m/>
    <m/>
    <m/>
  </r>
  <r>
    <x v="1"/>
    <x v="61"/>
    <x v="0"/>
    <s v="COTIZACION"/>
    <s v="AGOSTO"/>
    <d v="2023-08-23T00:00:00"/>
    <s v="C-3-EDDY FAZ PACHECO"/>
    <x v="9"/>
    <s v="OTRAS MAQUINARIAS Y EQUIPO"/>
    <x v="1"/>
    <x v="16"/>
    <x v="121"/>
    <d v="2023-09-06T00:00:00"/>
    <m/>
    <n v="773"/>
    <s v="BIEN"/>
    <x v="130"/>
    <n v="35891"/>
    <x v="3"/>
    <x v="970"/>
    <x v="16"/>
    <x v="5"/>
    <x v="0"/>
    <x v="0"/>
    <x v="0"/>
    <x v="42"/>
    <s v="14/09/2023"/>
    <x v="0"/>
    <s v="15:00"/>
    <s v="JOSE ALFREDO MIRANDA TICONA "/>
    <x v="7"/>
    <x v="19"/>
    <d v="2023-09-20T00:00:00"/>
    <x v="105"/>
    <x v="65"/>
    <s v="CD-365"/>
    <x v="157"/>
    <x v="110"/>
    <n v="15280"/>
    <x v="158"/>
    <x v="164"/>
    <x v="94"/>
    <x v="0"/>
    <n v="30"/>
    <x v="22"/>
    <x v="0"/>
    <x v="63"/>
    <x v="76"/>
    <x v="1"/>
    <m/>
    <m/>
    <x v="130"/>
    <s v="ADQ/MINA-053/2023"/>
    <n v="43700"/>
    <x v="3"/>
    <x v="972"/>
    <x v="5"/>
    <n v="1"/>
    <x v="628"/>
    <n v="4480"/>
    <m/>
    <m/>
    <n v="1"/>
    <x v="408"/>
    <n v="643.67816091954023"/>
    <n v="643.67816091954023"/>
    <n v="560"/>
    <n v="0"/>
    <x v="117"/>
    <s v="OCTUBRE"/>
    <x v="233"/>
    <x v="95"/>
    <x v="87"/>
    <x v="110"/>
    <x v="228"/>
    <x v="145"/>
    <n v="-22.400000000000002"/>
    <n v="313.60000000000002"/>
    <n v="4188.7999999999993"/>
    <m/>
    <m/>
    <m/>
    <m/>
    <m/>
    <m/>
    <m/>
    <m/>
    <m/>
    <m/>
    <m/>
    <m/>
    <m/>
    <m/>
    <m/>
    <m/>
    <m/>
  </r>
  <r>
    <x v="1"/>
    <x v="61"/>
    <x v="0"/>
    <s v="COTIZACION"/>
    <s v="AGOSTO"/>
    <d v="2023-08-31T00:00:00"/>
    <s v="C-3-EDDY FAZ PACHECO"/>
    <x v="17"/>
    <s v="HERRAMIENTAS MENORES"/>
    <x v="6"/>
    <x v="6"/>
    <x v="122"/>
    <d v="2023-09-06T00:00:00"/>
    <m/>
    <n v="791"/>
    <s v="BIEN"/>
    <x v="131"/>
    <n v="120171"/>
    <x v="0"/>
    <x v="971"/>
    <x v="16"/>
    <x v="5"/>
    <x v="0"/>
    <x v="3"/>
    <x v="0"/>
    <x v="42"/>
    <s v="14/09/2023"/>
    <x v="0"/>
    <s v="15:00"/>
    <s v="RAMIRO VASQUEZ FRANCO"/>
    <x v="7"/>
    <x v="11"/>
    <d v="2023-09-18T00:00:00"/>
    <x v="106"/>
    <x v="59"/>
    <s v="CD-386"/>
    <x v="158"/>
    <x v="111"/>
    <n v="35992.699999999997"/>
    <x v="159"/>
    <x v="165"/>
    <x v="106"/>
    <x v="0"/>
    <n v="30"/>
    <x v="6"/>
    <x v="0"/>
    <x v="64"/>
    <x v="68"/>
    <x v="1"/>
    <m/>
    <m/>
    <x v="131"/>
    <s v="EMC/ADQ-ALM.035/2023"/>
    <n v="34800"/>
    <x v="0"/>
    <x v="973"/>
    <x v="5"/>
    <n v="1"/>
    <x v="629"/>
    <n v="3943.2"/>
    <m/>
    <m/>
    <n v="0"/>
    <x v="0"/>
    <n v="566.55172413793105"/>
    <n v="0"/>
    <n v="0"/>
    <n v="0"/>
    <x v="119"/>
    <s v="SEPTIEMBRE"/>
    <x v="232"/>
    <x v="44"/>
    <x v="35"/>
    <x v="45"/>
    <x v="411"/>
    <x v="268"/>
    <n v="0"/>
    <n v="0"/>
    <n v="0"/>
    <m/>
    <m/>
    <m/>
    <m/>
    <m/>
    <m/>
    <m/>
    <m/>
    <m/>
    <m/>
    <m/>
    <m/>
    <m/>
    <m/>
    <m/>
    <m/>
    <m/>
  </r>
  <r>
    <x v="1"/>
    <x v="61"/>
    <x v="0"/>
    <s v="COTIZACION"/>
    <s v="AGOSTO"/>
    <d v="2023-08-31T00:00:00"/>
    <s v="C-3-EDDY FAZ PACHECO"/>
    <x v="17"/>
    <s v="HERRAMIENTAS MENORES"/>
    <x v="6"/>
    <x v="6"/>
    <x v="122"/>
    <d v="2023-09-06T00:00:00"/>
    <m/>
    <n v="791"/>
    <s v="BIEN"/>
    <x v="131"/>
    <n v="120171"/>
    <x v="1"/>
    <x v="972"/>
    <x v="27"/>
    <x v="5"/>
    <x v="0"/>
    <x v="3"/>
    <x v="0"/>
    <x v="42"/>
    <s v="14/09/2023"/>
    <x v="0"/>
    <s v="15:00"/>
    <s v="RAMIRO VASQUEZ FRANCO"/>
    <x v="7"/>
    <x v="11"/>
    <d v="2023-09-18T00:00:00"/>
    <x v="106"/>
    <x v="59"/>
    <s v="CD-386"/>
    <x v="159"/>
    <x v="111"/>
    <n v="65291"/>
    <x v="160"/>
    <x v="166"/>
    <x v="94"/>
    <x v="0"/>
    <n v="30"/>
    <x v="22"/>
    <x v="0"/>
    <x v="64"/>
    <x v="68"/>
    <x v="1"/>
    <m/>
    <m/>
    <x v="131"/>
    <s v="EMC/ADQ-ALM.035/2023"/>
    <n v="34800"/>
    <x v="1"/>
    <x v="974"/>
    <x v="5"/>
    <n v="5"/>
    <x v="119"/>
    <n v="19000"/>
    <m/>
    <m/>
    <n v="0"/>
    <x v="0"/>
    <n v="545.97701149425291"/>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2"/>
    <x v="973"/>
    <x v="29"/>
    <x v="5"/>
    <x v="0"/>
    <x v="3"/>
    <x v="0"/>
    <x v="42"/>
    <s v="14/09/2023"/>
    <x v="0"/>
    <s v="15:00"/>
    <s v="RAMIRO VASQUEZ FRANCO"/>
    <x v="7"/>
    <x v="11"/>
    <d v="2023-09-18T00:00:00"/>
    <x v="106"/>
    <x v="59"/>
    <s v="CD-386"/>
    <x v="159"/>
    <x v="111"/>
    <n v="65291"/>
    <x v="160"/>
    <x v="166"/>
    <x v="94"/>
    <x v="0"/>
    <n v="30"/>
    <x v="22"/>
    <x v="0"/>
    <x v="64"/>
    <x v="68"/>
    <x v="1"/>
    <m/>
    <m/>
    <x v="131"/>
    <s v="EMC/ADQ-ALM.035/2023"/>
    <n v="34800"/>
    <x v="2"/>
    <x v="975"/>
    <x v="5"/>
    <n v="4"/>
    <x v="630"/>
    <n v="19652"/>
    <m/>
    <m/>
    <n v="0"/>
    <x v="0"/>
    <n v="705.89080459770116"/>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3"/>
    <x v="974"/>
    <x v="29"/>
    <x v="5"/>
    <x v="0"/>
    <x v="3"/>
    <x v="0"/>
    <x v="42"/>
    <s v="14/09/2023"/>
    <x v="0"/>
    <s v="15:00"/>
    <s v="RAMIRO VASQUEZ FRANCO"/>
    <x v="7"/>
    <x v="11"/>
    <d v="2023-09-18T00:00:00"/>
    <x v="106"/>
    <x v="59"/>
    <s v="CD-386"/>
    <x v="159"/>
    <x v="111"/>
    <n v="65291"/>
    <x v="160"/>
    <x v="166"/>
    <x v="94"/>
    <x v="0"/>
    <n v="30"/>
    <x v="22"/>
    <x v="0"/>
    <x v="64"/>
    <x v="68"/>
    <x v="1"/>
    <m/>
    <m/>
    <x v="131"/>
    <s v="EMC/ADQ-ALM.035/2023"/>
    <n v="34800"/>
    <x v="3"/>
    <x v="976"/>
    <x v="5"/>
    <n v="4"/>
    <x v="45"/>
    <n v="600"/>
    <m/>
    <m/>
    <n v="0"/>
    <x v="0"/>
    <n v="21.551724137931036"/>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4"/>
    <x v="975"/>
    <x v="9"/>
    <x v="5"/>
    <x v="0"/>
    <x v="3"/>
    <x v="0"/>
    <x v="42"/>
    <s v="14/09/2023"/>
    <x v="0"/>
    <s v="15:00"/>
    <s v="RAMIRO VASQUEZ FRANCO"/>
    <x v="7"/>
    <x v="11"/>
    <d v="2023-09-18T00:00:00"/>
    <x v="106"/>
    <x v="59"/>
    <s v="CD-386"/>
    <x v="159"/>
    <x v="111"/>
    <n v="65291"/>
    <x v="160"/>
    <x v="166"/>
    <x v="94"/>
    <x v="0"/>
    <n v="30"/>
    <x v="22"/>
    <x v="0"/>
    <x v="64"/>
    <x v="68"/>
    <x v="1"/>
    <m/>
    <m/>
    <x v="131"/>
    <s v="EMC/ADQ-ALM.035/2023"/>
    <n v="34800"/>
    <x v="4"/>
    <x v="977"/>
    <x v="5"/>
    <n v="10"/>
    <x v="129"/>
    <n v="250"/>
    <m/>
    <m/>
    <n v="0"/>
    <x v="0"/>
    <n v="3.5919540229885056"/>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5"/>
    <x v="976"/>
    <x v="9"/>
    <x v="5"/>
    <x v="0"/>
    <x v="3"/>
    <x v="0"/>
    <x v="42"/>
    <s v="14/09/2023"/>
    <x v="0"/>
    <s v="15:00"/>
    <s v="RAMIRO VASQUEZ FRANCO"/>
    <x v="7"/>
    <x v="11"/>
    <d v="2023-09-18T00:00:00"/>
    <x v="106"/>
    <x v="59"/>
    <s v="CD-386"/>
    <x v="159"/>
    <x v="111"/>
    <n v="65291"/>
    <x v="160"/>
    <x v="166"/>
    <x v="94"/>
    <x v="0"/>
    <n v="30"/>
    <x v="22"/>
    <x v="0"/>
    <x v="64"/>
    <x v="68"/>
    <x v="1"/>
    <m/>
    <m/>
    <x v="131"/>
    <s v="EMC/ADQ-ALM.035/2023"/>
    <n v="34800"/>
    <x v="5"/>
    <x v="978"/>
    <x v="5"/>
    <n v="10"/>
    <x v="631"/>
    <n v="350"/>
    <m/>
    <m/>
    <n v="0"/>
    <x v="0"/>
    <n v="5.0287356321839081"/>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6"/>
    <x v="977"/>
    <x v="9"/>
    <x v="5"/>
    <x v="0"/>
    <x v="3"/>
    <x v="0"/>
    <x v="42"/>
    <s v="14/09/2023"/>
    <x v="0"/>
    <s v="15:00"/>
    <s v="RAMIRO VASQUEZ FRANCO"/>
    <x v="7"/>
    <x v="11"/>
    <d v="2023-09-18T00:00:00"/>
    <x v="106"/>
    <x v="59"/>
    <s v="CD-386"/>
    <x v="159"/>
    <x v="111"/>
    <n v="65291"/>
    <x v="160"/>
    <x v="166"/>
    <x v="94"/>
    <x v="0"/>
    <n v="30"/>
    <x v="22"/>
    <x v="0"/>
    <x v="64"/>
    <x v="68"/>
    <x v="1"/>
    <m/>
    <m/>
    <x v="131"/>
    <s v="EMC/ADQ-ALM.035/2023"/>
    <n v="34800"/>
    <x v="6"/>
    <x v="979"/>
    <x v="5"/>
    <n v="10"/>
    <x v="364"/>
    <n v="590"/>
    <m/>
    <m/>
    <n v="0"/>
    <x v="0"/>
    <n v="8.4770114942528743"/>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7"/>
    <x v="978"/>
    <x v="9"/>
    <x v="5"/>
    <x v="0"/>
    <x v="3"/>
    <x v="0"/>
    <x v="42"/>
    <s v="14/09/2023"/>
    <x v="0"/>
    <s v="15:00"/>
    <s v="RAMIRO VASQUEZ FRANCO"/>
    <x v="7"/>
    <x v="11"/>
    <d v="2023-09-18T00:00:00"/>
    <x v="106"/>
    <x v="59"/>
    <s v="CD-386"/>
    <x v="159"/>
    <x v="111"/>
    <n v="65291"/>
    <x v="160"/>
    <x v="166"/>
    <x v="94"/>
    <x v="0"/>
    <n v="30"/>
    <x v="22"/>
    <x v="0"/>
    <x v="64"/>
    <x v="68"/>
    <x v="1"/>
    <m/>
    <m/>
    <x v="131"/>
    <s v="EMC/ADQ-ALM.035/2023"/>
    <n v="34800"/>
    <x v="7"/>
    <x v="980"/>
    <x v="5"/>
    <n v="10"/>
    <x v="632"/>
    <n v="930"/>
    <m/>
    <m/>
    <n v="0"/>
    <x v="0"/>
    <n v="13.362068965517242"/>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8"/>
    <x v="979"/>
    <x v="27"/>
    <x v="5"/>
    <x v="0"/>
    <x v="3"/>
    <x v="0"/>
    <x v="42"/>
    <s v="14/09/2023"/>
    <x v="0"/>
    <s v="15:00"/>
    <s v="RAMIRO VASQUEZ FRANCO"/>
    <x v="7"/>
    <x v="11"/>
    <d v="2023-09-18T00:00:00"/>
    <x v="106"/>
    <x v="59"/>
    <s v="CD-386"/>
    <x v="159"/>
    <x v="111"/>
    <n v="65291"/>
    <x v="160"/>
    <x v="166"/>
    <x v="94"/>
    <x v="0"/>
    <n v="30"/>
    <x v="22"/>
    <x v="0"/>
    <x v="64"/>
    <x v="68"/>
    <x v="1"/>
    <m/>
    <m/>
    <x v="131"/>
    <s v="EMC/ADQ-ALM.035/2023"/>
    <n v="34800"/>
    <x v="8"/>
    <x v="981"/>
    <x v="5"/>
    <n v="5"/>
    <x v="217"/>
    <n v="3890"/>
    <m/>
    <m/>
    <n v="0"/>
    <x v="0"/>
    <n v="111.7816091954023"/>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9"/>
    <x v="980"/>
    <x v="27"/>
    <x v="5"/>
    <x v="0"/>
    <x v="3"/>
    <x v="0"/>
    <x v="42"/>
    <s v="14/09/2023"/>
    <x v="0"/>
    <s v="15:00"/>
    <s v="RAMIRO VASQUEZ FRANCO"/>
    <x v="7"/>
    <x v="11"/>
    <d v="2023-09-18T00:00:00"/>
    <x v="106"/>
    <x v="59"/>
    <s v="CD-386"/>
    <x v="159"/>
    <x v="111"/>
    <n v="65291"/>
    <x v="160"/>
    <x v="166"/>
    <x v="94"/>
    <x v="0"/>
    <n v="30"/>
    <x v="22"/>
    <x v="0"/>
    <x v="64"/>
    <x v="68"/>
    <x v="1"/>
    <m/>
    <m/>
    <x v="131"/>
    <s v="EMC/ADQ-ALM.035/2023"/>
    <n v="34800"/>
    <x v="9"/>
    <x v="982"/>
    <x v="5"/>
    <n v="5"/>
    <x v="633"/>
    <n v="4375"/>
    <m/>
    <m/>
    <n v="0"/>
    <x v="0"/>
    <n v="125.7183908045977"/>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10"/>
    <x v="981"/>
    <x v="72"/>
    <x v="5"/>
    <x v="0"/>
    <x v="3"/>
    <x v="0"/>
    <x v="42"/>
    <s v="14/09/2023"/>
    <x v="0"/>
    <s v="15:00"/>
    <s v="RAMIRO VASQUEZ FRANCO"/>
    <x v="7"/>
    <x v="11"/>
    <d v="2023-09-18T00:00:00"/>
    <x v="106"/>
    <x v="59"/>
    <s v="CD-386"/>
    <x v="158"/>
    <x v="111"/>
    <n v="35992.699999999997"/>
    <x v="159"/>
    <x v="165"/>
    <x v="106"/>
    <x v="0"/>
    <n v="30"/>
    <x v="6"/>
    <x v="0"/>
    <x v="64"/>
    <x v="68"/>
    <x v="1"/>
    <m/>
    <m/>
    <x v="131"/>
    <s v="EMC/ADQ-ALM.035/2023"/>
    <n v="34800"/>
    <x v="10"/>
    <x v="983"/>
    <x v="5"/>
    <n v="18"/>
    <x v="634"/>
    <n v="5934.5999999999995"/>
    <m/>
    <m/>
    <n v="0"/>
    <x v="0"/>
    <n v="47.370689655172413"/>
    <n v="0"/>
    <n v="0"/>
    <n v="0"/>
    <x v="119"/>
    <s v="SEPTIEMBRE"/>
    <x v="232"/>
    <x v="44"/>
    <x v="35"/>
    <x v="45"/>
    <x v="411"/>
    <x v="268"/>
    <n v="0"/>
    <n v="0"/>
    <n v="0"/>
    <m/>
    <m/>
    <m/>
    <m/>
    <m/>
    <m/>
    <m/>
    <m/>
    <m/>
    <m/>
    <m/>
    <m/>
    <m/>
    <m/>
    <m/>
    <m/>
    <m/>
  </r>
  <r>
    <x v="1"/>
    <x v="61"/>
    <x v="0"/>
    <s v="COTIZACION"/>
    <s v="AGOSTO"/>
    <d v="2023-08-31T00:00:00"/>
    <s v="C-3-EDDY FAZ PACHECO"/>
    <x v="17"/>
    <s v="HERRAMIENTAS MENORES"/>
    <x v="6"/>
    <x v="6"/>
    <x v="122"/>
    <d v="2023-09-06T00:00:00"/>
    <m/>
    <n v="791"/>
    <s v="BIEN"/>
    <x v="131"/>
    <n v="120171"/>
    <x v="11"/>
    <x v="982"/>
    <x v="5"/>
    <x v="5"/>
    <x v="0"/>
    <x v="3"/>
    <x v="0"/>
    <x v="42"/>
    <s v="14/09/2023"/>
    <x v="0"/>
    <s v="15:00"/>
    <s v="RAMIRO VASQUEZ FRANCO"/>
    <x v="7"/>
    <x v="11"/>
    <d v="2023-09-18T00:00:00"/>
    <x v="106"/>
    <x v="59"/>
    <s v="CD-386"/>
    <x v="159"/>
    <x v="111"/>
    <n v="65291"/>
    <x v="160"/>
    <x v="166"/>
    <x v="94"/>
    <x v="0"/>
    <n v="30"/>
    <x v="22"/>
    <x v="0"/>
    <x v="64"/>
    <x v="68"/>
    <x v="1"/>
    <m/>
    <m/>
    <x v="131"/>
    <s v="EMC/ADQ-ALM.035/2023"/>
    <n v="34800"/>
    <x v="11"/>
    <x v="984"/>
    <x v="5"/>
    <n v="100"/>
    <x v="29"/>
    <n v="900"/>
    <m/>
    <m/>
    <n v="0"/>
    <x v="0"/>
    <n v="1.2931034482758621"/>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12"/>
    <x v="983"/>
    <x v="5"/>
    <x v="5"/>
    <x v="0"/>
    <x v="3"/>
    <x v="0"/>
    <x v="42"/>
    <s v="14/09/2023"/>
    <x v="0"/>
    <s v="15:00"/>
    <s v="RAMIRO VASQUEZ FRANCO"/>
    <x v="7"/>
    <x v="11"/>
    <d v="2023-09-18T00:00:00"/>
    <x v="106"/>
    <x v="59"/>
    <s v="CD-386"/>
    <x v="159"/>
    <x v="111"/>
    <n v="65291"/>
    <x v="160"/>
    <x v="166"/>
    <x v="94"/>
    <x v="0"/>
    <n v="30"/>
    <x v="22"/>
    <x v="0"/>
    <x v="64"/>
    <x v="68"/>
    <x v="1"/>
    <m/>
    <m/>
    <x v="131"/>
    <s v="EMC/ADQ-ALM.035/2023"/>
    <n v="34800"/>
    <x v="12"/>
    <x v="985"/>
    <x v="5"/>
    <n v="100"/>
    <x v="165"/>
    <n v="2700"/>
    <m/>
    <m/>
    <n v="0"/>
    <x v="0"/>
    <n v="3.8793103448275863"/>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13"/>
    <x v="984"/>
    <x v="27"/>
    <x v="5"/>
    <x v="0"/>
    <x v="3"/>
    <x v="0"/>
    <x v="42"/>
    <s v="14/09/2023"/>
    <x v="0"/>
    <s v="15:00"/>
    <s v="RAMIRO VASQUEZ FRANCO"/>
    <x v="7"/>
    <x v="11"/>
    <d v="2023-09-18T00:00:00"/>
    <x v="106"/>
    <x v="59"/>
    <s v="CD-386"/>
    <x v="159"/>
    <x v="111"/>
    <n v="65291"/>
    <x v="160"/>
    <x v="166"/>
    <x v="94"/>
    <x v="0"/>
    <n v="30"/>
    <x v="22"/>
    <x v="0"/>
    <x v="64"/>
    <x v="68"/>
    <x v="1"/>
    <m/>
    <m/>
    <x v="131"/>
    <s v="EMC/ADQ-ALM.035/2023"/>
    <n v="34800"/>
    <x v="13"/>
    <x v="986"/>
    <x v="5"/>
    <n v="5"/>
    <x v="635"/>
    <n v="8250"/>
    <m/>
    <m/>
    <n v="0"/>
    <x v="0"/>
    <n v="237.06896551724137"/>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14"/>
    <x v="985"/>
    <x v="7"/>
    <x v="5"/>
    <x v="0"/>
    <x v="3"/>
    <x v="0"/>
    <x v="42"/>
    <s v="14/09/2023"/>
    <x v="0"/>
    <s v="15:00"/>
    <s v="RAMIRO VASQUEZ FRANCO"/>
    <x v="7"/>
    <x v="11"/>
    <d v="2023-09-18T00:00:00"/>
    <x v="106"/>
    <x v="59"/>
    <s v="CD-386"/>
    <x v="158"/>
    <x v="111"/>
    <n v="35992.699999999997"/>
    <x v="159"/>
    <x v="165"/>
    <x v="106"/>
    <x v="0"/>
    <n v="30"/>
    <x v="6"/>
    <x v="0"/>
    <x v="64"/>
    <x v="68"/>
    <x v="1"/>
    <m/>
    <m/>
    <x v="131"/>
    <s v="EMC/ADQ-ALM.035/2023"/>
    <n v="34800"/>
    <x v="14"/>
    <x v="987"/>
    <x v="5"/>
    <n v="2"/>
    <x v="636"/>
    <n v="2084.8000000000002"/>
    <m/>
    <m/>
    <n v="0"/>
    <x v="0"/>
    <n v="149.77011494252875"/>
    <n v="0"/>
    <n v="0"/>
    <n v="0"/>
    <x v="119"/>
    <s v="SEPTIEMBRE"/>
    <x v="232"/>
    <x v="44"/>
    <x v="35"/>
    <x v="45"/>
    <x v="411"/>
    <x v="268"/>
    <n v="0"/>
    <n v="0"/>
    <n v="0"/>
    <m/>
    <m/>
    <m/>
    <m/>
    <m/>
    <m/>
    <m/>
    <m/>
    <m/>
    <m/>
    <m/>
    <m/>
    <m/>
    <m/>
    <m/>
    <m/>
    <m/>
  </r>
  <r>
    <x v="1"/>
    <x v="61"/>
    <x v="0"/>
    <s v="COTIZACION"/>
    <s v="AGOSTO"/>
    <d v="2023-08-31T00:00:00"/>
    <s v="C-3-EDDY FAZ PACHECO"/>
    <x v="17"/>
    <s v="HERRAMIENTAS MENORES"/>
    <x v="6"/>
    <x v="6"/>
    <x v="122"/>
    <d v="2023-09-06T00:00:00"/>
    <m/>
    <n v="791"/>
    <s v="BIEN"/>
    <x v="131"/>
    <n v="120171"/>
    <x v="15"/>
    <x v="986"/>
    <x v="16"/>
    <x v="5"/>
    <x v="0"/>
    <x v="3"/>
    <x v="0"/>
    <x v="42"/>
    <s v="14/09/2023"/>
    <x v="0"/>
    <s v="15:00"/>
    <s v="RAMIRO VASQUEZ FRANCO"/>
    <x v="7"/>
    <x v="11"/>
    <d v="2023-09-18T00:00:00"/>
    <x v="106"/>
    <x v="59"/>
    <s v="CD-386"/>
    <x v="159"/>
    <x v="111"/>
    <n v="65291"/>
    <x v="160"/>
    <x v="166"/>
    <x v="94"/>
    <x v="0"/>
    <n v="30"/>
    <x v="22"/>
    <x v="0"/>
    <x v="64"/>
    <x v="68"/>
    <x v="1"/>
    <m/>
    <m/>
    <x v="131"/>
    <s v="EMC/ADQ-ALM.035/2023"/>
    <n v="34800"/>
    <x v="15"/>
    <x v="988"/>
    <x v="5"/>
    <n v="1"/>
    <x v="187"/>
    <n v="1600"/>
    <m/>
    <m/>
    <n v="0"/>
    <x v="0"/>
    <n v="229.88505747126436"/>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16"/>
    <x v="987"/>
    <x v="7"/>
    <x v="5"/>
    <x v="0"/>
    <x v="3"/>
    <x v="0"/>
    <x v="42"/>
    <s v="14/09/2023"/>
    <x v="0"/>
    <s v="15:00"/>
    <s v="RAMIRO VASQUEZ FRANCO"/>
    <x v="7"/>
    <x v="11"/>
    <d v="2023-09-18T00:00:00"/>
    <x v="106"/>
    <x v="59"/>
    <s v="CD-386"/>
    <x v="159"/>
    <x v="111"/>
    <n v="65291"/>
    <x v="160"/>
    <x v="166"/>
    <x v="94"/>
    <x v="0"/>
    <n v="30"/>
    <x v="22"/>
    <x v="0"/>
    <x v="64"/>
    <x v="68"/>
    <x v="1"/>
    <m/>
    <m/>
    <x v="131"/>
    <s v="EMC/ADQ-ALM.035/2023"/>
    <n v="34800"/>
    <x v="16"/>
    <x v="989"/>
    <x v="5"/>
    <n v="2"/>
    <x v="637"/>
    <n v="258"/>
    <m/>
    <m/>
    <n v="0"/>
    <x v="0"/>
    <n v="18.53448275862069"/>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17"/>
    <x v="988"/>
    <x v="7"/>
    <x v="5"/>
    <x v="0"/>
    <x v="3"/>
    <x v="0"/>
    <x v="42"/>
    <s v="14/09/2023"/>
    <x v="0"/>
    <s v="15:00"/>
    <s v="RAMIRO VASQUEZ FRANCO"/>
    <x v="7"/>
    <x v="11"/>
    <d v="2023-09-18T00:00:00"/>
    <x v="106"/>
    <x v="59"/>
    <s v="CD-386"/>
    <x v="159"/>
    <x v="111"/>
    <n v="65291"/>
    <x v="160"/>
    <x v="166"/>
    <x v="94"/>
    <x v="0"/>
    <n v="30"/>
    <x v="22"/>
    <x v="0"/>
    <x v="64"/>
    <x v="68"/>
    <x v="1"/>
    <m/>
    <m/>
    <x v="131"/>
    <s v="EMC/ADQ-ALM.035/2023"/>
    <n v="34800"/>
    <x v="17"/>
    <x v="990"/>
    <x v="5"/>
    <n v="2"/>
    <x v="48"/>
    <n v="236"/>
    <m/>
    <m/>
    <n v="0"/>
    <x v="0"/>
    <n v="16.954022988505749"/>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18"/>
    <x v="989"/>
    <x v="27"/>
    <x v="5"/>
    <x v="0"/>
    <x v="3"/>
    <x v="0"/>
    <x v="42"/>
    <s v="14/09/2023"/>
    <x v="0"/>
    <s v="15:00"/>
    <s v="RAMIRO VASQUEZ FRANCO"/>
    <x v="7"/>
    <x v="11"/>
    <d v="2023-09-18T00:00:00"/>
    <x v="106"/>
    <x v="59"/>
    <s v="CD-386"/>
    <x v="159"/>
    <x v="111"/>
    <n v="65291"/>
    <x v="160"/>
    <x v="166"/>
    <x v="94"/>
    <x v="0"/>
    <n v="30"/>
    <x v="22"/>
    <x v="0"/>
    <x v="64"/>
    <x v="68"/>
    <x v="1"/>
    <m/>
    <m/>
    <x v="131"/>
    <s v="EMC/ADQ-ALM.035/2023"/>
    <n v="34800"/>
    <x v="18"/>
    <x v="991"/>
    <x v="5"/>
    <n v="5"/>
    <x v="638"/>
    <n v="1710"/>
    <m/>
    <m/>
    <n v="0"/>
    <x v="0"/>
    <n v="49.137931034482762"/>
    <n v="0"/>
    <n v="0"/>
    <n v="0"/>
    <x v="120"/>
    <s v="SEPTIEMBRE"/>
    <x v="232"/>
    <x v="44"/>
    <x v="35"/>
    <x v="45"/>
    <x v="411"/>
    <x v="269"/>
    <n v="0"/>
    <n v="0"/>
    <n v="0"/>
    <m/>
    <m/>
    <m/>
    <m/>
    <m/>
    <m/>
    <m/>
    <m/>
    <m/>
    <m/>
    <m/>
    <m/>
    <m/>
    <m/>
    <m/>
    <m/>
    <m/>
  </r>
  <r>
    <x v="1"/>
    <x v="61"/>
    <x v="0"/>
    <s v="COTIZACION"/>
    <s v="AGOSTO"/>
    <d v="2023-08-31T00:00:00"/>
    <s v="C-3-EDDY FAZ PACHECO"/>
    <x v="17"/>
    <s v="HERRAMIENTAS MENORES"/>
    <x v="6"/>
    <x v="6"/>
    <x v="122"/>
    <d v="2023-09-06T00:00:00"/>
    <m/>
    <n v="791"/>
    <s v="BIEN"/>
    <x v="131"/>
    <n v="120171"/>
    <x v="19"/>
    <x v="990"/>
    <x v="7"/>
    <x v="5"/>
    <x v="0"/>
    <x v="3"/>
    <x v="0"/>
    <x v="42"/>
    <s v="14/09/2023"/>
    <x v="0"/>
    <s v="15:00"/>
    <s v="RAMIRO VASQUEZ FRANCO"/>
    <x v="7"/>
    <x v="11"/>
    <d v="2023-09-18T00:00:00"/>
    <x v="106"/>
    <x v="59"/>
    <s v="CD-386"/>
    <x v="158"/>
    <x v="111"/>
    <n v="35992.699999999997"/>
    <x v="159"/>
    <x v="165"/>
    <x v="106"/>
    <x v="0"/>
    <n v="30"/>
    <x v="6"/>
    <x v="0"/>
    <x v="64"/>
    <x v="68"/>
    <x v="1"/>
    <m/>
    <m/>
    <x v="131"/>
    <s v="EMC/ADQ-ALM.035/2023"/>
    <n v="34800"/>
    <x v="19"/>
    <x v="992"/>
    <x v="5"/>
    <n v="2"/>
    <x v="639"/>
    <n v="2090.4"/>
    <m/>
    <m/>
    <n v="0"/>
    <x v="0"/>
    <n v="150.17241379310346"/>
    <n v="0"/>
    <n v="0"/>
    <n v="0"/>
    <x v="119"/>
    <s v="SEPTIEMBRE"/>
    <x v="232"/>
    <x v="44"/>
    <x v="35"/>
    <x v="45"/>
    <x v="411"/>
    <x v="268"/>
    <n v="0"/>
    <n v="0"/>
    <n v="0"/>
    <m/>
    <m/>
    <m/>
    <m/>
    <m/>
    <m/>
    <m/>
    <m/>
    <m/>
    <m/>
    <m/>
    <m/>
    <m/>
    <m/>
    <m/>
    <m/>
    <m/>
  </r>
  <r>
    <x v="1"/>
    <x v="61"/>
    <x v="0"/>
    <s v="COTIZACION"/>
    <s v="AGOSTO"/>
    <d v="2023-08-31T00:00:00"/>
    <s v="C-3-EDDY FAZ PACHECO"/>
    <x v="17"/>
    <s v="HERRAMIENTAS MENORES"/>
    <x v="6"/>
    <x v="6"/>
    <x v="122"/>
    <d v="2023-09-06T00:00:00"/>
    <m/>
    <n v="791"/>
    <s v="BIEN"/>
    <x v="131"/>
    <n v="120171"/>
    <x v="20"/>
    <x v="991"/>
    <x v="9"/>
    <x v="5"/>
    <x v="0"/>
    <x v="3"/>
    <x v="0"/>
    <x v="42"/>
    <s v="14/09/2023"/>
    <x v="0"/>
    <s v="15:00"/>
    <s v="RAMIRO VASQUEZ FRANCO"/>
    <x v="7"/>
    <x v="11"/>
    <d v="2023-09-18T00:00:00"/>
    <x v="106"/>
    <x v="59"/>
    <s v="CD-386"/>
    <x v="158"/>
    <x v="111"/>
    <n v="35992.699999999997"/>
    <x v="159"/>
    <x v="165"/>
    <x v="106"/>
    <x v="0"/>
    <n v="30"/>
    <x v="6"/>
    <x v="0"/>
    <x v="64"/>
    <x v="68"/>
    <x v="1"/>
    <m/>
    <m/>
    <x v="131"/>
    <s v="EMC/ADQ-ALM.035/2023"/>
    <n v="34800"/>
    <x v="20"/>
    <x v="993"/>
    <x v="5"/>
    <n v="10"/>
    <x v="640"/>
    <n v="5191"/>
    <m/>
    <m/>
    <n v="0"/>
    <x v="0"/>
    <n v="74.583333333333343"/>
    <n v="0"/>
    <n v="0"/>
    <n v="0"/>
    <x v="119"/>
    <s v="SEPTIEMBRE"/>
    <x v="232"/>
    <x v="44"/>
    <x v="35"/>
    <x v="45"/>
    <x v="411"/>
    <x v="268"/>
    <n v="0"/>
    <n v="0"/>
    <n v="0"/>
    <m/>
    <m/>
    <m/>
    <m/>
    <m/>
    <m/>
    <m/>
    <m/>
    <m/>
    <m/>
    <m/>
    <m/>
    <m/>
    <m/>
    <m/>
    <m/>
    <m/>
  </r>
  <r>
    <x v="1"/>
    <x v="61"/>
    <x v="0"/>
    <s v="COTIZACION"/>
    <s v="AGOSTO"/>
    <d v="2023-08-31T00:00:00"/>
    <s v="C-3-EDDY FAZ PACHECO"/>
    <x v="17"/>
    <s v="HERRAMIENTAS MENORES"/>
    <x v="6"/>
    <x v="6"/>
    <x v="122"/>
    <d v="2023-09-06T00:00:00"/>
    <m/>
    <n v="791"/>
    <s v="BIEN"/>
    <x v="131"/>
    <n v="120171"/>
    <x v="21"/>
    <x v="992"/>
    <x v="16"/>
    <x v="5"/>
    <x v="0"/>
    <x v="3"/>
    <x v="0"/>
    <x v="42"/>
    <s v="14/09/2023"/>
    <x v="0"/>
    <s v="15:00"/>
    <s v="RAMIRO VASQUEZ FRANCO"/>
    <x v="7"/>
    <x v="11"/>
    <d v="2023-09-18T00:00:00"/>
    <x v="106"/>
    <x v="59"/>
    <s v="CD-386"/>
    <x v="158"/>
    <x v="111"/>
    <n v="35992.699999999997"/>
    <x v="159"/>
    <x v="165"/>
    <x v="106"/>
    <x v="0"/>
    <n v="30"/>
    <x v="6"/>
    <x v="0"/>
    <x v="64"/>
    <x v="68"/>
    <x v="1"/>
    <m/>
    <m/>
    <x v="131"/>
    <s v="EMC/ADQ-ALM.035/2023"/>
    <n v="34800"/>
    <x v="21"/>
    <x v="994"/>
    <x v="5"/>
    <n v="1"/>
    <x v="641"/>
    <n v="2434.6999999999998"/>
    <m/>
    <m/>
    <n v="0"/>
    <x v="0"/>
    <n v="349.81321839080459"/>
    <n v="0"/>
    <n v="0"/>
    <n v="0"/>
    <x v="119"/>
    <s v="SEPTIEMBRE"/>
    <x v="232"/>
    <x v="44"/>
    <x v="35"/>
    <x v="45"/>
    <x v="411"/>
    <x v="268"/>
    <n v="0"/>
    <n v="0"/>
    <n v="0"/>
    <m/>
    <m/>
    <m/>
    <m/>
    <m/>
    <m/>
    <m/>
    <m/>
    <m/>
    <m/>
    <m/>
    <m/>
    <m/>
    <m/>
    <m/>
    <m/>
    <m/>
  </r>
  <r>
    <x v="1"/>
    <x v="61"/>
    <x v="0"/>
    <s v="COTIZACION"/>
    <s v="AGOSTO"/>
    <d v="2023-08-31T00:00:00"/>
    <s v="C-3-EDDY FAZ PACHECO"/>
    <x v="17"/>
    <s v="HERRAMIENTAS MENORES"/>
    <x v="6"/>
    <x v="6"/>
    <x v="122"/>
    <d v="2023-09-06T00:00:00"/>
    <m/>
    <n v="791"/>
    <s v="BIEN"/>
    <x v="131"/>
    <n v="120171"/>
    <x v="22"/>
    <x v="993"/>
    <x v="16"/>
    <x v="5"/>
    <x v="0"/>
    <x v="3"/>
    <x v="0"/>
    <x v="42"/>
    <s v="14/09/2023"/>
    <x v="0"/>
    <s v="15:00"/>
    <s v="RAMIRO VASQUEZ FRANCO"/>
    <x v="7"/>
    <x v="11"/>
    <d v="2023-09-18T00:00:00"/>
    <x v="106"/>
    <x v="59"/>
    <s v="CD-386"/>
    <x v="158"/>
    <x v="111"/>
    <n v="35992.699999999997"/>
    <x v="159"/>
    <x v="165"/>
    <x v="106"/>
    <x v="0"/>
    <n v="30"/>
    <x v="6"/>
    <x v="0"/>
    <x v="64"/>
    <x v="68"/>
    <x v="1"/>
    <m/>
    <m/>
    <x v="131"/>
    <s v="EMC/ADQ-ALM.035/2023"/>
    <n v="34800"/>
    <x v="22"/>
    <x v="995"/>
    <x v="5"/>
    <n v="1"/>
    <x v="642"/>
    <n v="1262.2"/>
    <m/>
    <m/>
    <n v="0"/>
    <x v="0"/>
    <n v="181.35057471264369"/>
    <n v="0"/>
    <n v="0"/>
    <n v="0"/>
    <x v="119"/>
    <s v="SEPTIEMBRE"/>
    <x v="232"/>
    <x v="44"/>
    <x v="35"/>
    <x v="45"/>
    <x v="411"/>
    <x v="268"/>
    <n v="0"/>
    <n v="0"/>
    <n v="0"/>
    <m/>
    <m/>
    <m/>
    <m/>
    <m/>
    <m/>
    <m/>
    <m/>
    <m/>
    <m/>
    <m/>
    <m/>
    <m/>
    <m/>
    <m/>
    <m/>
    <m/>
  </r>
  <r>
    <x v="1"/>
    <x v="61"/>
    <x v="0"/>
    <s v="COTIZACION"/>
    <s v="AGOSTO"/>
    <d v="2023-08-31T00:00:00"/>
    <s v="C-3-EDDY FAZ PACHECO"/>
    <x v="17"/>
    <s v="HERRAMIENTAS MENORES"/>
    <x v="6"/>
    <x v="6"/>
    <x v="122"/>
    <d v="2023-09-06T00:00:00"/>
    <m/>
    <n v="791"/>
    <s v="BIEN"/>
    <x v="131"/>
    <n v="120171"/>
    <x v="23"/>
    <x v="994"/>
    <x v="16"/>
    <x v="5"/>
    <x v="0"/>
    <x v="3"/>
    <x v="0"/>
    <x v="42"/>
    <s v="14/09/2023"/>
    <x v="0"/>
    <s v="15:00"/>
    <s v="RAMIRO VASQUEZ FRANCO"/>
    <x v="7"/>
    <x v="11"/>
    <d v="2023-09-18T00:00:00"/>
    <x v="106"/>
    <x v="59"/>
    <s v="CD-386"/>
    <x v="158"/>
    <x v="111"/>
    <n v="35992.699999999997"/>
    <x v="159"/>
    <x v="165"/>
    <x v="106"/>
    <x v="0"/>
    <n v="30"/>
    <x v="6"/>
    <x v="0"/>
    <x v="64"/>
    <x v="68"/>
    <x v="1"/>
    <m/>
    <m/>
    <x v="131"/>
    <s v="EMC/ADQ-ALM.035/2023"/>
    <n v="34800"/>
    <x v="23"/>
    <x v="996"/>
    <x v="5"/>
    <n v="1"/>
    <x v="643"/>
    <n v="9479.4"/>
    <m/>
    <m/>
    <n v="0"/>
    <x v="0"/>
    <n v="1361.9827586206895"/>
    <n v="0"/>
    <n v="0"/>
    <n v="0"/>
    <x v="119"/>
    <s v="SEPTIEMBRE"/>
    <x v="232"/>
    <x v="44"/>
    <x v="35"/>
    <x v="45"/>
    <x v="411"/>
    <x v="268"/>
    <n v="0"/>
    <n v="0"/>
    <n v="0"/>
    <m/>
    <m/>
    <m/>
    <m/>
    <m/>
    <m/>
    <m/>
    <m/>
    <m/>
    <m/>
    <m/>
    <m/>
    <m/>
    <m/>
    <m/>
    <m/>
    <m/>
  </r>
  <r>
    <x v="1"/>
    <x v="61"/>
    <x v="0"/>
    <s v="COTIZACION"/>
    <s v="AGOSTO"/>
    <d v="2023-08-31T00:00:00"/>
    <s v="C-3-EDDY FAZ PACHECO"/>
    <x v="17"/>
    <s v="HERRAMIENTAS MENORES"/>
    <x v="6"/>
    <x v="6"/>
    <x v="122"/>
    <d v="2023-09-06T00:00:00"/>
    <m/>
    <n v="791"/>
    <s v="BIEN"/>
    <x v="131"/>
    <n v="120171"/>
    <x v="24"/>
    <x v="995"/>
    <x v="7"/>
    <x v="5"/>
    <x v="0"/>
    <x v="3"/>
    <x v="0"/>
    <x v="42"/>
    <s v="14/09/2023"/>
    <x v="0"/>
    <s v="15:00"/>
    <s v="RAMIRO VASQUEZ FRANCO"/>
    <x v="7"/>
    <x v="11"/>
    <d v="2023-09-18T00:00:00"/>
    <x v="106"/>
    <x v="59"/>
    <s v="CD-386"/>
    <x v="158"/>
    <x v="111"/>
    <n v="35992.699999999997"/>
    <x v="159"/>
    <x v="165"/>
    <x v="106"/>
    <x v="0"/>
    <n v="30"/>
    <x v="6"/>
    <x v="0"/>
    <x v="64"/>
    <x v="68"/>
    <x v="1"/>
    <m/>
    <m/>
    <x v="131"/>
    <s v="EMC/ADQ-ALM.035/2023"/>
    <n v="34800"/>
    <x v="24"/>
    <x v="997"/>
    <x v="5"/>
    <n v="2"/>
    <x v="644"/>
    <n v="1222.4000000000001"/>
    <m/>
    <m/>
    <n v="0"/>
    <x v="0"/>
    <n v="87.816091954022994"/>
    <n v="0"/>
    <n v="0"/>
    <n v="0"/>
    <x v="119"/>
    <s v="SEPTIEMBRE"/>
    <x v="232"/>
    <x v="44"/>
    <x v="35"/>
    <x v="45"/>
    <x v="411"/>
    <x v="268"/>
    <n v="0"/>
    <n v="0"/>
    <n v="0"/>
    <m/>
    <m/>
    <m/>
    <m/>
    <m/>
    <m/>
    <m/>
    <m/>
    <m/>
    <m/>
    <m/>
    <m/>
    <m/>
    <m/>
    <m/>
    <m/>
    <m/>
  </r>
  <r>
    <x v="1"/>
    <x v="61"/>
    <x v="0"/>
    <s v="COTIZACION"/>
    <s v="AGOSTO"/>
    <d v="2023-08-31T00:00:00"/>
    <s v="C-3-EDDY FAZ PACHECO"/>
    <x v="17"/>
    <s v="HERRAMIENTAS MENORES"/>
    <x v="6"/>
    <x v="6"/>
    <x v="122"/>
    <d v="2023-09-06T00:00:00"/>
    <m/>
    <n v="791"/>
    <s v="BIEN"/>
    <x v="131"/>
    <n v="120171"/>
    <x v="25"/>
    <x v="996"/>
    <x v="16"/>
    <x v="5"/>
    <x v="0"/>
    <x v="3"/>
    <x v="0"/>
    <x v="42"/>
    <s v="14/09/2023"/>
    <x v="0"/>
    <s v="15:00"/>
    <s v="RAMIRO VASQUEZ FRANCO"/>
    <x v="7"/>
    <x v="11"/>
    <d v="2023-09-18T00:00:00"/>
    <x v="106"/>
    <x v="59"/>
    <s v="CD-386"/>
    <x v="158"/>
    <x v="111"/>
    <n v="35992.699999999997"/>
    <x v="159"/>
    <x v="165"/>
    <x v="106"/>
    <x v="0"/>
    <n v="30"/>
    <x v="6"/>
    <x v="0"/>
    <x v="64"/>
    <x v="68"/>
    <x v="1"/>
    <m/>
    <m/>
    <x v="131"/>
    <s v="EMC/ADQ-ALM.035/2023"/>
    <n v="34800"/>
    <x v="25"/>
    <x v="998"/>
    <x v="5"/>
    <n v="1"/>
    <x v="645"/>
    <n v="2350"/>
    <m/>
    <m/>
    <n v="0"/>
    <x v="0"/>
    <n v="337.64367816091954"/>
    <n v="0"/>
    <n v="0"/>
    <n v="0"/>
    <x v="119"/>
    <s v="SEPTIEMBRE"/>
    <x v="232"/>
    <x v="44"/>
    <x v="35"/>
    <x v="45"/>
    <x v="411"/>
    <x v="268"/>
    <n v="0"/>
    <n v="0"/>
    <n v="0"/>
    <m/>
    <m/>
    <m/>
    <m/>
    <m/>
    <m/>
    <m/>
    <m/>
    <m/>
    <m/>
    <m/>
    <m/>
    <m/>
    <m/>
    <m/>
    <m/>
    <m/>
  </r>
  <r>
    <x v="1"/>
    <x v="61"/>
    <x v="0"/>
    <s v="COTIZACION"/>
    <s v="SEPTIEMBRE"/>
    <d v="2023-09-28T00:00:00"/>
    <s v="C-3-EDDY FAZ PACHECO"/>
    <x v="20"/>
    <s v="MANTENIMIENTO Y REPARACION DE MAQUINARIA Y EQUIPOS"/>
    <x v="7"/>
    <x v="9"/>
    <x v="123"/>
    <d v="2023-10-03T00:00:00"/>
    <m/>
    <n v="816"/>
    <s v="SERVICIO"/>
    <x v="132"/>
    <n v="137100"/>
    <x v="0"/>
    <x v="997"/>
    <x v="16"/>
    <x v="73"/>
    <x v="71"/>
    <x v="5"/>
    <x v="0"/>
    <x v="43"/>
    <s v="12/10/2023"/>
    <x v="0"/>
    <s v="15:00"/>
    <s v="RUBEN SALAZAR VILLCA"/>
    <x v="7"/>
    <x v="25"/>
    <m/>
    <x v="0"/>
    <x v="0"/>
    <m/>
    <x v="0"/>
    <x v="0"/>
    <m/>
    <x v="0"/>
    <x v="0"/>
    <x v="0"/>
    <x v="0"/>
    <m/>
    <x v="0"/>
    <x v="0"/>
    <x v="0"/>
    <x v="0"/>
    <x v="1"/>
    <m/>
    <m/>
    <x v="132"/>
    <s v="ADQ.MANTTO Y SERV. 182/2023"/>
    <n v="24120"/>
    <x v="0"/>
    <x v="999"/>
    <x v="74"/>
    <n v="1"/>
    <x v="0"/>
    <n v="0"/>
    <m/>
    <m/>
    <n v="552"/>
    <x v="0"/>
    <n v="0"/>
    <n v="0"/>
    <n v="0"/>
    <n v="0"/>
    <x v="0"/>
    <s v="SEPTIEMBRE"/>
    <x v="232"/>
    <x v="44"/>
    <x v="35"/>
    <x v="45"/>
    <x v="411"/>
    <x v="266"/>
    <n v="0"/>
    <n v="0"/>
    <n v="0"/>
    <m/>
    <m/>
    <m/>
    <m/>
    <m/>
    <m/>
    <m/>
    <m/>
    <m/>
    <m/>
    <m/>
    <m/>
    <m/>
    <m/>
    <m/>
    <m/>
    <m/>
  </r>
  <r>
    <x v="1"/>
    <x v="61"/>
    <x v="0"/>
    <s v="COTIZACION"/>
    <s v="SEPTIEMBRE"/>
    <d v="2023-09-28T00:00:00"/>
    <s v="C-3-EDDY FAZ PACHECO"/>
    <x v="20"/>
    <s v="MANTENIMIENTO Y REPARACION DE MAQUINARIA Y EQUIPOS"/>
    <x v="7"/>
    <x v="9"/>
    <x v="123"/>
    <d v="2023-10-03T00:00:00"/>
    <m/>
    <n v="816"/>
    <s v="SERVICIO"/>
    <x v="132"/>
    <n v="137100"/>
    <x v="1"/>
    <x v="998"/>
    <x v="16"/>
    <x v="73"/>
    <x v="0"/>
    <x v="5"/>
    <x v="0"/>
    <x v="43"/>
    <s v="12/10/2023"/>
    <x v="0"/>
    <s v="15:00"/>
    <s v="RUBEN SALAZAR VILLCA"/>
    <x v="7"/>
    <x v="25"/>
    <m/>
    <x v="0"/>
    <x v="0"/>
    <m/>
    <x v="0"/>
    <x v="0"/>
    <m/>
    <x v="0"/>
    <x v="0"/>
    <x v="0"/>
    <x v="0"/>
    <m/>
    <x v="0"/>
    <x v="0"/>
    <x v="0"/>
    <x v="0"/>
    <x v="1"/>
    <m/>
    <m/>
    <x v="132"/>
    <s v="ADQ.MANTTO Y SERV. 182/2023"/>
    <n v="24120"/>
    <x v="1"/>
    <x v="1000"/>
    <x v="74"/>
    <n v="1"/>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0"/>
    <x v="999"/>
    <x v="45"/>
    <x v="5"/>
    <x v="72"/>
    <x v="5"/>
    <x v="0"/>
    <x v="43"/>
    <s v="12/10/2023"/>
    <x v="0"/>
    <s v="15:00"/>
    <s v="JOAQUIN ANDRES ZAPATA LAFUENTE"/>
    <x v="7"/>
    <x v="24"/>
    <m/>
    <x v="0"/>
    <x v="0"/>
    <m/>
    <x v="0"/>
    <x v="0"/>
    <m/>
    <x v="0"/>
    <x v="0"/>
    <x v="0"/>
    <x v="0"/>
    <m/>
    <x v="0"/>
    <x v="0"/>
    <x v="0"/>
    <x v="0"/>
    <x v="1"/>
    <m/>
    <m/>
    <x v="133"/>
    <s v="ADQ.MANTTO Y SERV. 183/2023"/>
    <n v="34800"/>
    <x v="0"/>
    <x v="1001"/>
    <x v="5"/>
    <n v="3"/>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1"/>
    <x v="1000"/>
    <x v="7"/>
    <x v="5"/>
    <x v="0"/>
    <x v="5"/>
    <x v="0"/>
    <x v="43"/>
    <s v="12/10/2023"/>
    <x v="0"/>
    <s v="15:00"/>
    <s v="JOAQUIN ANDRES ZAPATA LAFUENTE"/>
    <x v="7"/>
    <x v="24"/>
    <m/>
    <x v="0"/>
    <x v="0"/>
    <m/>
    <x v="0"/>
    <x v="0"/>
    <m/>
    <x v="0"/>
    <x v="0"/>
    <x v="0"/>
    <x v="0"/>
    <m/>
    <x v="0"/>
    <x v="0"/>
    <x v="0"/>
    <x v="0"/>
    <x v="1"/>
    <m/>
    <m/>
    <x v="133"/>
    <s v="ADQ.MANTTO Y SERV. 183/2023"/>
    <n v="34800"/>
    <x v="1"/>
    <x v="1002"/>
    <x v="5"/>
    <n v="2"/>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2"/>
    <x v="1001"/>
    <x v="29"/>
    <x v="5"/>
    <x v="0"/>
    <x v="5"/>
    <x v="0"/>
    <x v="43"/>
    <s v="12/10/2023"/>
    <x v="0"/>
    <s v="15:00"/>
    <s v="JOAQUIN ANDRES ZAPATA LAFUENTE"/>
    <x v="7"/>
    <x v="24"/>
    <m/>
    <x v="0"/>
    <x v="0"/>
    <m/>
    <x v="0"/>
    <x v="0"/>
    <m/>
    <x v="0"/>
    <x v="0"/>
    <x v="0"/>
    <x v="0"/>
    <m/>
    <x v="0"/>
    <x v="0"/>
    <x v="0"/>
    <x v="0"/>
    <x v="1"/>
    <m/>
    <m/>
    <x v="133"/>
    <s v="ADQ.MANTTO Y SERV. 183/2023"/>
    <n v="34800"/>
    <x v="2"/>
    <x v="1003"/>
    <x v="5"/>
    <n v="4"/>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3"/>
    <x v="1002"/>
    <x v="8"/>
    <x v="5"/>
    <x v="0"/>
    <x v="5"/>
    <x v="0"/>
    <x v="43"/>
    <s v="12/10/2023"/>
    <x v="0"/>
    <s v="15:00"/>
    <s v="JOAQUIN ANDRES ZAPATA LAFUENTE"/>
    <x v="7"/>
    <x v="24"/>
    <m/>
    <x v="0"/>
    <x v="0"/>
    <m/>
    <x v="0"/>
    <x v="0"/>
    <m/>
    <x v="0"/>
    <x v="0"/>
    <x v="0"/>
    <x v="0"/>
    <m/>
    <x v="0"/>
    <x v="0"/>
    <x v="0"/>
    <x v="0"/>
    <x v="1"/>
    <m/>
    <m/>
    <x v="133"/>
    <s v="ADQ.MANTTO Y SERV. 183/2023"/>
    <n v="34800"/>
    <x v="3"/>
    <x v="1004"/>
    <x v="5"/>
    <n v="6"/>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4"/>
    <x v="1003"/>
    <x v="125"/>
    <x v="5"/>
    <x v="0"/>
    <x v="5"/>
    <x v="0"/>
    <x v="43"/>
    <s v="12/10/2023"/>
    <x v="0"/>
    <s v="15:00"/>
    <s v="JOAQUIN ANDRES ZAPATA LAFUENTE"/>
    <x v="7"/>
    <x v="24"/>
    <m/>
    <x v="0"/>
    <x v="0"/>
    <m/>
    <x v="0"/>
    <x v="0"/>
    <m/>
    <x v="0"/>
    <x v="0"/>
    <x v="0"/>
    <x v="0"/>
    <m/>
    <x v="0"/>
    <x v="0"/>
    <x v="0"/>
    <x v="0"/>
    <x v="1"/>
    <m/>
    <m/>
    <x v="133"/>
    <s v="ADQ.MANTTO Y SERV. 183/2023"/>
    <n v="34800"/>
    <x v="4"/>
    <x v="1005"/>
    <x v="5"/>
    <n v="7"/>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5"/>
    <x v="1004"/>
    <x v="7"/>
    <x v="5"/>
    <x v="0"/>
    <x v="5"/>
    <x v="0"/>
    <x v="43"/>
    <s v="12/10/2023"/>
    <x v="0"/>
    <s v="15:00"/>
    <s v="JOAQUIN ANDRES ZAPATA LAFUENTE"/>
    <x v="7"/>
    <x v="24"/>
    <m/>
    <x v="0"/>
    <x v="0"/>
    <m/>
    <x v="0"/>
    <x v="0"/>
    <m/>
    <x v="0"/>
    <x v="0"/>
    <x v="0"/>
    <x v="0"/>
    <m/>
    <x v="0"/>
    <x v="0"/>
    <x v="0"/>
    <x v="0"/>
    <x v="1"/>
    <m/>
    <m/>
    <x v="133"/>
    <s v="ADQ.MANTTO Y SERV. 183/2023"/>
    <n v="34800"/>
    <x v="5"/>
    <x v="1006"/>
    <x v="5"/>
    <n v="2"/>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6"/>
    <x v="1005"/>
    <x v="125"/>
    <x v="5"/>
    <x v="0"/>
    <x v="5"/>
    <x v="0"/>
    <x v="43"/>
    <s v="12/10/2023"/>
    <x v="0"/>
    <s v="15:00"/>
    <s v="JOAQUIN ANDRES ZAPATA LAFUENTE"/>
    <x v="7"/>
    <x v="24"/>
    <m/>
    <x v="0"/>
    <x v="0"/>
    <m/>
    <x v="0"/>
    <x v="0"/>
    <m/>
    <x v="0"/>
    <x v="0"/>
    <x v="0"/>
    <x v="0"/>
    <m/>
    <x v="0"/>
    <x v="0"/>
    <x v="0"/>
    <x v="0"/>
    <x v="1"/>
    <m/>
    <m/>
    <x v="133"/>
    <s v="ADQ.MANTTO Y SERV. 183/2023"/>
    <n v="34800"/>
    <x v="6"/>
    <x v="1007"/>
    <x v="5"/>
    <n v="7"/>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7"/>
    <x v="1006"/>
    <x v="7"/>
    <x v="5"/>
    <x v="0"/>
    <x v="5"/>
    <x v="0"/>
    <x v="43"/>
    <s v="12/10/2023"/>
    <x v="0"/>
    <s v="15:00"/>
    <s v="JOAQUIN ANDRES ZAPATA LAFUENTE"/>
    <x v="7"/>
    <x v="24"/>
    <m/>
    <x v="0"/>
    <x v="0"/>
    <m/>
    <x v="0"/>
    <x v="0"/>
    <m/>
    <x v="0"/>
    <x v="0"/>
    <x v="0"/>
    <x v="0"/>
    <m/>
    <x v="0"/>
    <x v="0"/>
    <x v="0"/>
    <x v="0"/>
    <x v="1"/>
    <m/>
    <m/>
    <x v="133"/>
    <s v="ADQ.MANTTO Y SERV. 183/2023"/>
    <n v="34800"/>
    <x v="7"/>
    <x v="1008"/>
    <x v="5"/>
    <n v="2"/>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8"/>
    <x v="1007"/>
    <x v="7"/>
    <x v="5"/>
    <x v="0"/>
    <x v="5"/>
    <x v="0"/>
    <x v="43"/>
    <s v="12/10/2023"/>
    <x v="0"/>
    <s v="15:00"/>
    <s v="JOAQUIN ANDRES ZAPATA LAFUENTE"/>
    <x v="7"/>
    <x v="24"/>
    <m/>
    <x v="0"/>
    <x v="0"/>
    <m/>
    <x v="0"/>
    <x v="0"/>
    <m/>
    <x v="0"/>
    <x v="0"/>
    <x v="0"/>
    <x v="0"/>
    <m/>
    <x v="0"/>
    <x v="0"/>
    <x v="0"/>
    <x v="0"/>
    <x v="1"/>
    <m/>
    <m/>
    <x v="133"/>
    <s v="ADQ.MANTTO Y SERV. 183/2023"/>
    <n v="34800"/>
    <x v="8"/>
    <x v="1009"/>
    <x v="5"/>
    <n v="2"/>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9"/>
    <x v="1008"/>
    <x v="7"/>
    <x v="5"/>
    <x v="0"/>
    <x v="5"/>
    <x v="0"/>
    <x v="43"/>
    <s v="12/10/2023"/>
    <x v="0"/>
    <s v="15:00"/>
    <s v="JOAQUIN ANDRES ZAPATA LAFUENTE"/>
    <x v="7"/>
    <x v="24"/>
    <m/>
    <x v="0"/>
    <x v="0"/>
    <m/>
    <x v="0"/>
    <x v="0"/>
    <m/>
    <x v="0"/>
    <x v="0"/>
    <x v="0"/>
    <x v="0"/>
    <m/>
    <x v="0"/>
    <x v="0"/>
    <x v="0"/>
    <x v="0"/>
    <x v="1"/>
    <m/>
    <m/>
    <x v="133"/>
    <s v="ADQ.MANTTO Y SERV. 183/2023"/>
    <n v="34800"/>
    <x v="9"/>
    <x v="1010"/>
    <x v="5"/>
    <n v="2"/>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10"/>
    <x v="1009"/>
    <x v="7"/>
    <x v="5"/>
    <x v="0"/>
    <x v="5"/>
    <x v="0"/>
    <x v="43"/>
    <s v="12/10/2023"/>
    <x v="0"/>
    <s v="15:00"/>
    <s v="JOAQUIN ANDRES ZAPATA LAFUENTE"/>
    <x v="7"/>
    <x v="24"/>
    <m/>
    <x v="0"/>
    <x v="0"/>
    <m/>
    <x v="0"/>
    <x v="0"/>
    <m/>
    <x v="0"/>
    <x v="0"/>
    <x v="0"/>
    <x v="0"/>
    <m/>
    <x v="0"/>
    <x v="0"/>
    <x v="0"/>
    <x v="0"/>
    <x v="1"/>
    <m/>
    <m/>
    <x v="133"/>
    <s v="ADQ.MANTTO Y SERV. 183/2023"/>
    <n v="34800"/>
    <x v="10"/>
    <x v="1011"/>
    <x v="5"/>
    <n v="2"/>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11"/>
    <x v="1010"/>
    <x v="7"/>
    <x v="5"/>
    <x v="0"/>
    <x v="5"/>
    <x v="0"/>
    <x v="43"/>
    <s v="12/10/2023"/>
    <x v="0"/>
    <s v="15:00"/>
    <s v="JOAQUIN ANDRES ZAPATA LAFUENTE"/>
    <x v="7"/>
    <x v="24"/>
    <m/>
    <x v="0"/>
    <x v="0"/>
    <m/>
    <x v="0"/>
    <x v="0"/>
    <m/>
    <x v="0"/>
    <x v="0"/>
    <x v="0"/>
    <x v="0"/>
    <m/>
    <x v="0"/>
    <x v="0"/>
    <x v="0"/>
    <x v="0"/>
    <x v="1"/>
    <m/>
    <m/>
    <x v="133"/>
    <s v="ADQ.MANTTO Y SERV. 183/2023"/>
    <n v="34800"/>
    <x v="11"/>
    <x v="1012"/>
    <x v="5"/>
    <n v="2"/>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12"/>
    <x v="1011"/>
    <x v="7"/>
    <x v="5"/>
    <x v="0"/>
    <x v="5"/>
    <x v="0"/>
    <x v="43"/>
    <s v="12/10/2023"/>
    <x v="0"/>
    <s v="15:00"/>
    <s v="JOAQUIN ANDRES ZAPATA LAFUENTE"/>
    <x v="7"/>
    <x v="24"/>
    <m/>
    <x v="0"/>
    <x v="0"/>
    <m/>
    <x v="0"/>
    <x v="0"/>
    <m/>
    <x v="0"/>
    <x v="0"/>
    <x v="0"/>
    <x v="0"/>
    <m/>
    <x v="0"/>
    <x v="0"/>
    <x v="0"/>
    <x v="0"/>
    <x v="1"/>
    <m/>
    <m/>
    <x v="133"/>
    <s v="ADQ.MANTTO Y SERV. 183/2023"/>
    <n v="34800"/>
    <x v="12"/>
    <x v="1013"/>
    <x v="5"/>
    <n v="2"/>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13"/>
    <x v="1012"/>
    <x v="7"/>
    <x v="5"/>
    <x v="0"/>
    <x v="5"/>
    <x v="0"/>
    <x v="43"/>
    <s v="12/10/2023"/>
    <x v="0"/>
    <s v="15:00"/>
    <s v="JOAQUIN ANDRES ZAPATA LAFUENTE"/>
    <x v="7"/>
    <x v="24"/>
    <m/>
    <x v="0"/>
    <x v="0"/>
    <m/>
    <x v="0"/>
    <x v="0"/>
    <m/>
    <x v="0"/>
    <x v="0"/>
    <x v="0"/>
    <x v="0"/>
    <m/>
    <x v="0"/>
    <x v="0"/>
    <x v="0"/>
    <x v="0"/>
    <x v="1"/>
    <m/>
    <m/>
    <x v="133"/>
    <s v="ADQ.MANTTO Y SERV. 183/2023"/>
    <n v="34800"/>
    <x v="13"/>
    <x v="1014"/>
    <x v="5"/>
    <n v="2"/>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14"/>
    <x v="1013"/>
    <x v="25"/>
    <x v="5"/>
    <x v="0"/>
    <x v="5"/>
    <x v="0"/>
    <x v="43"/>
    <s v="12/10/2023"/>
    <x v="0"/>
    <s v="15:00"/>
    <s v="JOAQUIN ANDRES ZAPATA LAFUENTE"/>
    <x v="7"/>
    <x v="24"/>
    <m/>
    <x v="0"/>
    <x v="0"/>
    <m/>
    <x v="0"/>
    <x v="0"/>
    <m/>
    <x v="0"/>
    <x v="0"/>
    <x v="0"/>
    <x v="0"/>
    <m/>
    <x v="0"/>
    <x v="0"/>
    <x v="0"/>
    <x v="0"/>
    <x v="1"/>
    <m/>
    <m/>
    <x v="133"/>
    <s v="ADQ.MANTTO Y SERV. 183/2023"/>
    <n v="34800"/>
    <x v="14"/>
    <x v="1015"/>
    <x v="5"/>
    <n v="40"/>
    <x v="0"/>
    <n v="0"/>
    <m/>
    <m/>
    <n v="552"/>
    <x v="0"/>
    <n v="0"/>
    <n v="0"/>
    <n v="0"/>
    <n v="0"/>
    <x v="0"/>
    <s v="SEPTIEMBRE"/>
    <x v="232"/>
    <x v="44"/>
    <x v="35"/>
    <x v="45"/>
    <x v="411"/>
    <x v="266"/>
    <n v="0"/>
    <n v="0"/>
    <n v="0"/>
    <m/>
    <m/>
    <m/>
    <m/>
    <m/>
    <m/>
    <m/>
    <m/>
    <m/>
    <m/>
    <m/>
    <m/>
    <m/>
    <m/>
    <m/>
    <m/>
    <m/>
  </r>
  <r>
    <x v="1"/>
    <x v="61"/>
    <x v="0"/>
    <s v="COTIZACION"/>
    <s v="SEPTIEMBRE"/>
    <d v="2023-09-28T00:00:00"/>
    <s v="C-3-EDDY FAZ PACHECO"/>
    <x v="17"/>
    <s v="HERRAMIENTAS MENORES"/>
    <x v="7"/>
    <x v="9"/>
    <x v="124"/>
    <d v="2023-10-03T00:00:00"/>
    <m/>
    <n v="815"/>
    <s v="BIEN"/>
    <x v="133"/>
    <n v="30000"/>
    <x v="15"/>
    <x v="1014"/>
    <x v="25"/>
    <x v="5"/>
    <x v="0"/>
    <x v="5"/>
    <x v="0"/>
    <x v="43"/>
    <s v="12/10/2023"/>
    <x v="0"/>
    <s v="15:00"/>
    <s v="JOAQUIN ANDRES ZAPATA LAFUENTE"/>
    <x v="7"/>
    <x v="24"/>
    <m/>
    <x v="0"/>
    <x v="0"/>
    <m/>
    <x v="0"/>
    <x v="0"/>
    <m/>
    <x v="0"/>
    <x v="0"/>
    <x v="0"/>
    <x v="0"/>
    <m/>
    <x v="0"/>
    <x v="0"/>
    <x v="0"/>
    <x v="0"/>
    <x v="1"/>
    <m/>
    <m/>
    <x v="133"/>
    <s v="ADQ.MANTTO Y SERV. 183/2023"/>
    <n v="34800"/>
    <x v="15"/>
    <x v="1016"/>
    <x v="5"/>
    <n v="40"/>
    <x v="0"/>
    <n v="0"/>
    <m/>
    <m/>
    <n v="552"/>
    <x v="0"/>
    <n v="0"/>
    <n v="0"/>
    <n v="0"/>
    <n v="0"/>
    <x v="0"/>
    <s v="SEPTIEMBRE"/>
    <x v="232"/>
    <x v="44"/>
    <x v="35"/>
    <x v="45"/>
    <x v="411"/>
    <x v="266"/>
    <n v="0"/>
    <n v="0"/>
    <n v="0"/>
    <m/>
    <m/>
    <m/>
    <m/>
    <m/>
    <m/>
    <m/>
    <m/>
    <m/>
    <m/>
    <m/>
    <m/>
    <m/>
    <m/>
    <m/>
    <m/>
    <m/>
  </r>
  <r>
    <x v="1"/>
    <x v="61"/>
    <x v="0"/>
    <s v="COTIZACION"/>
    <s v="SEPTIEMBRE"/>
    <d v="2023-09-01T00:00:00"/>
    <s v="C-3-EDDY FAZ PACHECO"/>
    <x v="8"/>
    <s v="PRODUCTOS DE CUERO Y CAUCHO"/>
    <x v="7"/>
    <x v="9"/>
    <x v="125"/>
    <d v="2023-09-06T00:00:00"/>
    <m/>
    <n v="814"/>
    <s v="BIEN"/>
    <x v="134"/>
    <n v="135140"/>
    <x v="0"/>
    <x v="1015"/>
    <x v="26"/>
    <x v="66"/>
    <x v="73"/>
    <x v="5"/>
    <x v="0"/>
    <x v="42"/>
    <s v="14/09/2023"/>
    <x v="0"/>
    <s v="15:00"/>
    <s v="WALDO BELLOT VILLARROEL"/>
    <x v="7"/>
    <x v="22"/>
    <d v="2023-09-15T00:00:00"/>
    <x v="107"/>
    <x v="59"/>
    <s v="CD-393"/>
    <x v="160"/>
    <x v="112"/>
    <n v="135140"/>
    <x v="161"/>
    <x v="167"/>
    <x v="107"/>
    <x v="0"/>
    <n v="30"/>
    <x v="5"/>
    <x v="0"/>
    <x v="64"/>
    <x v="72"/>
    <x v="1"/>
    <m/>
    <m/>
    <x v="134"/>
    <s v="ADQ.MANTTO Y SERV. 149/2023"/>
    <n v="34400"/>
    <x v="0"/>
    <x v="1017"/>
    <x v="67"/>
    <n v="20"/>
    <x v="390"/>
    <n v="9000"/>
    <m/>
    <m/>
    <n v="0"/>
    <x v="0"/>
    <n v="64.65517241379311"/>
    <n v="0"/>
    <n v="0"/>
    <n v="0"/>
    <x v="121"/>
    <s v="SEPTIEMBRE"/>
    <x v="232"/>
    <x v="44"/>
    <x v="35"/>
    <x v="45"/>
    <x v="411"/>
    <x v="270"/>
    <n v="0"/>
    <n v="0"/>
    <n v="0"/>
    <m/>
    <m/>
    <m/>
    <m/>
    <m/>
    <m/>
    <m/>
    <m/>
    <m/>
    <m/>
    <m/>
    <m/>
    <m/>
    <m/>
    <m/>
    <m/>
    <m/>
  </r>
  <r>
    <x v="1"/>
    <x v="61"/>
    <x v="0"/>
    <s v="COTIZACION"/>
    <s v="SEPTIEMBRE"/>
    <d v="2023-09-01T00:00:00"/>
    <s v="C-3-EDDY FAZ PACHECO"/>
    <x v="8"/>
    <s v="PRODUCTOS DE CUERO Y CAUCHO"/>
    <x v="7"/>
    <x v="9"/>
    <x v="125"/>
    <d v="2023-09-06T00:00:00"/>
    <m/>
    <n v="814"/>
    <s v="BIEN"/>
    <x v="134"/>
    <n v="135140"/>
    <x v="1"/>
    <x v="1016"/>
    <x v="9"/>
    <x v="66"/>
    <x v="0"/>
    <x v="5"/>
    <x v="0"/>
    <x v="42"/>
    <s v="14/09/2023"/>
    <x v="0"/>
    <s v="15:00"/>
    <s v="WALDO BELLOT VILLARROEL"/>
    <x v="7"/>
    <x v="22"/>
    <d v="2023-09-15T00:00:00"/>
    <x v="107"/>
    <x v="59"/>
    <s v="CD-393"/>
    <x v="160"/>
    <x v="112"/>
    <n v="135140"/>
    <x v="161"/>
    <x v="167"/>
    <x v="107"/>
    <x v="0"/>
    <n v="30"/>
    <x v="5"/>
    <x v="6"/>
    <x v="64"/>
    <x v="72"/>
    <x v="1"/>
    <m/>
    <m/>
    <x v="134"/>
    <s v="ADQ.MANTTO Y SERV. 149/2023"/>
    <n v="34400"/>
    <x v="1"/>
    <x v="1018"/>
    <x v="67"/>
    <n v="10"/>
    <x v="646"/>
    <n v="7600"/>
    <m/>
    <m/>
    <n v="0"/>
    <x v="0"/>
    <n v="109.19540229885058"/>
    <n v="0"/>
    <n v="0"/>
    <n v="0"/>
    <x v="121"/>
    <s v="SEPTIEMBRE"/>
    <x v="232"/>
    <x v="44"/>
    <x v="35"/>
    <x v="45"/>
    <x v="411"/>
    <x v="270"/>
    <n v="0"/>
    <n v="0"/>
    <n v="0"/>
    <m/>
    <m/>
    <m/>
    <m/>
    <m/>
    <m/>
    <m/>
    <m/>
    <m/>
    <m/>
    <m/>
    <m/>
    <m/>
    <m/>
    <m/>
    <m/>
    <m/>
  </r>
  <r>
    <x v="1"/>
    <x v="61"/>
    <x v="0"/>
    <s v="COTIZACION"/>
    <s v="SEPTIEMBRE"/>
    <d v="2023-09-01T00:00:00"/>
    <s v="C-3-EDDY FAZ PACHECO"/>
    <x v="8"/>
    <s v="PRODUCTOS DE CUERO Y CAUCHO"/>
    <x v="7"/>
    <x v="9"/>
    <x v="125"/>
    <d v="2023-09-06T00:00:00"/>
    <m/>
    <n v="814"/>
    <s v="BIEN"/>
    <x v="134"/>
    <n v="135140"/>
    <x v="2"/>
    <x v="1017"/>
    <x v="9"/>
    <x v="66"/>
    <x v="0"/>
    <x v="5"/>
    <x v="0"/>
    <x v="42"/>
    <s v="14/09/2023"/>
    <x v="0"/>
    <s v="15:00"/>
    <s v="WALDO BELLOT VILLARROEL"/>
    <x v="7"/>
    <x v="22"/>
    <d v="2023-09-15T00:00:00"/>
    <x v="107"/>
    <x v="59"/>
    <s v="CD-393"/>
    <x v="160"/>
    <x v="112"/>
    <n v="135140"/>
    <x v="161"/>
    <x v="167"/>
    <x v="107"/>
    <x v="0"/>
    <n v="30"/>
    <x v="5"/>
    <x v="6"/>
    <x v="64"/>
    <x v="72"/>
    <x v="1"/>
    <m/>
    <m/>
    <x v="134"/>
    <s v="ADQ.MANTTO Y SERV. 149/2023"/>
    <n v="34400"/>
    <x v="2"/>
    <x v="1019"/>
    <x v="67"/>
    <n v="10"/>
    <x v="374"/>
    <n v="14400"/>
    <m/>
    <m/>
    <n v="0"/>
    <x v="0"/>
    <n v="206.89655172413794"/>
    <n v="0"/>
    <n v="0"/>
    <n v="0"/>
    <x v="121"/>
    <s v="SEPTIEMBRE"/>
    <x v="232"/>
    <x v="44"/>
    <x v="35"/>
    <x v="45"/>
    <x v="411"/>
    <x v="270"/>
    <n v="0"/>
    <n v="0"/>
    <n v="0"/>
    <m/>
    <m/>
    <m/>
    <m/>
    <m/>
    <m/>
    <m/>
    <m/>
    <m/>
    <m/>
    <m/>
    <m/>
    <m/>
    <m/>
    <m/>
    <m/>
    <m/>
  </r>
  <r>
    <x v="1"/>
    <x v="61"/>
    <x v="0"/>
    <s v="COTIZACION"/>
    <s v="SEPTIEMBRE"/>
    <d v="2023-09-01T00:00:00"/>
    <s v="C-3-EDDY FAZ PACHECO"/>
    <x v="8"/>
    <s v="PRODUCTOS DE CUERO Y CAUCHO"/>
    <x v="7"/>
    <x v="9"/>
    <x v="125"/>
    <d v="2023-09-06T00:00:00"/>
    <m/>
    <n v="814"/>
    <s v="BIEN"/>
    <x v="134"/>
    <n v="135140"/>
    <x v="3"/>
    <x v="1016"/>
    <x v="9"/>
    <x v="66"/>
    <x v="0"/>
    <x v="5"/>
    <x v="0"/>
    <x v="42"/>
    <s v="14/09/2023"/>
    <x v="0"/>
    <s v="15:00"/>
    <s v="WALDO BELLOT VILLARROEL"/>
    <x v="7"/>
    <x v="22"/>
    <d v="2023-09-15T00:00:00"/>
    <x v="107"/>
    <x v="59"/>
    <s v="CD-393"/>
    <x v="160"/>
    <x v="112"/>
    <n v="135140"/>
    <x v="161"/>
    <x v="167"/>
    <x v="107"/>
    <x v="0"/>
    <n v="30"/>
    <x v="5"/>
    <x v="6"/>
    <x v="64"/>
    <x v="72"/>
    <x v="1"/>
    <m/>
    <m/>
    <x v="134"/>
    <s v="ADQ.MANTTO Y SERV. 149/2023"/>
    <n v="34400"/>
    <x v="3"/>
    <x v="1018"/>
    <x v="67"/>
    <n v="10"/>
    <x v="647"/>
    <n v="11500"/>
    <m/>
    <m/>
    <n v="0"/>
    <x v="0"/>
    <n v="165.22988505747128"/>
    <n v="0"/>
    <n v="0"/>
    <n v="0"/>
    <x v="121"/>
    <s v="SEPTIEMBRE"/>
    <x v="232"/>
    <x v="44"/>
    <x v="35"/>
    <x v="45"/>
    <x v="411"/>
    <x v="270"/>
    <n v="0"/>
    <n v="0"/>
    <n v="0"/>
    <m/>
    <m/>
    <m/>
    <m/>
    <m/>
    <m/>
    <m/>
    <m/>
    <m/>
    <m/>
    <m/>
    <m/>
    <m/>
    <m/>
    <m/>
    <m/>
    <m/>
  </r>
  <r>
    <x v="1"/>
    <x v="61"/>
    <x v="0"/>
    <s v="COTIZACION"/>
    <s v="SEPTIEMBRE"/>
    <d v="2023-09-01T00:00:00"/>
    <s v="C-3-EDDY FAZ PACHECO"/>
    <x v="8"/>
    <s v="PRODUCTOS DE CUERO Y CAUCHO"/>
    <x v="7"/>
    <x v="9"/>
    <x v="125"/>
    <d v="2023-09-06T00:00:00"/>
    <m/>
    <n v="814"/>
    <s v="BIEN"/>
    <x v="134"/>
    <n v="135140"/>
    <x v="4"/>
    <x v="1018"/>
    <x v="9"/>
    <x v="66"/>
    <x v="0"/>
    <x v="5"/>
    <x v="0"/>
    <x v="42"/>
    <s v="14/09/2023"/>
    <x v="0"/>
    <s v="15:00"/>
    <s v="WALDO BELLOT VILLARROEL"/>
    <x v="7"/>
    <x v="22"/>
    <d v="2023-09-15T00:00:00"/>
    <x v="107"/>
    <x v="59"/>
    <s v="CD-393"/>
    <x v="160"/>
    <x v="112"/>
    <n v="135140"/>
    <x v="161"/>
    <x v="167"/>
    <x v="107"/>
    <x v="0"/>
    <n v="30"/>
    <x v="5"/>
    <x v="6"/>
    <x v="64"/>
    <x v="72"/>
    <x v="1"/>
    <m/>
    <m/>
    <x v="134"/>
    <s v="ADQ.MANTTO Y SERV. 149/2023"/>
    <n v="34400"/>
    <x v="4"/>
    <x v="1020"/>
    <x v="67"/>
    <n v="10"/>
    <x v="648"/>
    <n v="9600"/>
    <m/>
    <m/>
    <n v="0"/>
    <x v="0"/>
    <n v="137.93103448275863"/>
    <n v="0"/>
    <n v="0"/>
    <n v="0"/>
    <x v="121"/>
    <s v="SEPTIEMBRE"/>
    <x v="232"/>
    <x v="44"/>
    <x v="35"/>
    <x v="45"/>
    <x v="411"/>
    <x v="270"/>
    <n v="0"/>
    <n v="0"/>
    <n v="0"/>
    <m/>
    <m/>
    <m/>
    <m/>
    <m/>
    <m/>
    <m/>
    <m/>
    <m/>
    <m/>
    <m/>
    <m/>
    <m/>
    <m/>
    <m/>
    <m/>
    <m/>
  </r>
  <r>
    <x v="1"/>
    <x v="61"/>
    <x v="0"/>
    <s v="COTIZACION"/>
    <s v="SEPTIEMBRE"/>
    <d v="2023-09-01T00:00:00"/>
    <s v="C-3-EDDY FAZ PACHECO"/>
    <x v="8"/>
    <s v="PRODUCTOS DE CUERO Y CAUCHO"/>
    <x v="7"/>
    <x v="9"/>
    <x v="125"/>
    <d v="2023-09-06T00:00:00"/>
    <m/>
    <n v="814"/>
    <s v="BIEN"/>
    <x v="134"/>
    <n v="135140"/>
    <x v="5"/>
    <x v="1016"/>
    <x v="7"/>
    <x v="5"/>
    <x v="0"/>
    <x v="5"/>
    <x v="0"/>
    <x v="42"/>
    <s v="14/09/2023"/>
    <x v="0"/>
    <s v="15:00"/>
    <s v="WALDO BELLOT VILLARROEL"/>
    <x v="7"/>
    <x v="22"/>
    <d v="2023-09-15T00:00:00"/>
    <x v="107"/>
    <x v="59"/>
    <s v="CD-393"/>
    <x v="160"/>
    <x v="112"/>
    <n v="135140"/>
    <x v="161"/>
    <x v="167"/>
    <x v="107"/>
    <x v="0"/>
    <n v="30"/>
    <x v="5"/>
    <x v="6"/>
    <x v="64"/>
    <x v="72"/>
    <x v="1"/>
    <m/>
    <m/>
    <x v="134"/>
    <s v="ADQ.MANTTO Y SERV. 149/2023"/>
    <n v="34400"/>
    <x v="5"/>
    <x v="1018"/>
    <x v="5"/>
    <n v="2"/>
    <x v="649"/>
    <n v="40800"/>
    <m/>
    <m/>
    <n v="0"/>
    <x v="0"/>
    <n v="2931.0344827586209"/>
    <n v="0"/>
    <n v="0"/>
    <n v="0"/>
    <x v="121"/>
    <s v="SEPTIEMBRE"/>
    <x v="232"/>
    <x v="44"/>
    <x v="35"/>
    <x v="45"/>
    <x v="411"/>
    <x v="270"/>
    <n v="0"/>
    <n v="0"/>
    <n v="0"/>
    <m/>
    <m/>
    <m/>
    <m/>
    <m/>
    <m/>
    <m/>
    <m/>
    <m/>
    <m/>
    <m/>
    <m/>
    <m/>
    <m/>
    <m/>
    <m/>
    <m/>
  </r>
  <r>
    <x v="1"/>
    <x v="61"/>
    <x v="0"/>
    <s v="COTIZACION"/>
    <s v="SEPTIEMBRE"/>
    <d v="2023-09-01T00:00:00"/>
    <s v="C-3-EDDY FAZ PACHECO"/>
    <x v="8"/>
    <s v="PRODUCTOS DE CUERO Y CAUCHO"/>
    <x v="7"/>
    <x v="9"/>
    <x v="125"/>
    <d v="2023-09-06T00:00:00"/>
    <m/>
    <n v="814"/>
    <s v="BIEN"/>
    <x v="134"/>
    <n v="135140"/>
    <x v="6"/>
    <x v="1019"/>
    <x v="29"/>
    <x v="5"/>
    <x v="0"/>
    <x v="5"/>
    <x v="0"/>
    <x v="42"/>
    <s v="14/09/2023"/>
    <x v="0"/>
    <s v="15:00"/>
    <s v="WALDO BELLOT VILLARROEL"/>
    <x v="7"/>
    <x v="22"/>
    <d v="2023-09-15T00:00:00"/>
    <x v="107"/>
    <x v="59"/>
    <s v="CD-393"/>
    <x v="160"/>
    <x v="112"/>
    <n v="135140"/>
    <x v="161"/>
    <x v="167"/>
    <x v="107"/>
    <x v="0"/>
    <n v="30"/>
    <x v="5"/>
    <x v="6"/>
    <x v="64"/>
    <x v="72"/>
    <x v="1"/>
    <m/>
    <m/>
    <x v="134"/>
    <s v="ADQ.MANTTO Y SERV. 149/2023"/>
    <n v="34400"/>
    <x v="6"/>
    <x v="1021"/>
    <x v="5"/>
    <n v="4"/>
    <x v="650"/>
    <n v="37200"/>
    <m/>
    <m/>
    <n v="0"/>
    <x v="0"/>
    <n v="1336.2068965517242"/>
    <n v="0"/>
    <n v="0"/>
    <n v="0"/>
    <x v="121"/>
    <s v="SEPTIEMBRE"/>
    <x v="232"/>
    <x v="44"/>
    <x v="35"/>
    <x v="45"/>
    <x v="411"/>
    <x v="270"/>
    <n v="0"/>
    <n v="0"/>
    <n v="0"/>
    <m/>
    <m/>
    <m/>
    <m/>
    <m/>
    <m/>
    <m/>
    <m/>
    <m/>
    <m/>
    <m/>
    <m/>
    <m/>
    <m/>
    <m/>
    <m/>
    <m/>
  </r>
  <r>
    <x v="1"/>
    <x v="61"/>
    <x v="0"/>
    <s v="COTIZACION"/>
    <s v="SEPTIEMBRE"/>
    <d v="2023-09-01T00:00:00"/>
    <s v="C-3-EDDY FAZ PACHECO"/>
    <x v="8"/>
    <s v="PRODUCTOS DE CUERO Y CAUCHO"/>
    <x v="7"/>
    <x v="9"/>
    <x v="125"/>
    <d v="2023-09-06T00:00:00"/>
    <m/>
    <n v="814"/>
    <s v="BIEN"/>
    <x v="134"/>
    <n v="135140"/>
    <x v="7"/>
    <x v="1016"/>
    <x v="29"/>
    <x v="5"/>
    <x v="0"/>
    <x v="5"/>
    <x v="0"/>
    <x v="42"/>
    <s v="14/09/2023"/>
    <x v="0"/>
    <s v="15:00"/>
    <s v="WALDO BELLOT VILLARROEL"/>
    <x v="7"/>
    <x v="22"/>
    <d v="2023-09-15T00:00:00"/>
    <x v="107"/>
    <x v="59"/>
    <s v="CD-393"/>
    <x v="160"/>
    <x v="112"/>
    <n v="135140"/>
    <x v="161"/>
    <x v="167"/>
    <x v="107"/>
    <x v="0"/>
    <n v="30"/>
    <x v="5"/>
    <x v="6"/>
    <x v="64"/>
    <x v="72"/>
    <x v="1"/>
    <m/>
    <m/>
    <x v="134"/>
    <s v="ADQ.MANTTO Y SERV. 149/2023"/>
    <n v="34400"/>
    <x v="7"/>
    <x v="1018"/>
    <x v="5"/>
    <n v="4"/>
    <x v="651"/>
    <n v="5040"/>
    <m/>
    <m/>
    <n v="0"/>
    <x v="0"/>
    <n v="181.0344827586207"/>
    <n v="0"/>
    <n v="0"/>
    <n v="0"/>
    <x v="121"/>
    <s v="SEPTIEMBRE"/>
    <x v="232"/>
    <x v="44"/>
    <x v="35"/>
    <x v="45"/>
    <x v="411"/>
    <x v="270"/>
    <n v="0"/>
    <n v="0"/>
    <n v="0"/>
    <m/>
    <m/>
    <m/>
    <m/>
    <m/>
    <m/>
    <m/>
    <m/>
    <m/>
    <m/>
    <m/>
    <m/>
    <m/>
    <m/>
    <m/>
    <m/>
    <m/>
  </r>
  <r>
    <x v="1"/>
    <x v="61"/>
    <x v="0"/>
    <s v="COTIZACION"/>
    <s v="AGOSTO"/>
    <d v="2023-08-23T00:00:00"/>
    <s v="C-3-EDDY FAZ PACHECO"/>
    <x v="5"/>
    <s v="PRODUCTOS NO METALICOS Y PLASTICOS"/>
    <x v="9"/>
    <x v="10"/>
    <x v="126"/>
    <d v="2023-09-06T00:00:00"/>
    <m/>
    <n v="783"/>
    <s v="BIEN"/>
    <x v="135"/>
    <n v="25242"/>
    <x v="0"/>
    <x v="1020"/>
    <x v="16"/>
    <x v="18"/>
    <x v="0"/>
    <x v="0"/>
    <x v="1"/>
    <x v="40"/>
    <s v="21/09/2023"/>
    <x v="0"/>
    <s v="15:00"/>
    <s v="EDMY LYDIA MAGNE GUTIERREZ"/>
    <x v="9"/>
    <x v="18"/>
    <d v="2023-10-05T00:00:00"/>
    <x v="108"/>
    <x v="54"/>
    <s v="CD-381"/>
    <x v="161"/>
    <x v="113"/>
    <n v="25205"/>
    <x v="162"/>
    <x v="168"/>
    <x v="61"/>
    <x v="0"/>
    <n v="30"/>
    <x v="6"/>
    <x v="0"/>
    <x v="65"/>
    <x v="89"/>
    <x v="1"/>
    <m/>
    <m/>
    <x v="135"/>
    <s v="CMB/EMC/O CIV-ADQ/037/2088"/>
    <n v="34500"/>
    <x v="0"/>
    <x v="1022"/>
    <x v="18"/>
    <n v="1"/>
    <x v="162"/>
    <n v="750"/>
    <m/>
    <m/>
    <n v="0"/>
    <x v="0"/>
    <n v="107.75862068965517"/>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1"/>
    <x v="1021"/>
    <x v="7"/>
    <x v="18"/>
    <x v="0"/>
    <x v="0"/>
    <x v="1"/>
    <x v="40"/>
    <s v="21/09/2023"/>
    <x v="0"/>
    <s v="15:00"/>
    <s v="EDMY LYDIA MAGNE GUTIERREZ"/>
    <x v="9"/>
    <x v="18"/>
    <d v="2023-10-05T00:00:00"/>
    <x v="108"/>
    <x v="54"/>
    <s v="CD-381"/>
    <x v="161"/>
    <x v="113"/>
    <n v="25205"/>
    <x v="162"/>
    <x v="168"/>
    <x v="61"/>
    <x v="0"/>
    <n v="30"/>
    <x v="6"/>
    <x v="0"/>
    <x v="65"/>
    <x v="89"/>
    <x v="1"/>
    <m/>
    <m/>
    <x v="135"/>
    <s v="CMB/EMC/O CIV-ADQ/037/2088"/>
    <n v="34500"/>
    <x v="1"/>
    <x v="1023"/>
    <x v="18"/>
    <n v="2"/>
    <x v="38"/>
    <n v="700"/>
    <m/>
    <m/>
    <n v="0"/>
    <x v="0"/>
    <n v="50.287356321839084"/>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2"/>
    <x v="1022"/>
    <x v="16"/>
    <x v="18"/>
    <x v="0"/>
    <x v="0"/>
    <x v="1"/>
    <x v="40"/>
    <s v="21/09/2023"/>
    <x v="0"/>
    <s v="15:00"/>
    <s v="EDMY LYDIA MAGNE GUTIERREZ"/>
    <x v="9"/>
    <x v="18"/>
    <d v="2023-10-05T00:00:00"/>
    <x v="108"/>
    <x v="54"/>
    <s v="CD-381"/>
    <x v="161"/>
    <x v="113"/>
    <n v="25205"/>
    <x v="162"/>
    <x v="168"/>
    <x v="61"/>
    <x v="0"/>
    <n v="30"/>
    <x v="6"/>
    <x v="0"/>
    <x v="65"/>
    <x v="89"/>
    <x v="1"/>
    <m/>
    <m/>
    <x v="135"/>
    <s v="CMB/EMC/O CIV-ADQ/037/2088"/>
    <n v="34500"/>
    <x v="2"/>
    <x v="1024"/>
    <x v="18"/>
    <n v="1"/>
    <x v="652"/>
    <n v="650"/>
    <m/>
    <m/>
    <n v="0"/>
    <x v="0"/>
    <n v="93.390804597701148"/>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3"/>
    <x v="1023"/>
    <x v="16"/>
    <x v="18"/>
    <x v="0"/>
    <x v="0"/>
    <x v="1"/>
    <x v="40"/>
    <s v="21/09/2023"/>
    <x v="0"/>
    <s v="15:00"/>
    <s v="EDMY LYDIA MAGNE GUTIERREZ"/>
    <x v="9"/>
    <x v="18"/>
    <d v="2023-10-05T00:00:00"/>
    <x v="108"/>
    <x v="54"/>
    <s v="CD-381"/>
    <x v="161"/>
    <x v="113"/>
    <n v="25205"/>
    <x v="162"/>
    <x v="168"/>
    <x v="61"/>
    <x v="0"/>
    <n v="30"/>
    <x v="6"/>
    <x v="0"/>
    <x v="65"/>
    <x v="89"/>
    <x v="1"/>
    <m/>
    <m/>
    <x v="135"/>
    <s v="CMB/EMC/O CIV-ADQ/037/2088"/>
    <n v="34500"/>
    <x v="3"/>
    <x v="1025"/>
    <x v="18"/>
    <n v="1"/>
    <x v="390"/>
    <n v="450"/>
    <m/>
    <m/>
    <n v="0"/>
    <x v="0"/>
    <n v="64.65517241379311"/>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4"/>
    <x v="1024"/>
    <x v="16"/>
    <x v="18"/>
    <x v="0"/>
    <x v="0"/>
    <x v="1"/>
    <x v="40"/>
    <s v="21/09/2023"/>
    <x v="0"/>
    <s v="15:00"/>
    <s v="EDMY LYDIA MAGNE GUTIERREZ"/>
    <x v="9"/>
    <x v="18"/>
    <d v="2023-10-05T00:00:00"/>
    <x v="108"/>
    <x v="54"/>
    <s v="CD-381"/>
    <x v="161"/>
    <x v="113"/>
    <n v="25205"/>
    <x v="162"/>
    <x v="168"/>
    <x v="61"/>
    <x v="0"/>
    <n v="30"/>
    <x v="6"/>
    <x v="0"/>
    <x v="65"/>
    <x v="89"/>
    <x v="1"/>
    <m/>
    <m/>
    <x v="135"/>
    <s v="CMB/EMC/O CIV-ADQ/037/2088"/>
    <n v="34500"/>
    <x v="4"/>
    <x v="1026"/>
    <x v="18"/>
    <n v="1"/>
    <x v="653"/>
    <n v="600"/>
    <m/>
    <m/>
    <n v="0"/>
    <x v="0"/>
    <n v="86.206896551724142"/>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5"/>
    <x v="1025"/>
    <x v="16"/>
    <x v="18"/>
    <x v="0"/>
    <x v="0"/>
    <x v="1"/>
    <x v="40"/>
    <s v="21/09/2023"/>
    <x v="0"/>
    <s v="15:00"/>
    <s v="EDMY LYDIA MAGNE GUTIERREZ"/>
    <x v="9"/>
    <x v="18"/>
    <d v="2023-10-05T00:00:00"/>
    <x v="108"/>
    <x v="54"/>
    <s v="CD-381"/>
    <x v="161"/>
    <x v="113"/>
    <n v="25205"/>
    <x v="162"/>
    <x v="168"/>
    <x v="61"/>
    <x v="0"/>
    <n v="30"/>
    <x v="6"/>
    <x v="0"/>
    <x v="65"/>
    <x v="89"/>
    <x v="1"/>
    <m/>
    <m/>
    <x v="135"/>
    <s v="CMB/EMC/O CIV-ADQ/037/2088"/>
    <n v="34500"/>
    <x v="5"/>
    <x v="1027"/>
    <x v="18"/>
    <n v="1"/>
    <x v="652"/>
    <n v="650"/>
    <m/>
    <m/>
    <n v="0"/>
    <x v="0"/>
    <n v="93.390804597701148"/>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6"/>
    <x v="1026"/>
    <x v="140"/>
    <x v="18"/>
    <x v="0"/>
    <x v="0"/>
    <x v="1"/>
    <x v="40"/>
    <s v="21/09/2023"/>
    <x v="0"/>
    <s v="15:00"/>
    <s v="EDMY LYDIA MAGNE GUTIERREZ"/>
    <x v="9"/>
    <x v="18"/>
    <d v="2023-10-05T00:00:00"/>
    <x v="108"/>
    <x v="54"/>
    <s v="CD-381"/>
    <x v="161"/>
    <x v="113"/>
    <n v="25205"/>
    <x v="162"/>
    <x v="168"/>
    <x v="61"/>
    <x v="0"/>
    <n v="30"/>
    <x v="6"/>
    <x v="0"/>
    <x v="65"/>
    <x v="89"/>
    <x v="1"/>
    <m/>
    <m/>
    <x v="135"/>
    <s v="CMB/EMC/O CIV-ADQ/037/2088"/>
    <n v="34500"/>
    <x v="6"/>
    <x v="1028"/>
    <x v="18"/>
    <n v="25"/>
    <x v="181"/>
    <n v="700"/>
    <m/>
    <m/>
    <n v="0"/>
    <x v="0"/>
    <n v="4.0229885057471266"/>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7"/>
    <x v="1027"/>
    <x v="140"/>
    <x v="18"/>
    <x v="0"/>
    <x v="0"/>
    <x v="1"/>
    <x v="40"/>
    <s v="21/09/2023"/>
    <x v="0"/>
    <s v="15:00"/>
    <s v="EDMY LYDIA MAGNE GUTIERREZ"/>
    <x v="9"/>
    <x v="18"/>
    <d v="2023-10-05T00:00:00"/>
    <x v="108"/>
    <x v="54"/>
    <s v="CD-381"/>
    <x v="161"/>
    <x v="113"/>
    <n v="25205"/>
    <x v="162"/>
    <x v="168"/>
    <x v="61"/>
    <x v="0"/>
    <n v="30"/>
    <x v="6"/>
    <x v="0"/>
    <x v="65"/>
    <x v="89"/>
    <x v="1"/>
    <m/>
    <m/>
    <x v="135"/>
    <s v="CMB/EMC/O CIV-ADQ/037/2088"/>
    <n v="34500"/>
    <x v="7"/>
    <x v="1029"/>
    <x v="18"/>
    <n v="25"/>
    <x v="43"/>
    <n v="1000"/>
    <m/>
    <m/>
    <n v="0"/>
    <x v="0"/>
    <n v="5.7471264367816088"/>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8"/>
    <x v="1028"/>
    <x v="26"/>
    <x v="18"/>
    <x v="0"/>
    <x v="0"/>
    <x v="1"/>
    <x v="40"/>
    <s v="21/09/2023"/>
    <x v="0"/>
    <s v="15:00"/>
    <s v="EDMY LYDIA MAGNE GUTIERREZ"/>
    <x v="9"/>
    <x v="18"/>
    <d v="2023-10-05T00:00:00"/>
    <x v="108"/>
    <x v="54"/>
    <s v="CD-381"/>
    <x v="161"/>
    <x v="113"/>
    <n v="25205"/>
    <x v="162"/>
    <x v="168"/>
    <x v="61"/>
    <x v="0"/>
    <n v="30"/>
    <x v="6"/>
    <x v="0"/>
    <x v="65"/>
    <x v="89"/>
    <x v="1"/>
    <m/>
    <m/>
    <x v="135"/>
    <s v="CMB/EMC/O CIV-ADQ/037/2088"/>
    <n v="34500"/>
    <x v="8"/>
    <x v="1030"/>
    <x v="18"/>
    <n v="20"/>
    <x v="478"/>
    <n v="1480"/>
    <m/>
    <m/>
    <n v="0"/>
    <x v="0"/>
    <n v="10.632183908045977"/>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9"/>
    <x v="1029"/>
    <x v="26"/>
    <x v="18"/>
    <x v="0"/>
    <x v="0"/>
    <x v="1"/>
    <x v="40"/>
    <s v="21/09/2023"/>
    <x v="0"/>
    <s v="15:00"/>
    <s v="EDMY LYDIA MAGNE GUTIERREZ"/>
    <x v="9"/>
    <x v="18"/>
    <d v="2023-10-05T00:00:00"/>
    <x v="108"/>
    <x v="54"/>
    <s v="CD-381"/>
    <x v="161"/>
    <x v="113"/>
    <n v="25205"/>
    <x v="162"/>
    <x v="168"/>
    <x v="61"/>
    <x v="0"/>
    <n v="30"/>
    <x v="6"/>
    <x v="0"/>
    <x v="65"/>
    <x v="89"/>
    <x v="1"/>
    <m/>
    <m/>
    <x v="135"/>
    <s v="CMB/EMC/O CIV-ADQ/037/2088"/>
    <n v="34500"/>
    <x v="9"/>
    <x v="1031"/>
    <x v="18"/>
    <n v="20"/>
    <x v="397"/>
    <n v="2000"/>
    <m/>
    <m/>
    <n v="0"/>
    <x v="0"/>
    <n v="14.367816091954023"/>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10"/>
    <x v="1030"/>
    <x v="26"/>
    <x v="18"/>
    <x v="0"/>
    <x v="0"/>
    <x v="1"/>
    <x v="40"/>
    <s v="21/09/2023"/>
    <x v="0"/>
    <s v="15:00"/>
    <s v="EDMY LYDIA MAGNE GUTIERREZ"/>
    <x v="9"/>
    <x v="18"/>
    <d v="2023-10-05T00:00:00"/>
    <x v="108"/>
    <x v="54"/>
    <s v="CD-381"/>
    <x v="161"/>
    <x v="113"/>
    <n v="25205"/>
    <x v="162"/>
    <x v="168"/>
    <x v="61"/>
    <x v="0"/>
    <n v="30"/>
    <x v="6"/>
    <x v="0"/>
    <x v="65"/>
    <x v="89"/>
    <x v="1"/>
    <m/>
    <m/>
    <x v="135"/>
    <s v="CMB/EMC/O CIV-ADQ/037/2088"/>
    <n v="34500"/>
    <x v="10"/>
    <x v="1032"/>
    <x v="18"/>
    <n v="20"/>
    <x v="48"/>
    <n v="2360"/>
    <m/>
    <m/>
    <n v="0"/>
    <x v="0"/>
    <n v="16.954022988505749"/>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11"/>
    <x v="1031"/>
    <x v="9"/>
    <x v="18"/>
    <x v="0"/>
    <x v="0"/>
    <x v="1"/>
    <x v="40"/>
    <s v="21/09/2023"/>
    <x v="0"/>
    <s v="15:00"/>
    <s v="EDMY LYDIA MAGNE GUTIERREZ"/>
    <x v="9"/>
    <x v="18"/>
    <d v="2023-10-05T00:00:00"/>
    <x v="108"/>
    <x v="54"/>
    <s v="CD-381"/>
    <x v="161"/>
    <x v="113"/>
    <n v="25205"/>
    <x v="162"/>
    <x v="168"/>
    <x v="61"/>
    <x v="0"/>
    <n v="30"/>
    <x v="6"/>
    <x v="0"/>
    <x v="65"/>
    <x v="89"/>
    <x v="1"/>
    <m/>
    <m/>
    <x v="135"/>
    <s v="CMB/EMC/O CIV-ADQ/037/2088"/>
    <n v="34500"/>
    <x v="11"/>
    <x v="1033"/>
    <x v="18"/>
    <n v="10"/>
    <x v="602"/>
    <n v="430"/>
    <m/>
    <m/>
    <n v="0"/>
    <x v="0"/>
    <n v="6.1781609195402298"/>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12"/>
    <x v="1032"/>
    <x v="9"/>
    <x v="18"/>
    <x v="0"/>
    <x v="0"/>
    <x v="1"/>
    <x v="40"/>
    <s v="21/09/2023"/>
    <x v="0"/>
    <s v="15:00"/>
    <s v="EDMY LYDIA MAGNE GUTIERREZ"/>
    <x v="9"/>
    <x v="18"/>
    <d v="2023-10-05T00:00:00"/>
    <x v="108"/>
    <x v="54"/>
    <s v="CD-381"/>
    <x v="161"/>
    <x v="113"/>
    <n v="25205"/>
    <x v="162"/>
    <x v="168"/>
    <x v="61"/>
    <x v="0"/>
    <n v="30"/>
    <x v="6"/>
    <x v="0"/>
    <x v="65"/>
    <x v="89"/>
    <x v="1"/>
    <m/>
    <m/>
    <x v="135"/>
    <s v="CMB/EMC/O CIV-ADQ/037/2088"/>
    <n v="34500"/>
    <x v="12"/>
    <x v="1034"/>
    <x v="18"/>
    <n v="10"/>
    <x v="51"/>
    <n v="520"/>
    <m/>
    <m/>
    <n v="0"/>
    <x v="0"/>
    <n v="7.4712643678160919"/>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13"/>
    <x v="1033"/>
    <x v="26"/>
    <x v="18"/>
    <x v="0"/>
    <x v="0"/>
    <x v="1"/>
    <x v="40"/>
    <s v="21/09/2023"/>
    <x v="0"/>
    <s v="15:00"/>
    <s v="EDMY LYDIA MAGNE GUTIERREZ"/>
    <x v="9"/>
    <x v="18"/>
    <d v="2023-10-05T00:00:00"/>
    <x v="108"/>
    <x v="54"/>
    <s v="CD-381"/>
    <x v="161"/>
    <x v="113"/>
    <n v="25205"/>
    <x v="162"/>
    <x v="168"/>
    <x v="61"/>
    <x v="0"/>
    <n v="30"/>
    <x v="6"/>
    <x v="0"/>
    <x v="65"/>
    <x v="89"/>
    <x v="1"/>
    <m/>
    <m/>
    <x v="135"/>
    <s v="CMB/EMC/O CIV-ADQ/037/2088"/>
    <n v="34500"/>
    <x v="13"/>
    <x v="1035"/>
    <x v="18"/>
    <n v="20"/>
    <x v="654"/>
    <n v="4980"/>
    <m/>
    <m/>
    <n v="0"/>
    <x v="0"/>
    <n v="35.775862068965516"/>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14"/>
    <x v="1034"/>
    <x v="26"/>
    <x v="18"/>
    <x v="0"/>
    <x v="0"/>
    <x v="1"/>
    <x v="40"/>
    <s v="21/09/2023"/>
    <x v="0"/>
    <s v="15:00"/>
    <s v="EDMY LYDIA MAGNE GUTIERREZ"/>
    <x v="9"/>
    <x v="18"/>
    <d v="2023-10-05T00:00:00"/>
    <x v="108"/>
    <x v="54"/>
    <s v="CD-381"/>
    <x v="161"/>
    <x v="113"/>
    <n v="25205"/>
    <x v="162"/>
    <x v="168"/>
    <x v="61"/>
    <x v="0"/>
    <n v="30"/>
    <x v="6"/>
    <x v="0"/>
    <x v="65"/>
    <x v="89"/>
    <x v="1"/>
    <m/>
    <m/>
    <x v="135"/>
    <s v="CMB/EMC/O CIV-ADQ/037/2088"/>
    <n v="34500"/>
    <x v="14"/>
    <x v="1036"/>
    <x v="18"/>
    <n v="20"/>
    <x v="655"/>
    <n v="4360"/>
    <m/>
    <m/>
    <n v="0"/>
    <x v="0"/>
    <n v="31.321839080459771"/>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15"/>
    <x v="1035"/>
    <x v="27"/>
    <x v="5"/>
    <x v="0"/>
    <x v="0"/>
    <x v="1"/>
    <x v="40"/>
    <s v="21/09/2023"/>
    <x v="0"/>
    <s v="15:00"/>
    <s v="EDMY LYDIA MAGNE GUTIERREZ"/>
    <x v="9"/>
    <x v="18"/>
    <d v="2023-10-05T00:00:00"/>
    <x v="108"/>
    <x v="54"/>
    <s v="CD-381"/>
    <x v="161"/>
    <x v="113"/>
    <n v="25205"/>
    <x v="162"/>
    <x v="168"/>
    <x v="61"/>
    <x v="0"/>
    <n v="30"/>
    <x v="6"/>
    <x v="0"/>
    <x v="65"/>
    <x v="89"/>
    <x v="1"/>
    <m/>
    <m/>
    <x v="135"/>
    <s v="CMB/EMC/O CIV-ADQ/037/2088"/>
    <n v="34500"/>
    <x v="15"/>
    <x v="1037"/>
    <x v="5"/>
    <n v="5"/>
    <x v="656"/>
    <n v="2075"/>
    <m/>
    <m/>
    <n v="0"/>
    <x v="0"/>
    <n v="59.626436781609193"/>
    <n v="0"/>
    <n v="0"/>
    <n v="0"/>
    <x v="104"/>
    <s v="SEPTIEMBRE"/>
    <x v="232"/>
    <x v="44"/>
    <x v="35"/>
    <x v="45"/>
    <x v="411"/>
    <x v="271"/>
    <n v="0"/>
    <n v="0"/>
    <n v="0"/>
    <m/>
    <m/>
    <m/>
    <m/>
    <m/>
    <m/>
    <m/>
    <m/>
    <m/>
    <m/>
    <m/>
    <m/>
    <m/>
    <m/>
    <m/>
    <m/>
    <m/>
  </r>
  <r>
    <x v="1"/>
    <x v="61"/>
    <x v="0"/>
    <s v="COTIZACION"/>
    <s v="AGOSTO"/>
    <d v="2023-08-23T00:00:00"/>
    <s v="C-3-EDDY FAZ PACHECO"/>
    <x v="5"/>
    <s v="PRODUCTOS NO METALICOS Y PLASTICOS"/>
    <x v="9"/>
    <x v="10"/>
    <x v="126"/>
    <d v="2023-09-06T00:00:00"/>
    <m/>
    <n v="783"/>
    <s v="BIEN"/>
    <x v="135"/>
    <n v="25242"/>
    <x v="16"/>
    <x v="1036"/>
    <x v="10"/>
    <x v="18"/>
    <x v="0"/>
    <x v="0"/>
    <x v="1"/>
    <x v="40"/>
    <s v="21/09/2023"/>
    <x v="0"/>
    <s v="15:00"/>
    <s v="EDMY LYDIA MAGNE GUTIERREZ"/>
    <x v="9"/>
    <x v="18"/>
    <d v="2023-10-05T00:00:00"/>
    <x v="108"/>
    <x v="54"/>
    <s v="CD-381"/>
    <x v="161"/>
    <x v="113"/>
    <n v="25205"/>
    <x v="162"/>
    <x v="168"/>
    <x v="61"/>
    <x v="0"/>
    <n v="30"/>
    <x v="6"/>
    <x v="0"/>
    <x v="65"/>
    <x v="89"/>
    <x v="1"/>
    <m/>
    <m/>
    <x v="135"/>
    <s v="CMB/EMC/O CIV-ADQ/037/2088"/>
    <n v="34500"/>
    <x v="16"/>
    <x v="1038"/>
    <x v="18"/>
    <n v="500"/>
    <x v="80"/>
    <n v="1500"/>
    <m/>
    <m/>
    <n v="0"/>
    <x v="0"/>
    <n v="0.43103448275862072"/>
    <n v="0"/>
    <n v="0"/>
    <n v="0"/>
    <x v="104"/>
    <s v="SEPTIEMBRE"/>
    <x v="232"/>
    <x v="44"/>
    <x v="35"/>
    <x v="45"/>
    <x v="411"/>
    <x v="271"/>
    <n v="0"/>
    <n v="0"/>
    <n v="0"/>
    <m/>
    <m/>
    <m/>
    <m/>
    <m/>
    <m/>
    <m/>
    <m/>
    <m/>
    <m/>
    <m/>
    <m/>
    <m/>
    <m/>
    <m/>
    <m/>
    <m/>
  </r>
  <r>
    <x v="1"/>
    <x v="61"/>
    <x v="0"/>
    <s v="COTIZACION"/>
    <s v="AGOSTO"/>
    <d v="2023-08-31T00:00:00"/>
    <s v="C-3-EDDY FAZ PACHECO"/>
    <x v="14"/>
    <s v="SERVICIOS MANUALES"/>
    <x v="9"/>
    <x v="15"/>
    <x v="127"/>
    <d v="2023-09-06T00:00:00"/>
    <m/>
    <n v="822"/>
    <s v="SERVICIO"/>
    <x v="136"/>
    <n v="309499.93"/>
    <x v="0"/>
    <x v="1037"/>
    <x v="16"/>
    <x v="61"/>
    <x v="0"/>
    <x v="0"/>
    <x v="1"/>
    <x v="42"/>
    <s v="14/09/2023"/>
    <x v="0"/>
    <s v="15:00"/>
    <s v="EDMY LYDIA MAGNE GUTIERREZ"/>
    <x v="9"/>
    <x v="18"/>
    <d v="2023-09-25T00:00:00"/>
    <x v="109"/>
    <x v="65"/>
    <s v="CD-397"/>
    <x v="162"/>
    <x v="114"/>
    <n v="303969.28000000003"/>
    <x v="163"/>
    <x v="169"/>
    <x v="24"/>
    <x v="0"/>
    <n v="30"/>
    <x v="43"/>
    <x v="0"/>
    <x v="64"/>
    <x v="88"/>
    <x v="1"/>
    <m/>
    <m/>
    <x v="136"/>
    <s v="CMB/EMC/O CIV-ADQ/051/2105"/>
    <n v="25900"/>
    <x v="0"/>
    <x v="1039"/>
    <x v="62"/>
    <n v="1"/>
    <x v="657"/>
    <n v="22153.06"/>
    <m/>
    <m/>
    <n v="1"/>
    <x v="409"/>
    <n v="3182.9109195402302"/>
    <n v="3182.9109195402302"/>
    <n v="2769.1325000000002"/>
    <n v="0"/>
    <x v="42"/>
    <s v="OCTUBRE"/>
    <x v="234"/>
    <x v="27"/>
    <x v="88"/>
    <x v="111"/>
    <x v="259"/>
    <x v="272"/>
    <n v="-6645.9180000000006"/>
    <n v="1550.7142000000003"/>
    <n v="27248.263800000001"/>
    <m/>
    <m/>
    <m/>
    <m/>
    <m/>
    <m/>
    <m/>
    <m/>
    <m/>
    <m/>
    <m/>
    <m/>
    <m/>
    <m/>
    <m/>
    <m/>
    <m/>
  </r>
  <r>
    <x v="1"/>
    <x v="61"/>
    <x v="0"/>
    <s v="COTIZACION"/>
    <s v="AGOSTO"/>
    <d v="2023-08-31T00:00:00"/>
    <s v="C-3-EDDY FAZ PACHECO"/>
    <x v="16"/>
    <s v="MANTENIMIENTO DE OFICINAS Y REPARACIONES VARIAS, MATENIMIENTO CAMPAMENTOS"/>
    <x v="9"/>
    <x v="15"/>
    <x v="128"/>
    <d v="2023-09-06T00:00:00"/>
    <m/>
    <n v="818"/>
    <s v="SERVICIO"/>
    <x v="137"/>
    <n v="492750"/>
    <x v="0"/>
    <x v="1038"/>
    <x v="16"/>
    <x v="61"/>
    <x v="0"/>
    <x v="0"/>
    <x v="1"/>
    <x v="42"/>
    <s v="14/09/2023"/>
    <x v="0"/>
    <s v="15:00"/>
    <s v="EDMY LYDIA MAGNE GUTIERREZ"/>
    <x v="9"/>
    <x v="18"/>
    <d v="2023-09-25T00:00:00"/>
    <x v="110"/>
    <x v="65"/>
    <s v="CD-398"/>
    <x v="163"/>
    <x v="115"/>
    <n v="490602.04"/>
    <x v="164"/>
    <x v="170"/>
    <x v="108"/>
    <x v="0"/>
    <n v="30"/>
    <x v="43"/>
    <x v="0"/>
    <x v="64"/>
    <x v="88"/>
    <x v="1"/>
    <m/>
    <m/>
    <x v="137"/>
    <s v="CMB/EMC/O CIV-ADQ/052/2106"/>
    <n v="24110"/>
    <x v="0"/>
    <x v="1040"/>
    <x v="62"/>
    <n v="1"/>
    <x v="658"/>
    <n v="490602.04"/>
    <m/>
    <m/>
    <n v="0"/>
    <x v="0"/>
    <n v="70488.798850574705"/>
    <n v="0"/>
    <n v="0"/>
    <n v="0"/>
    <x v="42"/>
    <s v="SEPTIEMBRE"/>
    <x v="232"/>
    <x v="44"/>
    <x v="35"/>
    <x v="45"/>
    <x v="411"/>
    <x v="273"/>
    <n v="0"/>
    <n v="0"/>
    <n v="0"/>
    <m/>
    <m/>
    <m/>
    <m/>
    <m/>
    <m/>
    <m/>
    <m/>
    <m/>
    <m/>
    <m/>
    <m/>
    <m/>
    <m/>
    <m/>
    <m/>
    <m/>
  </r>
  <r>
    <x v="1"/>
    <x v="61"/>
    <x v="0"/>
    <s v="COTIZACION"/>
    <s v="AGOSTO"/>
    <d v="2023-08-30T00:00:00"/>
    <s v="C-3-EDDY FAZ PACHECO"/>
    <x v="4"/>
    <s v="PRENDAS DE VESTIR"/>
    <x v="4"/>
    <x v="13"/>
    <x v="129"/>
    <d v="2023-09-07T00:00:00"/>
    <m/>
    <n v="192"/>
    <s v="BIEN"/>
    <x v="138"/>
    <n v="37796.699999999997"/>
    <x v="7"/>
    <x v="1039"/>
    <x v="145"/>
    <x v="8"/>
    <x v="0"/>
    <x v="0"/>
    <x v="0"/>
    <x v="44"/>
    <s v="15/09/2023"/>
    <x v="0"/>
    <s v="15:00"/>
    <s v="DAVID BAGNER ZAMBRANA PINTO"/>
    <x v="6"/>
    <x v="16"/>
    <d v="2023-09-15T00:00:00"/>
    <x v="111"/>
    <x v="63"/>
    <s v="CD-74.3"/>
    <x v="164"/>
    <x v="116"/>
    <n v="20577"/>
    <x v="165"/>
    <x v="171"/>
    <x v="28"/>
    <x v="0"/>
    <n v="30"/>
    <x v="22"/>
    <x v="0"/>
    <x v="66"/>
    <x v="67"/>
    <x v="1"/>
    <m/>
    <m/>
    <x v="138"/>
    <s v="SIMA-058/2023"/>
    <n v="33300"/>
    <x v="7"/>
    <x v="1041"/>
    <x v="8"/>
    <n v="1083"/>
    <x v="275"/>
    <n v="20577"/>
    <m/>
    <m/>
    <n v="0"/>
    <x v="0"/>
    <n v="2.7298850574712645"/>
    <n v="0"/>
    <n v="0"/>
    <n v="0"/>
    <x v="5"/>
    <s v="SEPTIEMBRE"/>
    <x v="232"/>
    <x v="44"/>
    <x v="35"/>
    <x v="45"/>
    <x v="411"/>
    <x v="274"/>
    <n v="0"/>
    <n v="0"/>
    <n v="0"/>
    <m/>
    <m/>
    <m/>
    <m/>
    <m/>
    <m/>
    <m/>
    <m/>
    <m/>
    <m/>
    <m/>
    <m/>
    <m/>
    <m/>
    <m/>
    <m/>
    <m/>
  </r>
  <r>
    <x v="1"/>
    <x v="61"/>
    <x v="0"/>
    <s v="COTIZACION"/>
    <s v="SEPTIEMBRE"/>
    <d v="2023-09-01T00:00:00"/>
    <s v="C-3-EDDY FAZ PACHECO"/>
    <x v="18"/>
    <s v="UTILES Y MATERIAL ELECTRICO"/>
    <x v="7"/>
    <x v="9"/>
    <x v="130"/>
    <d v="2023-09-07T00:00:00"/>
    <m/>
    <n v="454"/>
    <s v="BIEN"/>
    <x v="139"/>
    <n v="29357.15"/>
    <x v="1"/>
    <x v="1040"/>
    <x v="9"/>
    <x v="5"/>
    <x v="71"/>
    <x v="5"/>
    <x v="0"/>
    <x v="44"/>
    <s v="15/09/2023"/>
    <x v="0"/>
    <s v="15:00"/>
    <s v="OSCAR MIRKO MIRANDA ROMERO "/>
    <x v="6"/>
    <x v="14"/>
    <d v="2023-09-29T00:00:00"/>
    <x v="112"/>
    <x v="66"/>
    <s v="CD-223.1"/>
    <x v="165"/>
    <x v="117"/>
    <n v="23545.9"/>
    <x v="166"/>
    <x v="172"/>
    <x v="30"/>
    <x v="0"/>
    <n v="30"/>
    <x v="8"/>
    <x v="0"/>
    <x v="64"/>
    <x v="71"/>
    <x v="1"/>
    <m/>
    <m/>
    <x v="139"/>
    <s v="ADQ.MANTTO Y SERV. 143/2023"/>
    <n v="39700"/>
    <x v="1"/>
    <x v="1042"/>
    <x v="5"/>
    <n v="10"/>
    <x v="659"/>
    <n v="2867.3"/>
    <m/>
    <m/>
    <n v="0"/>
    <x v="0"/>
    <n v="41.196839080459775"/>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6"/>
    <x v="1041"/>
    <x v="27"/>
    <x v="19"/>
    <x v="0"/>
    <x v="5"/>
    <x v="0"/>
    <x v="44"/>
    <s v="15/09/2023"/>
    <x v="0"/>
    <s v="15:00"/>
    <s v="OSCAR MIRKO MIRANDA ROMERO "/>
    <x v="6"/>
    <x v="14"/>
    <d v="2023-09-29T00:00:00"/>
    <x v="112"/>
    <x v="66"/>
    <s v="CD-223.1"/>
    <x v="165"/>
    <x v="117"/>
    <n v="23545.9"/>
    <x v="166"/>
    <x v="172"/>
    <x v="30"/>
    <x v="5"/>
    <n v="30"/>
    <x v="8"/>
    <x v="0"/>
    <x v="64"/>
    <x v="71"/>
    <x v="1"/>
    <m/>
    <m/>
    <x v="139"/>
    <s v="ADQ.MANTTO Y SERV. 143/2023"/>
    <n v="39700"/>
    <x v="6"/>
    <x v="1043"/>
    <x v="19"/>
    <n v="5"/>
    <x v="660"/>
    <n v="4561.1499999999996"/>
    <m/>
    <m/>
    <n v="0"/>
    <x v="0"/>
    <n v="131.06752873563218"/>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7"/>
    <x v="1040"/>
    <x v="27"/>
    <x v="5"/>
    <x v="0"/>
    <x v="5"/>
    <x v="0"/>
    <x v="44"/>
    <s v="15/09/2023"/>
    <x v="0"/>
    <s v="15:00"/>
    <s v="OSCAR MIRKO MIRANDA ROMERO "/>
    <x v="6"/>
    <x v="14"/>
    <d v="2023-09-29T00:00:00"/>
    <x v="112"/>
    <x v="66"/>
    <s v="CD-223.1"/>
    <x v="165"/>
    <x v="117"/>
    <n v="23545.9"/>
    <x v="166"/>
    <x v="172"/>
    <x v="30"/>
    <x v="5"/>
    <n v="30"/>
    <x v="8"/>
    <x v="0"/>
    <x v="64"/>
    <x v="71"/>
    <x v="1"/>
    <m/>
    <m/>
    <x v="139"/>
    <s v="ADQ.MANTTO Y SERV. 143/2023"/>
    <n v="39700"/>
    <x v="7"/>
    <x v="1044"/>
    <x v="5"/>
    <n v="5"/>
    <x v="659"/>
    <n v="1433.65"/>
    <m/>
    <m/>
    <n v="0"/>
    <x v="0"/>
    <n v="41.196839080459775"/>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8"/>
    <x v="1042"/>
    <x v="22"/>
    <x v="5"/>
    <x v="0"/>
    <x v="5"/>
    <x v="0"/>
    <x v="44"/>
    <s v="15/09/2023"/>
    <x v="0"/>
    <s v="15:00"/>
    <s v="OSCAR MIRKO MIRANDA ROMERO "/>
    <x v="6"/>
    <x v="14"/>
    <d v="2023-09-29T00:00:00"/>
    <x v="112"/>
    <x v="66"/>
    <s v="CD-223.1"/>
    <x v="165"/>
    <x v="117"/>
    <n v="23545.9"/>
    <x v="166"/>
    <x v="172"/>
    <x v="30"/>
    <x v="5"/>
    <n v="30"/>
    <x v="8"/>
    <x v="0"/>
    <x v="64"/>
    <x v="71"/>
    <x v="1"/>
    <m/>
    <m/>
    <x v="139"/>
    <s v="ADQ.MANTTO Y SERV. 143/2023"/>
    <n v="39700"/>
    <x v="8"/>
    <x v="1045"/>
    <x v="5"/>
    <n v="300"/>
    <x v="661"/>
    <n v="291"/>
    <m/>
    <m/>
    <n v="0"/>
    <x v="0"/>
    <n v="0.13936781609195403"/>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9"/>
    <x v="1043"/>
    <x v="22"/>
    <x v="5"/>
    <x v="0"/>
    <x v="5"/>
    <x v="0"/>
    <x v="44"/>
    <s v="15/09/2023"/>
    <x v="0"/>
    <s v="15:00"/>
    <s v="OSCAR MIRKO MIRANDA ROMERO "/>
    <x v="6"/>
    <x v="14"/>
    <d v="2023-09-29T00:00:00"/>
    <x v="112"/>
    <x v="66"/>
    <s v="CD-223.1"/>
    <x v="165"/>
    <x v="117"/>
    <n v="23545.9"/>
    <x v="166"/>
    <x v="172"/>
    <x v="30"/>
    <x v="5"/>
    <n v="30"/>
    <x v="8"/>
    <x v="0"/>
    <x v="64"/>
    <x v="71"/>
    <x v="1"/>
    <m/>
    <m/>
    <x v="139"/>
    <s v="ADQ.MANTTO Y SERV. 143/2023"/>
    <n v="39700"/>
    <x v="9"/>
    <x v="1046"/>
    <x v="5"/>
    <n v="300"/>
    <x v="661"/>
    <n v="291"/>
    <m/>
    <m/>
    <n v="0"/>
    <x v="0"/>
    <n v="0.13936781609195403"/>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0"/>
    <x v="1044"/>
    <x v="33"/>
    <x v="5"/>
    <x v="0"/>
    <x v="5"/>
    <x v="0"/>
    <x v="44"/>
    <s v="15/09/2023"/>
    <x v="0"/>
    <s v="15:00"/>
    <s v="OSCAR MIRKO MIRANDA ROMERO "/>
    <x v="6"/>
    <x v="14"/>
    <d v="2023-09-29T00:00:00"/>
    <x v="112"/>
    <x v="66"/>
    <s v="CD-223.1"/>
    <x v="165"/>
    <x v="117"/>
    <n v="23545.9"/>
    <x v="166"/>
    <x v="172"/>
    <x v="30"/>
    <x v="5"/>
    <n v="30"/>
    <x v="8"/>
    <x v="0"/>
    <x v="64"/>
    <x v="71"/>
    <x v="1"/>
    <m/>
    <m/>
    <x v="139"/>
    <s v="ADQ.MANTTO Y SERV. 143/2023"/>
    <n v="39700"/>
    <x v="10"/>
    <x v="1047"/>
    <x v="5"/>
    <n v="150"/>
    <x v="662"/>
    <n v="166.50000000000003"/>
    <m/>
    <m/>
    <n v="0"/>
    <x v="0"/>
    <n v="0.15948275862068967"/>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1"/>
    <x v="1045"/>
    <x v="22"/>
    <x v="5"/>
    <x v="0"/>
    <x v="5"/>
    <x v="0"/>
    <x v="44"/>
    <s v="15/09/2023"/>
    <x v="0"/>
    <s v="15:00"/>
    <s v="OSCAR MIRKO MIRANDA ROMERO "/>
    <x v="6"/>
    <x v="14"/>
    <d v="2023-09-29T00:00:00"/>
    <x v="112"/>
    <x v="66"/>
    <s v="CD-223.1"/>
    <x v="165"/>
    <x v="117"/>
    <n v="23545.9"/>
    <x v="166"/>
    <x v="172"/>
    <x v="30"/>
    <x v="5"/>
    <n v="30"/>
    <x v="8"/>
    <x v="0"/>
    <x v="64"/>
    <x v="71"/>
    <x v="1"/>
    <m/>
    <m/>
    <x v="139"/>
    <s v="ADQ.MANTTO Y SERV. 143/2023"/>
    <n v="39700"/>
    <x v="11"/>
    <x v="1048"/>
    <x v="5"/>
    <n v="300"/>
    <x v="663"/>
    <n v="57"/>
    <m/>
    <m/>
    <n v="0"/>
    <x v="0"/>
    <n v="2.7298850574712645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2"/>
    <x v="1046"/>
    <x v="22"/>
    <x v="5"/>
    <x v="0"/>
    <x v="5"/>
    <x v="0"/>
    <x v="44"/>
    <s v="15/09/2023"/>
    <x v="0"/>
    <s v="15:00"/>
    <s v="OSCAR MIRKO MIRANDA ROMERO "/>
    <x v="6"/>
    <x v="14"/>
    <d v="2023-09-29T00:00:00"/>
    <x v="112"/>
    <x v="66"/>
    <s v="CD-223.1"/>
    <x v="165"/>
    <x v="117"/>
    <n v="23545.9"/>
    <x v="166"/>
    <x v="172"/>
    <x v="30"/>
    <x v="5"/>
    <n v="30"/>
    <x v="8"/>
    <x v="0"/>
    <x v="64"/>
    <x v="71"/>
    <x v="1"/>
    <m/>
    <m/>
    <x v="139"/>
    <s v="ADQ.MANTTO Y SERV. 143/2023"/>
    <n v="39700"/>
    <x v="12"/>
    <x v="1049"/>
    <x v="5"/>
    <n v="300"/>
    <x v="663"/>
    <n v="57"/>
    <m/>
    <m/>
    <n v="0"/>
    <x v="0"/>
    <n v="2.7298850574712645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3"/>
    <x v="1047"/>
    <x v="22"/>
    <x v="5"/>
    <x v="0"/>
    <x v="5"/>
    <x v="0"/>
    <x v="44"/>
    <s v="15/09/2023"/>
    <x v="0"/>
    <s v="15:00"/>
    <s v="OSCAR MIRKO MIRANDA ROMERO "/>
    <x v="6"/>
    <x v="14"/>
    <d v="2023-09-29T00:00:00"/>
    <x v="112"/>
    <x v="66"/>
    <s v="CD-223.1"/>
    <x v="165"/>
    <x v="117"/>
    <n v="23545.9"/>
    <x v="166"/>
    <x v="172"/>
    <x v="30"/>
    <x v="5"/>
    <n v="30"/>
    <x v="8"/>
    <x v="0"/>
    <x v="64"/>
    <x v="71"/>
    <x v="1"/>
    <m/>
    <m/>
    <x v="139"/>
    <s v="ADQ.MANTTO Y SERV. 143/2023"/>
    <n v="39700"/>
    <x v="13"/>
    <x v="1050"/>
    <x v="5"/>
    <n v="300"/>
    <x v="664"/>
    <n v="96"/>
    <m/>
    <m/>
    <n v="0"/>
    <x v="0"/>
    <n v="4.5977011494252873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4"/>
    <x v="1048"/>
    <x v="23"/>
    <x v="5"/>
    <x v="0"/>
    <x v="5"/>
    <x v="0"/>
    <x v="44"/>
    <s v="15/09/2023"/>
    <x v="0"/>
    <s v="15:00"/>
    <s v="OSCAR MIRKO MIRANDA ROMERO "/>
    <x v="6"/>
    <x v="14"/>
    <d v="2023-09-29T00:00:00"/>
    <x v="112"/>
    <x v="66"/>
    <s v="CD-223.1"/>
    <x v="165"/>
    <x v="117"/>
    <n v="23545.9"/>
    <x v="166"/>
    <x v="172"/>
    <x v="30"/>
    <x v="5"/>
    <n v="30"/>
    <x v="8"/>
    <x v="0"/>
    <x v="64"/>
    <x v="71"/>
    <x v="1"/>
    <m/>
    <m/>
    <x v="139"/>
    <s v="ADQ.MANTTO Y SERV. 143/2023"/>
    <n v="39700"/>
    <x v="14"/>
    <x v="1051"/>
    <x v="5"/>
    <n v="200"/>
    <x v="665"/>
    <n v="70"/>
    <m/>
    <m/>
    <n v="0"/>
    <x v="0"/>
    <n v="5.0287356321839075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5"/>
    <x v="1049"/>
    <x v="23"/>
    <x v="5"/>
    <x v="0"/>
    <x v="5"/>
    <x v="0"/>
    <x v="44"/>
    <s v="15/09/2023"/>
    <x v="0"/>
    <s v="15:00"/>
    <s v="OSCAR MIRKO MIRANDA ROMERO "/>
    <x v="6"/>
    <x v="14"/>
    <d v="2023-09-29T00:00:00"/>
    <x v="112"/>
    <x v="66"/>
    <s v="CD-223.1"/>
    <x v="165"/>
    <x v="117"/>
    <n v="23545.9"/>
    <x v="166"/>
    <x v="172"/>
    <x v="30"/>
    <x v="5"/>
    <n v="30"/>
    <x v="8"/>
    <x v="0"/>
    <x v="64"/>
    <x v="71"/>
    <x v="1"/>
    <m/>
    <m/>
    <x v="139"/>
    <s v="ADQ.MANTTO Y SERV. 143/2023"/>
    <n v="39700"/>
    <x v="15"/>
    <x v="1052"/>
    <x v="5"/>
    <n v="200"/>
    <x v="666"/>
    <n v="74"/>
    <m/>
    <m/>
    <n v="0"/>
    <x v="0"/>
    <n v="5.3160919540229883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6"/>
    <x v="1050"/>
    <x v="28"/>
    <x v="5"/>
    <x v="0"/>
    <x v="5"/>
    <x v="0"/>
    <x v="44"/>
    <s v="15/09/2023"/>
    <x v="0"/>
    <s v="15:00"/>
    <s v="OSCAR MIRKO MIRANDA ROMERO "/>
    <x v="6"/>
    <x v="14"/>
    <d v="2023-09-29T00:00:00"/>
    <x v="112"/>
    <x v="66"/>
    <s v="CD-223.1"/>
    <x v="165"/>
    <x v="117"/>
    <n v="23545.9"/>
    <x v="166"/>
    <x v="172"/>
    <x v="30"/>
    <x v="5"/>
    <n v="30"/>
    <x v="8"/>
    <x v="0"/>
    <x v="64"/>
    <x v="71"/>
    <x v="1"/>
    <m/>
    <m/>
    <x v="139"/>
    <s v="ADQ.MANTTO Y SERV. 143/2023"/>
    <n v="39700"/>
    <x v="16"/>
    <x v="1053"/>
    <x v="5"/>
    <n v="400"/>
    <x v="667"/>
    <n v="160"/>
    <m/>
    <m/>
    <n v="0"/>
    <x v="0"/>
    <n v="5.7471264367816098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7"/>
    <x v="1051"/>
    <x v="28"/>
    <x v="5"/>
    <x v="0"/>
    <x v="5"/>
    <x v="0"/>
    <x v="44"/>
    <s v="15/09/2023"/>
    <x v="0"/>
    <s v="15:00"/>
    <s v="OSCAR MIRKO MIRANDA ROMERO "/>
    <x v="6"/>
    <x v="14"/>
    <d v="2023-09-29T00:00:00"/>
    <x v="112"/>
    <x v="66"/>
    <s v="CD-223.1"/>
    <x v="165"/>
    <x v="117"/>
    <n v="23545.9"/>
    <x v="166"/>
    <x v="172"/>
    <x v="30"/>
    <x v="5"/>
    <n v="30"/>
    <x v="8"/>
    <x v="0"/>
    <x v="64"/>
    <x v="71"/>
    <x v="1"/>
    <m/>
    <m/>
    <x v="139"/>
    <s v="ADQ.MANTTO Y SERV. 143/2023"/>
    <n v="39700"/>
    <x v="17"/>
    <x v="1054"/>
    <x v="5"/>
    <n v="400"/>
    <x v="668"/>
    <n v="108"/>
    <m/>
    <m/>
    <n v="0"/>
    <x v="0"/>
    <n v="3.8793103448275863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8"/>
    <x v="1052"/>
    <x v="28"/>
    <x v="5"/>
    <x v="0"/>
    <x v="5"/>
    <x v="0"/>
    <x v="44"/>
    <s v="15/09/2023"/>
    <x v="0"/>
    <s v="15:00"/>
    <s v="OSCAR MIRKO MIRANDA ROMERO "/>
    <x v="6"/>
    <x v="14"/>
    <d v="2023-09-29T00:00:00"/>
    <x v="112"/>
    <x v="66"/>
    <s v="CD-223.1"/>
    <x v="165"/>
    <x v="117"/>
    <n v="23545.9"/>
    <x v="166"/>
    <x v="172"/>
    <x v="30"/>
    <x v="5"/>
    <n v="30"/>
    <x v="8"/>
    <x v="0"/>
    <x v="64"/>
    <x v="71"/>
    <x v="1"/>
    <m/>
    <m/>
    <x v="139"/>
    <s v="ADQ.MANTTO Y SERV. 143/2023"/>
    <n v="39700"/>
    <x v="18"/>
    <x v="1055"/>
    <x v="5"/>
    <n v="400"/>
    <x v="669"/>
    <n v="115.99999999999999"/>
    <m/>
    <m/>
    <n v="0"/>
    <x v="0"/>
    <n v="4.1666666666666664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19"/>
    <x v="1053"/>
    <x v="28"/>
    <x v="5"/>
    <x v="0"/>
    <x v="5"/>
    <x v="0"/>
    <x v="44"/>
    <s v="15/09/2023"/>
    <x v="0"/>
    <s v="15:00"/>
    <s v="OSCAR MIRKO MIRANDA ROMERO "/>
    <x v="6"/>
    <x v="14"/>
    <d v="2023-09-29T00:00:00"/>
    <x v="112"/>
    <x v="66"/>
    <s v="CD-223.1"/>
    <x v="165"/>
    <x v="117"/>
    <n v="23545.9"/>
    <x v="166"/>
    <x v="172"/>
    <x v="30"/>
    <x v="5"/>
    <n v="30"/>
    <x v="8"/>
    <x v="0"/>
    <x v="64"/>
    <x v="71"/>
    <x v="1"/>
    <m/>
    <m/>
    <x v="139"/>
    <s v="ADQ.MANTTO Y SERV. 143/2023"/>
    <n v="39700"/>
    <x v="19"/>
    <x v="1056"/>
    <x v="5"/>
    <n v="400"/>
    <x v="670"/>
    <n v="180"/>
    <m/>
    <m/>
    <n v="0"/>
    <x v="0"/>
    <n v="6.4655172413793108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0"/>
    <x v="1054"/>
    <x v="23"/>
    <x v="5"/>
    <x v="0"/>
    <x v="5"/>
    <x v="0"/>
    <x v="44"/>
    <s v="15/09/2023"/>
    <x v="0"/>
    <s v="15:00"/>
    <s v="OSCAR MIRKO MIRANDA ROMERO "/>
    <x v="6"/>
    <x v="14"/>
    <d v="2023-09-29T00:00:00"/>
    <x v="112"/>
    <x v="66"/>
    <s v="CD-223.1"/>
    <x v="165"/>
    <x v="117"/>
    <n v="23545.9"/>
    <x v="166"/>
    <x v="172"/>
    <x v="30"/>
    <x v="5"/>
    <n v="30"/>
    <x v="8"/>
    <x v="0"/>
    <x v="64"/>
    <x v="71"/>
    <x v="1"/>
    <m/>
    <m/>
    <x v="139"/>
    <s v="ADQ.MANTTO Y SERV. 143/2023"/>
    <n v="39700"/>
    <x v="20"/>
    <x v="1057"/>
    <x v="5"/>
    <n v="200"/>
    <x v="671"/>
    <n v="128"/>
    <m/>
    <m/>
    <n v="0"/>
    <x v="0"/>
    <n v="9.1954022988505746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1"/>
    <x v="1055"/>
    <x v="22"/>
    <x v="5"/>
    <x v="0"/>
    <x v="5"/>
    <x v="0"/>
    <x v="44"/>
    <s v="15/09/2023"/>
    <x v="0"/>
    <s v="15:00"/>
    <s v="OSCAR MIRKO MIRANDA ROMERO "/>
    <x v="6"/>
    <x v="14"/>
    <d v="2023-09-29T00:00:00"/>
    <x v="112"/>
    <x v="66"/>
    <s v="CD-223.1"/>
    <x v="165"/>
    <x v="117"/>
    <n v="23545.9"/>
    <x v="166"/>
    <x v="172"/>
    <x v="30"/>
    <x v="5"/>
    <n v="30"/>
    <x v="8"/>
    <x v="0"/>
    <x v="64"/>
    <x v="71"/>
    <x v="1"/>
    <m/>
    <m/>
    <x v="139"/>
    <s v="ADQ.MANTTO Y SERV. 143/2023"/>
    <n v="39700"/>
    <x v="21"/>
    <x v="1058"/>
    <x v="5"/>
    <n v="300"/>
    <x v="672"/>
    <n v="78"/>
    <m/>
    <m/>
    <n v="0"/>
    <x v="0"/>
    <n v="3.7356321839080463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2"/>
    <x v="1056"/>
    <x v="28"/>
    <x v="5"/>
    <x v="0"/>
    <x v="5"/>
    <x v="0"/>
    <x v="44"/>
    <s v="15/09/2023"/>
    <x v="0"/>
    <s v="15:00"/>
    <s v="OSCAR MIRKO MIRANDA ROMERO "/>
    <x v="6"/>
    <x v="14"/>
    <d v="2023-09-29T00:00:00"/>
    <x v="112"/>
    <x v="66"/>
    <s v="CD-223.1"/>
    <x v="165"/>
    <x v="117"/>
    <n v="23545.9"/>
    <x v="166"/>
    <x v="172"/>
    <x v="30"/>
    <x v="5"/>
    <n v="30"/>
    <x v="8"/>
    <x v="0"/>
    <x v="64"/>
    <x v="71"/>
    <x v="1"/>
    <m/>
    <m/>
    <x v="139"/>
    <s v="ADQ.MANTTO Y SERV. 143/2023"/>
    <n v="39700"/>
    <x v="22"/>
    <x v="1059"/>
    <x v="5"/>
    <n v="400"/>
    <x v="673"/>
    <n v="136"/>
    <m/>
    <m/>
    <n v="0"/>
    <x v="0"/>
    <n v="4.8850574712643681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3"/>
    <x v="1057"/>
    <x v="22"/>
    <x v="5"/>
    <x v="0"/>
    <x v="5"/>
    <x v="0"/>
    <x v="44"/>
    <s v="15/09/2023"/>
    <x v="0"/>
    <s v="15:00"/>
    <s v="OSCAR MIRKO MIRANDA ROMERO "/>
    <x v="6"/>
    <x v="14"/>
    <d v="2023-09-29T00:00:00"/>
    <x v="112"/>
    <x v="66"/>
    <s v="CD-223.1"/>
    <x v="165"/>
    <x v="117"/>
    <n v="23545.9"/>
    <x v="166"/>
    <x v="172"/>
    <x v="30"/>
    <x v="5"/>
    <n v="30"/>
    <x v="8"/>
    <x v="0"/>
    <x v="64"/>
    <x v="71"/>
    <x v="1"/>
    <m/>
    <m/>
    <x v="139"/>
    <s v="ADQ.MANTTO Y SERV. 143/2023"/>
    <n v="39700"/>
    <x v="23"/>
    <x v="1060"/>
    <x v="5"/>
    <n v="300"/>
    <x v="664"/>
    <n v="96"/>
    <m/>
    <m/>
    <n v="0"/>
    <x v="0"/>
    <n v="4.5977011494252873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4"/>
    <x v="1058"/>
    <x v="22"/>
    <x v="5"/>
    <x v="0"/>
    <x v="5"/>
    <x v="0"/>
    <x v="44"/>
    <s v="15/09/2023"/>
    <x v="0"/>
    <s v="15:00"/>
    <s v="OSCAR MIRKO MIRANDA ROMERO "/>
    <x v="6"/>
    <x v="14"/>
    <d v="2023-09-29T00:00:00"/>
    <x v="112"/>
    <x v="66"/>
    <s v="CD-223.1"/>
    <x v="165"/>
    <x v="117"/>
    <n v="23545.9"/>
    <x v="166"/>
    <x v="172"/>
    <x v="30"/>
    <x v="5"/>
    <n v="30"/>
    <x v="8"/>
    <x v="0"/>
    <x v="64"/>
    <x v="71"/>
    <x v="1"/>
    <m/>
    <m/>
    <x v="139"/>
    <s v="ADQ.MANTTO Y SERV. 143/2023"/>
    <n v="39700"/>
    <x v="24"/>
    <x v="1061"/>
    <x v="5"/>
    <n v="300"/>
    <x v="670"/>
    <n v="135"/>
    <m/>
    <m/>
    <n v="0"/>
    <x v="0"/>
    <n v="6.4655172413793108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5"/>
    <x v="1059"/>
    <x v="123"/>
    <x v="5"/>
    <x v="0"/>
    <x v="5"/>
    <x v="0"/>
    <x v="44"/>
    <s v="15/09/2023"/>
    <x v="0"/>
    <s v="15:00"/>
    <s v="OSCAR MIRKO MIRANDA ROMERO "/>
    <x v="6"/>
    <x v="14"/>
    <d v="2023-09-29T00:00:00"/>
    <x v="112"/>
    <x v="66"/>
    <s v="CD-223.1"/>
    <x v="165"/>
    <x v="117"/>
    <n v="23545.9"/>
    <x v="166"/>
    <x v="172"/>
    <x v="30"/>
    <x v="5"/>
    <n v="30"/>
    <x v="8"/>
    <x v="0"/>
    <x v="64"/>
    <x v="71"/>
    <x v="1"/>
    <m/>
    <m/>
    <x v="139"/>
    <s v="ADQ.MANTTO Y SERV. 143/2023"/>
    <n v="39700"/>
    <x v="25"/>
    <x v="1062"/>
    <x v="5"/>
    <n v="350"/>
    <x v="674"/>
    <n v="203"/>
    <m/>
    <m/>
    <n v="0"/>
    <x v="0"/>
    <n v="8.3333333333333329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6"/>
    <x v="1060"/>
    <x v="123"/>
    <x v="5"/>
    <x v="0"/>
    <x v="5"/>
    <x v="0"/>
    <x v="44"/>
    <s v="15/09/2023"/>
    <x v="0"/>
    <s v="15:00"/>
    <s v="OSCAR MIRKO MIRANDA ROMERO "/>
    <x v="6"/>
    <x v="14"/>
    <d v="2023-09-29T00:00:00"/>
    <x v="112"/>
    <x v="66"/>
    <s v="CD-223.1"/>
    <x v="165"/>
    <x v="117"/>
    <n v="23545.9"/>
    <x v="166"/>
    <x v="172"/>
    <x v="30"/>
    <x v="5"/>
    <n v="30"/>
    <x v="8"/>
    <x v="0"/>
    <x v="64"/>
    <x v="71"/>
    <x v="1"/>
    <m/>
    <m/>
    <x v="139"/>
    <s v="ADQ.MANTTO Y SERV. 143/2023"/>
    <n v="39700"/>
    <x v="26"/>
    <x v="1063"/>
    <x v="5"/>
    <n v="350"/>
    <x v="675"/>
    <n v="381.5"/>
    <m/>
    <m/>
    <n v="0"/>
    <x v="0"/>
    <n v="0.15660919540229887"/>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7"/>
    <x v="1061"/>
    <x v="123"/>
    <x v="5"/>
    <x v="0"/>
    <x v="5"/>
    <x v="0"/>
    <x v="44"/>
    <s v="15/09/2023"/>
    <x v="0"/>
    <s v="15:00"/>
    <s v="OSCAR MIRKO MIRANDA ROMERO "/>
    <x v="6"/>
    <x v="14"/>
    <d v="2023-09-29T00:00:00"/>
    <x v="112"/>
    <x v="66"/>
    <s v="CD-223.1"/>
    <x v="165"/>
    <x v="117"/>
    <n v="23545.9"/>
    <x v="166"/>
    <x v="172"/>
    <x v="30"/>
    <x v="5"/>
    <n v="30"/>
    <x v="8"/>
    <x v="0"/>
    <x v="64"/>
    <x v="71"/>
    <x v="1"/>
    <m/>
    <m/>
    <x v="139"/>
    <s v="ADQ.MANTTO Y SERV. 143/2023"/>
    <n v="39700"/>
    <x v="27"/>
    <x v="1064"/>
    <x v="5"/>
    <n v="350"/>
    <x v="676"/>
    <n v="462"/>
    <m/>
    <m/>
    <n v="0"/>
    <x v="0"/>
    <n v="0.1896551724137931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8"/>
    <x v="1062"/>
    <x v="123"/>
    <x v="5"/>
    <x v="0"/>
    <x v="5"/>
    <x v="0"/>
    <x v="44"/>
    <s v="15/09/2023"/>
    <x v="0"/>
    <s v="15:00"/>
    <s v="OSCAR MIRKO MIRANDA ROMERO "/>
    <x v="6"/>
    <x v="14"/>
    <d v="2023-09-29T00:00:00"/>
    <x v="112"/>
    <x v="66"/>
    <s v="CD-223.1"/>
    <x v="165"/>
    <x v="117"/>
    <n v="23545.9"/>
    <x v="166"/>
    <x v="172"/>
    <x v="30"/>
    <x v="5"/>
    <n v="30"/>
    <x v="8"/>
    <x v="0"/>
    <x v="64"/>
    <x v="71"/>
    <x v="1"/>
    <m/>
    <m/>
    <x v="139"/>
    <s v="ADQ.MANTTO Y SERV. 143/2023"/>
    <n v="39700"/>
    <x v="28"/>
    <x v="1065"/>
    <x v="5"/>
    <n v="350"/>
    <x v="677"/>
    <n v="696.5"/>
    <m/>
    <m/>
    <n v="0"/>
    <x v="0"/>
    <n v="0.28591954022988508"/>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29"/>
    <x v="1063"/>
    <x v="123"/>
    <x v="5"/>
    <x v="0"/>
    <x v="5"/>
    <x v="0"/>
    <x v="44"/>
    <s v="15/09/2023"/>
    <x v="0"/>
    <s v="15:00"/>
    <s v="OSCAR MIRKO MIRANDA ROMERO "/>
    <x v="6"/>
    <x v="14"/>
    <d v="2023-09-29T00:00:00"/>
    <x v="112"/>
    <x v="66"/>
    <s v="CD-223.1"/>
    <x v="165"/>
    <x v="117"/>
    <n v="23545.9"/>
    <x v="166"/>
    <x v="172"/>
    <x v="30"/>
    <x v="5"/>
    <n v="30"/>
    <x v="8"/>
    <x v="0"/>
    <x v="64"/>
    <x v="71"/>
    <x v="1"/>
    <m/>
    <m/>
    <x v="139"/>
    <s v="ADQ.MANTTO Y SERV. 143/2023"/>
    <n v="39700"/>
    <x v="29"/>
    <x v="1066"/>
    <x v="5"/>
    <n v="350"/>
    <x v="678"/>
    <n v="808.5"/>
    <m/>
    <m/>
    <n v="0"/>
    <x v="0"/>
    <n v="0.33189655172413796"/>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0"/>
    <x v="1064"/>
    <x v="24"/>
    <x v="5"/>
    <x v="0"/>
    <x v="5"/>
    <x v="0"/>
    <x v="44"/>
    <s v="15/09/2023"/>
    <x v="0"/>
    <s v="15:00"/>
    <s v="OSCAR MIRKO MIRANDA ROMERO "/>
    <x v="6"/>
    <x v="14"/>
    <d v="2023-09-29T00:00:00"/>
    <x v="112"/>
    <x v="66"/>
    <s v="CD-223.1"/>
    <x v="165"/>
    <x v="117"/>
    <n v="23545.9"/>
    <x v="166"/>
    <x v="172"/>
    <x v="30"/>
    <x v="5"/>
    <n v="30"/>
    <x v="8"/>
    <x v="0"/>
    <x v="64"/>
    <x v="71"/>
    <x v="1"/>
    <m/>
    <m/>
    <x v="139"/>
    <s v="ADQ.MANTTO Y SERV. 143/2023"/>
    <n v="39700"/>
    <x v="30"/>
    <x v="1067"/>
    <x v="5"/>
    <n v="340"/>
    <x v="679"/>
    <n v="1315.8"/>
    <m/>
    <m/>
    <n v="0"/>
    <x v="0"/>
    <n v="0.55603448275862066"/>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1"/>
    <x v="1065"/>
    <x v="123"/>
    <x v="5"/>
    <x v="0"/>
    <x v="5"/>
    <x v="0"/>
    <x v="44"/>
    <s v="15/09/2023"/>
    <x v="0"/>
    <s v="15:00"/>
    <s v="OSCAR MIRKO MIRANDA ROMERO "/>
    <x v="6"/>
    <x v="14"/>
    <d v="2023-09-29T00:00:00"/>
    <x v="112"/>
    <x v="66"/>
    <s v="CD-223.1"/>
    <x v="165"/>
    <x v="117"/>
    <n v="23545.9"/>
    <x v="166"/>
    <x v="172"/>
    <x v="30"/>
    <x v="5"/>
    <n v="30"/>
    <x v="8"/>
    <x v="0"/>
    <x v="64"/>
    <x v="71"/>
    <x v="1"/>
    <m/>
    <m/>
    <x v="139"/>
    <s v="ADQ.MANTTO Y SERV. 143/2023"/>
    <n v="39700"/>
    <x v="31"/>
    <x v="1068"/>
    <x v="5"/>
    <n v="350"/>
    <x v="680"/>
    <n v="2681"/>
    <m/>
    <m/>
    <n v="0"/>
    <x v="0"/>
    <n v="1.100574712643678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2"/>
    <x v="1066"/>
    <x v="123"/>
    <x v="5"/>
    <x v="0"/>
    <x v="5"/>
    <x v="0"/>
    <x v="44"/>
    <s v="15/09/2023"/>
    <x v="0"/>
    <s v="15:00"/>
    <s v="OSCAR MIRKO MIRANDA ROMERO "/>
    <x v="6"/>
    <x v="14"/>
    <d v="2023-09-29T00:00:00"/>
    <x v="112"/>
    <x v="66"/>
    <s v="CD-223.1"/>
    <x v="165"/>
    <x v="117"/>
    <n v="23545.9"/>
    <x v="166"/>
    <x v="172"/>
    <x v="30"/>
    <x v="5"/>
    <n v="30"/>
    <x v="8"/>
    <x v="0"/>
    <x v="64"/>
    <x v="71"/>
    <x v="1"/>
    <m/>
    <m/>
    <x v="139"/>
    <s v="ADQ.MANTTO Y SERV. 143/2023"/>
    <n v="39700"/>
    <x v="32"/>
    <x v="1069"/>
    <x v="5"/>
    <n v="350"/>
    <x v="681"/>
    <n v="2841.9999999999995"/>
    <m/>
    <m/>
    <n v="0"/>
    <x v="0"/>
    <n v="1.1666666666666665"/>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3"/>
    <x v="1067"/>
    <x v="28"/>
    <x v="5"/>
    <x v="0"/>
    <x v="5"/>
    <x v="0"/>
    <x v="44"/>
    <s v="15/09/2023"/>
    <x v="0"/>
    <s v="15:00"/>
    <s v="OSCAR MIRKO MIRANDA ROMERO "/>
    <x v="6"/>
    <x v="14"/>
    <d v="2023-09-29T00:00:00"/>
    <x v="112"/>
    <x v="66"/>
    <s v="CD-223.1"/>
    <x v="165"/>
    <x v="117"/>
    <n v="23545.9"/>
    <x v="166"/>
    <x v="172"/>
    <x v="30"/>
    <x v="5"/>
    <n v="30"/>
    <x v="8"/>
    <x v="0"/>
    <x v="64"/>
    <x v="71"/>
    <x v="1"/>
    <m/>
    <m/>
    <x v="139"/>
    <s v="ADQ.MANTTO Y SERV. 143/2023"/>
    <n v="39700"/>
    <x v="33"/>
    <x v="1070"/>
    <x v="5"/>
    <n v="400"/>
    <x v="682"/>
    <n v="520"/>
    <m/>
    <m/>
    <n v="0"/>
    <x v="0"/>
    <n v="0.18678160919540229"/>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4"/>
    <x v="1068"/>
    <x v="23"/>
    <x v="5"/>
    <x v="0"/>
    <x v="5"/>
    <x v="0"/>
    <x v="44"/>
    <s v="15/09/2023"/>
    <x v="0"/>
    <s v="15:00"/>
    <s v="OSCAR MIRKO MIRANDA ROMERO "/>
    <x v="6"/>
    <x v="14"/>
    <d v="2023-09-29T00:00:00"/>
    <x v="112"/>
    <x v="66"/>
    <s v="CD-223.1"/>
    <x v="165"/>
    <x v="117"/>
    <n v="23545.9"/>
    <x v="166"/>
    <x v="172"/>
    <x v="30"/>
    <x v="5"/>
    <n v="30"/>
    <x v="8"/>
    <x v="0"/>
    <x v="64"/>
    <x v="71"/>
    <x v="1"/>
    <m/>
    <m/>
    <x v="139"/>
    <s v="ADQ.MANTTO Y SERV. 143/2023"/>
    <n v="39700"/>
    <x v="34"/>
    <x v="1071"/>
    <x v="5"/>
    <n v="200"/>
    <x v="683"/>
    <n v="108"/>
    <m/>
    <m/>
    <n v="0"/>
    <x v="0"/>
    <n v="7.7586206896551727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5"/>
    <x v="1067"/>
    <x v="23"/>
    <x v="5"/>
    <x v="0"/>
    <x v="5"/>
    <x v="0"/>
    <x v="44"/>
    <s v="15/09/2023"/>
    <x v="0"/>
    <s v="15:00"/>
    <s v="OSCAR MIRKO MIRANDA ROMERO "/>
    <x v="6"/>
    <x v="14"/>
    <d v="2023-09-29T00:00:00"/>
    <x v="112"/>
    <x v="66"/>
    <s v="CD-223.1"/>
    <x v="165"/>
    <x v="117"/>
    <n v="23545.9"/>
    <x v="166"/>
    <x v="172"/>
    <x v="30"/>
    <x v="5"/>
    <n v="30"/>
    <x v="8"/>
    <x v="0"/>
    <x v="64"/>
    <x v="71"/>
    <x v="1"/>
    <m/>
    <m/>
    <x v="139"/>
    <s v="ADQ.MANTTO Y SERV. 143/2023"/>
    <n v="39700"/>
    <x v="35"/>
    <x v="1070"/>
    <x v="5"/>
    <n v="200"/>
    <x v="682"/>
    <n v="260"/>
    <m/>
    <m/>
    <n v="0"/>
    <x v="0"/>
    <n v="0.18678160919540229"/>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6"/>
    <x v="1069"/>
    <x v="22"/>
    <x v="5"/>
    <x v="0"/>
    <x v="5"/>
    <x v="0"/>
    <x v="44"/>
    <s v="15/09/2023"/>
    <x v="0"/>
    <s v="15:00"/>
    <s v="OSCAR MIRKO MIRANDA ROMERO "/>
    <x v="6"/>
    <x v="14"/>
    <d v="2023-09-29T00:00:00"/>
    <x v="112"/>
    <x v="66"/>
    <s v="CD-223.1"/>
    <x v="165"/>
    <x v="117"/>
    <n v="23545.9"/>
    <x v="166"/>
    <x v="172"/>
    <x v="30"/>
    <x v="5"/>
    <n v="30"/>
    <x v="8"/>
    <x v="0"/>
    <x v="64"/>
    <x v="71"/>
    <x v="1"/>
    <m/>
    <m/>
    <x v="139"/>
    <s v="ADQ.MANTTO Y SERV. 143/2023"/>
    <n v="39700"/>
    <x v="36"/>
    <x v="1072"/>
    <x v="5"/>
    <n v="300"/>
    <x v="684"/>
    <n v="122.99999999999999"/>
    <m/>
    <m/>
    <n v="0"/>
    <x v="0"/>
    <n v="5.8908045977011492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7"/>
    <x v="1070"/>
    <x v="22"/>
    <x v="5"/>
    <x v="0"/>
    <x v="5"/>
    <x v="0"/>
    <x v="44"/>
    <s v="15/09/2023"/>
    <x v="0"/>
    <s v="15:00"/>
    <s v="OSCAR MIRKO MIRANDA ROMERO "/>
    <x v="6"/>
    <x v="14"/>
    <d v="2023-09-29T00:00:00"/>
    <x v="112"/>
    <x v="66"/>
    <s v="CD-223.1"/>
    <x v="165"/>
    <x v="117"/>
    <n v="23545.9"/>
    <x v="166"/>
    <x v="172"/>
    <x v="30"/>
    <x v="5"/>
    <n v="30"/>
    <x v="8"/>
    <x v="0"/>
    <x v="64"/>
    <x v="71"/>
    <x v="1"/>
    <m/>
    <m/>
    <x v="139"/>
    <s v="ADQ.MANTTO Y SERV. 143/2023"/>
    <n v="39700"/>
    <x v="37"/>
    <x v="1073"/>
    <x v="5"/>
    <n v="300"/>
    <x v="663"/>
    <n v="57"/>
    <m/>
    <m/>
    <n v="0"/>
    <x v="0"/>
    <n v="2.7298850574712645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8"/>
    <x v="1071"/>
    <x v="22"/>
    <x v="5"/>
    <x v="0"/>
    <x v="5"/>
    <x v="0"/>
    <x v="44"/>
    <s v="15/09/2023"/>
    <x v="0"/>
    <s v="15:00"/>
    <s v="OSCAR MIRKO MIRANDA ROMERO "/>
    <x v="6"/>
    <x v="14"/>
    <d v="2023-09-29T00:00:00"/>
    <x v="112"/>
    <x v="66"/>
    <s v="CD-223.1"/>
    <x v="165"/>
    <x v="117"/>
    <n v="23545.9"/>
    <x v="166"/>
    <x v="172"/>
    <x v="30"/>
    <x v="5"/>
    <n v="30"/>
    <x v="8"/>
    <x v="0"/>
    <x v="64"/>
    <x v="71"/>
    <x v="1"/>
    <m/>
    <m/>
    <x v="139"/>
    <s v="ADQ.MANTTO Y SERV. 143/2023"/>
    <n v="39700"/>
    <x v="38"/>
    <x v="1074"/>
    <x v="5"/>
    <n v="300"/>
    <x v="672"/>
    <n v="78"/>
    <m/>
    <m/>
    <n v="0"/>
    <x v="0"/>
    <n v="3.7356321839080463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39"/>
    <x v="1072"/>
    <x v="22"/>
    <x v="5"/>
    <x v="0"/>
    <x v="5"/>
    <x v="0"/>
    <x v="44"/>
    <s v="15/09/2023"/>
    <x v="0"/>
    <s v="15:00"/>
    <s v="OSCAR MIRKO MIRANDA ROMERO "/>
    <x v="6"/>
    <x v="14"/>
    <d v="2023-09-29T00:00:00"/>
    <x v="112"/>
    <x v="66"/>
    <s v="CD-223.1"/>
    <x v="165"/>
    <x v="117"/>
    <n v="23545.9"/>
    <x v="166"/>
    <x v="172"/>
    <x v="30"/>
    <x v="5"/>
    <n v="30"/>
    <x v="8"/>
    <x v="0"/>
    <x v="64"/>
    <x v="71"/>
    <x v="1"/>
    <m/>
    <m/>
    <x v="139"/>
    <s v="ADQ.MANTTO Y SERV. 143/2023"/>
    <n v="39700"/>
    <x v="39"/>
    <x v="1075"/>
    <x v="5"/>
    <n v="300"/>
    <x v="668"/>
    <n v="81"/>
    <m/>
    <m/>
    <n v="0"/>
    <x v="0"/>
    <n v="3.8793103448275863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0"/>
    <x v="1073"/>
    <x v="22"/>
    <x v="5"/>
    <x v="0"/>
    <x v="5"/>
    <x v="0"/>
    <x v="44"/>
    <s v="15/09/2023"/>
    <x v="0"/>
    <s v="15:00"/>
    <s v="OSCAR MIRKO MIRANDA ROMERO "/>
    <x v="6"/>
    <x v="14"/>
    <d v="2023-09-29T00:00:00"/>
    <x v="112"/>
    <x v="66"/>
    <s v="CD-223.1"/>
    <x v="165"/>
    <x v="117"/>
    <n v="23545.9"/>
    <x v="166"/>
    <x v="172"/>
    <x v="30"/>
    <x v="5"/>
    <n v="30"/>
    <x v="8"/>
    <x v="0"/>
    <x v="64"/>
    <x v="71"/>
    <x v="1"/>
    <m/>
    <m/>
    <x v="139"/>
    <s v="ADQ.MANTTO Y SERV. 143/2023"/>
    <n v="39700"/>
    <x v="40"/>
    <x v="1076"/>
    <x v="5"/>
    <n v="300"/>
    <x v="685"/>
    <n v="99"/>
    <m/>
    <m/>
    <n v="0"/>
    <x v="0"/>
    <n v="4.741379310344828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1"/>
    <x v="1074"/>
    <x v="22"/>
    <x v="5"/>
    <x v="0"/>
    <x v="5"/>
    <x v="0"/>
    <x v="44"/>
    <s v="15/09/2023"/>
    <x v="0"/>
    <s v="15:00"/>
    <s v="OSCAR MIRKO MIRANDA ROMERO "/>
    <x v="6"/>
    <x v="14"/>
    <d v="2023-09-29T00:00:00"/>
    <x v="112"/>
    <x v="66"/>
    <s v="CD-223.1"/>
    <x v="165"/>
    <x v="117"/>
    <n v="23545.9"/>
    <x v="166"/>
    <x v="172"/>
    <x v="30"/>
    <x v="5"/>
    <n v="30"/>
    <x v="8"/>
    <x v="0"/>
    <x v="64"/>
    <x v="71"/>
    <x v="1"/>
    <m/>
    <m/>
    <x v="139"/>
    <s v="ADQ.MANTTO Y SERV. 143/2023"/>
    <n v="39700"/>
    <x v="41"/>
    <x v="1077"/>
    <x v="5"/>
    <n v="300"/>
    <x v="673"/>
    <n v="102.00000000000001"/>
    <m/>
    <m/>
    <n v="0"/>
    <x v="0"/>
    <n v="4.8850574712643681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2"/>
    <x v="1075"/>
    <x v="22"/>
    <x v="5"/>
    <x v="0"/>
    <x v="5"/>
    <x v="0"/>
    <x v="44"/>
    <s v="15/09/2023"/>
    <x v="0"/>
    <s v="15:00"/>
    <s v="OSCAR MIRKO MIRANDA ROMERO "/>
    <x v="6"/>
    <x v="14"/>
    <d v="2023-09-29T00:00:00"/>
    <x v="112"/>
    <x v="66"/>
    <s v="CD-223.1"/>
    <x v="165"/>
    <x v="117"/>
    <n v="23545.9"/>
    <x v="166"/>
    <x v="172"/>
    <x v="30"/>
    <x v="5"/>
    <n v="30"/>
    <x v="8"/>
    <x v="0"/>
    <x v="64"/>
    <x v="71"/>
    <x v="1"/>
    <m/>
    <m/>
    <x v="139"/>
    <s v="ADQ.MANTTO Y SERV. 143/2023"/>
    <n v="39700"/>
    <x v="42"/>
    <x v="1078"/>
    <x v="5"/>
    <n v="300"/>
    <x v="686"/>
    <n v="42.000000000000007"/>
    <m/>
    <m/>
    <n v="0"/>
    <x v="0"/>
    <n v="2.0114942528735635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3"/>
    <x v="1076"/>
    <x v="22"/>
    <x v="5"/>
    <x v="0"/>
    <x v="5"/>
    <x v="0"/>
    <x v="44"/>
    <s v="15/09/2023"/>
    <x v="0"/>
    <s v="15:00"/>
    <s v="OSCAR MIRKO MIRANDA ROMERO "/>
    <x v="6"/>
    <x v="14"/>
    <d v="2023-09-29T00:00:00"/>
    <x v="112"/>
    <x v="66"/>
    <s v="CD-223.1"/>
    <x v="165"/>
    <x v="117"/>
    <n v="23545.9"/>
    <x v="166"/>
    <x v="172"/>
    <x v="30"/>
    <x v="5"/>
    <n v="30"/>
    <x v="8"/>
    <x v="0"/>
    <x v="64"/>
    <x v="71"/>
    <x v="1"/>
    <m/>
    <m/>
    <x v="139"/>
    <s v="ADQ.MANTTO Y SERV. 143/2023"/>
    <n v="39700"/>
    <x v="43"/>
    <x v="1079"/>
    <x v="5"/>
    <n v="300"/>
    <x v="687"/>
    <n v="63"/>
    <m/>
    <m/>
    <n v="0"/>
    <x v="0"/>
    <n v="3.0172413793103446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4"/>
    <x v="1077"/>
    <x v="22"/>
    <x v="5"/>
    <x v="0"/>
    <x v="5"/>
    <x v="0"/>
    <x v="44"/>
    <s v="15/09/2023"/>
    <x v="0"/>
    <s v="15:00"/>
    <s v="OSCAR MIRKO MIRANDA ROMERO "/>
    <x v="6"/>
    <x v="14"/>
    <d v="2023-09-29T00:00:00"/>
    <x v="112"/>
    <x v="66"/>
    <s v="CD-223.1"/>
    <x v="165"/>
    <x v="117"/>
    <n v="23545.9"/>
    <x v="166"/>
    <x v="172"/>
    <x v="30"/>
    <x v="5"/>
    <n v="30"/>
    <x v="8"/>
    <x v="0"/>
    <x v="64"/>
    <x v="71"/>
    <x v="1"/>
    <m/>
    <m/>
    <x v="139"/>
    <s v="ADQ.MANTTO Y SERV. 143/2023"/>
    <n v="39700"/>
    <x v="44"/>
    <x v="1080"/>
    <x v="5"/>
    <n v="300"/>
    <x v="688"/>
    <n v="54"/>
    <m/>
    <m/>
    <n v="0"/>
    <x v="0"/>
    <n v="2.5862068965517241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5"/>
    <x v="1078"/>
    <x v="22"/>
    <x v="5"/>
    <x v="0"/>
    <x v="5"/>
    <x v="0"/>
    <x v="44"/>
    <s v="15/09/2023"/>
    <x v="0"/>
    <s v="15:00"/>
    <s v="OSCAR MIRKO MIRANDA ROMERO "/>
    <x v="6"/>
    <x v="14"/>
    <d v="2023-09-29T00:00:00"/>
    <x v="112"/>
    <x v="66"/>
    <s v="CD-223.1"/>
    <x v="165"/>
    <x v="117"/>
    <n v="23545.9"/>
    <x v="166"/>
    <x v="172"/>
    <x v="30"/>
    <x v="5"/>
    <n v="30"/>
    <x v="8"/>
    <x v="0"/>
    <x v="64"/>
    <x v="71"/>
    <x v="1"/>
    <m/>
    <m/>
    <x v="139"/>
    <s v="ADQ.MANTTO Y SERV. 143/2023"/>
    <n v="39700"/>
    <x v="45"/>
    <x v="1081"/>
    <x v="5"/>
    <n v="300"/>
    <x v="689"/>
    <n v="69"/>
    <m/>
    <m/>
    <n v="0"/>
    <x v="0"/>
    <n v="3.3045977011494254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6"/>
    <x v="1048"/>
    <x v="22"/>
    <x v="5"/>
    <x v="0"/>
    <x v="5"/>
    <x v="0"/>
    <x v="44"/>
    <s v="15/09/2023"/>
    <x v="0"/>
    <s v="15:00"/>
    <s v="OSCAR MIRKO MIRANDA ROMERO "/>
    <x v="6"/>
    <x v="14"/>
    <d v="2023-09-29T00:00:00"/>
    <x v="112"/>
    <x v="66"/>
    <s v="CD-223.1"/>
    <x v="165"/>
    <x v="117"/>
    <n v="23545.9"/>
    <x v="166"/>
    <x v="172"/>
    <x v="30"/>
    <x v="5"/>
    <n v="30"/>
    <x v="8"/>
    <x v="0"/>
    <x v="64"/>
    <x v="71"/>
    <x v="1"/>
    <m/>
    <m/>
    <x v="139"/>
    <s v="ADQ.MANTTO Y SERV. 143/2023"/>
    <n v="39700"/>
    <x v="46"/>
    <x v="1051"/>
    <x v="5"/>
    <n v="300"/>
    <x v="665"/>
    <n v="105"/>
    <m/>
    <m/>
    <n v="0"/>
    <x v="0"/>
    <n v="5.0287356321839075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7"/>
    <x v="1079"/>
    <x v="22"/>
    <x v="5"/>
    <x v="0"/>
    <x v="5"/>
    <x v="0"/>
    <x v="44"/>
    <s v="15/09/2023"/>
    <x v="0"/>
    <s v="15:00"/>
    <s v="OSCAR MIRKO MIRANDA ROMERO "/>
    <x v="6"/>
    <x v="14"/>
    <d v="2023-09-29T00:00:00"/>
    <x v="112"/>
    <x v="66"/>
    <s v="CD-223.1"/>
    <x v="165"/>
    <x v="117"/>
    <n v="23545.9"/>
    <x v="166"/>
    <x v="172"/>
    <x v="30"/>
    <x v="5"/>
    <n v="30"/>
    <x v="8"/>
    <x v="0"/>
    <x v="64"/>
    <x v="71"/>
    <x v="1"/>
    <m/>
    <m/>
    <x v="139"/>
    <s v="ADQ.MANTTO Y SERV. 143/2023"/>
    <n v="39700"/>
    <x v="47"/>
    <x v="1082"/>
    <x v="5"/>
    <n v="300"/>
    <x v="690"/>
    <n v="114"/>
    <m/>
    <m/>
    <n v="0"/>
    <x v="0"/>
    <n v="5.459770114942529E-2"/>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8"/>
    <x v="1080"/>
    <x v="22"/>
    <x v="5"/>
    <x v="0"/>
    <x v="5"/>
    <x v="0"/>
    <x v="44"/>
    <s v="15/09/2023"/>
    <x v="0"/>
    <s v="15:00"/>
    <s v="OSCAR MIRKO MIRANDA ROMERO "/>
    <x v="6"/>
    <x v="14"/>
    <d v="2023-09-29T00:00:00"/>
    <x v="112"/>
    <x v="66"/>
    <s v="CD-223.1"/>
    <x v="165"/>
    <x v="117"/>
    <n v="23545.9"/>
    <x v="166"/>
    <x v="172"/>
    <x v="30"/>
    <x v="5"/>
    <n v="30"/>
    <x v="8"/>
    <x v="0"/>
    <x v="64"/>
    <x v="71"/>
    <x v="1"/>
    <m/>
    <m/>
    <x v="139"/>
    <s v="ADQ.MANTTO Y SERV. 143/2023"/>
    <n v="39700"/>
    <x v="48"/>
    <x v="1083"/>
    <x v="5"/>
    <n v="300"/>
    <x v="691"/>
    <n v="279"/>
    <m/>
    <m/>
    <n v="0"/>
    <x v="0"/>
    <n v="0.13362068965517243"/>
    <n v="0"/>
    <n v="0"/>
    <n v="0"/>
    <x v="29"/>
    <s v="SEPTIEMBRE"/>
    <x v="232"/>
    <x v="44"/>
    <x v="35"/>
    <x v="45"/>
    <x v="411"/>
    <x v="275"/>
    <n v="0"/>
    <n v="0"/>
    <n v="0"/>
    <m/>
    <m/>
    <m/>
    <m/>
    <m/>
    <m/>
    <m/>
    <m/>
    <m/>
    <m/>
    <m/>
    <m/>
    <m/>
    <m/>
    <m/>
    <m/>
    <m/>
  </r>
  <r>
    <x v="1"/>
    <x v="61"/>
    <x v="0"/>
    <s v="COTIZACION"/>
    <s v="SEPTIEMBRE"/>
    <d v="2023-09-01T00:00:00"/>
    <s v="C-3-EDDY FAZ PACHECO"/>
    <x v="18"/>
    <s v="UTILES Y MATERIAL ELECTRICO"/>
    <x v="7"/>
    <x v="9"/>
    <x v="130"/>
    <d v="2023-09-07T00:00:00"/>
    <m/>
    <n v="454"/>
    <s v="BIEN"/>
    <x v="139"/>
    <n v="29357.15"/>
    <x v="49"/>
    <x v="1081"/>
    <x v="22"/>
    <x v="5"/>
    <x v="0"/>
    <x v="5"/>
    <x v="0"/>
    <x v="44"/>
    <s v="15/09/2023"/>
    <x v="0"/>
    <s v="15:00"/>
    <s v="OSCAR MIRKO MIRANDA ROMERO "/>
    <x v="6"/>
    <x v="14"/>
    <d v="2023-09-29T00:00:00"/>
    <x v="112"/>
    <x v="66"/>
    <s v="CD-223.1"/>
    <x v="165"/>
    <x v="117"/>
    <n v="23545.9"/>
    <x v="166"/>
    <x v="172"/>
    <x v="30"/>
    <x v="5"/>
    <n v="30"/>
    <x v="8"/>
    <x v="0"/>
    <x v="64"/>
    <x v="71"/>
    <x v="1"/>
    <m/>
    <m/>
    <x v="139"/>
    <s v="ADQ.MANTTO Y SERV. 143/2023"/>
    <n v="39700"/>
    <x v="49"/>
    <x v="1084"/>
    <x v="5"/>
    <n v="300"/>
    <x v="80"/>
    <n v="900"/>
    <m/>
    <m/>
    <n v="0"/>
    <x v="0"/>
    <n v="0.43103448275862072"/>
    <n v="0"/>
    <n v="0"/>
    <n v="0"/>
    <x v="29"/>
    <s v="SEPTIEMBRE"/>
    <x v="232"/>
    <x v="44"/>
    <x v="35"/>
    <x v="45"/>
    <x v="411"/>
    <x v="275"/>
    <n v="0"/>
    <n v="0"/>
    <n v="0"/>
    <m/>
    <m/>
    <m/>
    <m/>
    <m/>
    <m/>
    <m/>
    <m/>
    <m/>
    <m/>
    <m/>
    <m/>
    <m/>
    <m/>
    <m/>
    <m/>
    <m/>
  </r>
  <r>
    <x v="1"/>
    <x v="61"/>
    <x v="0"/>
    <s v="COTIZACION"/>
    <s v="SEPTIEMBRE"/>
    <d v="2023-09-11T00:00:00"/>
    <s v="C-3-EDDY FAZ PACHECO"/>
    <x v="22"/>
    <s v="OTRAS CONSTRUCCIONES Y MEJORAS DE BIENES PUBLICOS DE DOMINIO PRIVADO"/>
    <x v="7"/>
    <x v="15"/>
    <x v="131"/>
    <d v="2023-09-13T00:00:00"/>
    <m/>
    <n v="842"/>
    <s v="SERVICIO"/>
    <x v="140"/>
    <n v="418200"/>
    <x v="0"/>
    <x v="1082"/>
    <x v="16"/>
    <x v="61"/>
    <x v="74"/>
    <x v="0"/>
    <x v="1"/>
    <x v="40"/>
    <s v="21/09/2023"/>
    <x v="0"/>
    <s v="15:00"/>
    <s v="EDMY LYDIA MAGNE GUTIERREZ"/>
    <x v="9"/>
    <x v="18"/>
    <d v="2023-09-25T00:00:00"/>
    <x v="113"/>
    <x v="65"/>
    <s v="CD-423"/>
    <x v="166"/>
    <x v="118"/>
    <n v="399317.76000000001"/>
    <x v="167"/>
    <x v="173"/>
    <x v="109"/>
    <x v="0"/>
    <n v="30"/>
    <x v="32"/>
    <x v="0"/>
    <x v="65"/>
    <x v="90"/>
    <x v="1"/>
    <m/>
    <m/>
    <x v="140"/>
    <s v="CMB/EMC/O CIV-ADQ/053/2116"/>
    <n v="42230"/>
    <x v="0"/>
    <x v="1085"/>
    <x v="62"/>
    <n v="1"/>
    <x v="692"/>
    <n v="134913.51999999999"/>
    <m/>
    <m/>
    <n v="1"/>
    <x v="410"/>
    <n v="19384.126436781607"/>
    <n v="19384.126436781607"/>
    <n v="16864.189999999999"/>
    <n v="0"/>
    <x v="122"/>
    <s v="OCTUBRE"/>
    <x v="47"/>
    <x v="27"/>
    <x v="47"/>
    <x v="112"/>
    <x v="259"/>
    <x v="276"/>
    <n v="-19562.4604"/>
    <n v="9443.9464000000007"/>
    <n v="145032.03399999999"/>
    <m/>
    <m/>
    <m/>
    <m/>
    <m/>
    <m/>
    <m/>
    <m/>
    <m/>
    <m/>
    <m/>
    <m/>
    <m/>
    <m/>
    <m/>
    <m/>
    <m/>
  </r>
  <r>
    <x v="1"/>
    <x v="61"/>
    <x v="0"/>
    <s v="COTIZACION"/>
    <s v="SEPTIEMBRE"/>
    <d v="2023-09-13T00:00:00"/>
    <s v="C-3-EDDY FAZ PACHECO"/>
    <x v="9"/>
    <s v="OTRAS MAQUINARIAS Y EQUIPO"/>
    <x v="7"/>
    <x v="9"/>
    <x v="132"/>
    <d v="2023-09-19T00:00:00"/>
    <m/>
    <n v="847"/>
    <s v="BIEN"/>
    <x v="141"/>
    <n v="78064"/>
    <x v="0"/>
    <x v="1083"/>
    <x v="16"/>
    <x v="5"/>
    <x v="0"/>
    <x v="5"/>
    <x v="0"/>
    <x v="45"/>
    <s v="27/09/2023"/>
    <x v="0"/>
    <s v="15:00"/>
    <s v="CLOVIS VELASCO HINOJOZA "/>
    <x v="6"/>
    <x v="26"/>
    <d v="2023-09-29T00:00:00"/>
    <x v="114"/>
    <x v="50"/>
    <s v="CD-392"/>
    <x v="167"/>
    <x v="119"/>
    <n v="75864"/>
    <x v="168"/>
    <x v="174"/>
    <x v="47"/>
    <x v="0"/>
    <n v="30"/>
    <x v="44"/>
    <x v="0"/>
    <x v="67"/>
    <x v="91"/>
    <x v="1"/>
    <m/>
    <m/>
    <x v="141"/>
    <s v="ADQ.MANTTO Y SERV. 155/2023"/>
    <n v="43700"/>
    <x v="0"/>
    <x v="1086"/>
    <x v="5"/>
    <n v="1"/>
    <x v="693"/>
    <n v="75864"/>
    <m/>
    <m/>
    <n v="0"/>
    <x v="0"/>
    <n v="10900"/>
    <n v="0"/>
    <n v="0"/>
    <n v="0"/>
    <x v="123"/>
    <s v="SEPTIEMBRE"/>
    <x v="232"/>
    <x v="44"/>
    <x v="35"/>
    <x v="45"/>
    <x v="411"/>
    <x v="277"/>
    <n v="0"/>
    <n v="0"/>
    <n v="0"/>
    <m/>
    <m/>
    <m/>
    <m/>
    <m/>
    <m/>
    <m/>
    <m/>
    <m/>
    <m/>
    <m/>
    <m/>
    <m/>
    <m/>
    <m/>
    <m/>
    <m/>
  </r>
  <r>
    <x v="1"/>
    <x v="61"/>
    <x v="0"/>
    <s v="COTIZACION"/>
    <s v="SEPTIEMBRE"/>
    <d v="2023-09-13T00:00:00"/>
    <s v="C-3-EDDY FAZ PACHECO"/>
    <x v="9"/>
    <s v="OTRAS MAQUINARIAS Y EQUIPO"/>
    <x v="7"/>
    <x v="9"/>
    <x v="133"/>
    <d v="2023-09-19T00:00:00"/>
    <m/>
    <n v="827"/>
    <s v="BIEN"/>
    <x v="142"/>
    <n v="187700"/>
    <x v="0"/>
    <x v="1084"/>
    <x v="16"/>
    <x v="5"/>
    <x v="0"/>
    <x v="5"/>
    <x v="0"/>
    <x v="45"/>
    <s v="27/09/2023"/>
    <x v="0"/>
    <s v="15:00"/>
    <s v="ARMANDO GAMARRA NAVARRO"/>
    <x v="6"/>
    <x v="13"/>
    <d v="2023-10-09T00:00:00"/>
    <x v="115"/>
    <x v="67"/>
    <s v="CD-396"/>
    <x v="168"/>
    <x v="120"/>
    <n v="61000"/>
    <x v="169"/>
    <x v="0"/>
    <x v="66"/>
    <x v="0"/>
    <n v="30"/>
    <x v="6"/>
    <x v="0"/>
    <x v="67"/>
    <x v="0"/>
    <x v="1"/>
    <m/>
    <m/>
    <x v="142"/>
    <s v="ADQ.MANTTO Y SERV. 157/2023"/>
    <n v="43700"/>
    <x v="0"/>
    <x v="1087"/>
    <x v="5"/>
    <n v="1"/>
    <x v="694"/>
    <n v="61000"/>
    <m/>
    <m/>
    <n v="0"/>
    <x v="0"/>
    <n v="8764.3678160919535"/>
    <n v="0"/>
    <n v="0"/>
    <n v="0"/>
    <x v="118"/>
    <s v="SEPTIEMBRE"/>
    <x v="232"/>
    <x v="44"/>
    <x v="35"/>
    <x v="45"/>
    <x v="411"/>
    <x v="267"/>
    <n v="0"/>
    <n v="0"/>
    <n v="0"/>
    <m/>
    <m/>
    <m/>
    <m/>
    <m/>
    <m/>
    <m/>
    <m/>
    <m/>
    <m/>
    <m/>
    <m/>
    <m/>
    <m/>
    <m/>
    <m/>
    <m/>
  </r>
  <r>
    <x v="1"/>
    <x v="61"/>
    <x v="0"/>
    <s v="COTIZACION"/>
    <s v="SEPTIEMBRE"/>
    <d v="2023-09-13T00:00:00"/>
    <s v="C-3-EDDY FAZ PACHECO"/>
    <x v="9"/>
    <s v="OTRAS MAQUINARIAS Y EQUIPO"/>
    <x v="7"/>
    <x v="9"/>
    <x v="133"/>
    <d v="2023-09-19T00:00:00"/>
    <m/>
    <n v="827"/>
    <s v="BIEN"/>
    <x v="142"/>
    <n v="187700"/>
    <x v="1"/>
    <x v="1085"/>
    <x v="16"/>
    <x v="5"/>
    <x v="0"/>
    <x v="5"/>
    <x v="0"/>
    <x v="45"/>
    <s v="27/09/2023"/>
    <x v="0"/>
    <s v="15:00"/>
    <s v="ARMANDO GAMARRA NAVARRO"/>
    <x v="6"/>
    <x v="13"/>
    <d v="2023-10-09T00:00:00"/>
    <x v="115"/>
    <x v="67"/>
    <s v="CD-396"/>
    <x v="169"/>
    <x v="120"/>
    <n v="39200"/>
    <x v="170"/>
    <x v="0"/>
    <x v="94"/>
    <x v="0"/>
    <n v="30"/>
    <x v="22"/>
    <x v="0"/>
    <x v="67"/>
    <x v="0"/>
    <x v="1"/>
    <m/>
    <m/>
    <x v="142"/>
    <s v="ADQ.MANTTO Y SERV. 157/2023"/>
    <n v="43700"/>
    <x v="1"/>
    <x v="1088"/>
    <x v="5"/>
    <n v="1"/>
    <x v="695"/>
    <n v="20700"/>
    <m/>
    <m/>
    <n v="0"/>
    <x v="0"/>
    <n v="2974.1379310344828"/>
    <n v="0"/>
    <n v="0"/>
    <n v="0"/>
    <x v="124"/>
    <s v="SEPTIEMBRE"/>
    <x v="232"/>
    <x v="44"/>
    <x v="35"/>
    <x v="45"/>
    <x v="411"/>
    <x v="278"/>
    <n v="0"/>
    <n v="0"/>
    <n v="0"/>
    <m/>
    <m/>
    <m/>
    <m/>
    <m/>
    <m/>
    <m/>
    <m/>
    <m/>
    <m/>
    <m/>
    <m/>
    <m/>
    <m/>
    <m/>
    <m/>
    <m/>
  </r>
  <r>
    <x v="1"/>
    <x v="61"/>
    <x v="0"/>
    <s v="COTIZACION"/>
    <s v="SEPTIEMBRE"/>
    <d v="2023-09-13T00:00:00"/>
    <s v="C-3-EDDY FAZ PACHECO"/>
    <x v="9"/>
    <s v="OTRAS MAQUINARIAS Y EQUIPO"/>
    <x v="7"/>
    <x v="9"/>
    <x v="133"/>
    <d v="2023-09-19T00:00:00"/>
    <m/>
    <n v="827"/>
    <s v="BIEN"/>
    <x v="142"/>
    <n v="187700"/>
    <x v="2"/>
    <x v="1086"/>
    <x v="16"/>
    <x v="5"/>
    <x v="0"/>
    <x v="5"/>
    <x v="0"/>
    <x v="45"/>
    <s v="27/09/2023"/>
    <x v="0"/>
    <s v="15:00"/>
    <s v="ARMANDO GAMARRA NAVARRO"/>
    <x v="6"/>
    <x v="13"/>
    <d v="2023-10-09T00:00:00"/>
    <x v="115"/>
    <x v="67"/>
    <s v="CD-396"/>
    <x v="169"/>
    <x v="120"/>
    <n v="39200"/>
    <x v="170"/>
    <x v="0"/>
    <x v="94"/>
    <x v="0"/>
    <n v="30"/>
    <x v="22"/>
    <x v="0"/>
    <x v="67"/>
    <x v="0"/>
    <x v="1"/>
    <m/>
    <m/>
    <x v="142"/>
    <s v="ADQ.MANTTO Y SERV. 157/2023"/>
    <n v="43700"/>
    <x v="2"/>
    <x v="1089"/>
    <x v="5"/>
    <n v="1"/>
    <x v="436"/>
    <n v="18500"/>
    <m/>
    <m/>
    <n v="0"/>
    <x v="0"/>
    <n v="2658.0459770114944"/>
    <n v="0"/>
    <n v="0"/>
    <n v="0"/>
    <x v="124"/>
    <s v="SEPTIEMBRE"/>
    <x v="232"/>
    <x v="44"/>
    <x v="35"/>
    <x v="45"/>
    <x v="411"/>
    <x v="278"/>
    <n v="0"/>
    <n v="0"/>
    <n v="0"/>
    <m/>
    <m/>
    <m/>
    <m/>
    <m/>
    <m/>
    <m/>
    <m/>
    <m/>
    <m/>
    <m/>
    <m/>
    <m/>
    <m/>
    <m/>
    <m/>
    <m/>
  </r>
  <r>
    <x v="1"/>
    <x v="61"/>
    <x v="0"/>
    <s v="COTIZACION"/>
    <s v="SEPTIEMBRE"/>
    <d v="2023-09-13T00:00:00"/>
    <s v="C-3-EDDY FAZ PACHECO"/>
    <x v="9"/>
    <s v="OTRAS MAQUINARIAS Y EQUIPO"/>
    <x v="7"/>
    <x v="9"/>
    <x v="133"/>
    <d v="2023-09-19T00:00:00"/>
    <m/>
    <n v="827"/>
    <s v="BIEN"/>
    <x v="142"/>
    <n v="187700"/>
    <x v="3"/>
    <x v="1087"/>
    <x v="16"/>
    <x v="5"/>
    <x v="0"/>
    <x v="5"/>
    <x v="0"/>
    <x v="45"/>
    <s v="27/09/2023"/>
    <x v="0"/>
    <s v="15:00"/>
    <s v="ARMANDO GAMARRA NAVARRO"/>
    <x v="6"/>
    <x v="13"/>
    <d v="2023-10-09T00:00:00"/>
    <x v="115"/>
    <x v="67"/>
    <s v="CD-396"/>
    <x v="170"/>
    <x v="120"/>
    <n v="11700"/>
    <x v="171"/>
    <x v="0"/>
    <x v="106"/>
    <x v="0"/>
    <n v="30"/>
    <x v="6"/>
    <x v="0"/>
    <x v="67"/>
    <x v="0"/>
    <x v="1"/>
    <m/>
    <m/>
    <x v="142"/>
    <s v="ADQ.MANTTO Y SERV. 157/2023"/>
    <n v="43700"/>
    <x v="3"/>
    <x v="1090"/>
    <x v="5"/>
    <n v="1"/>
    <x v="696"/>
    <n v="11700"/>
    <m/>
    <m/>
    <n v="0"/>
    <x v="0"/>
    <n v="1681.0344827586207"/>
    <n v="0"/>
    <n v="0"/>
    <n v="0"/>
    <x v="118"/>
    <s v="SEPTIEMBRE"/>
    <x v="232"/>
    <x v="44"/>
    <x v="35"/>
    <x v="45"/>
    <x v="411"/>
    <x v="267"/>
    <n v="0"/>
    <n v="0"/>
    <n v="0"/>
    <m/>
    <m/>
    <m/>
    <m/>
    <m/>
    <m/>
    <m/>
    <m/>
    <m/>
    <m/>
    <m/>
    <m/>
    <m/>
    <m/>
    <m/>
    <m/>
    <m/>
  </r>
  <r>
    <x v="1"/>
    <x v="61"/>
    <x v="0"/>
    <s v="COTIZACION"/>
    <s v="SEPTIEMBRE"/>
    <d v="2023-09-13T00:00:00"/>
    <s v="C-3-EDDY FAZ PACHECO"/>
    <x v="12"/>
    <s v="OTROS REPUESTOS Y ACCESORIOS"/>
    <x v="7"/>
    <x v="9"/>
    <x v="134"/>
    <d v="2023-09-19T00:00:00"/>
    <m/>
    <n v="860"/>
    <s v="BIEN"/>
    <x v="143"/>
    <n v="90441.61"/>
    <x v="0"/>
    <x v="1088"/>
    <x v="29"/>
    <x v="5"/>
    <x v="0"/>
    <x v="5"/>
    <x v="0"/>
    <x v="45"/>
    <s v="27/09/2023"/>
    <x v="0"/>
    <s v="15:00"/>
    <s v="ERNESTO TOLEDO VARGAS"/>
    <x v="6"/>
    <x v="15"/>
    <d v="2023-09-29T00:00:00"/>
    <x v="116"/>
    <x v="54"/>
    <s v="CD-400"/>
    <x v="171"/>
    <x v="121"/>
    <n v="46406"/>
    <x v="172"/>
    <x v="175"/>
    <x v="110"/>
    <x v="0"/>
    <n v="30"/>
    <x v="24"/>
    <x v="0"/>
    <x v="67"/>
    <x v="92"/>
    <x v="1"/>
    <m/>
    <m/>
    <x v="143"/>
    <s v="ADQ.MANTTO Y SERV. 173/2023"/>
    <n v="39800"/>
    <x v="0"/>
    <x v="1091"/>
    <x v="5"/>
    <n v="4"/>
    <x v="697"/>
    <n v="1848"/>
    <m/>
    <m/>
    <n v="0"/>
    <x v="0"/>
    <n v="66.379310344827587"/>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
    <x v="1089"/>
    <x v="16"/>
    <x v="5"/>
    <x v="0"/>
    <x v="5"/>
    <x v="0"/>
    <x v="45"/>
    <s v="27/09/2023"/>
    <x v="0"/>
    <s v="15:00"/>
    <s v="ERNESTO TOLEDO VARGAS"/>
    <x v="6"/>
    <x v="15"/>
    <d v="2023-09-29T00:00:00"/>
    <x v="116"/>
    <x v="54"/>
    <s v="CD-400"/>
    <x v="171"/>
    <x v="121"/>
    <n v="46406"/>
    <x v="172"/>
    <x v="175"/>
    <x v="110"/>
    <x v="0"/>
    <n v="30"/>
    <x v="24"/>
    <x v="0"/>
    <x v="67"/>
    <x v="92"/>
    <x v="1"/>
    <m/>
    <m/>
    <x v="143"/>
    <s v="ADQ.MANTTO Y SERV. 173/2023"/>
    <n v="39800"/>
    <x v="1"/>
    <x v="1092"/>
    <x v="5"/>
    <n v="1"/>
    <x v="698"/>
    <n v="2850"/>
    <m/>
    <m/>
    <n v="0"/>
    <x v="0"/>
    <n v="409.48275862068965"/>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2"/>
    <x v="1090"/>
    <x v="7"/>
    <x v="5"/>
    <x v="0"/>
    <x v="5"/>
    <x v="0"/>
    <x v="45"/>
    <s v="27/09/2023"/>
    <x v="0"/>
    <s v="15:00"/>
    <s v="ERNESTO TOLEDO VARGAS"/>
    <x v="6"/>
    <x v="15"/>
    <d v="2023-09-29T00:00:00"/>
    <x v="116"/>
    <x v="54"/>
    <s v="CD-400"/>
    <x v="171"/>
    <x v="121"/>
    <n v="46406"/>
    <x v="172"/>
    <x v="175"/>
    <x v="110"/>
    <x v="0"/>
    <n v="30"/>
    <x v="24"/>
    <x v="0"/>
    <x v="67"/>
    <x v="92"/>
    <x v="1"/>
    <m/>
    <m/>
    <x v="143"/>
    <s v="ADQ.MANTTO Y SERV. 173/2023"/>
    <n v="39800"/>
    <x v="2"/>
    <x v="1093"/>
    <x v="5"/>
    <n v="2"/>
    <x v="699"/>
    <n v="3438"/>
    <m/>
    <m/>
    <n v="0"/>
    <x v="0"/>
    <n v="246.98275862068965"/>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3"/>
    <x v="1091"/>
    <x v="7"/>
    <x v="5"/>
    <x v="0"/>
    <x v="5"/>
    <x v="0"/>
    <x v="45"/>
    <s v="27/09/2023"/>
    <x v="0"/>
    <s v="15:00"/>
    <s v="ERNESTO TOLEDO VARGAS"/>
    <x v="6"/>
    <x v="15"/>
    <d v="2023-09-29T00:00:00"/>
    <x v="116"/>
    <x v="54"/>
    <s v="CD-400"/>
    <x v="171"/>
    <x v="121"/>
    <n v="46406"/>
    <x v="172"/>
    <x v="175"/>
    <x v="110"/>
    <x v="0"/>
    <n v="30"/>
    <x v="24"/>
    <x v="0"/>
    <x v="67"/>
    <x v="92"/>
    <x v="1"/>
    <m/>
    <m/>
    <x v="143"/>
    <s v="ADQ.MANTTO Y SERV. 173/2023"/>
    <n v="39800"/>
    <x v="3"/>
    <x v="1094"/>
    <x v="5"/>
    <n v="2"/>
    <x v="700"/>
    <n v="2238"/>
    <m/>
    <m/>
    <n v="0"/>
    <x v="0"/>
    <n v="160.77586206896552"/>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4"/>
    <x v="1092"/>
    <x v="7"/>
    <x v="5"/>
    <x v="0"/>
    <x v="5"/>
    <x v="0"/>
    <x v="45"/>
    <s v="27/09/2023"/>
    <x v="0"/>
    <s v="15:00"/>
    <s v="ERNESTO TOLEDO VARGAS"/>
    <x v="6"/>
    <x v="15"/>
    <d v="2023-09-29T00:00:00"/>
    <x v="116"/>
    <x v="54"/>
    <s v="CD-400"/>
    <x v="171"/>
    <x v="121"/>
    <n v="46406"/>
    <x v="172"/>
    <x v="175"/>
    <x v="110"/>
    <x v="0"/>
    <n v="30"/>
    <x v="24"/>
    <x v="0"/>
    <x v="67"/>
    <x v="92"/>
    <x v="1"/>
    <m/>
    <m/>
    <x v="143"/>
    <s v="ADQ.MANTTO Y SERV. 173/2023"/>
    <n v="39800"/>
    <x v="4"/>
    <x v="1095"/>
    <x v="5"/>
    <n v="2"/>
    <x v="652"/>
    <n v="1300"/>
    <m/>
    <m/>
    <n v="0"/>
    <x v="0"/>
    <n v="93.390804597701148"/>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5"/>
    <x v="1093"/>
    <x v="29"/>
    <x v="5"/>
    <x v="0"/>
    <x v="5"/>
    <x v="0"/>
    <x v="45"/>
    <s v="27/09/2023"/>
    <x v="0"/>
    <s v="15:00"/>
    <s v="ERNESTO TOLEDO VARGAS"/>
    <x v="6"/>
    <x v="15"/>
    <d v="2023-09-29T00:00:00"/>
    <x v="116"/>
    <x v="54"/>
    <s v="CD-400"/>
    <x v="171"/>
    <x v="121"/>
    <n v="46406"/>
    <x v="172"/>
    <x v="175"/>
    <x v="110"/>
    <x v="0"/>
    <n v="30"/>
    <x v="24"/>
    <x v="0"/>
    <x v="67"/>
    <x v="92"/>
    <x v="1"/>
    <m/>
    <m/>
    <x v="143"/>
    <s v="ADQ.MANTTO Y SERV. 173/2023"/>
    <n v="39800"/>
    <x v="5"/>
    <x v="1096"/>
    <x v="5"/>
    <n v="4"/>
    <x v="701"/>
    <n v="4360"/>
    <m/>
    <m/>
    <n v="0"/>
    <x v="0"/>
    <n v="156.60919540229884"/>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6"/>
    <x v="1094"/>
    <x v="29"/>
    <x v="5"/>
    <x v="0"/>
    <x v="5"/>
    <x v="0"/>
    <x v="45"/>
    <s v="27/09/2023"/>
    <x v="0"/>
    <s v="15:00"/>
    <s v="ERNESTO TOLEDO VARGAS"/>
    <x v="6"/>
    <x v="15"/>
    <d v="2023-09-29T00:00:00"/>
    <x v="116"/>
    <x v="54"/>
    <s v="CD-400"/>
    <x v="171"/>
    <x v="121"/>
    <n v="46406"/>
    <x v="172"/>
    <x v="175"/>
    <x v="110"/>
    <x v="0"/>
    <n v="30"/>
    <x v="24"/>
    <x v="0"/>
    <x v="67"/>
    <x v="92"/>
    <x v="1"/>
    <m/>
    <m/>
    <x v="143"/>
    <s v="ADQ.MANTTO Y SERV. 173/2023"/>
    <n v="39800"/>
    <x v="6"/>
    <x v="1097"/>
    <x v="5"/>
    <n v="4"/>
    <x v="702"/>
    <n v="3920"/>
    <m/>
    <m/>
    <n v="0"/>
    <x v="0"/>
    <n v="140.80459770114942"/>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7"/>
    <x v="1095"/>
    <x v="29"/>
    <x v="5"/>
    <x v="0"/>
    <x v="5"/>
    <x v="0"/>
    <x v="45"/>
    <s v="27/09/2023"/>
    <x v="0"/>
    <s v="15:00"/>
    <s v="ERNESTO TOLEDO VARGAS"/>
    <x v="6"/>
    <x v="15"/>
    <d v="2023-09-29T00:00:00"/>
    <x v="116"/>
    <x v="54"/>
    <s v="CD-400"/>
    <x v="171"/>
    <x v="121"/>
    <n v="46406"/>
    <x v="172"/>
    <x v="175"/>
    <x v="110"/>
    <x v="0"/>
    <n v="30"/>
    <x v="24"/>
    <x v="0"/>
    <x v="67"/>
    <x v="92"/>
    <x v="1"/>
    <m/>
    <m/>
    <x v="143"/>
    <s v="ADQ.MANTTO Y SERV. 173/2023"/>
    <n v="39800"/>
    <x v="7"/>
    <x v="1098"/>
    <x v="5"/>
    <n v="4"/>
    <x v="703"/>
    <n v="468"/>
    <m/>
    <m/>
    <n v="0"/>
    <x v="0"/>
    <n v="16.810344827586206"/>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8"/>
    <x v="1096"/>
    <x v="29"/>
    <x v="5"/>
    <x v="0"/>
    <x v="5"/>
    <x v="0"/>
    <x v="45"/>
    <s v="27/09/2023"/>
    <x v="0"/>
    <s v="15:00"/>
    <s v="ERNESTO TOLEDO VARGAS"/>
    <x v="6"/>
    <x v="15"/>
    <d v="2023-09-29T00:00:00"/>
    <x v="116"/>
    <x v="54"/>
    <s v="CD-400"/>
    <x v="171"/>
    <x v="121"/>
    <n v="46406"/>
    <x v="172"/>
    <x v="175"/>
    <x v="110"/>
    <x v="0"/>
    <n v="30"/>
    <x v="24"/>
    <x v="0"/>
    <x v="67"/>
    <x v="92"/>
    <x v="1"/>
    <m/>
    <m/>
    <x v="143"/>
    <s v="ADQ.MANTTO Y SERV. 173/2023"/>
    <n v="39800"/>
    <x v="8"/>
    <x v="1099"/>
    <x v="5"/>
    <n v="4"/>
    <x v="81"/>
    <n v="320"/>
    <m/>
    <m/>
    <n v="0"/>
    <x v="0"/>
    <n v="11.494252873563218"/>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9"/>
    <x v="1097"/>
    <x v="3"/>
    <x v="5"/>
    <x v="0"/>
    <x v="5"/>
    <x v="0"/>
    <x v="45"/>
    <s v="27/09/2023"/>
    <x v="0"/>
    <s v="15:00"/>
    <s v="ERNESTO TOLEDO VARGAS"/>
    <x v="6"/>
    <x v="15"/>
    <d v="2023-09-29T00:00:00"/>
    <x v="116"/>
    <x v="54"/>
    <s v="CD-400"/>
    <x v="171"/>
    <x v="121"/>
    <n v="46406"/>
    <x v="172"/>
    <x v="175"/>
    <x v="110"/>
    <x v="0"/>
    <n v="30"/>
    <x v="24"/>
    <x v="0"/>
    <x v="67"/>
    <x v="92"/>
    <x v="1"/>
    <m/>
    <m/>
    <x v="143"/>
    <s v="ADQ.MANTTO Y SERV. 173/2023"/>
    <n v="39800"/>
    <x v="9"/>
    <x v="1100"/>
    <x v="5"/>
    <n v="12"/>
    <x v="704"/>
    <n v="3324"/>
    <m/>
    <m/>
    <n v="0"/>
    <x v="0"/>
    <n v="39.798850574712645"/>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0"/>
    <x v="1098"/>
    <x v="16"/>
    <x v="5"/>
    <x v="0"/>
    <x v="5"/>
    <x v="0"/>
    <x v="45"/>
    <s v="27/09/2023"/>
    <x v="0"/>
    <s v="15:00"/>
    <s v="ERNESTO TOLEDO VARGAS"/>
    <x v="6"/>
    <x v="15"/>
    <d v="2023-09-29T00:00:00"/>
    <x v="116"/>
    <x v="54"/>
    <s v="CD-400"/>
    <x v="171"/>
    <x v="121"/>
    <n v="46406"/>
    <x v="172"/>
    <x v="175"/>
    <x v="110"/>
    <x v="0"/>
    <n v="30"/>
    <x v="24"/>
    <x v="0"/>
    <x v="67"/>
    <x v="92"/>
    <x v="1"/>
    <m/>
    <m/>
    <x v="143"/>
    <s v="ADQ.MANTTO Y SERV. 173/2023"/>
    <n v="39800"/>
    <x v="10"/>
    <x v="1101"/>
    <x v="5"/>
    <n v="1"/>
    <x v="705"/>
    <n v="2092"/>
    <m/>
    <m/>
    <n v="0"/>
    <x v="0"/>
    <n v="300.57471264367814"/>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1"/>
    <x v="1099"/>
    <x v="26"/>
    <x v="5"/>
    <x v="0"/>
    <x v="5"/>
    <x v="0"/>
    <x v="45"/>
    <s v="27/09/2023"/>
    <x v="0"/>
    <s v="15:00"/>
    <s v="ERNESTO TOLEDO VARGAS"/>
    <x v="6"/>
    <x v="15"/>
    <d v="2023-09-29T00:00:00"/>
    <x v="116"/>
    <x v="54"/>
    <s v="CD-400"/>
    <x v="171"/>
    <x v="121"/>
    <n v="46406"/>
    <x v="172"/>
    <x v="175"/>
    <x v="110"/>
    <x v="0"/>
    <n v="30"/>
    <x v="24"/>
    <x v="0"/>
    <x v="67"/>
    <x v="92"/>
    <x v="1"/>
    <m/>
    <m/>
    <x v="143"/>
    <s v="ADQ.MANTTO Y SERV. 173/2023"/>
    <n v="39800"/>
    <x v="11"/>
    <x v="1102"/>
    <x v="5"/>
    <n v="20"/>
    <x v="706"/>
    <n v="5920"/>
    <m/>
    <m/>
    <n v="0"/>
    <x v="0"/>
    <n v="42.52873563218391"/>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2"/>
    <x v="1100"/>
    <x v="35"/>
    <x v="5"/>
    <x v="0"/>
    <x v="5"/>
    <x v="0"/>
    <x v="45"/>
    <s v="27/09/2023"/>
    <x v="0"/>
    <s v="15:00"/>
    <s v="ERNESTO TOLEDO VARGAS"/>
    <x v="6"/>
    <x v="15"/>
    <d v="2023-09-29T00:00:00"/>
    <x v="116"/>
    <x v="54"/>
    <s v="CD-400"/>
    <x v="171"/>
    <x v="121"/>
    <n v="46406"/>
    <x v="172"/>
    <x v="175"/>
    <x v="110"/>
    <x v="0"/>
    <n v="30"/>
    <x v="24"/>
    <x v="0"/>
    <x v="67"/>
    <x v="92"/>
    <x v="1"/>
    <m/>
    <m/>
    <x v="143"/>
    <s v="ADQ.MANTTO Y SERV. 173/2023"/>
    <n v="39800"/>
    <x v="12"/>
    <x v="1103"/>
    <x v="5"/>
    <n v="30"/>
    <x v="707"/>
    <n v="1110"/>
    <m/>
    <m/>
    <n v="0"/>
    <x v="0"/>
    <n v="5.3160919540229887"/>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3"/>
    <x v="1101"/>
    <x v="35"/>
    <x v="5"/>
    <x v="0"/>
    <x v="5"/>
    <x v="0"/>
    <x v="45"/>
    <s v="27/09/2023"/>
    <x v="0"/>
    <s v="15:00"/>
    <s v="ERNESTO TOLEDO VARGAS"/>
    <x v="6"/>
    <x v="15"/>
    <d v="2023-09-29T00:00:00"/>
    <x v="116"/>
    <x v="54"/>
    <s v="CD-400"/>
    <x v="171"/>
    <x v="121"/>
    <n v="46406"/>
    <x v="172"/>
    <x v="175"/>
    <x v="110"/>
    <x v="0"/>
    <n v="30"/>
    <x v="24"/>
    <x v="0"/>
    <x v="67"/>
    <x v="92"/>
    <x v="1"/>
    <m/>
    <m/>
    <x v="143"/>
    <s v="ADQ.MANTTO Y SERV. 173/2023"/>
    <n v="39800"/>
    <x v="13"/>
    <x v="1104"/>
    <x v="5"/>
    <n v="30"/>
    <x v="707"/>
    <n v="1110"/>
    <m/>
    <m/>
    <n v="0"/>
    <x v="0"/>
    <n v="5.3160919540229887"/>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4"/>
    <x v="1102"/>
    <x v="8"/>
    <x v="5"/>
    <x v="0"/>
    <x v="5"/>
    <x v="0"/>
    <x v="45"/>
    <s v="27/09/2023"/>
    <x v="0"/>
    <s v="15:00"/>
    <s v="ERNESTO TOLEDO VARGAS"/>
    <x v="6"/>
    <x v="15"/>
    <d v="2023-09-29T00:00:00"/>
    <x v="116"/>
    <x v="54"/>
    <s v="CD-400"/>
    <x v="171"/>
    <x v="121"/>
    <n v="46406"/>
    <x v="172"/>
    <x v="175"/>
    <x v="110"/>
    <x v="0"/>
    <n v="30"/>
    <x v="24"/>
    <x v="0"/>
    <x v="67"/>
    <x v="92"/>
    <x v="1"/>
    <m/>
    <m/>
    <x v="143"/>
    <s v="ADQ.MANTTO Y SERV. 173/2023"/>
    <n v="39800"/>
    <x v="14"/>
    <x v="1105"/>
    <x v="5"/>
    <n v="6"/>
    <x v="708"/>
    <n v="1404"/>
    <m/>
    <m/>
    <n v="0"/>
    <x v="0"/>
    <n v="33.620689655172413"/>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5"/>
    <x v="1103"/>
    <x v="8"/>
    <x v="5"/>
    <x v="0"/>
    <x v="5"/>
    <x v="0"/>
    <x v="45"/>
    <s v="27/09/2023"/>
    <x v="0"/>
    <s v="15:00"/>
    <s v="ERNESTO TOLEDO VARGAS"/>
    <x v="6"/>
    <x v="15"/>
    <d v="2023-09-29T00:00:00"/>
    <x v="116"/>
    <x v="54"/>
    <s v="CD-400"/>
    <x v="171"/>
    <x v="121"/>
    <n v="46406"/>
    <x v="172"/>
    <x v="175"/>
    <x v="110"/>
    <x v="0"/>
    <n v="30"/>
    <x v="24"/>
    <x v="0"/>
    <x v="67"/>
    <x v="92"/>
    <x v="1"/>
    <m/>
    <m/>
    <x v="143"/>
    <s v="ADQ.MANTTO Y SERV. 173/2023"/>
    <n v="39800"/>
    <x v="15"/>
    <x v="1106"/>
    <x v="5"/>
    <n v="6"/>
    <x v="709"/>
    <n v="1500"/>
    <m/>
    <m/>
    <n v="0"/>
    <x v="0"/>
    <n v="35.919540229885058"/>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6"/>
    <x v="1104"/>
    <x v="8"/>
    <x v="5"/>
    <x v="0"/>
    <x v="5"/>
    <x v="0"/>
    <x v="45"/>
    <s v="27/09/2023"/>
    <x v="0"/>
    <s v="15:00"/>
    <s v="ERNESTO TOLEDO VARGAS"/>
    <x v="6"/>
    <x v="15"/>
    <d v="2023-09-29T00:00:00"/>
    <x v="116"/>
    <x v="54"/>
    <s v="CD-400"/>
    <x v="171"/>
    <x v="121"/>
    <n v="46406"/>
    <x v="172"/>
    <x v="175"/>
    <x v="110"/>
    <x v="0"/>
    <n v="30"/>
    <x v="24"/>
    <x v="0"/>
    <x v="67"/>
    <x v="92"/>
    <x v="1"/>
    <m/>
    <m/>
    <x v="143"/>
    <s v="ADQ.MANTTO Y SERV. 173/2023"/>
    <n v="39800"/>
    <x v="16"/>
    <x v="1107"/>
    <x v="5"/>
    <n v="6"/>
    <x v="710"/>
    <n v="1734"/>
    <m/>
    <m/>
    <n v="0"/>
    <x v="0"/>
    <n v="41.522988505747129"/>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7"/>
    <x v="1105"/>
    <x v="45"/>
    <x v="5"/>
    <x v="0"/>
    <x v="5"/>
    <x v="0"/>
    <x v="45"/>
    <s v="27/09/2023"/>
    <x v="0"/>
    <s v="15:00"/>
    <s v="ERNESTO TOLEDO VARGAS"/>
    <x v="6"/>
    <x v="15"/>
    <d v="2023-09-29T00:00:00"/>
    <x v="116"/>
    <x v="54"/>
    <s v="CD-400"/>
    <x v="171"/>
    <x v="121"/>
    <n v="46406"/>
    <x v="172"/>
    <x v="175"/>
    <x v="110"/>
    <x v="0"/>
    <n v="30"/>
    <x v="24"/>
    <x v="0"/>
    <x v="67"/>
    <x v="92"/>
    <x v="1"/>
    <m/>
    <m/>
    <x v="143"/>
    <s v="ADQ.MANTTO Y SERV. 173/2023"/>
    <n v="39800"/>
    <x v="17"/>
    <x v="1108"/>
    <x v="5"/>
    <n v="3"/>
    <x v="711"/>
    <n v="1236"/>
    <m/>
    <m/>
    <n v="0"/>
    <x v="0"/>
    <n v="59.195402298850574"/>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8"/>
    <x v="1106"/>
    <x v="45"/>
    <x v="5"/>
    <x v="0"/>
    <x v="5"/>
    <x v="0"/>
    <x v="45"/>
    <s v="27/09/2023"/>
    <x v="0"/>
    <s v="15:00"/>
    <s v="ERNESTO TOLEDO VARGAS"/>
    <x v="6"/>
    <x v="15"/>
    <d v="2023-09-29T00:00:00"/>
    <x v="116"/>
    <x v="54"/>
    <s v="CD-400"/>
    <x v="171"/>
    <x v="121"/>
    <n v="46406"/>
    <x v="172"/>
    <x v="175"/>
    <x v="110"/>
    <x v="0"/>
    <n v="30"/>
    <x v="24"/>
    <x v="0"/>
    <x v="67"/>
    <x v="92"/>
    <x v="1"/>
    <m/>
    <m/>
    <x v="143"/>
    <s v="ADQ.MANTTO Y SERV. 173/2023"/>
    <n v="39800"/>
    <x v="18"/>
    <x v="1109"/>
    <x v="5"/>
    <n v="3"/>
    <x v="162"/>
    <n v="2250"/>
    <m/>
    <m/>
    <n v="0"/>
    <x v="0"/>
    <n v="107.75862068965517"/>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19"/>
    <x v="1107"/>
    <x v="45"/>
    <x v="5"/>
    <x v="0"/>
    <x v="5"/>
    <x v="0"/>
    <x v="45"/>
    <s v="27/09/2023"/>
    <x v="0"/>
    <s v="15:00"/>
    <s v="ERNESTO TOLEDO VARGAS"/>
    <x v="6"/>
    <x v="15"/>
    <d v="2023-09-29T00:00:00"/>
    <x v="116"/>
    <x v="54"/>
    <s v="CD-400"/>
    <x v="171"/>
    <x v="121"/>
    <n v="46406"/>
    <x v="172"/>
    <x v="175"/>
    <x v="110"/>
    <x v="0"/>
    <n v="30"/>
    <x v="24"/>
    <x v="0"/>
    <x v="67"/>
    <x v="92"/>
    <x v="1"/>
    <m/>
    <m/>
    <x v="143"/>
    <s v="ADQ.MANTTO Y SERV. 173/2023"/>
    <n v="39800"/>
    <x v="19"/>
    <x v="1110"/>
    <x v="5"/>
    <n v="3"/>
    <x v="712"/>
    <n v="2502"/>
    <m/>
    <m/>
    <n v="0"/>
    <x v="0"/>
    <n v="119.82758620689656"/>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20"/>
    <x v="1108"/>
    <x v="45"/>
    <x v="5"/>
    <x v="0"/>
    <x v="5"/>
    <x v="0"/>
    <x v="45"/>
    <s v="27/09/2023"/>
    <x v="0"/>
    <s v="15:00"/>
    <s v="ERNESTO TOLEDO VARGAS"/>
    <x v="6"/>
    <x v="15"/>
    <d v="2023-09-29T00:00:00"/>
    <x v="116"/>
    <x v="54"/>
    <s v="CD-400"/>
    <x v="171"/>
    <x v="121"/>
    <n v="46406"/>
    <x v="172"/>
    <x v="175"/>
    <x v="110"/>
    <x v="0"/>
    <n v="30"/>
    <x v="24"/>
    <x v="0"/>
    <x v="67"/>
    <x v="92"/>
    <x v="1"/>
    <m/>
    <m/>
    <x v="143"/>
    <s v="ADQ.MANTTO Y SERV. 173/2023"/>
    <n v="39800"/>
    <x v="20"/>
    <x v="1111"/>
    <x v="5"/>
    <n v="3"/>
    <x v="713"/>
    <n v="1482"/>
    <m/>
    <m/>
    <n v="0"/>
    <x v="0"/>
    <n v="70.977011494252878"/>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21"/>
    <x v="1109"/>
    <x v="16"/>
    <x v="5"/>
    <x v="0"/>
    <x v="5"/>
    <x v="0"/>
    <x v="45"/>
    <s v="27/09/2023"/>
    <x v="0"/>
    <s v="15:00"/>
    <s v="ERNESTO TOLEDO VARGAS"/>
    <x v="6"/>
    <x v="15"/>
    <d v="2023-09-29T00:00:00"/>
    <x v="116"/>
    <x v="54"/>
    <s v="CD-400"/>
    <x v="172"/>
    <x v="121"/>
    <n v="44020"/>
    <x v="173"/>
    <x v="176"/>
    <x v="47"/>
    <x v="0"/>
    <n v="30"/>
    <x v="24"/>
    <x v="0"/>
    <x v="67"/>
    <x v="92"/>
    <x v="1"/>
    <m/>
    <m/>
    <x v="143"/>
    <s v="ADQ.MANTTO Y SERV. 173/2023"/>
    <n v="39800"/>
    <x v="21"/>
    <x v="1112"/>
    <x v="5"/>
    <n v="1"/>
    <x v="714"/>
    <n v="35660"/>
    <m/>
    <m/>
    <n v="0"/>
    <x v="0"/>
    <n v="5123.5632183908046"/>
    <n v="0"/>
    <n v="0"/>
    <n v="0"/>
    <x v="125"/>
    <s v="SEPTIEMBRE"/>
    <x v="232"/>
    <x v="44"/>
    <x v="35"/>
    <x v="45"/>
    <x v="411"/>
    <x v="279"/>
    <n v="0"/>
    <n v="0"/>
    <n v="0"/>
    <m/>
    <m/>
    <m/>
    <m/>
    <m/>
    <m/>
    <m/>
    <m/>
    <m/>
    <m/>
    <m/>
    <m/>
    <m/>
    <m/>
    <m/>
    <m/>
    <m/>
  </r>
  <r>
    <x v="1"/>
    <x v="61"/>
    <x v="0"/>
    <s v="COTIZACION"/>
    <s v="SEPTIEMBRE"/>
    <d v="2023-09-13T00:00:00"/>
    <s v="C-3-EDDY FAZ PACHECO"/>
    <x v="12"/>
    <s v="OTROS REPUESTOS Y ACCESORIOS"/>
    <x v="7"/>
    <x v="9"/>
    <x v="134"/>
    <d v="2023-09-19T00:00:00"/>
    <m/>
    <n v="860"/>
    <s v="BIEN"/>
    <x v="143"/>
    <n v="90441.61"/>
    <x v="22"/>
    <x v="1110"/>
    <x v="16"/>
    <x v="5"/>
    <x v="0"/>
    <x v="5"/>
    <x v="0"/>
    <x v="45"/>
    <s v="27/09/2023"/>
    <x v="0"/>
    <s v="15:00"/>
    <s v="ERNESTO TOLEDO VARGAS"/>
    <x v="6"/>
    <x v="15"/>
    <d v="2023-09-29T00:00:00"/>
    <x v="116"/>
    <x v="54"/>
    <s v="CD-400"/>
    <x v="172"/>
    <x v="121"/>
    <n v="44020"/>
    <x v="173"/>
    <x v="176"/>
    <x v="47"/>
    <x v="0"/>
    <n v="30"/>
    <x v="24"/>
    <x v="0"/>
    <x v="67"/>
    <x v="92"/>
    <x v="1"/>
    <m/>
    <m/>
    <x v="143"/>
    <s v="ADQ.MANTTO Y SERV. 173/2023"/>
    <n v="39800"/>
    <x v="22"/>
    <x v="1113"/>
    <x v="5"/>
    <n v="1"/>
    <x v="715"/>
    <n v="8360"/>
    <m/>
    <m/>
    <n v="0"/>
    <x v="0"/>
    <n v="1201.1494252873563"/>
    <n v="0"/>
    <n v="0"/>
    <n v="0"/>
    <x v="125"/>
    <s v="SEPTIEMBRE"/>
    <x v="232"/>
    <x v="44"/>
    <x v="35"/>
    <x v="45"/>
    <x v="411"/>
    <x v="279"/>
    <n v="0"/>
    <n v="0"/>
    <n v="0"/>
    <m/>
    <m/>
    <m/>
    <m/>
    <m/>
    <m/>
    <m/>
    <m/>
    <m/>
    <m/>
    <m/>
    <m/>
    <m/>
    <m/>
    <m/>
    <m/>
    <m/>
  </r>
  <r>
    <x v="1"/>
    <x v="61"/>
    <x v="0"/>
    <s v="COTIZACION"/>
    <s v="SEPTIEMBRE"/>
    <d v="2023-09-13T00:00:00"/>
    <s v="C-3-EDDY FAZ PACHECO"/>
    <x v="9"/>
    <s v="OTRAS MAQUINARIAS Y EQUIPO"/>
    <x v="7"/>
    <x v="9"/>
    <x v="135"/>
    <d v="2023-09-19T00:00:00"/>
    <m/>
    <n v="864"/>
    <s v="BIEN"/>
    <x v="144"/>
    <n v="276000"/>
    <x v="0"/>
    <x v="1111"/>
    <x v="16"/>
    <x v="5"/>
    <x v="27"/>
    <x v="5"/>
    <x v="0"/>
    <x v="45"/>
    <s v="27/09/2023"/>
    <x v="0"/>
    <s v="15:00"/>
    <s v="JOAQUIN ANDRES ZAPATA LAFUENTE"/>
    <x v="6"/>
    <x v="24"/>
    <m/>
    <x v="0"/>
    <x v="0"/>
    <m/>
    <x v="0"/>
    <x v="0"/>
    <m/>
    <x v="0"/>
    <x v="0"/>
    <x v="0"/>
    <x v="0"/>
    <m/>
    <x v="0"/>
    <x v="0"/>
    <x v="0"/>
    <x v="0"/>
    <x v="1"/>
    <m/>
    <m/>
    <x v="144"/>
    <s v="ADQ.MANTTO Y SERV. 174/2023"/>
    <n v="43700"/>
    <x v="0"/>
    <x v="1114"/>
    <x v="5"/>
    <n v="1"/>
    <x v="0"/>
    <n v="0"/>
    <m/>
    <m/>
    <n v="552"/>
    <x v="0"/>
    <n v="0"/>
    <n v="0"/>
    <n v="0"/>
    <n v="0"/>
    <x v="0"/>
    <s v="SEPTIEMBRE"/>
    <x v="232"/>
    <x v="44"/>
    <x v="35"/>
    <x v="45"/>
    <x v="411"/>
    <x v="266"/>
    <n v="0"/>
    <n v="0"/>
    <n v="0"/>
    <m/>
    <m/>
    <m/>
    <m/>
    <m/>
    <m/>
    <m/>
    <m/>
    <m/>
    <m/>
    <m/>
    <m/>
    <m/>
    <m/>
    <m/>
    <m/>
    <m/>
  </r>
  <r>
    <x v="1"/>
    <x v="61"/>
    <x v="0"/>
    <s v="COTIZACION"/>
    <s v="SEPTIEMBRE"/>
    <d v="2023-09-13T00:00:00"/>
    <s v="C-3-EDDY FAZ PACHECO"/>
    <x v="9"/>
    <s v="OTRAS MAQUINARIAS Y EQUIPO"/>
    <x v="7"/>
    <x v="9"/>
    <x v="135"/>
    <d v="2023-09-19T00:00:00"/>
    <m/>
    <n v="864"/>
    <s v="BIEN"/>
    <x v="144"/>
    <n v="276000"/>
    <x v="1"/>
    <x v="1112"/>
    <x v="25"/>
    <x v="5"/>
    <x v="0"/>
    <x v="5"/>
    <x v="0"/>
    <x v="45"/>
    <s v="27/09/2023"/>
    <x v="0"/>
    <s v="15:00"/>
    <s v="JOAQUIN ANDRES ZAPATA LAFUENTE"/>
    <x v="6"/>
    <x v="24"/>
    <m/>
    <x v="0"/>
    <x v="0"/>
    <m/>
    <x v="0"/>
    <x v="0"/>
    <m/>
    <x v="0"/>
    <x v="0"/>
    <x v="0"/>
    <x v="0"/>
    <m/>
    <x v="0"/>
    <x v="0"/>
    <x v="0"/>
    <x v="0"/>
    <x v="1"/>
    <m/>
    <m/>
    <x v="144"/>
    <s v="ADQ.MANTTO Y SERV. 174/2023"/>
    <n v="43700"/>
    <x v="1"/>
    <x v="1115"/>
    <x v="5"/>
    <n v="40"/>
    <x v="0"/>
    <n v="0"/>
    <m/>
    <m/>
    <n v="552"/>
    <x v="0"/>
    <n v="0"/>
    <n v="0"/>
    <n v="0"/>
    <n v="0"/>
    <x v="0"/>
    <s v="SEPTIEMBRE"/>
    <x v="232"/>
    <x v="44"/>
    <x v="35"/>
    <x v="45"/>
    <x v="411"/>
    <x v="266"/>
    <n v="0"/>
    <n v="0"/>
    <n v="0"/>
    <m/>
    <m/>
    <m/>
    <m/>
    <m/>
    <m/>
    <m/>
    <m/>
    <m/>
    <m/>
    <m/>
    <m/>
    <m/>
    <m/>
    <m/>
    <m/>
    <m/>
  </r>
  <r>
    <x v="1"/>
    <x v="61"/>
    <x v="0"/>
    <s v="COTIZACION"/>
    <s v="SEPTIEMBRE"/>
    <d v="2023-09-13T00:00:00"/>
    <s v="C-3-EDDY FAZ PACHECO"/>
    <x v="21"/>
    <s v="LLANTAS Y NEUMÁTICOS"/>
    <x v="7"/>
    <x v="9"/>
    <x v="136"/>
    <d v="2023-09-19T00:00:00"/>
    <m/>
    <n v="853"/>
    <s v="BIEN"/>
    <x v="145"/>
    <n v="42240"/>
    <x v="0"/>
    <x v="1113"/>
    <x v="8"/>
    <x v="5"/>
    <x v="75"/>
    <x v="5"/>
    <x v="0"/>
    <x v="45"/>
    <s v="27/09/2023"/>
    <x v="0"/>
    <s v="15:00"/>
    <s v="WALDO BELLOT VILLARROEL"/>
    <x v="6"/>
    <x v="22"/>
    <d v="2023-09-28T00:00:00"/>
    <x v="117"/>
    <x v="68"/>
    <s v="CD-408"/>
    <x v="173"/>
    <x v="122"/>
    <n v="36000"/>
    <x v="174"/>
    <x v="177"/>
    <x v="82"/>
    <x v="0"/>
    <n v="30"/>
    <x v="35"/>
    <x v="0"/>
    <x v="67"/>
    <x v="75"/>
    <x v="1"/>
    <m/>
    <m/>
    <x v="145"/>
    <s v="ADQ.MANTTO Y SERV. 169/2023"/>
    <n v="34300"/>
    <x v="0"/>
    <x v="1116"/>
    <x v="5"/>
    <n v="6"/>
    <x v="716"/>
    <n v="18000"/>
    <m/>
    <m/>
    <n v="0"/>
    <x v="0"/>
    <n v="431.0344827586207"/>
    <n v="0"/>
    <n v="0"/>
    <n v="0"/>
    <x v="89"/>
    <s v="SEPTIEMBRE"/>
    <x v="232"/>
    <x v="44"/>
    <x v="35"/>
    <x v="45"/>
    <x v="411"/>
    <x v="280"/>
    <n v="0"/>
    <n v="0"/>
    <n v="0"/>
    <m/>
    <m/>
    <m/>
    <m/>
    <m/>
    <m/>
    <m/>
    <m/>
    <m/>
    <m/>
    <m/>
    <m/>
    <m/>
    <m/>
    <m/>
    <m/>
    <m/>
  </r>
  <r>
    <x v="1"/>
    <x v="61"/>
    <x v="0"/>
    <s v="COTIZACION"/>
    <s v="SEPTIEMBRE"/>
    <d v="2023-09-13T00:00:00"/>
    <s v="C-3-EDDY FAZ PACHECO"/>
    <x v="21"/>
    <s v="LLANTAS Y NEUMÁTICOS"/>
    <x v="7"/>
    <x v="9"/>
    <x v="136"/>
    <d v="2023-09-19T00:00:00"/>
    <m/>
    <n v="853"/>
    <s v="BIEN"/>
    <x v="145"/>
    <n v="42240"/>
    <x v="1"/>
    <x v="1114"/>
    <x v="8"/>
    <x v="5"/>
    <x v="0"/>
    <x v="5"/>
    <x v="0"/>
    <x v="45"/>
    <s v="27/09/2023"/>
    <x v="0"/>
    <s v="15:00"/>
    <s v="WALDO BELLOT VILLARROEL"/>
    <x v="6"/>
    <x v="22"/>
    <d v="2023-09-28T00:00:00"/>
    <x v="117"/>
    <x v="68"/>
    <s v="CD-408"/>
    <x v="173"/>
    <x v="122"/>
    <n v="36000"/>
    <x v="174"/>
    <x v="177"/>
    <x v="82"/>
    <x v="0"/>
    <n v="30"/>
    <x v="35"/>
    <x v="0"/>
    <x v="67"/>
    <x v="75"/>
    <x v="1"/>
    <m/>
    <m/>
    <x v="145"/>
    <s v="ADQ.MANTTO Y SERV. 169/2023"/>
    <n v="34300"/>
    <x v="1"/>
    <x v="1117"/>
    <x v="5"/>
    <n v="6"/>
    <x v="716"/>
    <n v="18000"/>
    <m/>
    <m/>
    <n v="0"/>
    <x v="0"/>
    <n v="431.0344827586207"/>
    <n v="0"/>
    <n v="0"/>
    <n v="0"/>
    <x v="89"/>
    <s v="SEPTIEMBRE"/>
    <x v="232"/>
    <x v="44"/>
    <x v="35"/>
    <x v="45"/>
    <x v="411"/>
    <x v="280"/>
    <n v="0"/>
    <n v="0"/>
    <n v="0"/>
    <m/>
    <m/>
    <m/>
    <m/>
    <m/>
    <m/>
    <m/>
    <m/>
    <m/>
    <m/>
    <m/>
    <m/>
    <m/>
    <m/>
    <m/>
    <m/>
    <m/>
  </r>
  <r>
    <x v="1"/>
    <x v="61"/>
    <x v="0"/>
    <s v="COTIZACION"/>
    <s v="SEPTIEMBRE"/>
    <d v="2023-09-13T00:00:00"/>
    <s v="C-3-EDDY FAZ PACHECO"/>
    <x v="3"/>
    <s v="PRODUCTOS METÁLICOS"/>
    <x v="7"/>
    <x v="9"/>
    <x v="137"/>
    <d v="2023-09-19T00:00:00"/>
    <m/>
    <n v="852"/>
    <s v="BIEN"/>
    <x v="146"/>
    <n v="79870"/>
    <x v="0"/>
    <x v="1115"/>
    <x v="133"/>
    <x v="5"/>
    <x v="0"/>
    <x v="5"/>
    <x v="0"/>
    <x v="45"/>
    <s v="27/09/2023"/>
    <x v="0"/>
    <s v="15:00"/>
    <s v="ARMANDO GAMARRA NAVARRO"/>
    <x v="6"/>
    <x v="13"/>
    <d v="2023-10-02T00:00:00"/>
    <x v="118"/>
    <x v="42"/>
    <s v="CD-409"/>
    <x v="174"/>
    <x v="123"/>
    <n v="4171"/>
    <x v="175"/>
    <x v="0"/>
    <x v="55"/>
    <x v="0"/>
    <n v="30"/>
    <x v="6"/>
    <x v="0"/>
    <x v="67"/>
    <x v="0"/>
    <x v="1"/>
    <m/>
    <m/>
    <x v="146"/>
    <s v="ADQ.MANTTO Y SERV. 170/2023"/>
    <n v="34600"/>
    <x v="0"/>
    <x v="1118"/>
    <x v="5"/>
    <n v="600"/>
    <x v="665"/>
    <n v="210"/>
    <m/>
    <m/>
    <n v="0"/>
    <x v="0"/>
    <n v="5.0287356321839075E-2"/>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1"/>
    <x v="1116"/>
    <x v="133"/>
    <x v="5"/>
    <x v="0"/>
    <x v="5"/>
    <x v="0"/>
    <x v="45"/>
    <s v="27/09/2023"/>
    <x v="0"/>
    <s v="15:00"/>
    <s v="ARMANDO GAMARRA NAVARRO"/>
    <x v="6"/>
    <x v="13"/>
    <d v="2023-10-02T00:00:00"/>
    <x v="118"/>
    <x v="42"/>
    <s v="CD-409"/>
    <x v="175"/>
    <x v="123"/>
    <n v="44295"/>
    <x v="176"/>
    <x v="0"/>
    <x v="90"/>
    <x v="0"/>
    <n v="30"/>
    <x v="8"/>
    <x v="0"/>
    <x v="67"/>
    <x v="0"/>
    <x v="1"/>
    <m/>
    <m/>
    <x v="146"/>
    <s v="ADQ.MANTTO Y SERV. 170/2023"/>
    <n v="34600"/>
    <x v="1"/>
    <x v="1119"/>
    <x v="5"/>
    <n v="600"/>
    <x v="717"/>
    <n v="330"/>
    <m/>
    <m/>
    <n v="0"/>
    <x v="0"/>
    <n v="7.9022988505747127E-2"/>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2"/>
    <x v="1117"/>
    <x v="133"/>
    <x v="5"/>
    <x v="0"/>
    <x v="5"/>
    <x v="0"/>
    <x v="45"/>
    <s v="27/09/2023"/>
    <x v="0"/>
    <s v="15:00"/>
    <s v="ARMANDO GAMARRA NAVARRO"/>
    <x v="6"/>
    <x v="13"/>
    <d v="2023-10-02T00:00:00"/>
    <x v="118"/>
    <x v="42"/>
    <s v="CD-409"/>
    <x v="174"/>
    <x v="123"/>
    <n v="4171"/>
    <x v="175"/>
    <x v="0"/>
    <x v="55"/>
    <x v="0"/>
    <n v="30"/>
    <x v="6"/>
    <x v="0"/>
    <x v="67"/>
    <x v="0"/>
    <x v="1"/>
    <m/>
    <m/>
    <x v="146"/>
    <s v="ADQ.MANTTO Y SERV. 170/2023"/>
    <n v="34600"/>
    <x v="2"/>
    <x v="1120"/>
    <x v="5"/>
    <n v="600"/>
    <x v="718"/>
    <n v="390"/>
    <m/>
    <m/>
    <n v="0"/>
    <x v="0"/>
    <n v="9.3390804597701146E-2"/>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3"/>
    <x v="1118"/>
    <x v="133"/>
    <x v="5"/>
    <x v="0"/>
    <x v="5"/>
    <x v="0"/>
    <x v="45"/>
    <s v="27/09/2023"/>
    <x v="0"/>
    <s v="15:00"/>
    <s v="ARMANDO GAMARRA NAVARRO"/>
    <x v="6"/>
    <x v="13"/>
    <d v="2023-10-02T00:00:00"/>
    <x v="118"/>
    <x v="42"/>
    <s v="CD-409"/>
    <x v="175"/>
    <x v="123"/>
    <n v="44295"/>
    <x v="176"/>
    <x v="0"/>
    <x v="90"/>
    <x v="0"/>
    <n v="30"/>
    <x v="8"/>
    <x v="0"/>
    <x v="67"/>
    <x v="0"/>
    <x v="1"/>
    <m/>
    <m/>
    <x v="146"/>
    <s v="ADQ.MANTTO Y SERV. 170/2023"/>
    <n v="34600"/>
    <x v="3"/>
    <x v="1121"/>
    <x v="5"/>
    <n v="600"/>
    <x v="603"/>
    <n v="420"/>
    <m/>
    <m/>
    <n v="0"/>
    <x v="0"/>
    <n v="0.10057471264367815"/>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4"/>
    <x v="1119"/>
    <x v="10"/>
    <x v="5"/>
    <x v="0"/>
    <x v="5"/>
    <x v="0"/>
    <x v="45"/>
    <s v="27/09/2023"/>
    <x v="0"/>
    <s v="15:00"/>
    <s v="ARMANDO GAMARRA NAVARRO"/>
    <x v="6"/>
    <x v="13"/>
    <d v="2023-10-02T00:00:00"/>
    <x v="118"/>
    <x v="42"/>
    <s v="CD-409"/>
    <x v="175"/>
    <x v="123"/>
    <n v="44295"/>
    <x v="176"/>
    <x v="0"/>
    <x v="90"/>
    <x v="0"/>
    <n v="30"/>
    <x v="8"/>
    <x v="0"/>
    <x v="67"/>
    <x v="0"/>
    <x v="1"/>
    <m/>
    <m/>
    <x v="146"/>
    <s v="ADQ.MANTTO Y SERV. 170/2023"/>
    <n v="34600"/>
    <x v="4"/>
    <x v="1122"/>
    <x v="5"/>
    <n v="500"/>
    <x v="719"/>
    <n v="700"/>
    <m/>
    <m/>
    <n v="0"/>
    <x v="0"/>
    <n v="0.2011494252873563"/>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5"/>
    <x v="1120"/>
    <x v="10"/>
    <x v="5"/>
    <x v="0"/>
    <x v="5"/>
    <x v="0"/>
    <x v="45"/>
    <s v="27/09/2023"/>
    <x v="0"/>
    <s v="15:00"/>
    <s v="ARMANDO GAMARRA NAVARRO"/>
    <x v="6"/>
    <x v="13"/>
    <d v="2023-10-02T00:00:00"/>
    <x v="118"/>
    <x v="42"/>
    <s v="CD-409"/>
    <x v="175"/>
    <x v="123"/>
    <n v="44295"/>
    <x v="176"/>
    <x v="0"/>
    <x v="90"/>
    <x v="0"/>
    <n v="30"/>
    <x v="8"/>
    <x v="0"/>
    <x v="67"/>
    <x v="0"/>
    <x v="1"/>
    <m/>
    <m/>
    <x v="146"/>
    <s v="ADQ.MANTTO Y SERV. 170/2023"/>
    <n v="34600"/>
    <x v="5"/>
    <x v="1123"/>
    <x v="5"/>
    <n v="500"/>
    <x v="720"/>
    <n v="850"/>
    <m/>
    <m/>
    <n v="0"/>
    <x v="0"/>
    <n v="0.2442528735632184"/>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6"/>
    <x v="1121"/>
    <x v="22"/>
    <x v="5"/>
    <x v="0"/>
    <x v="5"/>
    <x v="0"/>
    <x v="45"/>
    <s v="27/09/2023"/>
    <x v="0"/>
    <s v="15:00"/>
    <s v="ARMANDO GAMARRA NAVARRO"/>
    <x v="6"/>
    <x v="13"/>
    <d v="2023-10-02T00:00:00"/>
    <x v="118"/>
    <x v="42"/>
    <s v="CD-409"/>
    <x v="175"/>
    <x v="123"/>
    <n v="44295"/>
    <x v="176"/>
    <x v="0"/>
    <x v="90"/>
    <x v="0"/>
    <n v="30"/>
    <x v="8"/>
    <x v="0"/>
    <x v="67"/>
    <x v="0"/>
    <x v="1"/>
    <m/>
    <m/>
    <x v="146"/>
    <s v="ADQ.MANTTO Y SERV. 170/2023"/>
    <n v="34600"/>
    <x v="6"/>
    <x v="1124"/>
    <x v="5"/>
    <n v="300"/>
    <x v="580"/>
    <n v="660"/>
    <m/>
    <m/>
    <n v="0"/>
    <x v="0"/>
    <n v="0.31609195402298851"/>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7"/>
    <x v="1122"/>
    <x v="28"/>
    <x v="5"/>
    <x v="0"/>
    <x v="5"/>
    <x v="0"/>
    <x v="45"/>
    <s v="27/09/2023"/>
    <x v="0"/>
    <s v="15:00"/>
    <s v="ARMANDO GAMARRA NAVARRO"/>
    <x v="6"/>
    <x v="13"/>
    <d v="2023-10-02T00:00:00"/>
    <x v="118"/>
    <x v="42"/>
    <s v="CD-409"/>
    <x v="175"/>
    <x v="123"/>
    <n v="44295"/>
    <x v="176"/>
    <x v="0"/>
    <x v="90"/>
    <x v="0"/>
    <n v="30"/>
    <x v="8"/>
    <x v="0"/>
    <x v="67"/>
    <x v="0"/>
    <x v="1"/>
    <m/>
    <m/>
    <x v="146"/>
    <s v="ADQ.MANTTO Y SERV. 170/2023"/>
    <n v="34600"/>
    <x v="7"/>
    <x v="1125"/>
    <x v="5"/>
    <n v="400"/>
    <x v="720"/>
    <n v="680"/>
    <m/>
    <m/>
    <n v="0"/>
    <x v="0"/>
    <n v="0.2442528735632184"/>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8"/>
    <x v="1123"/>
    <x v="28"/>
    <x v="5"/>
    <x v="0"/>
    <x v="5"/>
    <x v="0"/>
    <x v="45"/>
    <s v="27/09/2023"/>
    <x v="0"/>
    <s v="15:00"/>
    <s v="ARMANDO GAMARRA NAVARRO"/>
    <x v="6"/>
    <x v="13"/>
    <d v="2023-10-02T00:00:00"/>
    <x v="118"/>
    <x v="42"/>
    <s v="CD-409"/>
    <x v="175"/>
    <x v="123"/>
    <n v="44295"/>
    <x v="176"/>
    <x v="0"/>
    <x v="90"/>
    <x v="0"/>
    <n v="30"/>
    <x v="8"/>
    <x v="0"/>
    <x v="67"/>
    <x v="0"/>
    <x v="1"/>
    <m/>
    <m/>
    <x v="146"/>
    <s v="ADQ.MANTTO Y SERV. 170/2023"/>
    <n v="34600"/>
    <x v="8"/>
    <x v="1126"/>
    <x v="5"/>
    <n v="400"/>
    <x v="721"/>
    <n v="800"/>
    <m/>
    <m/>
    <n v="0"/>
    <x v="0"/>
    <n v="0.28735632183908044"/>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10"/>
    <x v="1124"/>
    <x v="10"/>
    <x v="5"/>
    <x v="0"/>
    <x v="5"/>
    <x v="0"/>
    <x v="45"/>
    <s v="27/09/2023"/>
    <x v="0"/>
    <s v="15:00"/>
    <s v="ARMANDO GAMARRA NAVARRO"/>
    <x v="6"/>
    <x v="13"/>
    <d v="2023-10-02T00:00:00"/>
    <x v="118"/>
    <x v="42"/>
    <s v="CD-409"/>
    <x v="175"/>
    <x v="123"/>
    <n v="44295"/>
    <x v="176"/>
    <x v="0"/>
    <x v="90"/>
    <x v="0"/>
    <n v="30"/>
    <x v="8"/>
    <x v="0"/>
    <x v="67"/>
    <x v="0"/>
    <x v="1"/>
    <m/>
    <m/>
    <x v="146"/>
    <s v="ADQ.MANTTO Y SERV. 170/2023"/>
    <n v="34600"/>
    <x v="10"/>
    <x v="1127"/>
    <x v="5"/>
    <n v="500"/>
    <x v="667"/>
    <n v="200"/>
    <m/>
    <m/>
    <n v="0"/>
    <x v="0"/>
    <n v="5.7471264367816098E-2"/>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11"/>
    <x v="1125"/>
    <x v="10"/>
    <x v="5"/>
    <x v="0"/>
    <x v="5"/>
    <x v="0"/>
    <x v="45"/>
    <s v="27/09/2023"/>
    <x v="0"/>
    <s v="15:00"/>
    <s v="ARMANDO GAMARRA NAVARRO"/>
    <x v="6"/>
    <x v="13"/>
    <d v="2023-10-02T00:00:00"/>
    <x v="118"/>
    <x v="42"/>
    <s v="CD-409"/>
    <x v="175"/>
    <x v="123"/>
    <n v="44295"/>
    <x v="176"/>
    <x v="0"/>
    <x v="90"/>
    <x v="0"/>
    <n v="30"/>
    <x v="8"/>
    <x v="0"/>
    <x v="67"/>
    <x v="0"/>
    <x v="1"/>
    <m/>
    <m/>
    <x v="146"/>
    <s v="ADQ.MANTTO Y SERV. 170/2023"/>
    <n v="34600"/>
    <x v="11"/>
    <x v="1128"/>
    <x v="5"/>
    <n v="500"/>
    <x v="717"/>
    <n v="275"/>
    <m/>
    <m/>
    <n v="0"/>
    <x v="0"/>
    <n v="7.9022988505747127E-2"/>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12"/>
    <x v="1126"/>
    <x v="10"/>
    <x v="5"/>
    <x v="0"/>
    <x v="5"/>
    <x v="0"/>
    <x v="45"/>
    <s v="27/09/2023"/>
    <x v="0"/>
    <s v="15:00"/>
    <s v="ARMANDO GAMARRA NAVARRO"/>
    <x v="6"/>
    <x v="13"/>
    <d v="2023-10-02T00:00:00"/>
    <x v="118"/>
    <x v="42"/>
    <s v="CD-409"/>
    <x v="175"/>
    <x v="123"/>
    <n v="44295"/>
    <x v="176"/>
    <x v="0"/>
    <x v="90"/>
    <x v="0"/>
    <n v="30"/>
    <x v="8"/>
    <x v="0"/>
    <x v="67"/>
    <x v="0"/>
    <x v="1"/>
    <m/>
    <m/>
    <x v="146"/>
    <s v="ADQ.MANTTO Y SERV. 170/2023"/>
    <n v="34600"/>
    <x v="12"/>
    <x v="1129"/>
    <x v="5"/>
    <n v="500"/>
    <x v="603"/>
    <n v="350"/>
    <m/>
    <m/>
    <n v="0"/>
    <x v="0"/>
    <n v="0.10057471264367815"/>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13"/>
    <x v="1127"/>
    <x v="28"/>
    <x v="5"/>
    <x v="0"/>
    <x v="5"/>
    <x v="0"/>
    <x v="45"/>
    <s v="27/09/2023"/>
    <x v="0"/>
    <s v="15:00"/>
    <s v="ARMANDO GAMARRA NAVARRO"/>
    <x v="6"/>
    <x v="13"/>
    <d v="2023-10-02T00:00:00"/>
    <x v="118"/>
    <x v="42"/>
    <s v="CD-409"/>
    <x v="175"/>
    <x v="123"/>
    <n v="44295"/>
    <x v="176"/>
    <x v="0"/>
    <x v="90"/>
    <x v="0"/>
    <n v="30"/>
    <x v="8"/>
    <x v="0"/>
    <x v="67"/>
    <x v="0"/>
    <x v="1"/>
    <m/>
    <m/>
    <x v="146"/>
    <s v="ADQ.MANTTO Y SERV. 170/2023"/>
    <n v="34600"/>
    <x v="13"/>
    <x v="1130"/>
    <x v="5"/>
    <n v="400"/>
    <x v="722"/>
    <n v="420"/>
    <m/>
    <m/>
    <n v="0"/>
    <x v="0"/>
    <n v="0.15086206896551724"/>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14"/>
    <x v="1128"/>
    <x v="22"/>
    <x v="5"/>
    <x v="0"/>
    <x v="5"/>
    <x v="0"/>
    <x v="45"/>
    <s v="27/09/2023"/>
    <x v="0"/>
    <s v="15:00"/>
    <s v="ARMANDO GAMARRA NAVARRO"/>
    <x v="6"/>
    <x v="13"/>
    <d v="2023-10-02T00:00:00"/>
    <x v="118"/>
    <x v="42"/>
    <s v="CD-409"/>
    <x v="174"/>
    <x v="123"/>
    <n v="4171"/>
    <x v="175"/>
    <x v="0"/>
    <x v="55"/>
    <x v="0"/>
    <n v="30"/>
    <x v="6"/>
    <x v="0"/>
    <x v="67"/>
    <x v="0"/>
    <x v="1"/>
    <m/>
    <m/>
    <x v="146"/>
    <s v="ADQ.MANTTO Y SERV. 170/2023"/>
    <n v="34600"/>
    <x v="14"/>
    <x v="1131"/>
    <x v="5"/>
    <n v="300"/>
    <x v="719"/>
    <n v="420"/>
    <m/>
    <m/>
    <n v="0"/>
    <x v="0"/>
    <n v="0.2011494252873563"/>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15"/>
    <x v="1129"/>
    <x v="22"/>
    <x v="5"/>
    <x v="0"/>
    <x v="5"/>
    <x v="0"/>
    <x v="45"/>
    <s v="27/09/2023"/>
    <x v="0"/>
    <s v="15:00"/>
    <s v="ARMANDO GAMARRA NAVARRO"/>
    <x v="6"/>
    <x v="13"/>
    <d v="2023-10-02T00:00:00"/>
    <x v="118"/>
    <x v="42"/>
    <s v="CD-409"/>
    <x v="174"/>
    <x v="123"/>
    <n v="4171"/>
    <x v="175"/>
    <x v="0"/>
    <x v="55"/>
    <x v="0"/>
    <n v="30"/>
    <x v="6"/>
    <x v="0"/>
    <x v="67"/>
    <x v="0"/>
    <x v="1"/>
    <m/>
    <m/>
    <x v="146"/>
    <s v="ADQ.MANTTO Y SERV. 170/2023"/>
    <n v="34600"/>
    <x v="15"/>
    <x v="1132"/>
    <x v="5"/>
    <n v="300"/>
    <x v="548"/>
    <n v="330"/>
    <m/>
    <m/>
    <n v="0"/>
    <x v="0"/>
    <n v="0.15804597701149425"/>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16"/>
    <x v="1130"/>
    <x v="10"/>
    <x v="5"/>
    <x v="0"/>
    <x v="5"/>
    <x v="0"/>
    <x v="45"/>
    <s v="27/09/2023"/>
    <x v="0"/>
    <s v="15:00"/>
    <s v="ARMANDO GAMARRA NAVARRO"/>
    <x v="6"/>
    <x v="13"/>
    <d v="2023-10-02T00:00:00"/>
    <x v="118"/>
    <x v="42"/>
    <s v="CD-409"/>
    <x v="175"/>
    <x v="123"/>
    <n v="44295"/>
    <x v="176"/>
    <x v="0"/>
    <x v="90"/>
    <x v="0"/>
    <n v="30"/>
    <x v="8"/>
    <x v="0"/>
    <x v="67"/>
    <x v="0"/>
    <x v="1"/>
    <m/>
    <m/>
    <x v="146"/>
    <s v="ADQ.MANTTO Y SERV. 170/2023"/>
    <n v="34600"/>
    <x v="16"/>
    <x v="1133"/>
    <x v="5"/>
    <n v="500"/>
    <x v="723"/>
    <n v="950"/>
    <m/>
    <m/>
    <n v="0"/>
    <x v="0"/>
    <n v="0.27298850574712641"/>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17"/>
    <x v="1131"/>
    <x v="28"/>
    <x v="5"/>
    <x v="0"/>
    <x v="5"/>
    <x v="0"/>
    <x v="45"/>
    <s v="27/09/2023"/>
    <x v="0"/>
    <s v="15:00"/>
    <s v="ARMANDO GAMARRA NAVARRO"/>
    <x v="6"/>
    <x v="13"/>
    <d v="2023-10-02T00:00:00"/>
    <x v="118"/>
    <x v="42"/>
    <s v="CD-409"/>
    <x v="175"/>
    <x v="123"/>
    <n v="44295"/>
    <x v="176"/>
    <x v="0"/>
    <x v="90"/>
    <x v="0"/>
    <n v="30"/>
    <x v="8"/>
    <x v="0"/>
    <x v="67"/>
    <x v="0"/>
    <x v="1"/>
    <m/>
    <m/>
    <x v="146"/>
    <s v="ADQ.MANTTO Y SERV. 170/2023"/>
    <n v="34600"/>
    <x v="17"/>
    <x v="1134"/>
    <x v="5"/>
    <n v="400"/>
    <x v="590"/>
    <n v="1320"/>
    <m/>
    <m/>
    <n v="0"/>
    <x v="0"/>
    <n v="0.47413793103448276"/>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18"/>
    <x v="1132"/>
    <x v="10"/>
    <x v="5"/>
    <x v="0"/>
    <x v="5"/>
    <x v="0"/>
    <x v="45"/>
    <s v="27/09/2023"/>
    <x v="0"/>
    <s v="15:00"/>
    <s v="ARMANDO GAMARRA NAVARRO"/>
    <x v="6"/>
    <x v="13"/>
    <d v="2023-10-02T00:00:00"/>
    <x v="118"/>
    <x v="42"/>
    <s v="CD-409"/>
    <x v="175"/>
    <x v="123"/>
    <n v="44295"/>
    <x v="176"/>
    <x v="0"/>
    <x v="90"/>
    <x v="0"/>
    <n v="30"/>
    <x v="8"/>
    <x v="0"/>
    <x v="67"/>
    <x v="0"/>
    <x v="1"/>
    <m/>
    <m/>
    <x v="146"/>
    <s v="ADQ.MANTTO Y SERV. 170/2023"/>
    <n v="34600"/>
    <x v="18"/>
    <x v="1135"/>
    <x v="5"/>
    <n v="500"/>
    <x v="80"/>
    <n v="1500"/>
    <m/>
    <m/>
    <n v="0"/>
    <x v="0"/>
    <n v="0.43103448275862072"/>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19"/>
    <x v="1133"/>
    <x v="28"/>
    <x v="5"/>
    <x v="0"/>
    <x v="5"/>
    <x v="0"/>
    <x v="45"/>
    <s v="27/09/2023"/>
    <x v="0"/>
    <s v="15:00"/>
    <s v="ARMANDO GAMARRA NAVARRO"/>
    <x v="6"/>
    <x v="13"/>
    <d v="2023-10-02T00:00:00"/>
    <x v="118"/>
    <x v="42"/>
    <s v="CD-409"/>
    <x v="174"/>
    <x v="123"/>
    <n v="4171"/>
    <x v="175"/>
    <x v="0"/>
    <x v="55"/>
    <x v="0"/>
    <n v="30"/>
    <x v="6"/>
    <x v="0"/>
    <x v="67"/>
    <x v="0"/>
    <x v="1"/>
    <m/>
    <m/>
    <x v="146"/>
    <s v="ADQ.MANTTO Y SERV. 170/2023"/>
    <n v="34600"/>
    <x v="19"/>
    <x v="1136"/>
    <x v="5"/>
    <n v="400"/>
    <x v="724"/>
    <n v="1400"/>
    <m/>
    <m/>
    <n v="0"/>
    <x v="0"/>
    <n v="0.50287356321839083"/>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20"/>
    <x v="1134"/>
    <x v="23"/>
    <x v="5"/>
    <x v="0"/>
    <x v="5"/>
    <x v="0"/>
    <x v="45"/>
    <s v="27/09/2023"/>
    <x v="0"/>
    <s v="15:00"/>
    <s v="ARMANDO GAMARRA NAVARRO"/>
    <x v="6"/>
    <x v="13"/>
    <d v="2023-10-02T00:00:00"/>
    <x v="118"/>
    <x v="42"/>
    <s v="CD-409"/>
    <x v="175"/>
    <x v="123"/>
    <n v="44295"/>
    <x v="176"/>
    <x v="0"/>
    <x v="90"/>
    <x v="0"/>
    <n v="30"/>
    <x v="8"/>
    <x v="0"/>
    <x v="67"/>
    <x v="0"/>
    <x v="1"/>
    <m/>
    <m/>
    <x v="146"/>
    <s v="ADQ.MANTTO Y SERV. 170/2023"/>
    <n v="34600"/>
    <x v="20"/>
    <x v="1137"/>
    <x v="5"/>
    <n v="200"/>
    <x v="622"/>
    <n v="860"/>
    <m/>
    <m/>
    <n v="0"/>
    <x v="0"/>
    <n v="0.61781609195402298"/>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24"/>
    <x v="1135"/>
    <x v="22"/>
    <x v="5"/>
    <x v="0"/>
    <x v="5"/>
    <x v="0"/>
    <x v="45"/>
    <s v="27/09/2023"/>
    <x v="0"/>
    <s v="15:00"/>
    <s v="ARMANDO GAMARRA NAVARRO"/>
    <x v="6"/>
    <x v="13"/>
    <d v="2023-10-02T00:00:00"/>
    <x v="118"/>
    <x v="42"/>
    <s v="CD-409"/>
    <x v="175"/>
    <x v="123"/>
    <n v="44295"/>
    <x v="176"/>
    <x v="0"/>
    <x v="90"/>
    <x v="0"/>
    <n v="30"/>
    <x v="8"/>
    <x v="0"/>
    <x v="67"/>
    <x v="0"/>
    <x v="1"/>
    <m/>
    <m/>
    <x v="146"/>
    <s v="ADQ.MANTTO Y SERV. 170/2023"/>
    <n v="34600"/>
    <x v="24"/>
    <x v="1138"/>
    <x v="5"/>
    <n v="300"/>
    <x v="591"/>
    <n v="1140"/>
    <m/>
    <m/>
    <n v="0"/>
    <x v="0"/>
    <n v="0.54597701149425282"/>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26"/>
    <x v="1136"/>
    <x v="14"/>
    <x v="5"/>
    <x v="0"/>
    <x v="5"/>
    <x v="0"/>
    <x v="45"/>
    <s v="27/09/2023"/>
    <x v="0"/>
    <s v="15:00"/>
    <s v="ARMANDO GAMARRA NAVARRO"/>
    <x v="6"/>
    <x v="13"/>
    <d v="2023-10-02T00:00:00"/>
    <x v="118"/>
    <x v="42"/>
    <s v="CD-409"/>
    <x v="175"/>
    <x v="123"/>
    <n v="44295"/>
    <x v="176"/>
    <x v="0"/>
    <x v="90"/>
    <x v="0"/>
    <n v="30"/>
    <x v="8"/>
    <x v="0"/>
    <x v="67"/>
    <x v="0"/>
    <x v="1"/>
    <m/>
    <m/>
    <x v="146"/>
    <s v="ADQ.MANTTO Y SERV. 170/2023"/>
    <n v="34600"/>
    <x v="26"/>
    <x v="1139"/>
    <x v="5"/>
    <n v="800"/>
    <x v="725"/>
    <n v="5280"/>
    <m/>
    <m/>
    <n v="0"/>
    <x v="0"/>
    <n v="0.94827586206896552"/>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28"/>
    <x v="1137"/>
    <x v="22"/>
    <x v="5"/>
    <x v="0"/>
    <x v="5"/>
    <x v="0"/>
    <x v="45"/>
    <s v="27/09/2023"/>
    <x v="0"/>
    <s v="15:00"/>
    <s v="ARMANDO GAMARRA NAVARRO"/>
    <x v="6"/>
    <x v="13"/>
    <d v="2023-10-02T00:00:00"/>
    <x v="118"/>
    <x v="42"/>
    <s v="CD-409"/>
    <x v="175"/>
    <x v="123"/>
    <n v="44295"/>
    <x v="176"/>
    <x v="0"/>
    <x v="90"/>
    <x v="0"/>
    <n v="30"/>
    <x v="8"/>
    <x v="0"/>
    <x v="67"/>
    <x v="0"/>
    <x v="1"/>
    <m/>
    <m/>
    <x v="146"/>
    <s v="ADQ.MANTTO Y SERV. 170/2023"/>
    <n v="34600"/>
    <x v="28"/>
    <x v="1140"/>
    <x v="5"/>
    <n v="300"/>
    <x v="726"/>
    <n v="2100"/>
    <m/>
    <m/>
    <n v="0"/>
    <x v="0"/>
    <n v="1.0057471264367817"/>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32"/>
    <x v="1138"/>
    <x v="10"/>
    <x v="5"/>
    <x v="0"/>
    <x v="5"/>
    <x v="0"/>
    <x v="45"/>
    <s v="27/09/2023"/>
    <x v="0"/>
    <s v="15:00"/>
    <s v="ARMANDO GAMARRA NAVARRO"/>
    <x v="6"/>
    <x v="13"/>
    <d v="2023-10-02T00:00:00"/>
    <x v="118"/>
    <x v="42"/>
    <s v="CD-409"/>
    <x v="175"/>
    <x v="123"/>
    <n v="44295"/>
    <x v="176"/>
    <x v="0"/>
    <x v="90"/>
    <x v="0"/>
    <n v="30"/>
    <x v="8"/>
    <x v="0"/>
    <x v="67"/>
    <x v="0"/>
    <x v="1"/>
    <m/>
    <m/>
    <x v="146"/>
    <s v="ADQ.MANTTO Y SERV. 170/2023"/>
    <n v="34600"/>
    <x v="32"/>
    <x v="1141"/>
    <x v="5"/>
    <n v="500"/>
    <x v="727"/>
    <n v="5200"/>
    <m/>
    <m/>
    <n v="0"/>
    <x v="0"/>
    <n v="1.4942528735632183"/>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33"/>
    <x v="1139"/>
    <x v="28"/>
    <x v="5"/>
    <x v="0"/>
    <x v="5"/>
    <x v="0"/>
    <x v="45"/>
    <s v="27/09/2023"/>
    <x v="0"/>
    <s v="15:00"/>
    <s v="ARMANDO GAMARRA NAVARRO"/>
    <x v="6"/>
    <x v="13"/>
    <d v="2023-10-02T00:00:00"/>
    <x v="118"/>
    <x v="42"/>
    <s v="CD-409"/>
    <x v="175"/>
    <x v="123"/>
    <n v="44295"/>
    <x v="176"/>
    <x v="0"/>
    <x v="90"/>
    <x v="0"/>
    <n v="30"/>
    <x v="8"/>
    <x v="0"/>
    <x v="67"/>
    <x v="0"/>
    <x v="1"/>
    <m/>
    <m/>
    <x v="146"/>
    <s v="ADQ.MANTTO Y SERV. 170/2023"/>
    <n v="34600"/>
    <x v="33"/>
    <x v="1142"/>
    <x v="5"/>
    <n v="400"/>
    <x v="552"/>
    <n v="4600"/>
    <m/>
    <m/>
    <n v="0"/>
    <x v="0"/>
    <n v="1.6522988505747127"/>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34"/>
    <x v="1140"/>
    <x v="22"/>
    <x v="5"/>
    <x v="0"/>
    <x v="5"/>
    <x v="0"/>
    <x v="45"/>
    <s v="27/09/2023"/>
    <x v="0"/>
    <s v="15:00"/>
    <s v="ARMANDO GAMARRA NAVARRO"/>
    <x v="6"/>
    <x v="13"/>
    <d v="2023-10-02T00:00:00"/>
    <x v="118"/>
    <x v="42"/>
    <s v="CD-409"/>
    <x v="175"/>
    <x v="123"/>
    <n v="44295"/>
    <x v="176"/>
    <x v="0"/>
    <x v="90"/>
    <x v="0"/>
    <n v="30"/>
    <x v="8"/>
    <x v="0"/>
    <x v="67"/>
    <x v="0"/>
    <x v="1"/>
    <m/>
    <m/>
    <x v="146"/>
    <s v="ADQ.MANTTO Y SERV. 170/2023"/>
    <n v="34600"/>
    <x v="34"/>
    <x v="1143"/>
    <x v="5"/>
    <n v="300"/>
    <x v="728"/>
    <n v="3900"/>
    <m/>
    <m/>
    <n v="0"/>
    <x v="0"/>
    <n v="1.867816091954023"/>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36"/>
    <x v="1141"/>
    <x v="23"/>
    <x v="5"/>
    <x v="0"/>
    <x v="5"/>
    <x v="0"/>
    <x v="45"/>
    <s v="27/09/2023"/>
    <x v="0"/>
    <s v="15:00"/>
    <s v="ARMANDO GAMARRA NAVARRO"/>
    <x v="6"/>
    <x v="13"/>
    <d v="2023-10-02T00:00:00"/>
    <x v="118"/>
    <x v="42"/>
    <s v="CD-409"/>
    <x v="175"/>
    <x v="123"/>
    <n v="44295"/>
    <x v="176"/>
    <x v="0"/>
    <x v="90"/>
    <x v="0"/>
    <n v="30"/>
    <x v="8"/>
    <x v="0"/>
    <x v="67"/>
    <x v="0"/>
    <x v="1"/>
    <m/>
    <m/>
    <x v="146"/>
    <s v="ADQ.MANTTO Y SERV. 170/2023"/>
    <n v="34600"/>
    <x v="36"/>
    <x v="1144"/>
    <x v="5"/>
    <n v="200"/>
    <x v="729"/>
    <n v="3300"/>
    <m/>
    <m/>
    <n v="0"/>
    <x v="0"/>
    <n v="2.3706896551724137"/>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37"/>
    <x v="1142"/>
    <x v="5"/>
    <x v="5"/>
    <x v="0"/>
    <x v="5"/>
    <x v="0"/>
    <x v="45"/>
    <s v="27/09/2023"/>
    <x v="0"/>
    <s v="15:00"/>
    <s v="ARMANDO GAMARRA NAVARRO"/>
    <x v="6"/>
    <x v="13"/>
    <d v="2023-10-02T00:00:00"/>
    <x v="118"/>
    <x v="42"/>
    <s v="CD-409"/>
    <x v="175"/>
    <x v="123"/>
    <n v="44295"/>
    <x v="176"/>
    <x v="0"/>
    <x v="90"/>
    <x v="0"/>
    <n v="30"/>
    <x v="8"/>
    <x v="0"/>
    <x v="67"/>
    <x v="0"/>
    <x v="1"/>
    <m/>
    <m/>
    <x v="146"/>
    <s v="ADQ.MANTTO Y SERV. 170/2023"/>
    <n v="34600"/>
    <x v="37"/>
    <x v="1145"/>
    <x v="5"/>
    <n v="100"/>
    <x v="730"/>
    <n v="2250"/>
    <m/>
    <m/>
    <n v="0"/>
    <x v="0"/>
    <n v="3.2327586206896552"/>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38"/>
    <x v="1143"/>
    <x v="5"/>
    <x v="5"/>
    <x v="0"/>
    <x v="5"/>
    <x v="0"/>
    <x v="45"/>
    <s v="27/09/2023"/>
    <x v="0"/>
    <s v="15:00"/>
    <s v="ARMANDO GAMARRA NAVARRO"/>
    <x v="6"/>
    <x v="13"/>
    <d v="2023-10-02T00:00:00"/>
    <x v="118"/>
    <x v="42"/>
    <s v="CD-409"/>
    <x v="175"/>
    <x v="123"/>
    <n v="44295"/>
    <x v="176"/>
    <x v="0"/>
    <x v="90"/>
    <x v="0"/>
    <n v="30"/>
    <x v="8"/>
    <x v="0"/>
    <x v="67"/>
    <x v="0"/>
    <x v="1"/>
    <m/>
    <m/>
    <x v="146"/>
    <s v="ADQ.MANTTO Y SERV. 170/2023"/>
    <n v="34600"/>
    <x v="38"/>
    <x v="1146"/>
    <x v="5"/>
    <n v="100"/>
    <x v="171"/>
    <n v="2000"/>
    <m/>
    <m/>
    <n v="0"/>
    <x v="0"/>
    <n v="2.8735632183908044"/>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41"/>
    <x v="1144"/>
    <x v="1"/>
    <x v="5"/>
    <x v="0"/>
    <x v="5"/>
    <x v="0"/>
    <x v="45"/>
    <s v="27/09/2023"/>
    <x v="0"/>
    <s v="15:00"/>
    <s v="ARMANDO GAMARRA NAVARRO"/>
    <x v="6"/>
    <x v="13"/>
    <d v="2023-10-02T00:00:00"/>
    <x v="118"/>
    <x v="42"/>
    <s v="CD-409"/>
    <x v="175"/>
    <x v="123"/>
    <n v="44295"/>
    <x v="176"/>
    <x v="0"/>
    <x v="90"/>
    <x v="0"/>
    <n v="30"/>
    <x v="8"/>
    <x v="0"/>
    <x v="67"/>
    <x v="0"/>
    <x v="1"/>
    <m/>
    <m/>
    <x v="146"/>
    <s v="ADQ.MANTTO Y SERV. 170/2023"/>
    <n v="34600"/>
    <x v="41"/>
    <x v="1147"/>
    <x v="5"/>
    <n v="80"/>
    <x v="731"/>
    <n v="2360"/>
    <m/>
    <m/>
    <n v="0"/>
    <x v="0"/>
    <n v="4.2385057471264371"/>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42"/>
    <x v="1145"/>
    <x v="133"/>
    <x v="5"/>
    <x v="0"/>
    <x v="5"/>
    <x v="0"/>
    <x v="45"/>
    <s v="27/09/2023"/>
    <x v="0"/>
    <s v="15:00"/>
    <s v="ARMANDO GAMARRA NAVARRO"/>
    <x v="6"/>
    <x v="13"/>
    <d v="2023-10-02T00:00:00"/>
    <x v="118"/>
    <x v="42"/>
    <s v="CD-409"/>
    <x v="174"/>
    <x v="123"/>
    <n v="4171"/>
    <x v="175"/>
    <x v="0"/>
    <x v="55"/>
    <x v="0"/>
    <n v="30"/>
    <x v="6"/>
    <x v="0"/>
    <x v="67"/>
    <x v="0"/>
    <x v="1"/>
    <m/>
    <m/>
    <x v="146"/>
    <s v="ADQ.MANTTO Y SERV. 170/2023"/>
    <n v="34600"/>
    <x v="42"/>
    <x v="1148"/>
    <x v="5"/>
    <n v="600"/>
    <x v="732"/>
    <n v="36"/>
    <m/>
    <m/>
    <n v="0"/>
    <x v="0"/>
    <n v="8.6206896551724137E-3"/>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43"/>
    <x v="1146"/>
    <x v="10"/>
    <x v="5"/>
    <x v="0"/>
    <x v="5"/>
    <x v="0"/>
    <x v="45"/>
    <s v="27/09/2023"/>
    <x v="0"/>
    <s v="15:00"/>
    <s v="ARMANDO GAMARRA NAVARRO"/>
    <x v="6"/>
    <x v="13"/>
    <d v="2023-10-02T00:00:00"/>
    <x v="118"/>
    <x v="42"/>
    <s v="CD-409"/>
    <x v="174"/>
    <x v="123"/>
    <n v="4171"/>
    <x v="175"/>
    <x v="0"/>
    <x v="55"/>
    <x v="0"/>
    <n v="30"/>
    <x v="6"/>
    <x v="0"/>
    <x v="67"/>
    <x v="0"/>
    <x v="1"/>
    <m/>
    <m/>
    <x v="146"/>
    <s v="ADQ.MANTTO Y SERV. 170/2023"/>
    <n v="34600"/>
    <x v="43"/>
    <x v="1149"/>
    <x v="5"/>
    <n v="500"/>
    <x v="733"/>
    <n v="50"/>
    <m/>
    <m/>
    <n v="0"/>
    <x v="0"/>
    <n v="1.4367816091954025E-2"/>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44"/>
    <x v="1147"/>
    <x v="10"/>
    <x v="5"/>
    <x v="0"/>
    <x v="5"/>
    <x v="0"/>
    <x v="45"/>
    <s v="27/09/2023"/>
    <x v="0"/>
    <s v="15:00"/>
    <s v="ARMANDO GAMARRA NAVARRO"/>
    <x v="6"/>
    <x v="13"/>
    <d v="2023-10-02T00:00:00"/>
    <x v="118"/>
    <x v="42"/>
    <s v="CD-409"/>
    <x v="174"/>
    <x v="123"/>
    <n v="4171"/>
    <x v="175"/>
    <x v="0"/>
    <x v="55"/>
    <x v="0"/>
    <n v="30"/>
    <x v="6"/>
    <x v="0"/>
    <x v="67"/>
    <x v="0"/>
    <x v="1"/>
    <m/>
    <m/>
    <x v="146"/>
    <s v="ADQ.MANTTO Y SERV. 170/2023"/>
    <n v="34600"/>
    <x v="44"/>
    <x v="1150"/>
    <x v="5"/>
    <n v="500"/>
    <x v="734"/>
    <n v="65"/>
    <m/>
    <m/>
    <n v="0"/>
    <x v="0"/>
    <n v="1.8678160919540231E-2"/>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45"/>
    <x v="1148"/>
    <x v="36"/>
    <x v="5"/>
    <x v="0"/>
    <x v="5"/>
    <x v="0"/>
    <x v="45"/>
    <s v="27/09/2023"/>
    <x v="0"/>
    <s v="15:00"/>
    <s v="ARMANDO GAMARRA NAVARRO"/>
    <x v="6"/>
    <x v="13"/>
    <d v="2023-10-02T00:00:00"/>
    <x v="118"/>
    <x v="42"/>
    <s v="CD-409"/>
    <x v="175"/>
    <x v="123"/>
    <n v="44295"/>
    <x v="176"/>
    <x v="0"/>
    <x v="90"/>
    <x v="0"/>
    <n v="30"/>
    <x v="8"/>
    <x v="0"/>
    <x v="67"/>
    <x v="0"/>
    <x v="1"/>
    <m/>
    <m/>
    <x v="146"/>
    <s v="ADQ.MANTTO Y SERV. 170/2023"/>
    <n v="34600"/>
    <x v="45"/>
    <x v="1151"/>
    <x v="5"/>
    <n v="1000"/>
    <x v="670"/>
    <n v="450"/>
    <m/>
    <m/>
    <n v="0"/>
    <x v="0"/>
    <n v="6.4655172413793108E-2"/>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46"/>
    <x v="1149"/>
    <x v="133"/>
    <x v="5"/>
    <x v="0"/>
    <x v="5"/>
    <x v="0"/>
    <x v="45"/>
    <s v="27/09/2023"/>
    <x v="0"/>
    <s v="15:00"/>
    <s v="ARMANDO GAMARRA NAVARRO"/>
    <x v="6"/>
    <x v="13"/>
    <d v="2023-10-02T00:00:00"/>
    <x v="118"/>
    <x v="42"/>
    <s v="CD-409"/>
    <x v="175"/>
    <x v="123"/>
    <n v="44295"/>
    <x v="176"/>
    <x v="0"/>
    <x v="90"/>
    <x v="0"/>
    <n v="30"/>
    <x v="8"/>
    <x v="0"/>
    <x v="67"/>
    <x v="0"/>
    <x v="1"/>
    <m/>
    <m/>
    <x v="146"/>
    <s v="ADQ.MANTTO Y SERV. 170/2023"/>
    <n v="34600"/>
    <x v="46"/>
    <x v="1152"/>
    <x v="5"/>
    <n v="600"/>
    <x v="603"/>
    <n v="420"/>
    <m/>
    <m/>
    <n v="0"/>
    <x v="0"/>
    <n v="0.10057471264367815"/>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47"/>
    <x v="1150"/>
    <x v="23"/>
    <x v="5"/>
    <x v="0"/>
    <x v="5"/>
    <x v="0"/>
    <x v="45"/>
    <s v="27/09/2023"/>
    <x v="0"/>
    <s v="15:00"/>
    <s v="ARMANDO GAMARRA NAVARRO"/>
    <x v="6"/>
    <x v="13"/>
    <d v="2023-10-02T00:00:00"/>
    <x v="118"/>
    <x v="42"/>
    <s v="CD-409"/>
    <x v="175"/>
    <x v="123"/>
    <n v="44295"/>
    <x v="176"/>
    <x v="0"/>
    <x v="90"/>
    <x v="0"/>
    <n v="30"/>
    <x v="8"/>
    <x v="0"/>
    <x v="67"/>
    <x v="0"/>
    <x v="1"/>
    <m/>
    <m/>
    <x v="146"/>
    <s v="ADQ.MANTTO Y SERV. 170/2023"/>
    <n v="34600"/>
    <x v="47"/>
    <x v="1153"/>
    <x v="5"/>
    <n v="200"/>
    <x v="735"/>
    <n v="200"/>
    <m/>
    <m/>
    <n v="0"/>
    <x v="0"/>
    <n v="0.14367816091954022"/>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48"/>
    <x v="1151"/>
    <x v="22"/>
    <x v="5"/>
    <x v="0"/>
    <x v="5"/>
    <x v="0"/>
    <x v="45"/>
    <s v="27/09/2023"/>
    <x v="0"/>
    <s v="15:00"/>
    <s v="ARMANDO GAMARRA NAVARRO"/>
    <x v="6"/>
    <x v="13"/>
    <d v="2023-10-02T00:00:00"/>
    <x v="118"/>
    <x v="42"/>
    <s v="CD-409"/>
    <x v="175"/>
    <x v="123"/>
    <n v="44295"/>
    <x v="176"/>
    <x v="0"/>
    <x v="90"/>
    <x v="0"/>
    <n v="30"/>
    <x v="8"/>
    <x v="0"/>
    <x v="67"/>
    <x v="0"/>
    <x v="1"/>
    <m/>
    <m/>
    <x v="146"/>
    <s v="ADQ.MANTTO Y SERV. 170/2023"/>
    <n v="34600"/>
    <x v="48"/>
    <x v="1154"/>
    <x v="5"/>
    <n v="300"/>
    <x v="719"/>
    <n v="420"/>
    <m/>
    <m/>
    <n v="0"/>
    <x v="0"/>
    <n v="0.2011494252873563"/>
    <n v="0"/>
    <n v="0"/>
    <n v="0"/>
    <x v="108"/>
    <s v="SEPTIEMBRE"/>
    <x v="232"/>
    <x v="44"/>
    <x v="35"/>
    <x v="45"/>
    <x v="411"/>
    <x v="281"/>
    <n v="0"/>
    <n v="0"/>
    <n v="0"/>
    <m/>
    <m/>
    <m/>
    <m/>
    <m/>
    <m/>
    <m/>
    <m/>
    <m/>
    <m/>
    <m/>
    <m/>
    <m/>
    <m/>
    <m/>
    <m/>
    <m/>
  </r>
  <r>
    <x v="1"/>
    <x v="61"/>
    <x v="0"/>
    <s v="COTIZACION"/>
    <s v="SEPTIEMBRE"/>
    <d v="2023-09-13T00:00:00"/>
    <s v="C-3-EDDY FAZ PACHECO"/>
    <x v="3"/>
    <s v="PRODUCTOS METÁLICOS"/>
    <x v="7"/>
    <x v="9"/>
    <x v="137"/>
    <d v="2023-09-19T00:00:00"/>
    <m/>
    <n v="852"/>
    <s v="BIEN"/>
    <x v="146"/>
    <n v="79870"/>
    <x v="49"/>
    <x v="1152"/>
    <x v="133"/>
    <x v="5"/>
    <x v="0"/>
    <x v="5"/>
    <x v="0"/>
    <x v="45"/>
    <s v="27/09/2023"/>
    <x v="0"/>
    <s v="15:00"/>
    <s v="ARMANDO GAMARRA NAVARRO"/>
    <x v="6"/>
    <x v="13"/>
    <d v="2023-10-02T00:00:00"/>
    <x v="118"/>
    <x v="42"/>
    <s v="CD-409"/>
    <x v="174"/>
    <x v="123"/>
    <n v="4171"/>
    <x v="175"/>
    <x v="0"/>
    <x v="55"/>
    <x v="0"/>
    <n v="30"/>
    <x v="6"/>
    <x v="0"/>
    <x v="67"/>
    <x v="0"/>
    <x v="1"/>
    <m/>
    <m/>
    <x v="146"/>
    <s v="ADQ.MANTTO Y SERV. 170/2023"/>
    <n v="34600"/>
    <x v="49"/>
    <x v="1155"/>
    <x v="5"/>
    <n v="600"/>
    <x v="736"/>
    <n v="120"/>
    <m/>
    <m/>
    <n v="0"/>
    <x v="0"/>
    <n v="2.8735632183908049E-2"/>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50"/>
    <x v="1153"/>
    <x v="10"/>
    <x v="5"/>
    <x v="0"/>
    <x v="5"/>
    <x v="0"/>
    <x v="45"/>
    <s v="27/09/2023"/>
    <x v="0"/>
    <s v="15:00"/>
    <s v="ARMANDO GAMARRA NAVARRO"/>
    <x v="6"/>
    <x v="13"/>
    <d v="2023-10-02T00:00:00"/>
    <x v="118"/>
    <x v="42"/>
    <s v="CD-409"/>
    <x v="174"/>
    <x v="123"/>
    <n v="4171"/>
    <x v="175"/>
    <x v="0"/>
    <x v="55"/>
    <x v="0"/>
    <n v="30"/>
    <x v="6"/>
    <x v="0"/>
    <x v="67"/>
    <x v="0"/>
    <x v="1"/>
    <m/>
    <m/>
    <x v="146"/>
    <s v="ADQ.MANTTO Y SERV. 170/2023"/>
    <n v="34600"/>
    <x v="50"/>
    <x v="1156"/>
    <x v="5"/>
    <n v="500"/>
    <x v="549"/>
    <n v="150"/>
    <m/>
    <m/>
    <n v="0"/>
    <x v="0"/>
    <n v="4.3103448275862065E-2"/>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51"/>
    <x v="1154"/>
    <x v="10"/>
    <x v="5"/>
    <x v="0"/>
    <x v="5"/>
    <x v="0"/>
    <x v="45"/>
    <s v="27/09/2023"/>
    <x v="0"/>
    <s v="15:00"/>
    <s v="ARMANDO GAMARRA NAVARRO"/>
    <x v="6"/>
    <x v="13"/>
    <d v="2023-10-02T00:00:00"/>
    <x v="118"/>
    <x v="42"/>
    <s v="CD-409"/>
    <x v="174"/>
    <x v="123"/>
    <n v="4171"/>
    <x v="175"/>
    <x v="0"/>
    <x v="55"/>
    <x v="0"/>
    <n v="30"/>
    <x v="6"/>
    <x v="0"/>
    <x v="67"/>
    <x v="0"/>
    <x v="1"/>
    <m/>
    <m/>
    <x v="146"/>
    <s v="ADQ.MANTTO Y SERV. 170/2023"/>
    <n v="34600"/>
    <x v="51"/>
    <x v="1157"/>
    <x v="5"/>
    <n v="500"/>
    <x v="737"/>
    <n v="250"/>
    <m/>
    <m/>
    <n v="0"/>
    <x v="0"/>
    <n v="7.183908045977011E-2"/>
    <n v="0"/>
    <n v="0"/>
    <n v="0"/>
    <x v="118"/>
    <s v="SEPTIEMBRE"/>
    <x v="232"/>
    <x v="44"/>
    <x v="35"/>
    <x v="45"/>
    <x v="411"/>
    <x v="267"/>
    <n v="0"/>
    <n v="0"/>
    <n v="0"/>
    <m/>
    <m/>
    <m/>
    <m/>
    <m/>
    <m/>
    <m/>
    <m/>
    <m/>
    <m/>
    <m/>
    <m/>
    <m/>
    <m/>
    <m/>
    <m/>
    <m/>
  </r>
  <r>
    <x v="1"/>
    <x v="61"/>
    <x v="0"/>
    <s v="COTIZACION"/>
    <s v="SEPTIEMBRE"/>
    <d v="2023-09-13T00:00:00"/>
    <s v="C-3-EDDY FAZ PACHECO"/>
    <x v="3"/>
    <s v="PRODUCTOS METÁLICOS"/>
    <x v="7"/>
    <x v="9"/>
    <x v="137"/>
    <d v="2023-09-19T00:00:00"/>
    <m/>
    <n v="852"/>
    <s v="BIEN"/>
    <x v="146"/>
    <n v="79870"/>
    <x v="52"/>
    <x v="1155"/>
    <x v="36"/>
    <x v="5"/>
    <x v="0"/>
    <x v="5"/>
    <x v="0"/>
    <x v="45"/>
    <s v="27/09/2023"/>
    <x v="0"/>
    <s v="15:00"/>
    <s v="ARMANDO GAMARRA NAVARRO"/>
    <x v="6"/>
    <x v="13"/>
    <d v="2023-10-02T00:00:00"/>
    <x v="118"/>
    <x v="42"/>
    <s v="CD-409"/>
    <x v="174"/>
    <x v="123"/>
    <n v="4171"/>
    <x v="175"/>
    <x v="0"/>
    <x v="55"/>
    <x v="0"/>
    <n v="30"/>
    <x v="6"/>
    <x v="0"/>
    <x v="67"/>
    <x v="0"/>
    <x v="1"/>
    <m/>
    <m/>
    <x v="146"/>
    <s v="ADQ.MANTTO Y SERV. 170/2023"/>
    <n v="34600"/>
    <x v="52"/>
    <x v="1158"/>
    <x v="5"/>
    <n v="1000"/>
    <x v="738"/>
    <n v="750"/>
    <m/>
    <m/>
    <n v="0"/>
    <x v="0"/>
    <n v="0.10775862068965518"/>
    <n v="0"/>
    <n v="0"/>
    <n v="0"/>
    <x v="118"/>
    <s v="SEPTIEMBRE"/>
    <x v="232"/>
    <x v="44"/>
    <x v="35"/>
    <x v="45"/>
    <x v="411"/>
    <x v="267"/>
    <n v="0"/>
    <n v="0"/>
    <n v="0"/>
    <m/>
    <m/>
    <m/>
    <m/>
    <m/>
    <m/>
    <m/>
    <m/>
    <m/>
    <m/>
    <m/>
    <m/>
    <m/>
    <m/>
    <m/>
    <m/>
    <m/>
  </r>
  <r>
    <x v="2"/>
    <x v="61"/>
    <x v="0"/>
    <m/>
    <m/>
    <m/>
    <m/>
    <x v="23"/>
    <m/>
    <x v="10"/>
    <x v="21"/>
    <x v="138"/>
    <m/>
    <m/>
    <m/>
    <m/>
    <x v="147"/>
    <m/>
    <x v="54"/>
    <x v="1156"/>
    <x v="23"/>
    <x v="5"/>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55"/>
    <x v="1157"/>
    <x v="22"/>
    <x v="5"/>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56"/>
    <x v="1158"/>
    <x v="5"/>
    <x v="5"/>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5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58"/>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38"/>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38"/>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38"/>
    <x v="51"/>
    <m/>
    <x v="0"/>
    <m/>
    <m/>
    <m/>
    <n v="0"/>
    <x v="411"/>
    <m/>
    <m/>
    <m/>
    <m/>
    <x v="126"/>
    <m/>
    <x v="0"/>
    <x v="3"/>
    <x v="1"/>
    <x v="3"/>
    <x v="29"/>
    <x v="12"/>
    <m/>
    <m/>
    <m/>
    <m/>
    <m/>
    <m/>
    <m/>
    <m/>
    <m/>
    <m/>
    <m/>
    <m/>
    <m/>
    <m/>
    <m/>
    <m/>
    <m/>
    <m/>
    <m/>
    <m/>
  </r>
  <r>
    <x v="2"/>
    <x v="61"/>
    <x v="0"/>
    <m/>
    <m/>
    <m/>
    <m/>
    <x v="23"/>
    <m/>
    <x v="10"/>
    <x v="21"/>
    <x v="138"/>
    <m/>
    <m/>
    <m/>
    <m/>
    <x v="147"/>
    <m/>
    <x v="77"/>
    <x v="38"/>
    <x v="46"/>
    <x v="20"/>
    <x v="0"/>
    <x v="14"/>
    <x v="5"/>
    <x v="46"/>
    <m/>
    <x v="3"/>
    <m/>
    <m/>
    <x v="12"/>
    <x v="0"/>
    <m/>
    <x v="0"/>
    <x v="0"/>
    <m/>
    <x v="0"/>
    <x v="123"/>
    <m/>
    <x v="177"/>
    <x v="0"/>
    <x v="0"/>
    <x v="0"/>
    <n v="30"/>
    <x v="0"/>
    <x v="0"/>
    <x v="0"/>
    <x v="0"/>
    <x v="0"/>
    <m/>
    <m/>
    <x v="147"/>
    <m/>
    <m/>
    <x v="77"/>
    <x v="38"/>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45"/>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60"/>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n v="7.4753699999999998"/>
    <n v="0"/>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n v="0"/>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0"/>
    <x v="61"/>
    <x v="0"/>
    <m/>
    <m/>
    <m/>
    <m/>
    <x v="23"/>
    <m/>
    <x v="10"/>
    <x v="21"/>
    <x v="138"/>
    <m/>
    <m/>
    <m/>
    <m/>
    <x v="147"/>
    <m/>
    <x v="77"/>
    <x v="38"/>
    <x v="46"/>
    <x v="20"/>
    <x v="0"/>
    <x v="14"/>
    <x v="5"/>
    <x v="46"/>
    <m/>
    <x v="3"/>
    <m/>
    <m/>
    <x v="12"/>
    <x v="0"/>
    <m/>
    <x v="0"/>
    <x v="0"/>
    <m/>
    <x v="0"/>
    <x v="123"/>
    <m/>
    <x v="177"/>
    <x v="0"/>
    <x v="0"/>
    <x v="0"/>
    <n v="30"/>
    <x v="0"/>
    <x v="0"/>
    <x v="0"/>
    <x v="0"/>
    <x v="0"/>
    <m/>
    <m/>
    <x v="147"/>
    <m/>
    <m/>
    <x v="77"/>
    <x v="1159"/>
    <x v="51"/>
    <m/>
    <x v="0"/>
    <m/>
    <m/>
    <m/>
    <n v="0"/>
    <x v="411"/>
    <m/>
    <m/>
    <m/>
    <m/>
    <x v="126"/>
    <m/>
    <x v="0"/>
    <x v="3"/>
    <x v="1"/>
    <x v="3"/>
    <x v="29"/>
    <x v="12"/>
    <m/>
    <m/>
    <m/>
    <m/>
    <m/>
    <m/>
    <m/>
    <m/>
    <m/>
    <m/>
    <m/>
    <m/>
    <m/>
    <m/>
    <m/>
    <m/>
    <m/>
    <m/>
    <m/>
    <m/>
  </r>
  <r>
    <x v="1"/>
    <x v="61"/>
    <x v="0"/>
    <s v="COTIZACION"/>
    <s v="SEPTIEMBRE"/>
    <d v="2023-09-13T00:00:00"/>
    <s v="C-3-EDDY FAZ PACHECO"/>
    <x v="3"/>
    <s v="PRODUCTOS METÁLICOS"/>
    <x v="7"/>
    <x v="9"/>
    <x v="137"/>
    <d v="2023-09-19T00:00:00"/>
    <m/>
    <n v="852"/>
    <s v="BIEN"/>
    <x v="146"/>
    <n v="79870"/>
    <x v="55"/>
    <x v="1159"/>
    <x v="22"/>
    <x v="5"/>
    <x v="0"/>
    <x v="5"/>
    <x v="0"/>
    <x v="45"/>
    <s v="27/09/2023"/>
    <x v="0"/>
    <s v="15:00"/>
    <s v="ARMANDO GAMARRA NAVARRO"/>
    <x v="6"/>
    <x v="13"/>
    <d v="2023-10-02T00:00:00"/>
    <x v="118"/>
    <x v="42"/>
    <s v="CD-409"/>
    <x v="175"/>
    <x v="123"/>
    <n v="44295"/>
    <x v="176"/>
    <x v="0"/>
    <x v="90"/>
    <x v="0"/>
    <n v="30"/>
    <x v="8"/>
    <x v="0"/>
    <x v="67"/>
    <x v="0"/>
    <x v="1"/>
    <m/>
    <m/>
    <x v="146"/>
    <s v="ADQ.MANTTO Y SERV. 170/2023"/>
    <n v="34600"/>
    <x v="55"/>
    <x v="1161"/>
    <x v="5"/>
    <n v="300"/>
    <x v="597"/>
    <n v="360"/>
    <m/>
    <m/>
    <n v="0"/>
    <x v="0"/>
    <n v="0.17241379310344826"/>
    <n v="0"/>
    <n v="0"/>
    <n v="0"/>
    <x v="108"/>
    <s v="SEPTIEMBRE"/>
    <x v="232"/>
    <x v="44"/>
    <x v="35"/>
    <x v="45"/>
    <x v="411"/>
    <x v="281"/>
    <n v="0"/>
    <n v="0"/>
    <n v="0"/>
    <m/>
    <m/>
    <m/>
    <m/>
    <m/>
    <m/>
    <m/>
    <m/>
    <m/>
    <m/>
    <m/>
    <m/>
    <m/>
    <m/>
    <m/>
    <m/>
    <m/>
  </r>
  <r>
    <x v="1"/>
    <x v="61"/>
    <x v="0"/>
    <s v="COTIZACION"/>
    <s v="SEPTIEMBRE"/>
    <d v="2023-09-13T00:00:00"/>
    <s v="C-3-EDDY FAZ PACHECO"/>
    <x v="9"/>
    <s v="OTRAS MAQUINARIAS Y EQUIPO"/>
    <x v="7"/>
    <x v="9"/>
    <x v="139"/>
    <d v="2023-09-19T00:00:00"/>
    <m/>
    <n v="855"/>
    <s v="BIEN"/>
    <x v="148"/>
    <n v="240130.65"/>
    <x v="0"/>
    <x v="1160"/>
    <x v="16"/>
    <x v="5"/>
    <x v="0"/>
    <x v="5"/>
    <x v="0"/>
    <x v="45"/>
    <s v="27/09/2023"/>
    <x v="0"/>
    <s v="15:00"/>
    <s v="ARMANDO GAMARRA NAVARRO"/>
    <x v="6"/>
    <x v="13"/>
    <d v="2023-10-12T00:00:00"/>
    <x v="119"/>
    <x v="66"/>
    <s v="CD-412"/>
    <x v="176"/>
    <x v="124"/>
    <n v="239996.6"/>
    <x v="178"/>
    <x v="178"/>
    <x v="70"/>
    <x v="0"/>
    <n v="30"/>
    <x v="46"/>
    <x v="0"/>
    <x v="68"/>
    <x v="91"/>
    <x v="1"/>
    <m/>
    <m/>
    <x v="148"/>
    <s v="ADQ.MANTTO Y SERV. 163/2023"/>
    <n v="43700"/>
    <x v="0"/>
    <x v="1162"/>
    <x v="5"/>
    <n v="1"/>
    <x v="739"/>
    <n v="219652.52"/>
    <m/>
    <m/>
    <n v="0"/>
    <x v="0"/>
    <n v="31559.270114942527"/>
    <n v="0"/>
    <n v="0"/>
    <n v="0"/>
    <x v="125"/>
    <s v="SEPTIEMBRE"/>
    <x v="232"/>
    <x v="44"/>
    <x v="35"/>
    <x v="45"/>
    <x v="411"/>
    <x v="279"/>
    <n v="0"/>
    <n v="0"/>
    <n v="0"/>
    <m/>
    <m/>
    <m/>
    <m/>
    <m/>
    <m/>
    <m/>
    <m/>
    <m/>
    <m/>
    <m/>
    <m/>
    <m/>
    <m/>
    <m/>
    <m/>
    <m/>
  </r>
  <r>
    <x v="1"/>
    <x v="61"/>
    <x v="0"/>
    <s v="COTIZACION"/>
    <s v="SEPTIEMBRE"/>
    <d v="2023-09-13T00:00:00"/>
    <s v="C-3-EDDY FAZ PACHECO"/>
    <x v="9"/>
    <s v="OTRAS MAQUINARIAS Y EQUIPO"/>
    <x v="7"/>
    <x v="9"/>
    <x v="139"/>
    <d v="2023-09-19T00:00:00"/>
    <m/>
    <n v="855"/>
    <s v="BIEN"/>
    <x v="148"/>
    <n v="240130.65"/>
    <x v="1"/>
    <x v="1161"/>
    <x v="16"/>
    <x v="74"/>
    <x v="0"/>
    <x v="5"/>
    <x v="0"/>
    <x v="45"/>
    <s v="27/09/2023"/>
    <x v="0"/>
    <s v="15:00"/>
    <s v="ARMANDO GAMARRA NAVARRO"/>
    <x v="6"/>
    <x v="13"/>
    <d v="2023-10-12T00:00:00"/>
    <x v="119"/>
    <x v="66"/>
    <s v="CD-412"/>
    <x v="176"/>
    <x v="124"/>
    <n v="239996.6"/>
    <x v="178"/>
    <x v="178"/>
    <x v="70"/>
    <x v="0"/>
    <n v="30"/>
    <x v="46"/>
    <x v="0"/>
    <x v="68"/>
    <x v="91"/>
    <x v="1"/>
    <m/>
    <m/>
    <x v="148"/>
    <s v="ADQ.MANTTO Y SERV. 163/2023"/>
    <n v="43700"/>
    <x v="1"/>
    <x v="1163"/>
    <x v="75"/>
    <n v="1"/>
    <x v="740"/>
    <n v="20344.080000000002"/>
    <m/>
    <m/>
    <n v="0"/>
    <x v="0"/>
    <n v="2923.0000000000005"/>
    <n v="0"/>
    <n v="0"/>
    <n v="0"/>
    <x v="125"/>
    <s v="SEPTIEMBRE"/>
    <x v="232"/>
    <x v="44"/>
    <x v="35"/>
    <x v="45"/>
    <x v="411"/>
    <x v="279"/>
    <n v="0"/>
    <n v="0"/>
    <n v="0"/>
    <m/>
    <m/>
    <m/>
    <m/>
    <m/>
    <m/>
    <m/>
    <m/>
    <m/>
    <m/>
    <m/>
    <m/>
    <m/>
    <m/>
    <m/>
    <m/>
    <m/>
  </r>
  <r>
    <x v="1"/>
    <x v="61"/>
    <x v="0"/>
    <s v="COTIZACION"/>
    <s v="SEPTIEMBRE"/>
    <d v="2023-09-13T00:00:00"/>
    <s v="C-3-EDDY FAZ PACHECO"/>
    <x v="9"/>
    <s v="OTRAS MAQUINARIAS Y EQUIPO"/>
    <x v="7"/>
    <x v="9"/>
    <x v="140"/>
    <d v="2023-09-19T00:00:00"/>
    <m/>
    <n v="866"/>
    <s v="BIEN"/>
    <x v="149"/>
    <n v="128064"/>
    <x v="0"/>
    <x v="1162"/>
    <x v="7"/>
    <x v="5"/>
    <x v="0"/>
    <x v="5"/>
    <x v="0"/>
    <x v="45"/>
    <s v="27/09/2023"/>
    <x v="0"/>
    <s v="15:00"/>
    <s v="ERNESTO TOLEDO VARGAS"/>
    <x v="6"/>
    <x v="15"/>
    <d v="2023-10-02T00:00:00"/>
    <x v="120"/>
    <x v="69"/>
    <s v="CD-415"/>
    <x v="177"/>
    <x v="125"/>
    <n v="45592"/>
    <x v="179"/>
    <x v="179"/>
    <x v="111"/>
    <x v="0"/>
    <n v="30"/>
    <x v="13"/>
    <x v="0"/>
    <x v="67"/>
    <x v="93"/>
    <x v="1"/>
    <m/>
    <m/>
    <x v="149"/>
    <s v="ADQ.MANTTO Y SERV. 167/2023"/>
    <n v="43700"/>
    <x v="0"/>
    <x v="1164"/>
    <x v="5"/>
    <n v="2"/>
    <x v="741"/>
    <n v="45592"/>
    <m/>
    <m/>
    <n v="0"/>
    <x v="0"/>
    <n v="3275.2873563218391"/>
    <n v="0"/>
    <n v="0"/>
    <n v="0"/>
    <x v="116"/>
    <s v="SEPTIEMBRE"/>
    <x v="232"/>
    <x v="44"/>
    <x v="35"/>
    <x v="45"/>
    <x v="411"/>
    <x v="265"/>
    <n v="0"/>
    <n v="0"/>
    <n v="0"/>
    <m/>
    <m/>
    <m/>
    <m/>
    <m/>
    <m/>
    <m/>
    <m/>
    <m/>
    <m/>
    <m/>
    <m/>
    <m/>
    <m/>
    <m/>
    <m/>
    <m/>
  </r>
  <r>
    <x v="1"/>
    <x v="61"/>
    <x v="0"/>
    <s v="COTIZACION"/>
    <s v="SEPTIEMBRE"/>
    <d v="2023-09-13T00:00:00"/>
    <s v="C-3-EDDY FAZ PACHECO"/>
    <x v="12"/>
    <s v="OTROS REPUESTOS Y ACCESORIOS"/>
    <x v="7"/>
    <x v="9"/>
    <x v="141"/>
    <d v="2023-09-19T00:00:00"/>
    <m/>
    <n v="867"/>
    <s v="BIEN"/>
    <x v="150"/>
    <n v="297565.64"/>
    <x v="0"/>
    <x v="1163"/>
    <x v="7"/>
    <x v="74"/>
    <x v="76"/>
    <x v="5"/>
    <x v="0"/>
    <x v="45"/>
    <s v="27/09/2023"/>
    <x v="0"/>
    <s v="15:00"/>
    <s v="JOAQUIN ANDRES ZAPATA LAFUENTE"/>
    <x v="6"/>
    <x v="24"/>
    <d v="2023-09-29T00:00:00"/>
    <x v="121"/>
    <x v="54"/>
    <s v="CD-416"/>
    <x v="178"/>
    <x v="126"/>
    <n v="267194.48"/>
    <x v="180"/>
    <x v="180"/>
    <x v="93"/>
    <x v="0"/>
    <n v="30"/>
    <x v="5"/>
    <x v="0"/>
    <x v="67"/>
    <x v="75"/>
    <x v="1"/>
    <m/>
    <m/>
    <x v="150"/>
    <s v="ADQ.MANTTO Y SERV. 162/2023"/>
    <n v="39800"/>
    <x v="0"/>
    <x v="1165"/>
    <x v="75"/>
    <n v="2"/>
    <x v="742"/>
    <n v="56427.5"/>
    <m/>
    <m/>
    <n v="0"/>
    <x v="0"/>
    <n v="4053.6997126436781"/>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7"/>
    <s v="BIEN"/>
    <x v="150"/>
    <n v="297565.64"/>
    <x v="1"/>
    <x v="1164"/>
    <x v="29"/>
    <x v="74"/>
    <x v="0"/>
    <x v="5"/>
    <x v="0"/>
    <x v="45"/>
    <s v="27/09/2023"/>
    <x v="0"/>
    <s v="15:00"/>
    <s v="JOAQUIN ANDRES ZAPATA LAFUENTE"/>
    <x v="6"/>
    <x v="24"/>
    <d v="2023-09-29T00:00:00"/>
    <x v="121"/>
    <x v="54"/>
    <s v="CD-416"/>
    <x v="178"/>
    <x v="126"/>
    <n v="267194.48"/>
    <x v="180"/>
    <x v="180"/>
    <x v="93"/>
    <x v="0"/>
    <n v="30"/>
    <x v="5"/>
    <x v="0"/>
    <x v="67"/>
    <x v="75"/>
    <x v="1"/>
    <m/>
    <m/>
    <x v="150"/>
    <s v="ADQ.MANTTO Y SERV. 162/2023"/>
    <n v="39800"/>
    <x v="1"/>
    <x v="1166"/>
    <x v="75"/>
    <n v="4"/>
    <x v="743"/>
    <n v="13083.72"/>
    <m/>
    <m/>
    <n v="0"/>
    <x v="0"/>
    <n v="469.96120689655169"/>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7"/>
    <s v="BIEN"/>
    <x v="150"/>
    <n v="297565.64"/>
    <x v="2"/>
    <x v="1165"/>
    <x v="29"/>
    <x v="74"/>
    <x v="0"/>
    <x v="5"/>
    <x v="0"/>
    <x v="45"/>
    <s v="27/09/2023"/>
    <x v="0"/>
    <s v="15:00"/>
    <s v="JOAQUIN ANDRES ZAPATA LAFUENTE"/>
    <x v="6"/>
    <x v="24"/>
    <d v="2023-09-29T00:00:00"/>
    <x v="121"/>
    <x v="54"/>
    <s v="CD-416"/>
    <x v="178"/>
    <x v="126"/>
    <n v="267194.48"/>
    <x v="180"/>
    <x v="180"/>
    <x v="93"/>
    <x v="0"/>
    <n v="30"/>
    <x v="5"/>
    <x v="0"/>
    <x v="67"/>
    <x v="75"/>
    <x v="1"/>
    <m/>
    <m/>
    <x v="150"/>
    <s v="ADQ.MANTTO Y SERV. 162/2023"/>
    <n v="39800"/>
    <x v="2"/>
    <x v="1167"/>
    <x v="75"/>
    <n v="4"/>
    <x v="744"/>
    <n v="113744.72"/>
    <m/>
    <m/>
    <n v="0"/>
    <x v="0"/>
    <n v="4085.6580459770116"/>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7"/>
    <s v="BIEN"/>
    <x v="150"/>
    <n v="297565.64"/>
    <x v="3"/>
    <x v="1166"/>
    <x v="8"/>
    <x v="5"/>
    <x v="0"/>
    <x v="5"/>
    <x v="0"/>
    <x v="45"/>
    <s v="27/09/2023"/>
    <x v="0"/>
    <s v="15:00"/>
    <s v="JOAQUIN ANDRES ZAPATA LAFUENTE"/>
    <x v="6"/>
    <x v="24"/>
    <d v="2023-09-29T00:00:00"/>
    <x v="121"/>
    <x v="54"/>
    <s v="CD-416"/>
    <x v="178"/>
    <x v="126"/>
    <n v="267194.48"/>
    <x v="180"/>
    <x v="180"/>
    <x v="93"/>
    <x v="0"/>
    <n v="30"/>
    <x v="5"/>
    <x v="0"/>
    <x v="67"/>
    <x v="75"/>
    <x v="1"/>
    <m/>
    <m/>
    <x v="150"/>
    <s v="ADQ.MANTTO Y SERV. 162/2023"/>
    <n v="39800"/>
    <x v="3"/>
    <x v="1168"/>
    <x v="5"/>
    <n v="6"/>
    <x v="745"/>
    <n v="4290.18"/>
    <m/>
    <m/>
    <n v="0"/>
    <x v="0"/>
    <n v="102.73419540229885"/>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7"/>
    <s v="BIEN"/>
    <x v="150"/>
    <n v="297565.64"/>
    <x v="4"/>
    <x v="1167"/>
    <x v="8"/>
    <x v="5"/>
    <x v="0"/>
    <x v="5"/>
    <x v="0"/>
    <x v="45"/>
    <s v="27/09/2023"/>
    <x v="0"/>
    <s v="15:00"/>
    <s v="JOAQUIN ANDRES ZAPATA LAFUENTE"/>
    <x v="6"/>
    <x v="24"/>
    <d v="2023-09-29T00:00:00"/>
    <x v="121"/>
    <x v="54"/>
    <s v="CD-416"/>
    <x v="178"/>
    <x v="126"/>
    <n v="267194.48"/>
    <x v="180"/>
    <x v="180"/>
    <x v="93"/>
    <x v="0"/>
    <n v="30"/>
    <x v="5"/>
    <x v="0"/>
    <x v="67"/>
    <x v="75"/>
    <x v="1"/>
    <m/>
    <m/>
    <x v="150"/>
    <s v="ADQ.MANTTO Y SERV. 162/2023"/>
    <n v="39800"/>
    <x v="4"/>
    <x v="1169"/>
    <x v="5"/>
    <n v="6"/>
    <x v="746"/>
    <n v="34654.74"/>
    <m/>
    <m/>
    <n v="0"/>
    <x v="0"/>
    <n v="829.85488505747128"/>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7"/>
    <s v="BIEN"/>
    <x v="150"/>
    <n v="297565.64"/>
    <x v="5"/>
    <x v="1168"/>
    <x v="8"/>
    <x v="5"/>
    <x v="0"/>
    <x v="5"/>
    <x v="0"/>
    <x v="45"/>
    <s v="27/09/2023"/>
    <x v="0"/>
    <s v="15:00"/>
    <s v="JOAQUIN ANDRES ZAPATA LAFUENTE"/>
    <x v="6"/>
    <x v="24"/>
    <d v="2023-09-29T00:00:00"/>
    <x v="121"/>
    <x v="54"/>
    <s v="CD-416"/>
    <x v="178"/>
    <x v="126"/>
    <n v="267194.48"/>
    <x v="180"/>
    <x v="180"/>
    <x v="93"/>
    <x v="0"/>
    <n v="30"/>
    <x v="5"/>
    <x v="0"/>
    <x v="67"/>
    <x v="75"/>
    <x v="1"/>
    <m/>
    <m/>
    <x v="150"/>
    <s v="ADQ.MANTTO Y SERV. 162/2023"/>
    <n v="39800"/>
    <x v="5"/>
    <x v="1170"/>
    <x v="5"/>
    <n v="6"/>
    <x v="747"/>
    <n v="19593.300000000003"/>
    <m/>
    <m/>
    <n v="0"/>
    <x v="0"/>
    <n v="469.18821839080465"/>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7"/>
    <s v="BIEN"/>
    <x v="150"/>
    <n v="297565.64"/>
    <x v="6"/>
    <x v="1169"/>
    <x v="7"/>
    <x v="5"/>
    <x v="0"/>
    <x v="5"/>
    <x v="0"/>
    <x v="45"/>
    <s v="27/09/2023"/>
    <x v="0"/>
    <s v="15:00"/>
    <s v="JOAQUIN ANDRES ZAPATA LAFUENTE"/>
    <x v="6"/>
    <x v="24"/>
    <d v="2023-09-29T00:00:00"/>
    <x v="121"/>
    <x v="54"/>
    <s v="CD-416"/>
    <x v="178"/>
    <x v="126"/>
    <n v="267194.48"/>
    <x v="180"/>
    <x v="180"/>
    <x v="93"/>
    <x v="0"/>
    <n v="30"/>
    <x v="5"/>
    <x v="0"/>
    <x v="67"/>
    <x v="75"/>
    <x v="1"/>
    <m/>
    <m/>
    <x v="150"/>
    <s v="ADQ.MANTTO Y SERV. 162/2023"/>
    <n v="39800"/>
    <x v="6"/>
    <x v="1171"/>
    <x v="5"/>
    <n v="2"/>
    <x v="748"/>
    <n v="6383.14"/>
    <m/>
    <m/>
    <n v="0"/>
    <x v="0"/>
    <n v="458.55890804597703"/>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7"/>
    <s v="BIEN"/>
    <x v="150"/>
    <n v="297565.64"/>
    <x v="7"/>
    <x v="1170"/>
    <x v="16"/>
    <x v="5"/>
    <x v="0"/>
    <x v="5"/>
    <x v="0"/>
    <x v="45"/>
    <s v="27/09/2023"/>
    <x v="0"/>
    <s v="15:00"/>
    <s v="JOAQUIN ANDRES ZAPATA LAFUENTE"/>
    <x v="6"/>
    <x v="24"/>
    <d v="2023-09-29T00:00:00"/>
    <x v="121"/>
    <x v="54"/>
    <s v="CD-416"/>
    <x v="178"/>
    <x v="126"/>
    <n v="267194.48"/>
    <x v="180"/>
    <x v="180"/>
    <x v="93"/>
    <x v="0"/>
    <n v="30"/>
    <x v="5"/>
    <x v="0"/>
    <x v="67"/>
    <x v="75"/>
    <x v="1"/>
    <m/>
    <m/>
    <x v="150"/>
    <s v="ADQ.MANTTO Y SERV. 162/2023"/>
    <n v="39800"/>
    <x v="7"/>
    <x v="1172"/>
    <x v="5"/>
    <n v="1"/>
    <x v="749"/>
    <n v="12475.32"/>
    <m/>
    <m/>
    <n v="0"/>
    <x v="0"/>
    <n v="1792.4310344827586"/>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7"/>
    <s v="BIEN"/>
    <x v="150"/>
    <n v="297565.64"/>
    <x v="8"/>
    <x v="1171"/>
    <x v="7"/>
    <x v="74"/>
    <x v="0"/>
    <x v="5"/>
    <x v="0"/>
    <x v="45"/>
    <s v="27/09/2023"/>
    <x v="0"/>
    <s v="15:00"/>
    <s v="JOAQUIN ANDRES ZAPATA LAFUENTE"/>
    <x v="6"/>
    <x v="24"/>
    <d v="2023-09-29T00:00:00"/>
    <x v="121"/>
    <x v="54"/>
    <s v="CD-416"/>
    <x v="178"/>
    <x v="126"/>
    <n v="267194.48"/>
    <x v="180"/>
    <x v="180"/>
    <x v="93"/>
    <x v="0"/>
    <n v="30"/>
    <x v="5"/>
    <x v="0"/>
    <x v="67"/>
    <x v="75"/>
    <x v="1"/>
    <m/>
    <m/>
    <x v="150"/>
    <s v="ADQ.MANTTO Y SERV. 162/2023"/>
    <n v="39800"/>
    <x v="8"/>
    <x v="1173"/>
    <x v="75"/>
    <n v="2"/>
    <x v="743"/>
    <n v="6541.86"/>
    <m/>
    <m/>
    <n v="0"/>
    <x v="0"/>
    <n v="469.96120689655169"/>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8"/>
    <s v="SERVICIO"/>
    <x v="151"/>
    <n v="84465.87"/>
    <x v="1"/>
    <x v="1172"/>
    <x v="16"/>
    <x v="61"/>
    <x v="0"/>
    <x v="5"/>
    <x v="0"/>
    <x v="45"/>
    <s v="27/09/2023"/>
    <x v="0"/>
    <s v="15:00"/>
    <s v="JOAQUIN ANDRES ZAPATA LAFUENTE"/>
    <x v="6"/>
    <x v="24"/>
    <d v="2023-09-28T00:00:00"/>
    <x v="122"/>
    <x v="54"/>
    <s v="CD-417"/>
    <x v="179"/>
    <x v="127"/>
    <n v="44041.47"/>
    <x v="181"/>
    <x v="181"/>
    <x v="93"/>
    <x v="0"/>
    <n v="30"/>
    <x v="5"/>
    <x v="0"/>
    <x v="67"/>
    <x v="75"/>
    <x v="1"/>
    <m/>
    <m/>
    <x v="151"/>
    <s v="ADQ.MANTTO Y SERV. 162/2023"/>
    <n v="39800"/>
    <x v="1"/>
    <x v="1174"/>
    <x v="62"/>
    <n v="1"/>
    <x v="750"/>
    <n v="10542.73"/>
    <m/>
    <m/>
    <n v="0"/>
    <x v="0"/>
    <n v="1514.7600574712644"/>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8"/>
    <s v="SERVICIO"/>
    <x v="151"/>
    <n v="84465.87"/>
    <x v="2"/>
    <x v="1173"/>
    <x v="16"/>
    <x v="61"/>
    <x v="0"/>
    <x v="5"/>
    <x v="0"/>
    <x v="45"/>
    <s v="27/09/2023"/>
    <x v="0"/>
    <s v="15:00"/>
    <s v="JOAQUIN ANDRES ZAPATA LAFUENTE"/>
    <x v="6"/>
    <x v="24"/>
    <d v="2023-09-28T00:00:00"/>
    <x v="122"/>
    <x v="54"/>
    <s v="CD-417"/>
    <x v="179"/>
    <x v="127"/>
    <n v="44041.47"/>
    <x v="181"/>
    <x v="181"/>
    <x v="93"/>
    <x v="0"/>
    <n v="30"/>
    <x v="5"/>
    <x v="0"/>
    <x v="67"/>
    <x v="75"/>
    <x v="1"/>
    <m/>
    <m/>
    <x v="151"/>
    <s v="ADQ.MANTTO Y SERV. 162/2023"/>
    <n v="39800"/>
    <x v="2"/>
    <x v="1175"/>
    <x v="62"/>
    <n v="1"/>
    <x v="751"/>
    <n v="33498.74"/>
    <m/>
    <m/>
    <n v="0"/>
    <x v="0"/>
    <n v="4813.0373563218391"/>
    <n v="0"/>
    <n v="0"/>
    <n v="0"/>
    <x v="127"/>
    <s v="SEPTIEMBRE"/>
    <x v="232"/>
    <x v="44"/>
    <x v="35"/>
    <x v="45"/>
    <x v="411"/>
    <x v="282"/>
    <n v="0"/>
    <n v="0"/>
    <n v="0"/>
    <m/>
    <m/>
    <m/>
    <m/>
    <m/>
    <m/>
    <m/>
    <m/>
    <m/>
    <m/>
    <m/>
    <m/>
    <m/>
    <m/>
    <m/>
    <m/>
    <m/>
  </r>
  <r>
    <x v="1"/>
    <x v="61"/>
    <x v="0"/>
    <s v="COTIZACION"/>
    <s v="SEPTIEMBRE"/>
    <d v="2023-09-13T00:00:00"/>
    <s v="C-3-EDDY FAZ PACHECO"/>
    <x v="12"/>
    <s v="OTROS REPUESTOS Y ACCESORIOS"/>
    <x v="7"/>
    <x v="9"/>
    <x v="141"/>
    <d v="2023-09-19T00:00:00"/>
    <m/>
    <n v="869"/>
    <s v="SERVICIO"/>
    <x v="152"/>
    <n v="125000"/>
    <x v="0"/>
    <x v="1174"/>
    <x v="16"/>
    <x v="61"/>
    <x v="77"/>
    <x v="5"/>
    <x v="0"/>
    <x v="45"/>
    <s v="27/09/2023"/>
    <x v="0"/>
    <s v="15:00"/>
    <s v="RUBEN SALAZAR VILLCA"/>
    <x v="6"/>
    <x v="25"/>
    <d v="2023-08-04T00:00:00"/>
    <x v="123"/>
    <x v="66"/>
    <s v="CD-418"/>
    <x v="180"/>
    <x v="128"/>
    <n v="95500"/>
    <x v="182"/>
    <x v="182"/>
    <x v="12"/>
    <x v="0"/>
    <n v="30"/>
    <x v="35"/>
    <x v="0"/>
    <x v="67"/>
    <x v="75"/>
    <x v="1"/>
    <m/>
    <m/>
    <x v="152"/>
    <s v="ADQ.MANTTO Y SERV. 162/2023"/>
    <n v="39800"/>
    <x v="0"/>
    <x v="1176"/>
    <x v="62"/>
    <n v="1"/>
    <x v="752"/>
    <n v="95500"/>
    <m/>
    <m/>
    <n v="0"/>
    <x v="0"/>
    <n v="13721.264367816091"/>
    <n v="0"/>
    <n v="0"/>
    <n v="0"/>
    <x v="89"/>
    <s v="SEPTIEMBRE"/>
    <x v="232"/>
    <x v="44"/>
    <x v="35"/>
    <x v="45"/>
    <x v="411"/>
    <x v="280"/>
    <n v="0"/>
    <n v="0"/>
    <n v="0"/>
    <m/>
    <m/>
    <m/>
    <m/>
    <m/>
    <m/>
    <m/>
    <m/>
    <m/>
    <m/>
    <m/>
    <m/>
    <m/>
    <m/>
    <m/>
    <m/>
    <m/>
  </r>
  <r>
    <x v="1"/>
    <x v="61"/>
    <x v="0"/>
    <s v="COTIZACION"/>
    <s v="AGOSTO"/>
    <d v="2023-08-31T00:00:00"/>
    <s v="C-3-EDDY FAZ PACHECO"/>
    <x v="14"/>
    <s v="SERVICIOS MANUALES"/>
    <x v="9"/>
    <x v="15"/>
    <x v="142"/>
    <d v="2023-09-06T00:00:00"/>
    <m/>
    <n v="821"/>
    <s v="BIEN"/>
    <x v="153"/>
    <n v="60736.34"/>
    <x v="0"/>
    <x v="1175"/>
    <x v="16"/>
    <x v="5"/>
    <x v="0"/>
    <x v="3"/>
    <x v="1"/>
    <x v="47"/>
    <s v="04/10/2023"/>
    <x v="0"/>
    <s v="15:00"/>
    <s v="EDMY LYDIA MAGNE GUTIERREZ"/>
    <x v="9"/>
    <x v="18"/>
    <d v="2023-10-10T00:00:00"/>
    <x v="110"/>
    <x v="68"/>
    <s v="ANPE-35"/>
    <x v="181"/>
    <x v="129"/>
    <n v="60281.5"/>
    <x v="183"/>
    <x v="0"/>
    <x v="48"/>
    <x v="0"/>
    <n v="30"/>
    <x v="13"/>
    <x v="0"/>
    <x v="69"/>
    <x v="0"/>
    <x v="1"/>
    <m/>
    <m/>
    <x v="153"/>
    <s v="CMB/EMC/O CIV-ADQ/052/2116"/>
    <n v="25900"/>
    <x v="0"/>
    <x v="1177"/>
    <x v="5"/>
    <n v="1"/>
    <x v="753"/>
    <n v="3450"/>
    <m/>
    <m/>
    <n v="0"/>
    <x v="0"/>
    <n v="495.68965517241378"/>
    <n v="0"/>
    <n v="0"/>
    <n v="0"/>
    <x v="128"/>
    <s v="SEPTIEMBRE"/>
    <x v="232"/>
    <x v="44"/>
    <x v="35"/>
    <x v="45"/>
    <x v="411"/>
    <x v="283"/>
    <n v="0"/>
    <n v="0"/>
    <n v="0"/>
    <m/>
    <m/>
    <m/>
    <m/>
    <m/>
    <m/>
    <m/>
    <m/>
    <m/>
    <m/>
    <m/>
    <m/>
    <m/>
    <m/>
    <m/>
    <m/>
    <m/>
  </r>
  <r>
    <x v="1"/>
    <x v="61"/>
    <x v="0"/>
    <s v="COTIZACION"/>
    <s v="AGOSTO"/>
    <d v="2023-08-31T00:00:00"/>
    <s v="C-3-EDDY FAZ PACHECO"/>
    <x v="14"/>
    <s v="SERVICIOS MANUALES"/>
    <x v="9"/>
    <x v="15"/>
    <x v="142"/>
    <d v="2023-09-06T00:00:00"/>
    <m/>
    <n v="821"/>
    <s v="BIEN"/>
    <x v="153"/>
    <n v="60736.34"/>
    <x v="1"/>
    <x v="1176"/>
    <x v="16"/>
    <x v="5"/>
    <x v="0"/>
    <x v="3"/>
    <x v="1"/>
    <x v="47"/>
    <s v="04/10/2023"/>
    <x v="0"/>
    <s v="15:00"/>
    <s v="EDMY LYDIA MAGNE GUTIERREZ"/>
    <x v="9"/>
    <x v="18"/>
    <d v="2023-10-10T00:00:00"/>
    <x v="110"/>
    <x v="68"/>
    <s v="ANPE-35"/>
    <x v="181"/>
    <x v="129"/>
    <n v="60281.5"/>
    <x v="183"/>
    <x v="0"/>
    <x v="48"/>
    <x v="0"/>
    <n v="30"/>
    <x v="13"/>
    <x v="0"/>
    <x v="69"/>
    <x v="0"/>
    <x v="1"/>
    <m/>
    <m/>
    <x v="153"/>
    <s v="CMB/EMC/O CIV-ADQ/052/2116"/>
    <n v="25900"/>
    <x v="1"/>
    <x v="1178"/>
    <x v="5"/>
    <n v="1"/>
    <x v="753"/>
    <n v="3450"/>
    <m/>
    <m/>
    <n v="0"/>
    <x v="0"/>
    <n v="495.68965517241378"/>
    <n v="0"/>
    <n v="0"/>
    <n v="0"/>
    <x v="128"/>
    <s v="SEPTIEMBRE"/>
    <x v="232"/>
    <x v="44"/>
    <x v="35"/>
    <x v="45"/>
    <x v="411"/>
    <x v="283"/>
    <n v="0"/>
    <n v="0"/>
    <n v="0"/>
    <m/>
    <m/>
    <m/>
    <m/>
    <m/>
    <m/>
    <m/>
    <m/>
    <m/>
    <m/>
    <m/>
    <m/>
    <m/>
    <m/>
    <m/>
    <m/>
    <m/>
  </r>
  <r>
    <x v="1"/>
    <x v="61"/>
    <x v="0"/>
    <s v="COTIZACION"/>
    <s v="AGOSTO"/>
    <d v="2023-08-31T00:00:00"/>
    <s v="C-3-EDDY FAZ PACHECO"/>
    <x v="14"/>
    <s v="SERVICIOS MANUALES"/>
    <x v="9"/>
    <x v="15"/>
    <x v="142"/>
    <d v="2023-09-06T00:00:00"/>
    <m/>
    <n v="821"/>
    <s v="BIEN"/>
    <x v="153"/>
    <n v="60736.34"/>
    <x v="2"/>
    <x v="1177"/>
    <x v="16"/>
    <x v="5"/>
    <x v="0"/>
    <x v="3"/>
    <x v="1"/>
    <x v="47"/>
    <s v="04/10/2023"/>
    <x v="0"/>
    <s v="15:00"/>
    <s v="EDMY LYDIA MAGNE GUTIERREZ"/>
    <x v="9"/>
    <x v="18"/>
    <d v="2023-10-10T00:00:00"/>
    <x v="110"/>
    <x v="68"/>
    <s v="ANPE-35"/>
    <x v="181"/>
    <x v="129"/>
    <n v="60281.5"/>
    <x v="183"/>
    <x v="0"/>
    <x v="48"/>
    <x v="0"/>
    <n v="30"/>
    <x v="13"/>
    <x v="0"/>
    <x v="69"/>
    <x v="0"/>
    <x v="1"/>
    <m/>
    <m/>
    <x v="153"/>
    <s v="CMB/EMC/O CIV-ADQ/052/2116"/>
    <n v="25900"/>
    <x v="2"/>
    <x v="1179"/>
    <x v="5"/>
    <n v="1"/>
    <x v="754"/>
    <n v="3474"/>
    <m/>
    <m/>
    <n v="0"/>
    <x v="0"/>
    <n v="499.13793103448273"/>
    <n v="0"/>
    <n v="0"/>
    <n v="0"/>
    <x v="128"/>
    <s v="SEPTIEMBRE"/>
    <x v="232"/>
    <x v="44"/>
    <x v="35"/>
    <x v="45"/>
    <x v="411"/>
    <x v="283"/>
    <n v="0"/>
    <n v="0"/>
    <n v="0"/>
    <m/>
    <m/>
    <m/>
    <m/>
    <m/>
    <m/>
    <m/>
    <m/>
    <m/>
    <m/>
    <m/>
    <m/>
    <m/>
    <m/>
    <m/>
    <m/>
    <m/>
  </r>
  <r>
    <x v="1"/>
    <x v="61"/>
    <x v="0"/>
    <s v="COTIZACION"/>
    <s v="AGOSTO"/>
    <d v="2023-08-31T00:00:00"/>
    <s v="C-3-EDDY FAZ PACHECO"/>
    <x v="14"/>
    <s v="SERVICIOS MANUALES"/>
    <x v="9"/>
    <x v="15"/>
    <x v="142"/>
    <d v="2023-09-06T00:00:00"/>
    <m/>
    <n v="821"/>
    <s v="BIEN"/>
    <x v="153"/>
    <n v="60736.34"/>
    <x v="3"/>
    <x v="1178"/>
    <x v="16"/>
    <x v="5"/>
    <x v="0"/>
    <x v="3"/>
    <x v="1"/>
    <x v="47"/>
    <s v="04/10/2023"/>
    <x v="0"/>
    <s v="15:00"/>
    <s v="EDMY LYDIA MAGNE GUTIERREZ"/>
    <x v="9"/>
    <x v="18"/>
    <d v="2023-10-10T00:00:00"/>
    <x v="110"/>
    <x v="68"/>
    <s v="ANPE-35"/>
    <x v="181"/>
    <x v="129"/>
    <n v="60281.5"/>
    <x v="183"/>
    <x v="0"/>
    <x v="48"/>
    <x v="0"/>
    <n v="30"/>
    <x v="13"/>
    <x v="0"/>
    <x v="69"/>
    <x v="0"/>
    <x v="1"/>
    <m/>
    <m/>
    <x v="153"/>
    <s v="CMB/EMC/O CIV-ADQ/052/2116"/>
    <n v="25900"/>
    <x v="3"/>
    <x v="1180"/>
    <x v="5"/>
    <n v="1"/>
    <x v="755"/>
    <n v="2185"/>
    <m/>
    <m/>
    <n v="0"/>
    <x v="0"/>
    <n v="313.93678160919541"/>
    <n v="0"/>
    <n v="0"/>
    <n v="0"/>
    <x v="128"/>
    <s v="SEPTIEMBRE"/>
    <x v="232"/>
    <x v="44"/>
    <x v="35"/>
    <x v="45"/>
    <x v="411"/>
    <x v="283"/>
    <n v="0"/>
    <n v="0"/>
    <n v="0"/>
    <m/>
    <m/>
    <m/>
    <m/>
    <m/>
    <m/>
    <m/>
    <m/>
    <m/>
    <m/>
    <m/>
    <m/>
    <m/>
    <m/>
    <m/>
    <m/>
    <m/>
  </r>
  <r>
    <x v="1"/>
    <x v="61"/>
    <x v="0"/>
    <s v="COTIZACION"/>
    <s v="AGOSTO"/>
    <d v="2023-08-31T00:00:00"/>
    <s v="C-3-EDDY FAZ PACHECO"/>
    <x v="14"/>
    <s v="SERVICIOS MANUALES"/>
    <x v="9"/>
    <x v="15"/>
    <x v="142"/>
    <d v="2023-09-06T00:00:00"/>
    <m/>
    <n v="821"/>
    <s v="BIEN"/>
    <x v="153"/>
    <n v="60736.34"/>
    <x v="4"/>
    <x v="1179"/>
    <x v="16"/>
    <x v="5"/>
    <x v="0"/>
    <x v="3"/>
    <x v="1"/>
    <x v="47"/>
    <s v="04/10/2023"/>
    <x v="0"/>
    <s v="15:00"/>
    <s v="EDMY LYDIA MAGNE GUTIERREZ"/>
    <x v="9"/>
    <x v="18"/>
    <d v="2023-10-10T00:00:00"/>
    <x v="110"/>
    <x v="68"/>
    <s v="ANPE-35"/>
    <x v="181"/>
    <x v="129"/>
    <n v="60281.5"/>
    <x v="183"/>
    <x v="0"/>
    <x v="48"/>
    <x v="0"/>
    <n v="30"/>
    <x v="13"/>
    <x v="0"/>
    <x v="69"/>
    <x v="0"/>
    <x v="1"/>
    <m/>
    <m/>
    <x v="153"/>
    <s v="CMB/EMC/O CIV-ADQ/052/2116"/>
    <n v="25900"/>
    <x v="4"/>
    <x v="1181"/>
    <x v="5"/>
    <n v="1"/>
    <x v="756"/>
    <n v="2272.5"/>
    <m/>
    <m/>
    <n v="0"/>
    <x v="0"/>
    <n v="326.50862068965517"/>
    <n v="0"/>
    <n v="0"/>
    <n v="0"/>
    <x v="128"/>
    <s v="SEPTIEMBRE"/>
    <x v="232"/>
    <x v="44"/>
    <x v="35"/>
    <x v="45"/>
    <x v="411"/>
    <x v="283"/>
    <n v="0"/>
    <n v="0"/>
    <n v="0"/>
    <m/>
    <m/>
    <m/>
    <m/>
    <m/>
    <m/>
    <m/>
    <m/>
    <m/>
    <m/>
    <m/>
    <m/>
    <m/>
    <m/>
    <m/>
    <m/>
    <m/>
  </r>
  <r>
    <x v="1"/>
    <x v="61"/>
    <x v="0"/>
    <s v="COTIZACION"/>
    <s v="AGOSTO"/>
    <d v="2023-08-31T00:00:00"/>
    <s v="C-3-EDDY FAZ PACHECO"/>
    <x v="14"/>
    <s v="SERVICIOS MANUALES"/>
    <x v="9"/>
    <x v="15"/>
    <x v="142"/>
    <d v="2023-09-06T00:00:00"/>
    <m/>
    <n v="821"/>
    <s v="BIEN"/>
    <x v="153"/>
    <n v="60736.34"/>
    <x v="5"/>
    <x v="1180"/>
    <x v="16"/>
    <x v="5"/>
    <x v="0"/>
    <x v="3"/>
    <x v="1"/>
    <x v="47"/>
    <s v="04/10/2023"/>
    <x v="0"/>
    <s v="15:00"/>
    <s v="EDMY LYDIA MAGNE GUTIERREZ"/>
    <x v="9"/>
    <x v="18"/>
    <d v="2023-10-10T00:00:00"/>
    <x v="110"/>
    <x v="68"/>
    <s v="ANPE-35"/>
    <x v="181"/>
    <x v="129"/>
    <n v="60281.5"/>
    <x v="183"/>
    <x v="0"/>
    <x v="48"/>
    <x v="0"/>
    <n v="30"/>
    <x v="13"/>
    <x v="0"/>
    <x v="69"/>
    <x v="0"/>
    <x v="1"/>
    <m/>
    <m/>
    <x v="153"/>
    <s v="CMB/EMC/O CIV-ADQ/052/2116"/>
    <n v="25900"/>
    <x v="5"/>
    <x v="1182"/>
    <x v="5"/>
    <n v="1"/>
    <x v="757"/>
    <n v="2020"/>
    <m/>
    <m/>
    <n v="0"/>
    <x v="0"/>
    <n v="290.22988505747128"/>
    <n v="0"/>
    <n v="0"/>
    <n v="0"/>
    <x v="128"/>
    <s v="SEPTIEMBRE"/>
    <x v="232"/>
    <x v="44"/>
    <x v="35"/>
    <x v="45"/>
    <x v="411"/>
    <x v="283"/>
    <n v="0"/>
    <n v="0"/>
    <n v="0"/>
    <m/>
    <m/>
    <m/>
    <m/>
    <m/>
    <m/>
    <m/>
    <m/>
    <m/>
    <m/>
    <m/>
    <m/>
    <m/>
    <m/>
    <m/>
    <m/>
    <m/>
  </r>
  <r>
    <x v="1"/>
    <x v="61"/>
    <x v="0"/>
    <s v="COTIZACION"/>
    <s v="AGOSTO"/>
    <d v="2023-08-31T00:00:00"/>
    <s v="C-3-EDDY FAZ PACHECO"/>
    <x v="14"/>
    <s v="SERVICIOS MANUALES"/>
    <x v="9"/>
    <x v="15"/>
    <x v="142"/>
    <d v="2023-09-06T00:00:00"/>
    <m/>
    <n v="821"/>
    <s v="BIEN"/>
    <x v="153"/>
    <n v="60736.34"/>
    <x v="6"/>
    <x v="1181"/>
    <x v="16"/>
    <x v="5"/>
    <x v="0"/>
    <x v="3"/>
    <x v="1"/>
    <x v="47"/>
    <s v="04/10/2023"/>
    <x v="0"/>
    <s v="15:00"/>
    <s v="EDMY LYDIA MAGNE GUTIERREZ"/>
    <x v="9"/>
    <x v="18"/>
    <d v="2023-10-10T00:00:00"/>
    <x v="110"/>
    <x v="68"/>
    <s v="ANPE-35"/>
    <x v="181"/>
    <x v="129"/>
    <n v="60281.5"/>
    <x v="183"/>
    <x v="0"/>
    <x v="48"/>
    <x v="0"/>
    <n v="30"/>
    <x v="13"/>
    <x v="0"/>
    <x v="69"/>
    <x v="0"/>
    <x v="1"/>
    <m/>
    <m/>
    <x v="153"/>
    <s v="CMB/EMC/O CIV-ADQ/052/2116"/>
    <n v="25900"/>
    <x v="6"/>
    <x v="1183"/>
    <x v="5"/>
    <n v="1"/>
    <x v="758"/>
    <n v="2238"/>
    <m/>
    <m/>
    <n v="0"/>
    <x v="0"/>
    <n v="321.55172413793105"/>
    <n v="0"/>
    <n v="0"/>
    <n v="0"/>
    <x v="128"/>
    <s v="SEPTIEMBRE"/>
    <x v="232"/>
    <x v="44"/>
    <x v="35"/>
    <x v="45"/>
    <x v="411"/>
    <x v="283"/>
    <n v="0"/>
    <n v="0"/>
    <n v="0"/>
    <m/>
    <m/>
    <m/>
    <m/>
    <m/>
    <m/>
    <m/>
    <m/>
    <m/>
    <m/>
    <m/>
    <m/>
    <m/>
    <m/>
    <m/>
    <m/>
    <m/>
  </r>
  <r>
    <x v="1"/>
    <x v="61"/>
    <x v="0"/>
    <s v="COTIZACION"/>
    <s v="AGOSTO"/>
    <d v="2023-08-31T00:00:00"/>
    <s v="C-3-EDDY FAZ PACHECO"/>
    <x v="14"/>
    <s v="SERVICIOS MANUALES"/>
    <x v="9"/>
    <x v="15"/>
    <x v="142"/>
    <d v="2023-09-06T00:00:00"/>
    <m/>
    <n v="821"/>
    <s v="BIEN"/>
    <x v="153"/>
    <n v="60736.34"/>
    <x v="7"/>
    <x v="1182"/>
    <x v="16"/>
    <x v="5"/>
    <x v="0"/>
    <x v="3"/>
    <x v="1"/>
    <x v="47"/>
    <s v="04/10/2023"/>
    <x v="0"/>
    <s v="15:00"/>
    <s v="EDMY LYDIA MAGNE GUTIERREZ"/>
    <x v="9"/>
    <x v="18"/>
    <d v="2023-10-10T00:00:00"/>
    <x v="110"/>
    <x v="68"/>
    <s v="ANPE-35"/>
    <x v="181"/>
    <x v="129"/>
    <n v="60281.5"/>
    <x v="183"/>
    <x v="0"/>
    <x v="48"/>
    <x v="0"/>
    <n v="30"/>
    <x v="13"/>
    <x v="0"/>
    <x v="69"/>
    <x v="0"/>
    <x v="1"/>
    <m/>
    <m/>
    <x v="153"/>
    <s v="CMB/EMC/O CIV-ADQ/052/2116"/>
    <n v="25900"/>
    <x v="7"/>
    <x v="1184"/>
    <x v="5"/>
    <n v="1"/>
    <x v="759"/>
    <n v="2117"/>
    <m/>
    <m/>
    <n v="0"/>
    <x v="0"/>
    <n v="304.16666666666669"/>
    <n v="0"/>
    <n v="0"/>
    <n v="0"/>
    <x v="128"/>
    <s v="SEPTIEMBRE"/>
    <x v="232"/>
    <x v="44"/>
    <x v="35"/>
    <x v="45"/>
    <x v="411"/>
    <x v="283"/>
    <n v="0"/>
    <n v="0"/>
    <n v="0"/>
    <m/>
    <m/>
    <m/>
    <m/>
    <m/>
    <m/>
    <m/>
    <m/>
    <m/>
    <m/>
    <m/>
    <m/>
    <m/>
    <m/>
    <m/>
    <m/>
    <m/>
  </r>
  <r>
    <x v="1"/>
    <x v="61"/>
    <x v="0"/>
    <s v="COTIZACION"/>
    <s v="AGOSTO"/>
    <d v="2023-08-31T00:00:00"/>
    <s v="C-3-EDDY FAZ PACHECO"/>
    <x v="14"/>
    <s v="SERVICIOS MANUALES"/>
    <x v="9"/>
    <x v="15"/>
    <x v="142"/>
    <d v="2023-09-06T00:00:00"/>
    <m/>
    <n v="821"/>
    <s v="BIEN"/>
    <x v="153"/>
    <n v="60736.34"/>
    <x v="8"/>
    <x v="1183"/>
    <x v="16"/>
    <x v="5"/>
    <x v="0"/>
    <x v="3"/>
    <x v="1"/>
    <x v="47"/>
    <s v="04/10/2023"/>
    <x v="0"/>
    <s v="15:00"/>
    <s v="EDMY LYDIA MAGNE GUTIERREZ"/>
    <x v="9"/>
    <x v="18"/>
    <d v="2023-10-10T00:00:00"/>
    <x v="110"/>
    <x v="68"/>
    <s v="ANPE-35"/>
    <x v="181"/>
    <x v="129"/>
    <n v="60281.5"/>
    <x v="183"/>
    <x v="0"/>
    <x v="48"/>
    <x v="0"/>
    <n v="30"/>
    <x v="13"/>
    <x v="0"/>
    <x v="69"/>
    <x v="0"/>
    <x v="1"/>
    <m/>
    <m/>
    <x v="153"/>
    <s v="CMB/EMC/O CIV-ADQ/052/2116"/>
    <n v="25900"/>
    <x v="8"/>
    <x v="1185"/>
    <x v="5"/>
    <n v="1"/>
    <x v="760"/>
    <n v="1781"/>
    <m/>
    <m/>
    <n v="0"/>
    <x v="0"/>
    <n v="255.89080459770116"/>
    <n v="0"/>
    <n v="0"/>
    <n v="0"/>
    <x v="128"/>
    <s v="SEPTIEMBRE"/>
    <x v="232"/>
    <x v="44"/>
    <x v="35"/>
    <x v="45"/>
    <x v="411"/>
    <x v="283"/>
    <n v="0"/>
    <n v="0"/>
    <n v="0"/>
    <m/>
    <m/>
    <m/>
    <m/>
    <m/>
    <m/>
    <m/>
    <m/>
    <m/>
    <m/>
    <m/>
    <m/>
    <m/>
    <m/>
    <m/>
    <m/>
    <m/>
  </r>
  <r>
    <x v="1"/>
    <x v="61"/>
    <x v="0"/>
    <s v="COTIZACION"/>
    <s v="AGOSTO"/>
    <d v="2023-08-31T00:00:00"/>
    <s v="C-3-EDDY FAZ PACHECO"/>
    <x v="14"/>
    <s v="SERVICIOS MANUALES"/>
    <x v="9"/>
    <x v="15"/>
    <x v="142"/>
    <d v="2023-09-06T00:00:00"/>
    <m/>
    <n v="821"/>
    <s v="BIEN"/>
    <x v="153"/>
    <n v="60736.34"/>
    <x v="9"/>
    <x v="1184"/>
    <x v="16"/>
    <x v="5"/>
    <x v="0"/>
    <x v="3"/>
    <x v="1"/>
    <x v="47"/>
    <s v="04/10/2023"/>
    <x v="0"/>
    <s v="15:00"/>
    <s v="EDMY LYDIA MAGNE GUTIERREZ"/>
    <x v="9"/>
    <x v="18"/>
    <d v="2023-10-10T00:00:00"/>
    <x v="110"/>
    <x v="68"/>
    <s v="ANPE-35"/>
    <x v="181"/>
    <x v="129"/>
    <n v="60281.5"/>
    <x v="183"/>
    <x v="183"/>
    <x v="48"/>
    <x v="0"/>
    <n v="30"/>
    <x v="13"/>
    <x v="0"/>
    <x v="69"/>
    <x v="94"/>
    <x v="1"/>
    <m/>
    <m/>
    <x v="153"/>
    <s v="CMB/EMC/O CIV-ADQ/052/2116"/>
    <n v="25900"/>
    <x v="9"/>
    <x v="1186"/>
    <x v="5"/>
    <n v="1"/>
    <x v="759"/>
    <n v="2117"/>
    <m/>
    <m/>
    <n v="0"/>
    <x v="0"/>
    <n v="304.16666666666669"/>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0"/>
    <x v="1185"/>
    <x v="16"/>
    <x v="5"/>
    <x v="0"/>
    <x v="3"/>
    <x v="1"/>
    <x v="47"/>
    <s v="04/10/2023"/>
    <x v="0"/>
    <s v="15:00"/>
    <s v="EDMY LYDIA MAGNE GUTIERREZ"/>
    <x v="9"/>
    <x v="18"/>
    <d v="2023-10-10T00:00:00"/>
    <x v="110"/>
    <x v="68"/>
    <s v="ANPE-35"/>
    <x v="181"/>
    <x v="129"/>
    <n v="60281.5"/>
    <x v="183"/>
    <x v="183"/>
    <x v="48"/>
    <x v="0"/>
    <n v="30"/>
    <x v="13"/>
    <x v="0"/>
    <x v="69"/>
    <x v="94"/>
    <x v="1"/>
    <m/>
    <m/>
    <x v="153"/>
    <s v="CMB/EMC/O CIV-ADQ/052/2116"/>
    <n v="25900"/>
    <x v="10"/>
    <x v="1187"/>
    <x v="5"/>
    <n v="1"/>
    <x v="760"/>
    <n v="1781"/>
    <m/>
    <m/>
    <n v="0"/>
    <x v="0"/>
    <n v="255.89080459770116"/>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1"/>
    <x v="1186"/>
    <x v="16"/>
    <x v="5"/>
    <x v="0"/>
    <x v="3"/>
    <x v="1"/>
    <x v="47"/>
    <s v="04/10/2023"/>
    <x v="0"/>
    <s v="15:00"/>
    <s v="EDMY LYDIA MAGNE GUTIERREZ"/>
    <x v="9"/>
    <x v="18"/>
    <d v="2023-10-10T00:00:00"/>
    <x v="110"/>
    <x v="68"/>
    <s v="ANPE-35"/>
    <x v="181"/>
    <x v="129"/>
    <n v="60281.5"/>
    <x v="183"/>
    <x v="183"/>
    <x v="48"/>
    <x v="0"/>
    <n v="30"/>
    <x v="13"/>
    <x v="0"/>
    <x v="69"/>
    <x v="94"/>
    <x v="1"/>
    <m/>
    <m/>
    <x v="153"/>
    <s v="CMB/EMC/O CIV-ADQ/052/2116"/>
    <n v="25900"/>
    <x v="11"/>
    <x v="1188"/>
    <x v="5"/>
    <n v="1"/>
    <x v="760"/>
    <n v="1781"/>
    <m/>
    <m/>
    <n v="0"/>
    <x v="0"/>
    <n v="255.89080459770116"/>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2"/>
    <x v="1187"/>
    <x v="16"/>
    <x v="5"/>
    <x v="0"/>
    <x v="3"/>
    <x v="1"/>
    <x v="47"/>
    <s v="04/10/2023"/>
    <x v="0"/>
    <s v="15:00"/>
    <s v="EDMY LYDIA MAGNE GUTIERREZ"/>
    <x v="9"/>
    <x v="18"/>
    <d v="2023-10-10T00:00:00"/>
    <x v="110"/>
    <x v="68"/>
    <s v="ANPE-35"/>
    <x v="181"/>
    <x v="129"/>
    <n v="60281.5"/>
    <x v="183"/>
    <x v="183"/>
    <x v="48"/>
    <x v="0"/>
    <n v="30"/>
    <x v="13"/>
    <x v="0"/>
    <x v="69"/>
    <x v="94"/>
    <x v="1"/>
    <m/>
    <m/>
    <x v="153"/>
    <s v="CMB/EMC/O CIV-ADQ/052/2116"/>
    <n v="25900"/>
    <x v="12"/>
    <x v="1189"/>
    <x v="5"/>
    <n v="1"/>
    <x v="761"/>
    <n v="3330"/>
    <m/>
    <m/>
    <n v="0"/>
    <x v="0"/>
    <n v="478.44827586206895"/>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3"/>
    <x v="1188"/>
    <x v="16"/>
    <x v="5"/>
    <x v="0"/>
    <x v="3"/>
    <x v="1"/>
    <x v="47"/>
    <s v="04/10/2023"/>
    <x v="0"/>
    <s v="15:00"/>
    <s v="EDMY LYDIA MAGNE GUTIERREZ"/>
    <x v="9"/>
    <x v="18"/>
    <d v="2023-10-10T00:00:00"/>
    <x v="110"/>
    <x v="68"/>
    <s v="ANPE-35"/>
    <x v="181"/>
    <x v="129"/>
    <n v="60281.5"/>
    <x v="183"/>
    <x v="183"/>
    <x v="48"/>
    <x v="0"/>
    <n v="30"/>
    <x v="13"/>
    <x v="0"/>
    <x v="69"/>
    <x v="94"/>
    <x v="1"/>
    <m/>
    <m/>
    <x v="153"/>
    <s v="CMB/EMC/O CIV-ADQ/052/2116"/>
    <n v="25900"/>
    <x v="13"/>
    <x v="1190"/>
    <x v="5"/>
    <n v="1"/>
    <x v="762"/>
    <n v="3096.5"/>
    <m/>
    <m/>
    <n v="0"/>
    <x v="0"/>
    <n v="444.89942528735634"/>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4"/>
    <x v="1189"/>
    <x v="16"/>
    <x v="5"/>
    <x v="0"/>
    <x v="3"/>
    <x v="1"/>
    <x v="47"/>
    <s v="04/10/2023"/>
    <x v="0"/>
    <s v="15:00"/>
    <s v="EDMY LYDIA MAGNE GUTIERREZ"/>
    <x v="9"/>
    <x v="18"/>
    <d v="2023-10-10T00:00:00"/>
    <x v="110"/>
    <x v="68"/>
    <s v="ANPE-35"/>
    <x v="181"/>
    <x v="129"/>
    <n v="60281.5"/>
    <x v="183"/>
    <x v="183"/>
    <x v="48"/>
    <x v="0"/>
    <n v="30"/>
    <x v="13"/>
    <x v="0"/>
    <x v="69"/>
    <x v="94"/>
    <x v="1"/>
    <m/>
    <m/>
    <x v="153"/>
    <s v="CMB/EMC/O CIV-ADQ/052/2116"/>
    <n v="25900"/>
    <x v="14"/>
    <x v="1191"/>
    <x v="5"/>
    <n v="1"/>
    <x v="763"/>
    <n v="2062.5"/>
    <m/>
    <m/>
    <n v="0"/>
    <x v="0"/>
    <n v="296.33620689655174"/>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5"/>
    <x v="1190"/>
    <x v="16"/>
    <x v="5"/>
    <x v="0"/>
    <x v="3"/>
    <x v="1"/>
    <x v="47"/>
    <s v="04/10/2023"/>
    <x v="0"/>
    <s v="15:00"/>
    <s v="EDMY LYDIA MAGNE GUTIERREZ"/>
    <x v="9"/>
    <x v="18"/>
    <d v="2023-10-10T00:00:00"/>
    <x v="110"/>
    <x v="68"/>
    <s v="ANPE-35"/>
    <x v="181"/>
    <x v="129"/>
    <n v="60281.5"/>
    <x v="183"/>
    <x v="183"/>
    <x v="48"/>
    <x v="0"/>
    <n v="30"/>
    <x v="13"/>
    <x v="0"/>
    <x v="69"/>
    <x v="94"/>
    <x v="1"/>
    <m/>
    <m/>
    <x v="153"/>
    <s v="CMB/EMC/O CIV-ADQ/052/2116"/>
    <n v="25900"/>
    <x v="15"/>
    <x v="1192"/>
    <x v="5"/>
    <n v="1"/>
    <x v="764"/>
    <n v="2025"/>
    <m/>
    <m/>
    <n v="0"/>
    <x v="0"/>
    <n v="290.94827586206895"/>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6"/>
    <x v="1191"/>
    <x v="16"/>
    <x v="5"/>
    <x v="0"/>
    <x v="3"/>
    <x v="1"/>
    <x v="47"/>
    <s v="04/10/2023"/>
    <x v="0"/>
    <s v="15:00"/>
    <s v="EDMY LYDIA MAGNE GUTIERREZ"/>
    <x v="9"/>
    <x v="18"/>
    <d v="2023-10-10T00:00:00"/>
    <x v="110"/>
    <x v="68"/>
    <s v="ANPE-35"/>
    <x v="181"/>
    <x v="129"/>
    <n v="60281.5"/>
    <x v="183"/>
    <x v="183"/>
    <x v="48"/>
    <x v="0"/>
    <n v="30"/>
    <x v="13"/>
    <x v="0"/>
    <x v="69"/>
    <x v="94"/>
    <x v="1"/>
    <m/>
    <m/>
    <x v="153"/>
    <s v="CMB/EMC/O CIV-ADQ/052/2116"/>
    <n v="25900"/>
    <x v="16"/>
    <x v="1193"/>
    <x v="5"/>
    <n v="1"/>
    <x v="765"/>
    <n v="1918"/>
    <m/>
    <m/>
    <n v="0"/>
    <x v="0"/>
    <n v="275.57471264367814"/>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7"/>
    <x v="1192"/>
    <x v="16"/>
    <x v="5"/>
    <x v="0"/>
    <x v="3"/>
    <x v="1"/>
    <x v="47"/>
    <s v="04/10/2023"/>
    <x v="0"/>
    <s v="15:00"/>
    <s v="EDMY LYDIA MAGNE GUTIERREZ"/>
    <x v="9"/>
    <x v="18"/>
    <d v="2023-10-10T00:00:00"/>
    <x v="110"/>
    <x v="68"/>
    <s v="ANPE-35"/>
    <x v="181"/>
    <x v="129"/>
    <n v="60281.5"/>
    <x v="183"/>
    <x v="183"/>
    <x v="48"/>
    <x v="0"/>
    <n v="30"/>
    <x v="13"/>
    <x v="0"/>
    <x v="69"/>
    <x v="94"/>
    <x v="1"/>
    <m/>
    <m/>
    <x v="153"/>
    <s v="CMB/EMC/O CIV-ADQ/052/2116"/>
    <n v="25900"/>
    <x v="17"/>
    <x v="1194"/>
    <x v="5"/>
    <n v="1"/>
    <x v="766"/>
    <n v="1048"/>
    <m/>
    <m/>
    <n v="0"/>
    <x v="0"/>
    <n v="150.57471264367817"/>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8"/>
    <x v="1193"/>
    <x v="16"/>
    <x v="5"/>
    <x v="0"/>
    <x v="3"/>
    <x v="1"/>
    <x v="47"/>
    <s v="04/10/2023"/>
    <x v="0"/>
    <s v="15:00"/>
    <s v="EDMY LYDIA MAGNE GUTIERREZ"/>
    <x v="9"/>
    <x v="18"/>
    <d v="2023-10-10T00:00:00"/>
    <x v="110"/>
    <x v="68"/>
    <s v="ANPE-35"/>
    <x v="181"/>
    <x v="129"/>
    <n v="60281.5"/>
    <x v="183"/>
    <x v="183"/>
    <x v="48"/>
    <x v="0"/>
    <n v="30"/>
    <x v="13"/>
    <x v="0"/>
    <x v="69"/>
    <x v="94"/>
    <x v="1"/>
    <m/>
    <m/>
    <x v="153"/>
    <s v="CMB/EMC/O CIV-ADQ/052/2116"/>
    <n v="25900"/>
    <x v="18"/>
    <x v="1195"/>
    <x v="5"/>
    <n v="1"/>
    <x v="648"/>
    <n v="960"/>
    <m/>
    <m/>
    <n v="0"/>
    <x v="0"/>
    <n v="137.93103448275863"/>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19"/>
    <x v="1194"/>
    <x v="16"/>
    <x v="5"/>
    <x v="0"/>
    <x v="3"/>
    <x v="1"/>
    <x v="47"/>
    <s v="04/10/2023"/>
    <x v="0"/>
    <s v="15:00"/>
    <s v="EDMY LYDIA MAGNE GUTIERREZ"/>
    <x v="9"/>
    <x v="18"/>
    <d v="2023-10-10T00:00:00"/>
    <x v="110"/>
    <x v="68"/>
    <s v="ANPE-35"/>
    <x v="181"/>
    <x v="129"/>
    <n v="60281.5"/>
    <x v="183"/>
    <x v="183"/>
    <x v="48"/>
    <x v="0"/>
    <n v="30"/>
    <x v="13"/>
    <x v="0"/>
    <x v="69"/>
    <x v="94"/>
    <x v="1"/>
    <m/>
    <m/>
    <x v="153"/>
    <s v="CMB/EMC/O CIV-ADQ/052/2116"/>
    <n v="25900"/>
    <x v="19"/>
    <x v="1196"/>
    <x v="5"/>
    <n v="1"/>
    <x v="767"/>
    <n v="864"/>
    <m/>
    <m/>
    <n v="0"/>
    <x v="0"/>
    <n v="124.13793103448276"/>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20"/>
    <x v="1195"/>
    <x v="16"/>
    <x v="5"/>
    <x v="0"/>
    <x v="3"/>
    <x v="1"/>
    <x v="47"/>
    <s v="04/10/2023"/>
    <x v="0"/>
    <s v="15:00"/>
    <s v="EDMY LYDIA MAGNE GUTIERREZ"/>
    <x v="9"/>
    <x v="18"/>
    <d v="2023-10-10T00:00:00"/>
    <x v="110"/>
    <x v="68"/>
    <s v="ANPE-35"/>
    <x v="181"/>
    <x v="129"/>
    <n v="60281.5"/>
    <x v="183"/>
    <x v="183"/>
    <x v="48"/>
    <x v="0"/>
    <n v="30"/>
    <x v="13"/>
    <x v="0"/>
    <x v="69"/>
    <x v="94"/>
    <x v="1"/>
    <m/>
    <m/>
    <x v="153"/>
    <s v="CMB/EMC/O CIV-ADQ/052/2116"/>
    <n v="25900"/>
    <x v="20"/>
    <x v="1197"/>
    <x v="5"/>
    <n v="1"/>
    <x v="768"/>
    <n v="1283"/>
    <m/>
    <m/>
    <n v="0"/>
    <x v="0"/>
    <n v="184.33908045977012"/>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21"/>
    <x v="1196"/>
    <x v="16"/>
    <x v="5"/>
    <x v="0"/>
    <x v="3"/>
    <x v="1"/>
    <x v="47"/>
    <s v="04/10/2023"/>
    <x v="0"/>
    <s v="15:00"/>
    <s v="EDMY LYDIA MAGNE GUTIERREZ"/>
    <x v="9"/>
    <x v="18"/>
    <d v="2023-10-10T00:00:00"/>
    <x v="110"/>
    <x v="68"/>
    <s v="ANPE-35"/>
    <x v="181"/>
    <x v="129"/>
    <n v="60281.5"/>
    <x v="183"/>
    <x v="183"/>
    <x v="48"/>
    <x v="0"/>
    <n v="30"/>
    <x v="13"/>
    <x v="0"/>
    <x v="69"/>
    <x v="94"/>
    <x v="1"/>
    <m/>
    <m/>
    <x v="153"/>
    <s v="CMB/EMC/O CIV-ADQ/052/2116"/>
    <n v="25900"/>
    <x v="21"/>
    <x v="1198"/>
    <x v="5"/>
    <n v="1"/>
    <x v="769"/>
    <n v="12200"/>
    <m/>
    <m/>
    <n v="0"/>
    <x v="0"/>
    <n v="1752.8735632183907"/>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22"/>
    <x v="1197"/>
    <x v="16"/>
    <x v="5"/>
    <x v="0"/>
    <x v="3"/>
    <x v="1"/>
    <x v="47"/>
    <s v="04/10/2023"/>
    <x v="0"/>
    <s v="15:00"/>
    <s v="EDMY LYDIA MAGNE GUTIERREZ"/>
    <x v="9"/>
    <x v="18"/>
    <d v="2023-10-10T00:00:00"/>
    <x v="110"/>
    <x v="68"/>
    <s v="ANPE-35"/>
    <x v="181"/>
    <x v="129"/>
    <n v="60281.5"/>
    <x v="183"/>
    <x v="183"/>
    <x v="48"/>
    <x v="0"/>
    <n v="30"/>
    <x v="13"/>
    <x v="0"/>
    <x v="69"/>
    <x v="94"/>
    <x v="1"/>
    <m/>
    <m/>
    <x v="153"/>
    <s v="CMB/EMC/O CIV-ADQ/052/2116"/>
    <n v="25900"/>
    <x v="22"/>
    <x v="1199"/>
    <x v="5"/>
    <n v="1"/>
    <x v="770"/>
    <n v="235"/>
    <m/>
    <m/>
    <n v="0"/>
    <x v="0"/>
    <n v="33.764367816091955"/>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23"/>
    <x v="1198"/>
    <x v="16"/>
    <x v="5"/>
    <x v="0"/>
    <x v="3"/>
    <x v="1"/>
    <x v="47"/>
    <s v="04/10/2023"/>
    <x v="0"/>
    <s v="15:00"/>
    <s v="EDMY LYDIA MAGNE GUTIERREZ"/>
    <x v="9"/>
    <x v="18"/>
    <d v="2023-10-10T00:00:00"/>
    <x v="110"/>
    <x v="68"/>
    <s v="ANPE-35"/>
    <x v="181"/>
    <x v="129"/>
    <n v="60281.5"/>
    <x v="183"/>
    <x v="183"/>
    <x v="48"/>
    <x v="0"/>
    <n v="30"/>
    <x v="13"/>
    <x v="0"/>
    <x v="69"/>
    <x v="94"/>
    <x v="1"/>
    <m/>
    <m/>
    <x v="153"/>
    <s v="CMB/EMC/O CIV-ADQ/052/2116"/>
    <n v="25900"/>
    <x v="23"/>
    <x v="1200"/>
    <x v="5"/>
    <n v="1"/>
    <x v="771"/>
    <n v="258"/>
    <m/>
    <m/>
    <n v="0"/>
    <x v="0"/>
    <n v="37.068965517241381"/>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24"/>
    <x v="1199"/>
    <x v="146"/>
    <x v="66"/>
    <x v="0"/>
    <x v="3"/>
    <x v="1"/>
    <x v="47"/>
    <s v="04/10/2023"/>
    <x v="0"/>
    <s v="15:00"/>
    <s v="EDMY LYDIA MAGNE GUTIERREZ"/>
    <x v="9"/>
    <x v="18"/>
    <d v="2023-10-10T00:00:00"/>
    <x v="110"/>
    <x v="68"/>
    <s v="ANPE-35"/>
    <x v="181"/>
    <x v="129"/>
    <n v="60281.5"/>
    <x v="183"/>
    <x v="183"/>
    <x v="48"/>
    <x v="0"/>
    <n v="30"/>
    <x v="13"/>
    <x v="0"/>
    <x v="69"/>
    <x v="94"/>
    <x v="1"/>
    <m/>
    <m/>
    <x v="153"/>
    <s v="CMB/EMC/O CIV-ADQ/052/2116"/>
    <n v="25900"/>
    <x v="24"/>
    <x v="1201"/>
    <x v="67"/>
    <n v="20.5"/>
    <x v="116"/>
    <n v="1845"/>
    <m/>
    <m/>
    <n v="0"/>
    <x v="0"/>
    <n v="12.931034482758621"/>
    <n v="0"/>
    <n v="0"/>
    <n v="0"/>
    <x v="90"/>
    <s v="SEPTIEMBRE"/>
    <x v="232"/>
    <x v="44"/>
    <x v="35"/>
    <x v="45"/>
    <x v="411"/>
    <x v="284"/>
    <n v="0"/>
    <n v="0"/>
    <n v="0"/>
    <m/>
    <m/>
    <m/>
    <m/>
    <m/>
    <m/>
    <m/>
    <m/>
    <m/>
    <m/>
    <m/>
    <m/>
    <m/>
    <m/>
    <m/>
    <m/>
    <m/>
  </r>
  <r>
    <x v="1"/>
    <x v="61"/>
    <x v="0"/>
    <s v="COTIZACION"/>
    <s v="AGOSTO"/>
    <d v="2023-08-31T00:00:00"/>
    <s v="C-3-EDDY FAZ PACHECO"/>
    <x v="14"/>
    <s v="SERVICIOS MANUALES"/>
    <x v="9"/>
    <x v="15"/>
    <x v="142"/>
    <d v="2023-09-06T00:00:00"/>
    <m/>
    <n v="821"/>
    <s v="BIEN"/>
    <x v="153"/>
    <n v="60736.34"/>
    <x v="25"/>
    <x v="1200"/>
    <x v="125"/>
    <x v="66"/>
    <x v="0"/>
    <x v="3"/>
    <x v="1"/>
    <x v="47"/>
    <s v="04/10/2023"/>
    <x v="0"/>
    <s v="15:00"/>
    <s v="EDMY LYDIA MAGNE GUTIERREZ"/>
    <x v="9"/>
    <x v="18"/>
    <d v="2023-10-10T00:00:00"/>
    <x v="110"/>
    <x v="68"/>
    <s v="ANPE-35"/>
    <x v="181"/>
    <x v="129"/>
    <n v="60281.5"/>
    <x v="183"/>
    <x v="183"/>
    <x v="48"/>
    <x v="0"/>
    <n v="30"/>
    <x v="13"/>
    <x v="0"/>
    <x v="69"/>
    <x v="94"/>
    <x v="1"/>
    <m/>
    <m/>
    <x v="153"/>
    <s v="CMB/EMC/O CIV-ADQ/052/2116"/>
    <n v="25900"/>
    <x v="25"/>
    <x v="1202"/>
    <x v="67"/>
    <n v="7"/>
    <x v="772"/>
    <n v="490"/>
    <m/>
    <m/>
    <n v="0"/>
    <x v="0"/>
    <n v="10.057471264367816"/>
    <n v="0"/>
    <n v="0"/>
    <n v="0"/>
    <x v="90"/>
    <s v="SEPTIEMBRE"/>
    <x v="232"/>
    <x v="44"/>
    <x v="35"/>
    <x v="45"/>
    <x v="411"/>
    <x v="284"/>
    <n v="0"/>
    <n v="0"/>
    <n v="0"/>
    <m/>
    <m/>
    <m/>
    <m/>
    <m/>
    <m/>
    <m/>
    <m/>
    <m/>
    <m/>
    <m/>
    <m/>
    <m/>
    <m/>
    <m/>
    <m/>
    <m/>
  </r>
  <r>
    <x v="1"/>
    <x v="61"/>
    <x v="0"/>
    <s v="COTIZACION"/>
    <s v="SEPTIEMBRE"/>
    <d v="2023-09-19T00:00:00"/>
    <s v="C-3-EDDY FAZ PACHECO"/>
    <x v="14"/>
    <s v="SERVICIOS MANUALES"/>
    <x v="9"/>
    <x v="15"/>
    <x v="143"/>
    <d v="2023-09-29T00:00:00"/>
    <m/>
    <n v="871"/>
    <s v="BIEN"/>
    <x v="154"/>
    <n v="48313"/>
    <x v="0"/>
    <x v="1201"/>
    <x v="16"/>
    <x v="5"/>
    <x v="0"/>
    <x v="3"/>
    <x v="1"/>
    <x v="48"/>
    <s v="19/10/2023"/>
    <x v="0"/>
    <s v="15:00"/>
    <s v="EDMY LYDIA MAGNE GUTIERREZ"/>
    <x v="9"/>
    <x v="18"/>
    <d v="2023-11-07T00:00:00"/>
    <x v="124"/>
    <x v="70"/>
    <s v="CD-421"/>
    <x v="182"/>
    <x v="130"/>
    <n v="48000"/>
    <x v="184"/>
    <x v="0"/>
    <x v="112"/>
    <x v="0"/>
    <n v="30"/>
    <x v="6"/>
    <x v="0"/>
    <x v="70"/>
    <x v="0"/>
    <x v="1"/>
    <m/>
    <m/>
    <x v="154"/>
    <s v="CMB/EMC/O CIV-ADQ/045/2116"/>
    <n v="25900"/>
    <x v="0"/>
    <x v="1203"/>
    <x v="5"/>
    <n v="1"/>
    <x v="12"/>
    <n v="13350"/>
    <m/>
    <m/>
    <n v="0"/>
    <x v="0"/>
    <n v="1918.1034482758621"/>
    <n v="0"/>
    <n v="0"/>
    <n v="0"/>
    <x v="118"/>
    <s v="SEPTIEMBRE"/>
    <x v="232"/>
    <x v="44"/>
    <x v="35"/>
    <x v="45"/>
    <x v="411"/>
    <x v="267"/>
    <n v="0"/>
    <n v="0"/>
    <n v="0"/>
    <m/>
    <m/>
    <m/>
    <m/>
    <m/>
    <m/>
    <m/>
    <m/>
    <m/>
    <m/>
    <m/>
    <m/>
    <m/>
    <m/>
    <m/>
    <m/>
    <m/>
  </r>
  <r>
    <x v="1"/>
    <x v="61"/>
    <x v="0"/>
    <s v="COTIZACION"/>
    <s v="SEPTIEMBRE"/>
    <d v="2023-09-19T00:00:00"/>
    <s v="C-3-EDDY FAZ PACHECO"/>
    <x v="14"/>
    <s v="SERVICIOS MANUALES"/>
    <x v="9"/>
    <x v="15"/>
    <x v="143"/>
    <d v="2023-09-29T00:00:00"/>
    <m/>
    <n v="871"/>
    <s v="BIEN"/>
    <x v="154"/>
    <n v="48313"/>
    <x v="1"/>
    <x v="1202"/>
    <x v="29"/>
    <x v="5"/>
    <x v="0"/>
    <x v="3"/>
    <x v="1"/>
    <x v="48"/>
    <s v="19/10/2023"/>
    <x v="0"/>
    <s v="15:00"/>
    <s v="EDMY LYDIA MAGNE GUTIERREZ"/>
    <x v="9"/>
    <x v="18"/>
    <d v="2023-11-07T00:00:00"/>
    <x v="124"/>
    <x v="70"/>
    <s v="CD-421"/>
    <x v="182"/>
    <x v="130"/>
    <n v="48000"/>
    <x v="184"/>
    <x v="0"/>
    <x v="48"/>
    <x v="0"/>
    <n v="30"/>
    <x v="6"/>
    <x v="0"/>
    <x v="70"/>
    <x v="0"/>
    <x v="1"/>
    <m/>
    <m/>
    <x v="154"/>
    <s v="CMB/EMC/O CIV-ADQ/045/2116"/>
    <n v="25900"/>
    <x v="1"/>
    <x v="1204"/>
    <x v="5"/>
    <n v="4"/>
    <x v="773"/>
    <n v="14600"/>
    <m/>
    <m/>
    <n v="0"/>
    <x v="0"/>
    <n v="524.42528735632186"/>
    <n v="0"/>
    <n v="0"/>
    <n v="0"/>
    <x v="118"/>
    <s v="SEPTIEMBRE"/>
    <x v="232"/>
    <x v="44"/>
    <x v="35"/>
    <x v="45"/>
    <x v="411"/>
    <x v="267"/>
    <n v="0"/>
    <n v="0"/>
    <n v="0"/>
    <m/>
    <m/>
    <m/>
    <m/>
    <m/>
    <m/>
    <m/>
    <m/>
    <m/>
    <m/>
    <m/>
    <m/>
    <m/>
    <m/>
    <m/>
    <m/>
    <m/>
  </r>
  <r>
    <x v="1"/>
    <x v="61"/>
    <x v="0"/>
    <s v="COTIZACION"/>
    <s v="SEPTIEMBRE"/>
    <d v="2023-09-19T00:00:00"/>
    <s v="C-3-EDDY FAZ PACHECO"/>
    <x v="14"/>
    <s v="SERVICIOS MANUALES"/>
    <x v="9"/>
    <x v="15"/>
    <x v="143"/>
    <d v="2023-09-29T00:00:00"/>
    <m/>
    <n v="871"/>
    <s v="BIEN"/>
    <x v="154"/>
    <n v="48313"/>
    <x v="2"/>
    <x v="1203"/>
    <x v="45"/>
    <x v="5"/>
    <x v="0"/>
    <x v="3"/>
    <x v="1"/>
    <x v="48"/>
    <s v="19/10/2023"/>
    <x v="0"/>
    <s v="15:00"/>
    <s v="EDMY LYDIA MAGNE GUTIERREZ"/>
    <x v="9"/>
    <x v="18"/>
    <d v="2023-11-07T00:00:00"/>
    <x v="124"/>
    <x v="70"/>
    <s v="CD-421"/>
    <x v="182"/>
    <x v="130"/>
    <n v="48000"/>
    <x v="184"/>
    <x v="0"/>
    <x v="48"/>
    <x v="0"/>
    <n v="30"/>
    <x v="6"/>
    <x v="0"/>
    <x v="70"/>
    <x v="0"/>
    <x v="1"/>
    <m/>
    <m/>
    <x v="154"/>
    <s v="CMB/EMC/O CIV-ADQ/045/2116"/>
    <n v="25900"/>
    <x v="2"/>
    <x v="1205"/>
    <x v="5"/>
    <n v="3"/>
    <x v="425"/>
    <n v="9300"/>
    <m/>
    <m/>
    <n v="0"/>
    <x v="0"/>
    <n v="445.40229885057471"/>
    <n v="0"/>
    <n v="0"/>
    <n v="0"/>
    <x v="118"/>
    <s v="SEPTIEMBRE"/>
    <x v="232"/>
    <x v="44"/>
    <x v="35"/>
    <x v="45"/>
    <x v="411"/>
    <x v="267"/>
    <n v="0"/>
    <n v="0"/>
    <n v="0"/>
    <m/>
    <m/>
    <m/>
    <m/>
    <m/>
    <m/>
    <m/>
    <m/>
    <m/>
    <m/>
    <m/>
    <m/>
    <m/>
    <m/>
    <m/>
    <m/>
    <m/>
  </r>
  <r>
    <x v="1"/>
    <x v="61"/>
    <x v="0"/>
    <s v="COTIZACION"/>
    <s v="SEPTIEMBRE"/>
    <d v="2023-09-19T00:00:00"/>
    <s v="C-3-EDDY FAZ PACHECO"/>
    <x v="14"/>
    <s v="SERVICIOS MANUALES"/>
    <x v="9"/>
    <x v="15"/>
    <x v="143"/>
    <d v="2023-09-29T00:00:00"/>
    <m/>
    <n v="871"/>
    <s v="BIEN"/>
    <x v="154"/>
    <n v="48313"/>
    <x v="3"/>
    <x v="1204"/>
    <x v="16"/>
    <x v="5"/>
    <x v="0"/>
    <x v="3"/>
    <x v="1"/>
    <x v="48"/>
    <s v="19/10/2023"/>
    <x v="0"/>
    <s v="15:00"/>
    <s v="EDMY LYDIA MAGNE GUTIERREZ"/>
    <x v="9"/>
    <x v="18"/>
    <d v="2023-11-07T00:00:00"/>
    <x v="124"/>
    <x v="70"/>
    <s v="CD-421"/>
    <x v="182"/>
    <x v="130"/>
    <n v="48000"/>
    <x v="184"/>
    <x v="0"/>
    <x v="48"/>
    <x v="0"/>
    <n v="30"/>
    <x v="6"/>
    <x v="0"/>
    <x v="70"/>
    <x v="0"/>
    <x v="1"/>
    <m/>
    <m/>
    <x v="154"/>
    <s v="CMB/EMC/O CIV-ADQ/045/2116"/>
    <n v="25900"/>
    <x v="3"/>
    <x v="1206"/>
    <x v="5"/>
    <n v="1"/>
    <x v="774"/>
    <n v="2750"/>
    <m/>
    <m/>
    <n v="0"/>
    <x v="0"/>
    <n v="395.11494252873564"/>
    <n v="0"/>
    <n v="0"/>
    <n v="0"/>
    <x v="118"/>
    <s v="SEPTIEMBRE"/>
    <x v="232"/>
    <x v="44"/>
    <x v="35"/>
    <x v="45"/>
    <x v="411"/>
    <x v="267"/>
    <n v="0"/>
    <n v="0"/>
    <n v="0"/>
    <m/>
    <m/>
    <m/>
    <m/>
    <m/>
    <m/>
    <m/>
    <m/>
    <m/>
    <m/>
    <m/>
    <m/>
    <m/>
    <m/>
    <m/>
    <m/>
    <m/>
  </r>
  <r>
    <x v="1"/>
    <x v="61"/>
    <x v="0"/>
    <s v="COTIZACION"/>
    <s v="SEPTIEMBRE"/>
    <d v="2023-09-19T00:00:00"/>
    <s v="C-3-EDDY FAZ PACHECO"/>
    <x v="14"/>
    <s v="SERVICIOS MANUALES"/>
    <x v="9"/>
    <x v="15"/>
    <x v="143"/>
    <d v="2023-09-29T00:00:00"/>
    <m/>
    <n v="871"/>
    <s v="BIEN"/>
    <x v="154"/>
    <n v="48313"/>
    <x v="4"/>
    <x v="1205"/>
    <x v="7"/>
    <x v="5"/>
    <x v="0"/>
    <x v="3"/>
    <x v="1"/>
    <x v="48"/>
    <s v="19/10/2023"/>
    <x v="0"/>
    <s v="15:00"/>
    <s v="EDMY LYDIA MAGNE GUTIERREZ"/>
    <x v="9"/>
    <x v="18"/>
    <d v="2023-11-07T00:00:00"/>
    <x v="124"/>
    <x v="70"/>
    <s v="CD-421"/>
    <x v="182"/>
    <x v="130"/>
    <n v="48000"/>
    <x v="184"/>
    <x v="0"/>
    <x v="48"/>
    <x v="0"/>
    <n v="30"/>
    <x v="6"/>
    <x v="0"/>
    <x v="70"/>
    <x v="0"/>
    <x v="1"/>
    <m/>
    <m/>
    <x v="154"/>
    <s v="CMB/EMC/O CIV-ADQ/045/2116"/>
    <n v="25900"/>
    <x v="4"/>
    <x v="1207"/>
    <x v="5"/>
    <n v="2"/>
    <x v="187"/>
    <n v="3200"/>
    <m/>
    <m/>
    <n v="0"/>
    <x v="0"/>
    <n v="229.88505747126436"/>
    <n v="0"/>
    <n v="0"/>
    <n v="0"/>
    <x v="118"/>
    <s v="SEPTIEMBRE"/>
    <x v="232"/>
    <x v="44"/>
    <x v="35"/>
    <x v="45"/>
    <x v="411"/>
    <x v="267"/>
    <n v="0"/>
    <n v="0"/>
    <n v="0"/>
    <m/>
    <m/>
    <m/>
    <m/>
    <m/>
    <m/>
    <m/>
    <m/>
    <m/>
    <m/>
    <m/>
    <m/>
    <m/>
    <m/>
    <m/>
    <m/>
    <m/>
  </r>
  <r>
    <x v="1"/>
    <x v="61"/>
    <x v="0"/>
    <s v="COTIZACION"/>
    <s v="SEPTIEMBRE"/>
    <d v="2023-09-19T00:00:00"/>
    <s v="C-3-EDDY FAZ PACHECO"/>
    <x v="14"/>
    <s v="SERVICIOS MANUALES"/>
    <x v="9"/>
    <x v="15"/>
    <x v="143"/>
    <d v="2023-09-29T00:00:00"/>
    <m/>
    <n v="871"/>
    <s v="BIEN"/>
    <x v="154"/>
    <n v="48313"/>
    <x v="5"/>
    <x v="1206"/>
    <x v="7"/>
    <x v="5"/>
    <x v="0"/>
    <x v="3"/>
    <x v="1"/>
    <x v="48"/>
    <s v="19/10/2023"/>
    <x v="0"/>
    <s v="15:00"/>
    <s v="EDMY LYDIA MAGNE GUTIERREZ"/>
    <x v="9"/>
    <x v="18"/>
    <d v="2023-11-07T00:00:00"/>
    <x v="124"/>
    <x v="70"/>
    <s v="CD-421"/>
    <x v="182"/>
    <x v="130"/>
    <n v="48000"/>
    <x v="184"/>
    <x v="0"/>
    <x v="48"/>
    <x v="0"/>
    <n v="30"/>
    <x v="6"/>
    <x v="0"/>
    <x v="70"/>
    <x v="0"/>
    <x v="1"/>
    <m/>
    <m/>
    <x v="154"/>
    <s v="CMB/EMC/O CIV-ADQ/045/2116"/>
    <n v="25900"/>
    <x v="5"/>
    <x v="1208"/>
    <x v="5"/>
    <n v="2"/>
    <x v="391"/>
    <n v="2000"/>
    <m/>
    <m/>
    <n v="0"/>
    <x v="0"/>
    <n v="143.67816091954023"/>
    <n v="0"/>
    <n v="0"/>
    <n v="0"/>
    <x v="118"/>
    <s v="SEPTIEMBRE"/>
    <x v="232"/>
    <x v="44"/>
    <x v="35"/>
    <x v="45"/>
    <x v="411"/>
    <x v="267"/>
    <n v="0"/>
    <n v="0"/>
    <n v="0"/>
    <m/>
    <m/>
    <m/>
    <m/>
    <m/>
    <m/>
    <m/>
    <m/>
    <m/>
    <m/>
    <m/>
    <m/>
    <m/>
    <m/>
    <m/>
    <m/>
    <m/>
  </r>
  <r>
    <x v="1"/>
    <x v="61"/>
    <x v="0"/>
    <s v="COTIZACION"/>
    <s v="SEPTIEMBRE"/>
    <d v="2023-09-19T00:00:00"/>
    <s v="C-3-EDDY FAZ PACHECO"/>
    <x v="14"/>
    <s v="SERVICIOS MANUALES"/>
    <x v="9"/>
    <x v="15"/>
    <x v="143"/>
    <d v="2023-09-29T00:00:00"/>
    <m/>
    <n v="871"/>
    <s v="BIEN"/>
    <x v="154"/>
    <n v="48313"/>
    <x v="6"/>
    <x v="1207"/>
    <x v="29"/>
    <x v="5"/>
    <x v="0"/>
    <x v="3"/>
    <x v="1"/>
    <x v="48"/>
    <s v="19/10/2023"/>
    <x v="0"/>
    <s v="15:00"/>
    <s v="EDMY LYDIA MAGNE GUTIERREZ"/>
    <x v="9"/>
    <x v="18"/>
    <d v="2023-11-07T00:00:00"/>
    <x v="124"/>
    <x v="70"/>
    <s v="CD-421"/>
    <x v="182"/>
    <x v="130"/>
    <n v="48000"/>
    <x v="184"/>
    <x v="0"/>
    <x v="48"/>
    <x v="0"/>
    <n v="30"/>
    <x v="6"/>
    <x v="0"/>
    <x v="70"/>
    <x v="0"/>
    <x v="1"/>
    <m/>
    <m/>
    <x v="154"/>
    <s v="CMB/EMC/O CIV-ADQ/045/2116"/>
    <n v="25900"/>
    <x v="6"/>
    <x v="1209"/>
    <x v="5"/>
    <n v="4"/>
    <x v="393"/>
    <n v="2800"/>
    <m/>
    <m/>
    <n v="0"/>
    <x v="0"/>
    <n v="100.57471264367817"/>
    <n v="0"/>
    <n v="0"/>
    <n v="0"/>
    <x v="118"/>
    <s v="SEPTIEMBRE"/>
    <x v="232"/>
    <x v="44"/>
    <x v="35"/>
    <x v="45"/>
    <x v="411"/>
    <x v="267"/>
    <n v="0"/>
    <n v="0"/>
    <n v="0"/>
    <m/>
    <m/>
    <m/>
    <m/>
    <m/>
    <m/>
    <m/>
    <m/>
    <m/>
    <m/>
    <m/>
    <m/>
    <m/>
    <m/>
    <m/>
    <m/>
    <m/>
  </r>
  <r>
    <x v="1"/>
    <x v="61"/>
    <x v="0"/>
    <s v="COTIZACION"/>
    <s v="SEPTIEMBRE"/>
    <d v="2023-09-26T00:00:00"/>
    <s v="C-3-EDDY FAZ PACHECO"/>
    <x v="17"/>
    <s v="HERRAMIENTAS MENORES"/>
    <x v="1"/>
    <x v="16"/>
    <x v="144"/>
    <d v="2023-09-27T00:00:00"/>
    <m/>
    <n v="911"/>
    <s v="BIEN"/>
    <x v="155"/>
    <n v="67283.7"/>
    <x v="0"/>
    <x v="1208"/>
    <x v="33"/>
    <x v="5"/>
    <x v="78"/>
    <x v="0"/>
    <x v="0"/>
    <x v="49"/>
    <s v="06/10/2023"/>
    <x v="0"/>
    <s v="15:00"/>
    <s v="JOSE ALFREDO MIRANDA TICONA "/>
    <x v="9"/>
    <x v="19"/>
    <d v="2023-10-11T00:00:00"/>
    <x v="125"/>
    <x v="58"/>
    <s v="CD-434"/>
    <x v="183"/>
    <x v="131"/>
    <n v="34790"/>
    <x v="185"/>
    <x v="184"/>
    <x v="103"/>
    <x v="0"/>
    <n v="30"/>
    <x v="12"/>
    <x v="0"/>
    <x v="71"/>
    <x v="82"/>
    <x v="1"/>
    <m/>
    <m/>
    <x v="155"/>
    <s v="ADQ/MINA-062/2023"/>
    <n v="34800"/>
    <x v="0"/>
    <x v="1210"/>
    <x v="5"/>
    <n v="150"/>
    <x v="775"/>
    <n v="26850"/>
    <m/>
    <m/>
    <n v="552"/>
    <x v="412"/>
    <n v="25.7183908045977"/>
    <n v="14196.551724137931"/>
    <n v="12351"/>
    <n v="0"/>
    <x v="129"/>
    <s v="SEPTIEMBRE"/>
    <x v="232"/>
    <x v="44"/>
    <x v="35"/>
    <x v="45"/>
    <x v="411"/>
    <x v="285"/>
    <n v="95893164"/>
    <n v="6916.56"/>
    <n v="-95801272.560000002"/>
    <m/>
    <m/>
    <m/>
    <m/>
    <m/>
    <m/>
    <m/>
    <m/>
    <m/>
    <m/>
    <m/>
    <m/>
    <m/>
    <m/>
    <m/>
    <m/>
    <m/>
  </r>
  <r>
    <x v="1"/>
    <x v="61"/>
    <x v="0"/>
    <s v="COTIZACION"/>
    <s v="SEPTIEMBRE"/>
    <d v="2023-09-26T00:00:00"/>
    <s v="C-3-EDDY FAZ PACHECO"/>
    <x v="17"/>
    <s v="HERRAMIENTAS MENORES"/>
    <x v="1"/>
    <x v="16"/>
    <x v="144"/>
    <d v="2023-09-27T00:00:00"/>
    <m/>
    <n v="911"/>
    <s v="BIEN"/>
    <x v="155"/>
    <n v="67283.7"/>
    <x v="1"/>
    <x v="1209"/>
    <x v="26"/>
    <x v="5"/>
    <x v="0"/>
    <x v="0"/>
    <x v="0"/>
    <x v="49"/>
    <s v="06/10/2023"/>
    <x v="0"/>
    <s v="15:00"/>
    <s v="JOSE ALFREDO MIRANDA TICONA "/>
    <x v="9"/>
    <x v="19"/>
    <d v="2023-10-11T00:00:00"/>
    <x v="125"/>
    <x v="58"/>
    <s v="CD-434"/>
    <x v="183"/>
    <x v="131"/>
    <n v="34790"/>
    <x v="185"/>
    <x v="184"/>
    <x v="103"/>
    <x v="0"/>
    <n v="30"/>
    <x v="12"/>
    <x v="0"/>
    <x v="71"/>
    <x v="82"/>
    <x v="1"/>
    <m/>
    <m/>
    <x v="155"/>
    <s v="ADQ/MINA-062/2023"/>
    <n v="34800"/>
    <x v="1"/>
    <x v="1211"/>
    <x v="5"/>
    <n v="20"/>
    <x v="776"/>
    <n v="7940"/>
    <m/>
    <m/>
    <n v="552"/>
    <x v="413"/>
    <n v="57.040229885057471"/>
    <n v="31486.206896551725"/>
    <n v="27393"/>
    <n v="0"/>
    <x v="129"/>
    <s v="SEPTIEMBRE"/>
    <x v="232"/>
    <x v="44"/>
    <x v="35"/>
    <x v="45"/>
    <x v="411"/>
    <x v="285"/>
    <n v="212679252"/>
    <n v="15340.080000000002"/>
    <n v="-212475448.08000001"/>
    <m/>
    <m/>
    <m/>
    <m/>
    <m/>
    <m/>
    <m/>
    <m/>
    <m/>
    <m/>
    <m/>
    <m/>
    <m/>
    <m/>
    <m/>
    <m/>
    <m/>
  </r>
  <r>
    <x v="1"/>
    <x v="61"/>
    <x v="0"/>
    <s v="COTIZACION"/>
    <s v="SEPTIEMBRE"/>
    <d v="2023-09-26T00:00:00"/>
    <s v="C-3-EDDY FAZ PACHECO"/>
    <x v="17"/>
    <s v="HERRAMIENTAS MENORES"/>
    <x v="1"/>
    <x v="16"/>
    <x v="144"/>
    <d v="2023-09-27T00:00:00"/>
    <m/>
    <n v="911"/>
    <s v="BIEN"/>
    <x v="155"/>
    <n v="67283.7"/>
    <x v="2"/>
    <x v="1210"/>
    <x v="23"/>
    <x v="5"/>
    <x v="0"/>
    <x v="0"/>
    <x v="0"/>
    <x v="49"/>
    <s v="06/10/2023"/>
    <x v="0"/>
    <s v="15:00"/>
    <s v="JOSE ALFREDO MIRANDA TICONA "/>
    <x v="9"/>
    <x v="19"/>
    <d v="2023-10-11T00:00:00"/>
    <x v="125"/>
    <x v="58"/>
    <s v="CD-434"/>
    <x v="184"/>
    <x v="131"/>
    <n v="15600"/>
    <x v="186"/>
    <x v="185"/>
    <x v="113"/>
    <x v="0"/>
    <n v="30"/>
    <x v="8"/>
    <x v="0"/>
    <x v="71"/>
    <x v="82"/>
    <x v="1"/>
    <m/>
    <m/>
    <x v="155"/>
    <s v="ADQ/MINA-062/2023"/>
    <n v="34800"/>
    <x v="2"/>
    <x v="1212"/>
    <x v="5"/>
    <n v="200"/>
    <x v="172"/>
    <n v="15600"/>
    <m/>
    <m/>
    <n v="552"/>
    <x v="414"/>
    <n v="11.206896551724139"/>
    <n v="6186.2068965517246"/>
    <n v="5382"/>
    <n v="0"/>
    <x v="111"/>
    <s v="SEPTIEMBRE"/>
    <x v="232"/>
    <x v="44"/>
    <x v="35"/>
    <x v="45"/>
    <x v="411"/>
    <x v="286"/>
    <n v="41784771.600000001"/>
    <n v="3013.92"/>
    <n v="-41744729.520000003"/>
    <m/>
    <m/>
    <m/>
    <m/>
    <m/>
    <m/>
    <m/>
    <m/>
    <m/>
    <m/>
    <m/>
    <m/>
    <m/>
    <m/>
    <m/>
    <m/>
    <m/>
  </r>
  <r>
    <x v="1"/>
    <x v="61"/>
    <x v="0"/>
    <s v="COTIZACION"/>
    <s v="SEPTIEMBRE"/>
    <d v="2023-09-26T00:00:00"/>
    <s v="C-3-EDDY FAZ PACHECO"/>
    <x v="5"/>
    <s v="PRODUCTOS NO METALICOS Y PLASTICOS"/>
    <x v="1"/>
    <x v="16"/>
    <x v="145"/>
    <d v="2023-09-27T00:00:00"/>
    <m/>
    <n v="912"/>
    <s v="BIEN"/>
    <x v="156"/>
    <n v="40500"/>
    <x v="0"/>
    <x v="1211"/>
    <x v="12"/>
    <x v="66"/>
    <x v="0"/>
    <x v="0"/>
    <x v="0"/>
    <x v="49"/>
    <s v="06/10/2023"/>
    <x v="0"/>
    <s v="15:00"/>
    <s v="JOSE ALFREDO MIRANDA TICONA "/>
    <x v="9"/>
    <x v="19"/>
    <d v="2023-10-10T00:00:00"/>
    <x v="126"/>
    <x v="71"/>
    <s v="CD-435"/>
    <x v="185"/>
    <x v="132"/>
    <n v="30300"/>
    <x v="187"/>
    <x v="186"/>
    <x v="90"/>
    <x v="0"/>
    <n v="30"/>
    <x v="6"/>
    <x v="0"/>
    <x v="72"/>
    <x v="89"/>
    <x v="1"/>
    <m/>
    <m/>
    <x v="156"/>
    <s v="ADQ/MINA-060/2023"/>
    <n v="34500"/>
    <x v="0"/>
    <x v="1213"/>
    <x v="67"/>
    <n v="3000"/>
    <x v="777"/>
    <n v="30300"/>
    <m/>
    <m/>
    <n v="0"/>
    <x v="0"/>
    <n v="1.4511494252873562"/>
    <n v="0"/>
    <n v="0"/>
    <n v="0"/>
    <x v="104"/>
    <s v="SEPTIEMBRE"/>
    <x v="232"/>
    <x v="44"/>
    <x v="35"/>
    <x v="45"/>
    <x v="411"/>
    <x v="271"/>
    <n v="0"/>
    <n v="0"/>
    <n v="0"/>
    <m/>
    <m/>
    <m/>
    <m/>
    <m/>
    <m/>
    <m/>
    <m/>
    <m/>
    <m/>
    <m/>
    <m/>
    <m/>
    <m/>
    <m/>
    <m/>
    <m/>
  </r>
  <r>
    <x v="1"/>
    <x v="61"/>
    <x v="0"/>
    <s v="COTIZACION"/>
    <s v="SEPTIEMBRE"/>
    <d v="2023-09-25T00:00:00"/>
    <s v="C-3-EDDY FAZ PACHECO"/>
    <x v="12"/>
    <s v="OTROS REPUESTOS Y ACCESORIOS"/>
    <x v="3"/>
    <x v="12"/>
    <x v="146"/>
    <d v="2023-09-27T00:00:00"/>
    <m/>
    <n v="915"/>
    <s v="BIEN"/>
    <x v="157"/>
    <n v="33649"/>
    <x v="0"/>
    <x v="1212"/>
    <x v="147"/>
    <x v="5"/>
    <x v="79"/>
    <x v="13"/>
    <x v="1"/>
    <x v="49"/>
    <s v="06/10/2023"/>
    <x v="0"/>
    <s v="15:00"/>
    <s v="CESAR ROCHA ZANGA"/>
    <x v="9"/>
    <x v="10"/>
    <d v="2023-05-03T00:00:00"/>
    <x v="127"/>
    <x v="72"/>
    <s v="CD-439"/>
    <x v="186"/>
    <x v="133"/>
    <n v="33649"/>
    <x v="188"/>
    <x v="187"/>
    <x v="114"/>
    <x v="0"/>
    <n v="30"/>
    <x v="8"/>
    <x v="0"/>
    <x v="71"/>
    <x v="75"/>
    <x v="1"/>
    <m/>
    <m/>
    <x v="157"/>
    <s v="EMC-PCPL-129/2023"/>
    <n v="39800"/>
    <x v="0"/>
    <x v="1214"/>
    <x v="5"/>
    <n v="38"/>
    <x v="778"/>
    <n v="3496"/>
    <m/>
    <m/>
    <n v="0"/>
    <x v="0"/>
    <n v="13.218390804597702"/>
    <n v="0"/>
    <n v="0"/>
    <n v="0"/>
    <x v="130"/>
    <s v="SEPTIEMBRE"/>
    <x v="232"/>
    <x v="44"/>
    <x v="35"/>
    <x v="45"/>
    <x v="411"/>
    <x v="287"/>
    <n v="0"/>
    <n v="0"/>
    <n v="0"/>
    <m/>
    <m/>
    <m/>
    <m/>
    <m/>
    <m/>
    <m/>
    <m/>
    <m/>
    <m/>
    <m/>
    <m/>
    <m/>
    <m/>
    <m/>
    <m/>
    <m/>
  </r>
  <r>
    <x v="1"/>
    <x v="61"/>
    <x v="0"/>
    <s v="COTIZACION"/>
    <s v="SEPTIEMBRE"/>
    <d v="2023-09-25T00:00:00"/>
    <s v="C-3-EDDY FAZ PACHECO"/>
    <x v="12"/>
    <s v="OTROS REPUESTOS Y ACCESORIOS"/>
    <x v="3"/>
    <x v="12"/>
    <x v="146"/>
    <d v="2023-09-27T00:00:00"/>
    <m/>
    <n v="915"/>
    <s v="BIEN"/>
    <x v="157"/>
    <n v="33649"/>
    <x v="1"/>
    <x v="1213"/>
    <x v="147"/>
    <x v="5"/>
    <x v="0"/>
    <x v="13"/>
    <x v="1"/>
    <x v="49"/>
    <s v="06/10/2023"/>
    <x v="0"/>
    <s v="15:00"/>
    <s v="CESAR ROCHA ZANGA"/>
    <x v="9"/>
    <x v="10"/>
    <d v="2023-05-03T00:00:00"/>
    <x v="127"/>
    <x v="72"/>
    <s v="CD-439"/>
    <x v="186"/>
    <x v="133"/>
    <n v="33649"/>
    <x v="188"/>
    <x v="187"/>
    <x v="114"/>
    <x v="0"/>
    <n v="30"/>
    <x v="8"/>
    <x v="0"/>
    <x v="71"/>
    <x v="75"/>
    <x v="1"/>
    <m/>
    <m/>
    <x v="157"/>
    <s v="EMC-PCPL-129/2023"/>
    <n v="39800"/>
    <x v="1"/>
    <x v="1215"/>
    <x v="5"/>
    <n v="38"/>
    <x v="779"/>
    <n v="8968"/>
    <m/>
    <m/>
    <n v="0"/>
    <x v="0"/>
    <n v="33.908045977011497"/>
    <n v="0"/>
    <n v="0"/>
    <n v="0"/>
    <x v="130"/>
    <s v="SEPTIEMBRE"/>
    <x v="232"/>
    <x v="44"/>
    <x v="35"/>
    <x v="45"/>
    <x v="411"/>
    <x v="287"/>
    <n v="0"/>
    <n v="0"/>
    <n v="0"/>
    <m/>
    <m/>
    <m/>
    <m/>
    <m/>
    <m/>
    <m/>
    <m/>
    <m/>
    <m/>
    <m/>
    <m/>
    <m/>
    <m/>
    <m/>
    <m/>
    <m/>
  </r>
  <r>
    <x v="1"/>
    <x v="61"/>
    <x v="0"/>
    <s v="COTIZACION"/>
    <s v="SEPTIEMBRE"/>
    <d v="2023-09-25T00:00:00"/>
    <s v="C-3-EDDY FAZ PACHECO"/>
    <x v="12"/>
    <s v="OTROS REPUESTOS Y ACCESORIOS"/>
    <x v="3"/>
    <x v="12"/>
    <x v="146"/>
    <d v="2023-09-27T00:00:00"/>
    <m/>
    <n v="915"/>
    <s v="BIEN"/>
    <x v="157"/>
    <n v="33649"/>
    <x v="2"/>
    <x v="1214"/>
    <x v="148"/>
    <x v="5"/>
    <x v="0"/>
    <x v="13"/>
    <x v="1"/>
    <x v="49"/>
    <s v="06/10/2023"/>
    <x v="0"/>
    <s v="15:00"/>
    <s v="CESAR ROCHA ZANGA"/>
    <x v="9"/>
    <x v="10"/>
    <d v="2023-05-03T00:00:00"/>
    <x v="127"/>
    <x v="72"/>
    <s v="CD-439"/>
    <x v="186"/>
    <x v="133"/>
    <n v="33649"/>
    <x v="188"/>
    <x v="187"/>
    <x v="114"/>
    <x v="0"/>
    <n v="30"/>
    <x v="8"/>
    <x v="0"/>
    <x v="71"/>
    <x v="75"/>
    <x v="1"/>
    <m/>
    <m/>
    <x v="157"/>
    <s v="EMC-PCPL-129/2023"/>
    <n v="39800"/>
    <x v="2"/>
    <x v="1216"/>
    <x v="5"/>
    <n v="75"/>
    <x v="780"/>
    <n v="9975"/>
    <m/>
    <m/>
    <n v="0"/>
    <x v="0"/>
    <n v="19.109195402298852"/>
    <n v="0"/>
    <n v="0"/>
    <n v="0"/>
    <x v="130"/>
    <s v="SEPTIEMBRE"/>
    <x v="232"/>
    <x v="44"/>
    <x v="35"/>
    <x v="45"/>
    <x v="411"/>
    <x v="287"/>
    <n v="0"/>
    <n v="0"/>
    <n v="0"/>
    <m/>
    <m/>
    <m/>
    <m/>
    <m/>
    <m/>
    <m/>
    <m/>
    <m/>
    <m/>
    <m/>
    <m/>
    <m/>
    <m/>
    <m/>
    <m/>
    <m/>
  </r>
  <r>
    <x v="1"/>
    <x v="61"/>
    <x v="0"/>
    <s v="COTIZACION"/>
    <s v="SEPTIEMBRE"/>
    <d v="2023-09-25T00:00:00"/>
    <s v="C-3-EDDY FAZ PACHECO"/>
    <x v="12"/>
    <s v="OTROS REPUESTOS Y ACCESORIOS"/>
    <x v="3"/>
    <x v="12"/>
    <x v="146"/>
    <d v="2023-09-27T00:00:00"/>
    <m/>
    <n v="915"/>
    <s v="BIEN"/>
    <x v="157"/>
    <n v="33649"/>
    <x v="3"/>
    <x v="1215"/>
    <x v="148"/>
    <x v="5"/>
    <x v="0"/>
    <x v="13"/>
    <x v="1"/>
    <x v="49"/>
    <s v="06/10/2023"/>
    <x v="0"/>
    <s v="15:00"/>
    <s v="CESAR ROCHA ZANGA"/>
    <x v="9"/>
    <x v="10"/>
    <d v="2023-05-03T00:00:00"/>
    <x v="127"/>
    <x v="72"/>
    <s v="CD-439"/>
    <x v="186"/>
    <x v="133"/>
    <n v="33649"/>
    <x v="188"/>
    <x v="187"/>
    <x v="114"/>
    <x v="0"/>
    <n v="30"/>
    <x v="8"/>
    <x v="0"/>
    <x v="71"/>
    <x v="75"/>
    <x v="1"/>
    <m/>
    <m/>
    <x v="157"/>
    <s v="EMC-PCPL-129/2023"/>
    <n v="39800"/>
    <x v="3"/>
    <x v="1217"/>
    <x v="5"/>
    <n v="75"/>
    <x v="165"/>
    <n v="2025"/>
    <m/>
    <m/>
    <n v="0"/>
    <x v="0"/>
    <n v="3.8793103448275863"/>
    <n v="0"/>
    <n v="0"/>
    <n v="0"/>
    <x v="130"/>
    <s v="SEPTIEMBRE"/>
    <x v="232"/>
    <x v="44"/>
    <x v="35"/>
    <x v="45"/>
    <x v="411"/>
    <x v="287"/>
    <n v="0"/>
    <n v="0"/>
    <n v="0"/>
    <m/>
    <m/>
    <m/>
    <m/>
    <m/>
    <m/>
    <m/>
    <m/>
    <m/>
    <m/>
    <m/>
    <m/>
    <m/>
    <m/>
    <m/>
    <m/>
    <m/>
  </r>
  <r>
    <x v="1"/>
    <x v="61"/>
    <x v="0"/>
    <s v="COTIZACION"/>
    <s v="SEPTIEMBRE"/>
    <d v="2023-09-25T00:00:00"/>
    <s v="C-3-EDDY FAZ PACHECO"/>
    <x v="12"/>
    <s v="OTROS REPUESTOS Y ACCESORIOS"/>
    <x v="3"/>
    <x v="12"/>
    <x v="146"/>
    <d v="2023-09-27T00:00:00"/>
    <m/>
    <n v="915"/>
    <s v="BIEN"/>
    <x v="157"/>
    <n v="33649"/>
    <x v="4"/>
    <x v="1216"/>
    <x v="148"/>
    <x v="5"/>
    <x v="0"/>
    <x v="13"/>
    <x v="1"/>
    <x v="49"/>
    <s v="06/10/2023"/>
    <x v="0"/>
    <s v="15:00"/>
    <s v="CESAR ROCHA ZANGA"/>
    <x v="9"/>
    <x v="10"/>
    <d v="2023-05-03T00:00:00"/>
    <x v="127"/>
    <x v="72"/>
    <s v="CD-439"/>
    <x v="186"/>
    <x v="133"/>
    <n v="33649"/>
    <x v="188"/>
    <x v="187"/>
    <x v="114"/>
    <x v="0"/>
    <n v="30"/>
    <x v="8"/>
    <x v="0"/>
    <x v="71"/>
    <x v="75"/>
    <x v="1"/>
    <m/>
    <m/>
    <x v="157"/>
    <s v="EMC-PCPL-129/2023"/>
    <n v="39800"/>
    <x v="4"/>
    <x v="1218"/>
    <x v="5"/>
    <n v="75"/>
    <x v="165"/>
    <n v="2025"/>
    <m/>
    <m/>
    <n v="0"/>
    <x v="0"/>
    <n v="3.8793103448275863"/>
    <n v="0"/>
    <n v="0"/>
    <n v="0"/>
    <x v="130"/>
    <s v="SEPTIEMBRE"/>
    <x v="232"/>
    <x v="44"/>
    <x v="35"/>
    <x v="45"/>
    <x v="411"/>
    <x v="287"/>
    <n v="0"/>
    <n v="0"/>
    <n v="0"/>
    <m/>
    <m/>
    <m/>
    <m/>
    <m/>
    <m/>
    <m/>
    <m/>
    <m/>
    <m/>
    <m/>
    <m/>
    <m/>
    <m/>
    <m/>
    <m/>
    <m/>
  </r>
  <r>
    <x v="1"/>
    <x v="61"/>
    <x v="0"/>
    <s v="COTIZACION"/>
    <s v="SEPTIEMBRE"/>
    <d v="2023-09-25T00:00:00"/>
    <s v="C-3-EDDY FAZ PACHECO"/>
    <x v="12"/>
    <s v="OTROS REPUESTOS Y ACCESORIOS"/>
    <x v="3"/>
    <x v="12"/>
    <x v="146"/>
    <d v="2023-09-27T00:00:00"/>
    <m/>
    <n v="915"/>
    <s v="BIEN"/>
    <x v="157"/>
    <n v="33649"/>
    <x v="5"/>
    <x v="1217"/>
    <x v="148"/>
    <x v="5"/>
    <x v="0"/>
    <x v="13"/>
    <x v="1"/>
    <x v="49"/>
    <s v="06/10/2023"/>
    <x v="0"/>
    <s v="15:00"/>
    <s v="CESAR ROCHA ZANGA"/>
    <x v="9"/>
    <x v="10"/>
    <d v="2023-05-03T00:00:00"/>
    <x v="127"/>
    <x v="72"/>
    <s v="CD-439"/>
    <x v="186"/>
    <x v="133"/>
    <n v="33649"/>
    <x v="188"/>
    <x v="187"/>
    <x v="114"/>
    <x v="0"/>
    <n v="30"/>
    <x v="8"/>
    <x v="0"/>
    <x v="71"/>
    <x v="75"/>
    <x v="1"/>
    <m/>
    <m/>
    <x v="157"/>
    <s v="EMC-PCPL-129/2023"/>
    <n v="39800"/>
    <x v="5"/>
    <x v="1219"/>
    <x v="5"/>
    <n v="75"/>
    <x v="479"/>
    <n v="5400"/>
    <m/>
    <m/>
    <n v="0"/>
    <x v="0"/>
    <n v="10.344827586206897"/>
    <n v="0"/>
    <n v="0"/>
    <n v="0"/>
    <x v="130"/>
    <s v="SEPTIEMBRE"/>
    <x v="232"/>
    <x v="44"/>
    <x v="35"/>
    <x v="45"/>
    <x v="411"/>
    <x v="287"/>
    <n v="0"/>
    <n v="0"/>
    <n v="0"/>
    <m/>
    <m/>
    <m/>
    <m/>
    <m/>
    <m/>
    <m/>
    <m/>
    <m/>
    <m/>
    <m/>
    <m/>
    <m/>
    <m/>
    <m/>
    <m/>
    <m/>
  </r>
  <r>
    <x v="1"/>
    <x v="61"/>
    <x v="0"/>
    <s v="COTIZACION"/>
    <s v="SEPTIEMBRE"/>
    <d v="2023-09-25T00:00:00"/>
    <s v="C-3-EDDY FAZ PACHECO"/>
    <x v="12"/>
    <s v="OTROS REPUESTOS Y ACCESORIOS"/>
    <x v="3"/>
    <x v="12"/>
    <x v="146"/>
    <d v="2023-09-27T00:00:00"/>
    <m/>
    <n v="915"/>
    <s v="BIEN"/>
    <x v="157"/>
    <n v="33649"/>
    <x v="6"/>
    <x v="1218"/>
    <x v="1"/>
    <x v="5"/>
    <x v="0"/>
    <x v="13"/>
    <x v="1"/>
    <x v="49"/>
    <s v="06/10/2023"/>
    <x v="0"/>
    <s v="15:00"/>
    <s v="CESAR ROCHA ZANGA"/>
    <x v="9"/>
    <x v="10"/>
    <d v="2023-05-03T00:00:00"/>
    <x v="127"/>
    <x v="72"/>
    <s v="CD-439"/>
    <x v="186"/>
    <x v="133"/>
    <n v="33649"/>
    <x v="188"/>
    <x v="187"/>
    <x v="114"/>
    <x v="0"/>
    <n v="30"/>
    <x v="8"/>
    <x v="0"/>
    <x v="71"/>
    <x v="75"/>
    <x v="1"/>
    <m/>
    <m/>
    <x v="157"/>
    <s v="EMC-PCPL-129/2023"/>
    <n v="39800"/>
    <x v="6"/>
    <x v="1220"/>
    <x v="5"/>
    <n v="80"/>
    <x v="571"/>
    <n v="1760"/>
    <m/>
    <m/>
    <n v="0"/>
    <x v="0"/>
    <n v="3.1609195402298851"/>
    <n v="0"/>
    <n v="0"/>
    <n v="0"/>
    <x v="130"/>
    <s v="SEPTIEMBRE"/>
    <x v="232"/>
    <x v="44"/>
    <x v="35"/>
    <x v="45"/>
    <x v="411"/>
    <x v="287"/>
    <n v="0"/>
    <n v="0"/>
    <n v="0"/>
    <m/>
    <m/>
    <m/>
    <m/>
    <m/>
    <m/>
    <m/>
    <m/>
    <m/>
    <m/>
    <m/>
    <m/>
    <m/>
    <m/>
    <m/>
    <m/>
    <m/>
  </r>
  <r>
    <x v="1"/>
    <x v="61"/>
    <x v="0"/>
    <s v="COTIZACION"/>
    <s v="SEPTIEMBRE"/>
    <d v="2023-09-25T00:00:00"/>
    <s v="C-3-EDDY FAZ PACHECO"/>
    <x v="12"/>
    <s v="OTROS REPUESTOS Y ACCESORIOS"/>
    <x v="3"/>
    <x v="12"/>
    <x v="147"/>
    <d v="2023-09-27T00:00:00"/>
    <m/>
    <n v="909"/>
    <s v="BIEN"/>
    <x v="158"/>
    <n v="59758"/>
    <x v="0"/>
    <x v="1219"/>
    <x v="7"/>
    <x v="5"/>
    <x v="79"/>
    <x v="13"/>
    <x v="1"/>
    <x v="49"/>
    <s v="06/10/2023"/>
    <x v="0"/>
    <s v="15:00"/>
    <s v="CESAR ROCHA ZANGA"/>
    <x v="9"/>
    <x v="10"/>
    <d v="2023-10-27T00:00:00"/>
    <x v="128"/>
    <x v="73"/>
    <s v="CD-441"/>
    <x v="187"/>
    <x v="134"/>
    <n v="59126"/>
    <x v="189"/>
    <x v="0"/>
    <x v="100"/>
    <x v="0"/>
    <n v="30"/>
    <x v="20"/>
    <x v="0"/>
    <x v="71"/>
    <x v="0"/>
    <x v="1"/>
    <m/>
    <m/>
    <x v="158"/>
    <s v="EMC-PCPL-130/2023"/>
    <n v="39800"/>
    <x v="0"/>
    <x v="1221"/>
    <x v="5"/>
    <n v="2"/>
    <x v="781"/>
    <n v="23754"/>
    <m/>
    <m/>
    <n v="0"/>
    <x v="0"/>
    <n v="1706.4655172413793"/>
    <n v="0"/>
    <n v="0"/>
    <n v="0"/>
    <x v="131"/>
    <s v="SEPTIEMBRE"/>
    <x v="232"/>
    <x v="44"/>
    <x v="35"/>
    <x v="45"/>
    <x v="411"/>
    <x v="288"/>
    <n v="0"/>
    <n v="0"/>
    <n v="0"/>
    <m/>
    <m/>
    <m/>
    <m/>
    <m/>
    <m/>
    <m/>
    <m/>
    <m/>
    <m/>
    <m/>
    <m/>
    <m/>
    <m/>
    <m/>
    <m/>
    <m/>
  </r>
  <r>
    <x v="1"/>
    <x v="61"/>
    <x v="0"/>
    <s v="COTIZACION"/>
    <s v="SEPTIEMBRE"/>
    <d v="2023-09-25T00:00:00"/>
    <s v="C-3-EDDY FAZ PACHECO"/>
    <x v="12"/>
    <s v="OTROS REPUESTOS Y ACCESORIOS"/>
    <x v="3"/>
    <x v="12"/>
    <x v="147"/>
    <d v="2023-09-27T00:00:00"/>
    <m/>
    <n v="909"/>
    <s v="BIEN"/>
    <x v="158"/>
    <n v="59758"/>
    <x v="1"/>
    <x v="1220"/>
    <x v="29"/>
    <x v="5"/>
    <x v="0"/>
    <x v="13"/>
    <x v="1"/>
    <x v="49"/>
    <s v="06/10/2023"/>
    <x v="0"/>
    <s v="15:00"/>
    <s v="CESAR ROCHA ZANGA"/>
    <x v="9"/>
    <x v="10"/>
    <d v="2023-10-27T00:00:00"/>
    <x v="128"/>
    <x v="73"/>
    <s v="CD-441"/>
    <x v="187"/>
    <x v="134"/>
    <n v="59126"/>
    <x v="189"/>
    <x v="0"/>
    <x v="100"/>
    <x v="0"/>
    <n v="30"/>
    <x v="20"/>
    <x v="0"/>
    <x v="71"/>
    <x v="0"/>
    <x v="1"/>
    <m/>
    <m/>
    <x v="158"/>
    <s v="EMC-PCPL-130/2023"/>
    <n v="39800"/>
    <x v="1"/>
    <x v="1222"/>
    <x v="5"/>
    <n v="4"/>
    <x v="782"/>
    <n v="35372"/>
    <m/>
    <m/>
    <n v="0"/>
    <x v="0"/>
    <n v="1270.5459770114942"/>
    <n v="0"/>
    <n v="0"/>
    <n v="0"/>
    <x v="131"/>
    <s v="SEPTIEMBRE"/>
    <x v="232"/>
    <x v="44"/>
    <x v="35"/>
    <x v="45"/>
    <x v="411"/>
    <x v="288"/>
    <n v="0"/>
    <n v="0"/>
    <n v="0"/>
    <m/>
    <m/>
    <m/>
    <m/>
    <m/>
    <m/>
    <m/>
    <m/>
    <m/>
    <m/>
    <m/>
    <m/>
    <m/>
    <m/>
    <m/>
    <m/>
    <m/>
  </r>
  <r>
    <x v="1"/>
    <x v="61"/>
    <x v="0"/>
    <s v="COTIZACION"/>
    <s v="SEPTIEMBRE"/>
    <d v="2023-10-03T00:00:00"/>
    <s v="C-3-EDDY FAZ PACHECO"/>
    <x v="12"/>
    <s v="OTROS REPUESTOS Y ACCESORIOS"/>
    <x v="7"/>
    <x v="9"/>
    <x v="148"/>
    <d v="2023-10-03T00:00:00"/>
    <m/>
    <n v="393"/>
    <s v="BIEN"/>
    <x v="159"/>
    <n v="78512"/>
    <x v="4"/>
    <x v="1221"/>
    <x v="16"/>
    <x v="5"/>
    <x v="80"/>
    <x v="5"/>
    <x v="0"/>
    <x v="43"/>
    <s v="12/10/2023"/>
    <x v="0"/>
    <s v="15:00"/>
    <s v="CLOVIS VELASCO HINOJOZA"/>
    <x v="6"/>
    <x v="27"/>
    <m/>
    <x v="0"/>
    <x v="0"/>
    <m/>
    <x v="0"/>
    <x v="0"/>
    <m/>
    <x v="0"/>
    <x v="0"/>
    <x v="0"/>
    <x v="0"/>
    <m/>
    <x v="0"/>
    <x v="0"/>
    <x v="0"/>
    <x v="0"/>
    <x v="1"/>
    <m/>
    <m/>
    <x v="159"/>
    <s v="ADQ.MANTTO Y SERV. 186/2023"/>
    <n v="39800"/>
    <x v="4"/>
    <x v="1223"/>
    <x v="5"/>
    <n v="1"/>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14"/>
    <x v="1222"/>
    <x v="8"/>
    <x v="19"/>
    <x v="0"/>
    <x v="5"/>
    <x v="0"/>
    <x v="43"/>
    <s v="12/10/2023"/>
    <x v="0"/>
    <s v="15:00"/>
    <s v="CLOVIS VELASCO HINOJOZA"/>
    <x v="6"/>
    <x v="27"/>
    <m/>
    <x v="0"/>
    <x v="0"/>
    <m/>
    <x v="0"/>
    <x v="0"/>
    <m/>
    <x v="0"/>
    <x v="0"/>
    <x v="0"/>
    <x v="0"/>
    <m/>
    <x v="0"/>
    <x v="0"/>
    <x v="0"/>
    <x v="0"/>
    <x v="1"/>
    <m/>
    <m/>
    <x v="159"/>
    <s v="ADQ.MANTTO Y SERV. 186/2023"/>
    <n v="39800"/>
    <x v="14"/>
    <x v="1224"/>
    <x v="19"/>
    <n v="6"/>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15"/>
    <x v="1223"/>
    <x v="29"/>
    <x v="5"/>
    <x v="0"/>
    <x v="5"/>
    <x v="0"/>
    <x v="43"/>
    <s v="12/10/2023"/>
    <x v="0"/>
    <s v="15:00"/>
    <s v="CLOVIS VELASCO HINOJOZA"/>
    <x v="6"/>
    <x v="27"/>
    <m/>
    <x v="0"/>
    <x v="0"/>
    <m/>
    <x v="0"/>
    <x v="0"/>
    <m/>
    <x v="0"/>
    <x v="0"/>
    <x v="0"/>
    <x v="0"/>
    <m/>
    <x v="0"/>
    <x v="0"/>
    <x v="0"/>
    <x v="0"/>
    <x v="1"/>
    <m/>
    <m/>
    <x v="159"/>
    <s v="ADQ.MANTTO Y SERV. 186/2023"/>
    <n v="39800"/>
    <x v="15"/>
    <x v="1225"/>
    <x v="5"/>
    <n v="4"/>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22"/>
    <x v="1224"/>
    <x v="7"/>
    <x v="5"/>
    <x v="0"/>
    <x v="5"/>
    <x v="0"/>
    <x v="43"/>
    <s v="12/10/2023"/>
    <x v="0"/>
    <s v="15:00"/>
    <s v="CLOVIS VELASCO HINOJOZA"/>
    <x v="6"/>
    <x v="27"/>
    <m/>
    <x v="0"/>
    <x v="0"/>
    <m/>
    <x v="0"/>
    <x v="0"/>
    <m/>
    <x v="0"/>
    <x v="0"/>
    <x v="0"/>
    <x v="0"/>
    <m/>
    <x v="0"/>
    <x v="0"/>
    <x v="0"/>
    <x v="0"/>
    <x v="1"/>
    <m/>
    <m/>
    <x v="159"/>
    <s v="ADQ.MANTTO Y SERV. 186/2023"/>
    <n v="39800"/>
    <x v="22"/>
    <x v="1226"/>
    <x v="5"/>
    <n v="2"/>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25"/>
    <x v="1225"/>
    <x v="29"/>
    <x v="5"/>
    <x v="0"/>
    <x v="5"/>
    <x v="0"/>
    <x v="43"/>
    <s v="12/10/2023"/>
    <x v="0"/>
    <s v="15:00"/>
    <s v="CLOVIS VELASCO HINOJOZA"/>
    <x v="6"/>
    <x v="27"/>
    <m/>
    <x v="0"/>
    <x v="0"/>
    <m/>
    <x v="0"/>
    <x v="0"/>
    <m/>
    <x v="0"/>
    <x v="0"/>
    <x v="0"/>
    <x v="0"/>
    <m/>
    <x v="0"/>
    <x v="0"/>
    <x v="0"/>
    <x v="0"/>
    <x v="1"/>
    <m/>
    <m/>
    <x v="159"/>
    <s v="ADQ.MANTTO Y SERV. 186/2023"/>
    <n v="39800"/>
    <x v="25"/>
    <x v="1227"/>
    <x v="5"/>
    <n v="4"/>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26"/>
    <x v="1226"/>
    <x v="29"/>
    <x v="5"/>
    <x v="0"/>
    <x v="5"/>
    <x v="0"/>
    <x v="43"/>
    <s v="12/10/2023"/>
    <x v="0"/>
    <s v="15:00"/>
    <s v="CLOVIS VELASCO HINOJOZA"/>
    <x v="6"/>
    <x v="27"/>
    <m/>
    <x v="0"/>
    <x v="0"/>
    <m/>
    <x v="0"/>
    <x v="0"/>
    <m/>
    <x v="0"/>
    <x v="0"/>
    <x v="0"/>
    <x v="0"/>
    <m/>
    <x v="0"/>
    <x v="0"/>
    <x v="0"/>
    <x v="0"/>
    <x v="1"/>
    <m/>
    <m/>
    <x v="159"/>
    <s v="ADQ.MANTTO Y SERV. 186/2023"/>
    <n v="39800"/>
    <x v="26"/>
    <x v="1228"/>
    <x v="5"/>
    <n v="4"/>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27"/>
    <x v="1227"/>
    <x v="7"/>
    <x v="5"/>
    <x v="0"/>
    <x v="5"/>
    <x v="0"/>
    <x v="43"/>
    <s v="12/10/2023"/>
    <x v="0"/>
    <s v="15:00"/>
    <s v="CLOVIS VELASCO HINOJOZA"/>
    <x v="6"/>
    <x v="27"/>
    <m/>
    <x v="0"/>
    <x v="0"/>
    <m/>
    <x v="0"/>
    <x v="0"/>
    <m/>
    <x v="0"/>
    <x v="0"/>
    <x v="0"/>
    <x v="0"/>
    <m/>
    <x v="0"/>
    <x v="0"/>
    <x v="0"/>
    <x v="0"/>
    <x v="1"/>
    <m/>
    <m/>
    <x v="159"/>
    <s v="ADQ.MANTTO Y SERV. 186/2023"/>
    <n v="39800"/>
    <x v="27"/>
    <x v="1229"/>
    <x v="5"/>
    <n v="2"/>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28"/>
    <x v="1228"/>
    <x v="9"/>
    <x v="19"/>
    <x v="0"/>
    <x v="5"/>
    <x v="0"/>
    <x v="43"/>
    <s v="12/10/2023"/>
    <x v="0"/>
    <s v="15:00"/>
    <s v="CLOVIS VELASCO HINOJOZA"/>
    <x v="6"/>
    <x v="27"/>
    <m/>
    <x v="0"/>
    <x v="0"/>
    <m/>
    <x v="0"/>
    <x v="0"/>
    <m/>
    <x v="0"/>
    <x v="0"/>
    <x v="0"/>
    <x v="0"/>
    <m/>
    <x v="0"/>
    <x v="0"/>
    <x v="0"/>
    <x v="0"/>
    <x v="1"/>
    <m/>
    <m/>
    <x v="159"/>
    <s v="ADQ.MANTTO Y SERV. 186/2023"/>
    <n v="39800"/>
    <x v="28"/>
    <x v="1230"/>
    <x v="19"/>
    <n v="10"/>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29"/>
    <x v="1229"/>
    <x v="16"/>
    <x v="5"/>
    <x v="0"/>
    <x v="5"/>
    <x v="0"/>
    <x v="43"/>
    <s v="12/10/2023"/>
    <x v="0"/>
    <s v="15:00"/>
    <s v="CLOVIS VELASCO HINOJOZA"/>
    <x v="6"/>
    <x v="27"/>
    <m/>
    <x v="0"/>
    <x v="0"/>
    <m/>
    <x v="0"/>
    <x v="0"/>
    <m/>
    <x v="0"/>
    <x v="0"/>
    <x v="0"/>
    <x v="0"/>
    <m/>
    <x v="0"/>
    <x v="0"/>
    <x v="0"/>
    <x v="0"/>
    <x v="1"/>
    <m/>
    <m/>
    <x v="159"/>
    <s v="ADQ.MANTTO Y SERV. 186/2023"/>
    <n v="39800"/>
    <x v="29"/>
    <x v="1231"/>
    <x v="5"/>
    <n v="1"/>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30"/>
    <x v="1230"/>
    <x v="7"/>
    <x v="5"/>
    <x v="0"/>
    <x v="5"/>
    <x v="0"/>
    <x v="43"/>
    <s v="12/10/2023"/>
    <x v="0"/>
    <s v="15:00"/>
    <s v="CLOVIS VELASCO HINOJOZA"/>
    <x v="6"/>
    <x v="27"/>
    <m/>
    <x v="0"/>
    <x v="0"/>
    <m/>
    <x v="0"/>
    <x v="0"/>
    <m/>
    <x v="0"/>
    <x v="0"/>
    <x v="0"/>
    <x v="0"/>
    <m/>
    <x v="0"/>
    <x v="0"/>
    <x v="0"/>
    <x v="0"/>
    <x v="1"/>
    <m/>
    <m/>
    <x v="159"/>
    <s v="ADQ.MANTTO Y SERV. 186/2023"/>
    <n v="39800"/>
    <x v="30"/>
    <x v="1232"/>
    <x v="5"/>
    <n v="2"/>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38"/>
    <x v="1231"/>
    <x v="29"/>
    <x v="5"/>
    <x v="0"/>
    <x v="5"/>
    <x v="0"/>
    <x v="43"/>
    <s v="12/10/2023"/>
    <x v="0"/>
    <s v="15:00"/>
    <s v="CLOVIS VELASCO HINOJOZA"/>
    <x v="6"/>
    <x v="27"/>
    <m/>
    <x v="0"/>
    <x v="0"/>
    <m/>
    <x v="0"/>
    <x v="0"/>
    <m/>
    <x v="0"/>
    <x v="0"/>
    <x v="0"/>
    <x v="0"/>
    <m/>
    <x v="0"/>
    <x v="0"/>
    <x v="0"/>
    <x v="0"/>
    <x v="1"/>
    <m/>
    <m/>
    <x v="159"/>
    <s v="ADQ.MANTTO Y SERV. 186/2023"/>
    <n v="39800"/>
    <x v="38"/>
    <x v="1233"/>
    <x v="5"/>
    <n v="4"/>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39"/>
    <x v="1232"/>
    <x v="7"/>
    <x v="5"/>
    <x v="0"/>
    <x v="5"/>
    <x v="0"/>
    <x v="43"/>
    <s v="12/10/2023"/>
    <x v="0"/>
    <s v="15:00"/>
    <s v="CLOVIS VELASCO HINOJOZA"/>
    <x v="6"/>
    <x v="27"/>
    <m/>
    <x v="0"/>
    <x v="0"/>
    <m/>
    <x v="0"/>
    <x v="0"/>
    <m/>
    <x v="0"/>
    <x v="0"/>
    <x v="0"/>
    <x v="0"/>
    <m/>
    <x v="0"/>
    <x v="0"/>
    <x v="0"/>
    <x v="0"/>
    <x v="1"/>
    <m/>
    <m/>
    <x v="159"/>
    <s v="ADQ.MANTTO Y SERV. 186/2023"/>
    <n v="39800"/>
    <x v="39"/>
    <x v="1234"/>
    <x v="5"/>
    <n v="2"/>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41"/>
    <x v="1233"/>
    <x v="7"/>
    <x v="5"/>
    <x v="0"/>
    <x v="5"/>
    <x v="0"/>
    <x v="43"/>
    <s v="12/10/2023"/>
    <x v="0"/>
    <s v="15:00"/>
    <s v="CLOVIS VELASCO HINOJOZA"/>
    <x v="6"/>
    <x v="27"/>
    <m/>
    <x v="0"/>
    <x v="0"/>
    <m/>
    <x v="0"/>
    <x v="0"/>
    <m/>
    <x v="0"/>
    <x v="0"/>
    <x v="0"/>
    <x v="0"/>
    <m/>
    <x v="0"/>
    <x v="0"/>
    <x v="0"/>
    <x v="0"/>
    <x v="1"/>
    <m/>
    <m/>
    <x v="159"/>
    <s v="ADQ.MANTTO Y SERV. 186/2023"/>
    <n v="39800"/>
    <x v="41"/>
    <x v="1235"/>
    <x v="5"/>
    <n v="2"/>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42"/>
    <x v="1234"/>
    <x v="7"/>
    <x v="19"/>
    <x v="0"/>
    <x v="5"/>
    <x v="0"/>
    <x v="43"/>
    <s v="12/10/2023"/>
    <x v="0"/>
    <s v="15:00"/>
    <s v="CLOVIS VELASCO HINOJOZA"/>
    <x v="6"/>
    <x v="27"/>
    <m/>
    <x v="0"/>
    <x v="0"/>
    <m/>
    <x v="0"/>
    <x v="0"/>
    <m/>
    <x v="0"/>
    <x v="0"/>
    <x v="0"/>
    <x v="0"/>
    <m/>
    <x v="0"/>
    <x v="0"/>
    <x v="0"/>
    <x v="0"/>
    <x v="1"/>
    <m/>
    <m/>
    <x v="159"/>
    <s v="ADQ.MANTTO Y SERV. 186/2023"/>
    <n v="39800"/>
    <x v="42"/>
    <x v="1236"/>
    <x v="19"/>
    <n v="2"/>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43"/>
    <x v="1235"/>
    <x v="9"/>
    <x v="5"/>
    <x v="0"/>
    <x v="5"/>
    <x v="0"/>
    <x v="43"/>
    <s v="12/10/2023"/>
    <x v="0"/>
    <s v="15:00"/>
    <s v="CLOVIS VELASCO HINOJOZA"/>
    <x v="6"/>
    <x v="27"/>
    <m/>
    <x v="0"/>
    <x v="0"/>
    <m/>
    <x v="0"/>
    <x v="0"/>
    <m/>
    <x v="0"/>
    <x v="0"/>
    <x v="0"/>
    <x v="0"/>
    <m/>
    <x v="0"/>
    <x v="0"/>
    <x v="0"/>
    <x v="0"/>
    <x v="1"/>
    <m/>
    <m/>
    <x v="159"/>
    <s v="ADQ.MANTTO Y SERV. 186/2023"/>
    <n v="39800"/>
    <x v="43"/>
    <x v="1237"/>
    <x v="5"/>
    <n v="10"/>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45"/>
    <x v="1236"/>
    <x v="16"/>
    <x v="5"/>
    <x v="0"/>
    <x v="5"/>
    <x v="0"/>
    <x v="43"/>
    <s v="12/10/2023"/>
    <x v="0"/>
    <s v="15:00"/>
    <s v="CLOVIS VELASCO HINOJOZA"/>
    <x v="6"/>
    <x v="27"/>
    <m/>
    <x v="0"/>
    <x v="0"/>
    <m/>
    <x v="0"/>
    <x v="0"/>
    <m/>
    <x v="0"/>
    <x v="0"/>
    <x v="0"/>
    <x v="0"/>
    <m/>
    <x v="0"/>
    <x v="0"/>
    <x v="0"/>
    <x v="0"/>
    <x v="1"/>
    <m/>
    <m/>
    <x v="159"/>
    <s v="ADQ.MANTTO Y SERV. 186/2023"/>
    <n v="39800"/>
    <x v="45"/>
    <x v="1238"/>
    <x v="5"/>
    <n v="1"/>
    <x v="0"/>
    <n v="0"/>
    <m/>
    <m/>
    <n v="552"/>
    <x v="0"/>
    <n v="0"/>
    <n v="0"/>
    <n v="0"/>
    <n v="0"/>
    <x v="0"/>
    <s v="SEPTIEMBRE"/>
    <x v="232"/>
    <x v="44"/>
    <x v="35"/>
    <x v="45"/>
    <x v="411"/>
    <x v="266"/>
    <n v="0"/>
    <n v="0"/>
    <n v="0"/>
    <m/>
    <m/>
    <m/>
    <m/>
    <m/>
    <m/>
    <m/>
    <m/>
    <m/>
    <m/>
    <m/>
    <m/>
    <m/>
    <m/>
    <m/>
    <m/>
    <m/>
  </r>
  <r>
    <x v="1"/>
    <x v="61"/>
    <x v="0"/>
    <s v="COTIZACION"/>
    <s v="SEPTIEMBRE"/>
    <d v="2023-10-03T00:00:00"/>
    <s v="C-3-EDDY FAZ PACHECO"/>
    <x v="12"/>
    <s v="OTROS REPUESTOS Y ACCESORIOS"/>
    <x v="7"/>
    <x v="9"/>
    <x v="148"/>
    <d v="2023-10-03T00:00:00"/>
    <m/>
    <n v="393"/>
    <s v="BIEN"/>
    <x v="159"/>
    <n v="78512"/>
    <x v="47"/>
    <x v="1237"/>
    <x v="29"/>
    <x v="5"/>
    <x v="0"/>
    <x v="5"/>
    <x v="0"/>
    <x v="43"/>
    <s v="12/10/2023"/>
    <x v="0"/>
    <s v="15:00"/>
    <s v="CLOVIS VELASCO HINOJOZA"/>
    <x v="6"/>
    <x v="27"/>
    <m/>
    <x v="0"/>
    <x v="0"/>
    <m/>
    <x v="0"/>
    <x v="0"/>
    <m/>
    <x v="0"/>
    <x v="0"/>
    <x v="0"/>
    <x v="0"/>
    <m/>
    <x v="0"/>
    <x v="0"/>
    <x v="0"/>
    <x v="0"/>
    <x v="1"/>
    <m/>
    <m/>
    <x v="159"/>
    <s v="ADQ.MANTTO Y SERV. 186/2023"/>
    <n v="39800"/>
    <x v="47"/>
    <x v="1239"/>
    <x v="5"/>
    <n v="4"/>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0"/>
    <x v="1238"/>
    <x v="16"/>
    <x v="5"/>
    <x v="81"/>
    <x v="5"/>
    <x v="0"/>
    <x v="50"/>
    <s v="25/10/2023"/>
    <x v="0"/>
    <s v="15:00"/>
    <s v="JOAQUIN ANDRES ZAPATA LAFUENTE"/>
    <x v="11"/>
    <x v="24"/>
    <m/>
    <x v="0"/>
    <x v="0"/>
    <m/>
    <x v="0"/>
    <x v="0"/>
    <m/>
    <x v="0"/>
    <x v="0"/>
    <x v="0"/>
    <x v="0"/>
    <m/>
    <x v="0"/>
    <x v="0"/>
    <x v="0"/>
    <x v="0"/>
    <x v="1"/>
    <m/>
    <m/>
    <x v="160"/>
    <s v="ADQ.MANTTO Y SERV. 190/2023"/>
    <n v="39800"/>
    <x v="0"/>
    <x v="1240"/>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1"/>
    <x v="1239"/>
    <x v="16"/>
    <x v="5"/>
    <x v="0"/>
    <x v="5"/>
    <x v="0"/>
    <x v="50"/>
    <s v="25/10/2023"/>
    <x v="0"/>
    <s v="15:00"/>
    <s v="JOAQUIN ANDRES ZAPATA LAFUENTE"/>
    <x v="11"/>
    <x v="24"/>
    <m/>
    <x v="0"/>
    <x v="0"/>
    <m/>
    <x v="0"/>
    <x v="0"/>
    <m/>
    <x v="0"/>
    <x v="0"/>
    <x v="0"/>
    <x v="0"/>
    <m/>
    <x v="0"/>
    <x v="0"/>
    <x v="0"/>
    <x v="0"/>
    <x v="1"/>
    <m/>
    <m/>
    <x v="160"/>
    <s v="ADQ.MANTTO Y SERV. 190/2023"/>
    <n v="39800"/>
    <x v="1"/>
    <x v="1241"/>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
    <x v="1240"/>
    <x v="16"/>
    <x v="5"/>
    <x v="0"/>
    <x v="5"/>
    <x v="0"/>
    <x v="50"/>
    <s v="25/10/2023"/>
    <x v="0"/>
    <s v="15:00"/>
    <s v="JOAQUIN ANDRES ZAPATA LAFUENTE"/>
    <x v="11"/>
    <x v="24"/>
    <m/>
    <x v="0"/>
    <x v="0"/>
    <m/>
    <x v="0"/>
    <x v="0"/>
    <m/>
    <x v="0"/>
    <x v="0"/>
    <x v="0"/>
    <x v="0"/>
    <m/>
    <x v="0"/>
    <x v="0"/>
    <x v="0"/>
    <x v="0"/>
    <x v="1"/>
    <m/>
    <m/>
    <x v="160"/>
    <s v="ADQ.MANTTO Y SERV. 190/2023"/>
    <n v="39800"/>
    <x v="2"/>
    <x v="1242"/>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3"/>
    <x v="1241"/>
    <x v="16"/>
    <x v="5"/>
    <x v="0"/>
    <x v="5"/>
    <x v="0"/>
    <x v="50"/>
    <s v="25/10/2023"/>
    <x v="0"/>
    <s v="15:00"/>
    <s v="JOAQUIN ANDRES ZAPATA LAFUENTE"/>
    <x v="11"/>
    <x v="24"/>
    <m/>
    <x v="0"/>
    <x v="0"/>
    <m/>
    <x v="0"/>
    <x v="0"/>
    <m/>
    <x v="0"/>
    <x v="0"/>
    <x v="0"/>
    <x v="0"/>
    <m/>
    <x v="0"/>
    <x v="0"/>
    <x v="0"/>
    <x v="0"/>
    <x v="1"/>
    <m/>
    <m/>
    <x v="160"/>
    <s v="ADQ.MANTTO Y SERV. 190/2023"/>
    <n v="39800"/>
    <x v="3"/>
    <x v="1243"/>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4"/>
    <x v="1242"/>
    <x v="7"/>
    <x v="5"/>
    <x v="0"/>
    <x v="5"/>
    <x v="0"/>
    <x v="50"/>
    <s v="25/10/2023"/>
    <x v="0"/>
    <s v="15:00"/>
    <s v="JOAQUIN ANDRES ZAPATA LAFUENTE"/>
    <x v="11"/>
    <x v="24"/>
    <m/>
    <x v="0"/>
    <x v="0"/>
    <m/>
    <x v="0"/>
    <x v="0"/>
    <m/>
    <x v="0"/>
    <x v="0"/>
    <x v="0"/>
    <x v="0"/>
    <m/>
    <x v="0"/>
    <x v="0"/>
    <x v="0"/>
    <x v="0"/>
    <x v="1"/>
    <m/>
    <m/>
    <x v="160"/>
    <s v="ADQ.MANTTO Y SERV. 190/2023"/>
    <n v="39800"/>
    <x v="4"/>
    <x v="1244"/>
    <x v="5"/>
    <n v="2"/>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5"/>
    <x v="1243"/>
    <x v="16"/>
    <x v="5"/>
    <x v="0"/>
    <x v="5"/>
    <x v="0"/>
    <x v="50"/>
    <s v="25/10/2023"/>
    <x v="0"/>
    <s v="15:00"/>
    <s v="JOAQUIN ANDRES ZAPATA LAFUENTE"/>
    <x v="11"/>
    <x v="24"/>
    <m/>
    <x v="0"/>
    <x v="0"/>
    <m/>
    <x v="0"/>
    <x v="0"/>
    <m/>
    <x v="0"/>
    <x v="0"/>
    <x v="0"/>
    <x v="0"/>
    <m/>
    <x v="0"/>
    <x v="0"/>
    <x v="0"/>
    <x v="0"/>
    <x v="1"/>
    <m/>
    <m/>
    <x v="160"/>
    <s v="ADQ.MANTTO Y SERV. 190/2023"/>
    <n v="39800"/>
    <x v="5"/>
    <x v="1245"/>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6"/>
    <x v="1244"/>
    <x v="16"/>
    <x v="5"/>
    <x v="0"/>
    <x v="5"/>
    <x v="0"/>
    <x v="50"/>
    <s v="25/10/2023"/>
    <x v="0"/>
    <s v="15:00"/>
    <s v="JOAQUIN ANDRES ZAPATA LAFUENTE"/>
    <x v="11"/>
    <x v="24"/>
    <m/>
    <x v="0"/>
    <x v="0"/>
    <m/>
    <x v="0"/>
    <x v="0"/>
    <m/>
    <x v="0"/>
    <x v="0"/>
    <x v="0"/>
    <x v="0"/>
    <m/>
    <x v="0"/>
    <x v="0"/>
    <x v="0"/>
    <x v="0"/>
    <x v="1"/>
    <m/>
    <m/>
    <x v="160"/>
    <s v="ADQ.MANTTO Y SERV. 190/2023"/>
    <n v="39800"/>
    <x v="6"/>
    <x v="1246"/>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7"/>
    <x v="1245"/>
    <x v="16"/>
    <x v="5"/>
    <x v="0"/>
    <x v="5"/>
    <x v="0"/>
    <x v="50"/>
    <s v="25/10/2023"/>
    <x v="0"/>
    <s v="15:00"/>
    <s v="JOAQUIN ANDRES ZAPATA LAFUENTE"/>
    <x v="11"/>
    <x v="24"/>
    <m/>
    <x v="0"/>
    <x v="0"/>
    <m/>
    <x v="0"/>
    <x v="0"/>
    <m/>
    <x v="0"/>
    <x v="0"/>
    <x v="0"/>
    <x v="0"/>
    <m/>
    <x v="0"/>
    <x v="0"/>
    <x v="0"/>
    <x v="0"/>
    <x v="1"/>
    <m/>
    <m/>
    <x v="160"/>
    <s v="ADQ.MANTTO Y SERV. 190/2023"/>
    <n v="39800"/>
    <x v="7"/>
    <x v="1247"/>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8"/>
    <x v="1246"/>
    <x v="16"/>
    <x v="5"/>
    <x v="0"/>
    <x v="5"/>
    <x v="0"/>
    <x v="50"/>
    <s v="25/10/2023"/>
    <x v="0"/>
    <s v="15:00"/>
    <s v="JOAQUIN ANDRES ZAPATA LAFUENTE"/>
    <x v="11"/>
    <x v="24"/>
    <m/>
    <x v="0"/>
    <x v="0"/>
    <m/>
    <x v="0"/>
    <x v="0"/>
    <m/>
    <x v="0"/>
    <x v="0"/>
    <x v="0"/>
    <x v="0"/>
    <m/>
    <x v="0"/>
    <x v="0"/>
    <x v="0"/>
    <x v="0"/>
    <x v="1"/>
    <m/>
    <m/>
    <x v="160"/>
    <s v="ADQ.MANTTO Y SERV. 190/2023"/>
    <n v="39800"/>
    <x v="8"/>
    <x v="1248"/>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9"/>
    <x v="1247"/>
    <x v="7"/>
    <x v="5"/>
    <x v="0"/>
    <x v="5"/>
    <x v="0"/>
    <x v="50"/>
    <s v="25/10/2023"/>
    <x v="0"/>
    <s v="15:00"/>
    <s v="JOAQUIN ANDRES ZAPATA LAFUENTE"/>
    <x v="11"/>
    <x v="24"/>
    <m/>
    <x v="0"/>
    <x v="0"/>
    <m/>
    <x v="0"/>
    <x v="0"/>
    <m/>
    <x v="0"/>
    <x v="0"/>
    <x v="0"/>
    <x v="0"/>
    <m/>
    <x v="0"/>
    <x v="0"/>
    <x v="0"/>
    <x v="0"/>
    <x v="1"/>
    <m/>
    <m/>
    <x v="160"/>
    <s v="ADQ.MANTTO Y SERV. 190/2023"/>
    <n v="39800"/>
    <x v="9"/>
    <x v="1249"/>
    <x v="5"/>
    <n v="2"/>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10"/>
    <x v="1248"/>
    <x v="16"/>
    <x v="5"/>
    <x v="0"/>
    <x v="5"/>
    <x v="0"/>
    <x v="50"/>
    <s v="25/10/2023"/>
    <x v="0"/>
    <s v="15:00"/>
    <s v="JOAQUIN ANDRES ZAPATA LAFUENTE"/>
    <x v="11"/>
    <x v="24"/>
    <m/>
    <x v="0"/>
    <x v="0"/>
    <m/>
    <x v="0"/>
    <x v="0"/>
    <m/>
    <x v="0"/>
    <x v="0"/>
    <x v="0"/>
    <x v="0"/>
    <m/>
    <x v="0"/>
    <x v="0"/>
    <x v="0"/>
    <x v="0"/>
    <x v="1"/>
    <m/>
    <m/>
    <x v="160"/>
    <s v="ADQ.MANTTO Y SERV. 190/2023"/>
    <n v="39800"/>
    <x v="10"/>
    <x v="1250"/>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11"/>
    <x v="1249"/>
    <x v="16"/>
    <x v="5"/>
    <x v="0"/>
    <x v="5"/>
    <x v="0"/>
    <x v="50"/>
    <s v="25/10/2023"/>
    <x v="0"/>
    <s v="15:00"/>
    <s v="JOAQUIN ANDRES ZAPATA LAFUENTE"/>
    <x v="11"/>
    <x v="24"/>
    <m/>
    <x v="0"/>
    <x v="0"/>
    <m/>
    <x v="0"/>
    <x v="0"/>
    <m/>
    <x v="0"/>
    <x v="0"/>
    <x v="0"/>
    <x v="0"/>
    <m/>
    <x v="0"/>
    <x v="0"/>
    <x v="0"/>
    <x v="0"/>
    <x v="1"/>
    <m/>
    <m/>
    <x v="160"/>
    <s v="ADQ.MANTTO Y SERV. 190/2023"/>
    <n v="39800"/>
    <x v="11"/>
    <x v="1251"/>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13"/>
    <x v="1250"/>
    <x v="7"/>
    <x v="5"/>
    <x v="0"/>
    <x v="5"/>
    <x v="0"/>
    <x v="50"/>
    <s v="25/10/2023"/>
    <x v="0"/>
    <s v="15:00"/>
    <s v="JOAQUIN ANDRES ZAPATA LAFUENTE"/>
    <x v="11"/>
    <x v="24"/>
    <m/>
    <x v="0"/>
    <x v="0"/>
    <m/>
    <x v="0"/>
    <x v="0"/>
    <m/>
    <x v="0"/>
    <x v="0"/>
    <x v="0"/>
    <x v="0"/>
    <m/>
    <x v="0"/>
    <x v="0"/>
    <x v="0"/>
    <x v="0"/>
    <x v="1"/>
    <m/>
    <m/>
    <x v="160"/>
    <s v="ADQ.MANTTO Y SERV. 190/2023"/>
    <n v="39800"/>
    <x v="13"/>
    <x v="1252"/>
    <x v="5"/>
    <n v="2"/>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14"/>
    <x v="1251"/>
    <x v="16"/>
    <x v="5"/>
    <x v="0"/>
    <x v="5"/>
    <x v="0"/>
    <x v="50"/>
    <s v="25/10/2023"/>
    <x v="0"/>
    <s v="15:00"/>
    <s v="JOAQUIN ANDRES ZAPATA LAFUENTE"/>
    <x v="11"/>
    <x v="24"/>
    <m/>
    <x v="0"/>
    <x v="0"/>
    <m/>
    <x v="0"/>
    <x v="0"/>
    <m/>
    <x v="0"/>
    <x v="0"/>
    <x v="0"/>
    <x v="0"/>
    <m/>
    <x v="0"/>
    <x v="0"/>
    <x v="0"/>
    <x v="0"/>
    <x v="1"/>
    <m/>
    <m/>
    <x v="160"/>
    <s v="ADQ.MANTTO Y SERV. 190/2023"/>
    <n v="39800"/>
    <x v="14"/>
    <x v="1253"/>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15"/>
    <x v="1252"/>
    <x v="16"/>
    <x v="5"/>
    <x v="0"/>
    <x v="5"/>
    <x v="0"/>
    <x v="50"/>
    <s v="25/10/2023"/>
    <x v="0"/>
    <s v="15:00"/>
    <s v="JOAQUIN ANDRES ZAPATA LAFUENTE"/>
    <x v="11"/>
    <x v="24"/>
    <m/>
    <x v="0"/>
    <x v="0"/>
    <m/>
    <x v="0"/>
    <x v="0"/>
    <m/>
    <x v="0"/>
    <x v="0"/>
    <x v="0"/>
    <x v="0"/>
    <m/>
    <x v="0"/>
    <x v="0"/>
    <x v="0"/>
    <x v="0"/>
    <x v="1"/>
    <m/>
    <m/>
    <x v="160"/>
    <s v="ADQ.MANTTO Y SERV. 190/2023"/>
    <n v="39800"/>
    <x v="15"/>
    <x v="1254"/>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16"/>
    <x v="1253"/>
    <x v="16"/>
    <x v="5"/>
    <x v="0"/>
    <x v="5"/>
    <x v="0"/>
    <x v="50"/>
    <s v="25/10/2023"/>
    <x v="0"/>
    <s v="15:00"/>
    <s v="JOAQUIN ANDRES ZAPATA LAFUENTE"/>
    <x v="11"/>
    <x v="24"/>
    <m/>
    <x v="0"/>
    <x v="0"/>
    <m/>
    <x v="0"/>
    <x v="0"/>
    <m/>
    <x v="0"/>
    <x v="0"/>
    <x v="0"/>
    <x v="0"/>
    <m/>
    <x v="0"/>
    <x v="0"/>
    <x v="0"/>
    <x v="0"/>
    <x v="1"/>
    <m/>
    <m/>
    <x v="160"/>
    <s v="ADQ.MANTTO Y SERV. 190/2023"/>
    <n v="39800"/>
    <x v="16"/>
    <x v="1255"/>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19"/>
    <x v="1254"/>
    <x v="16"/>
    <x v="5"/>
    <x v="0"/>
    <x v="5"/>
    <x v="0"/>
    <x v="50"/>
    <s v="25/10/2023"/>
    <x v="0"/>
    <s v="15:00"/>
    <s v="JOAQUIN ANDRES ZAPATA LAFUENTE"/>
    <x v="11"/>
    <x v="24"/>
    <m/>
    <x v="0"/>
    <x v="0"/>
    <m/>
    <x v="0"/>
    <x v="0"/>
    <m/>
    <x v="0"/>
    <x v="0"/>
    <x v="0"/>
    <x v="0"/>
    <m/>
    <x v="0"/>
    <x v="0"/>
    <x v="0"/>
    <x v="0"/>
    <x v="1"/>
    <m/>
    <m/>
    <x v="160"/>
    <s v="ADQ.MANTTO Y SERV. 190/2023"/>
    <n v="39800"/>
    <x v="19"/>
    <x v="1256"/>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0"/>
    <x v="1255"/>
    <x v="16"/>
    <x v="5"/>
    <x v="0"/>
    <x v="5"/>
    <x v="0"/>
    <x v="50"/>
    <s v="25/10/2023"/>
    <x v="0"/>
    <s v="15:00"/>
    <s v="JOAQUIN ANDRES ZAPATA LAFUENTE"/>
    <x v="11"/>
    <x v="24"/>
    <m/>
    <x v="0"/>
    <x v="0"/>
    <m/>
    <x v="0"/>
    <x v="0"/>
    <m/>
    <x v="0"/>
    <x v="0"/>
    <x v="0"/>
    <x v="0"/>
    <m/>
    <x v="0"/>
    <x v="0"/>
    <x v="0"/>
    <x v="0"/>
    <x v="1"/>
    <m/>
    <m/>
    <x v="160"/>
    <s v="ADQ.MANTTO Y SERV. 190/2023"/>
    <n v="39800"/>
    <x v="20"/>
    <x v="1257"/>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1"/>
    <x v="1256"/>
    <x v="16"/>
    <x v="5"/>
    <x v="0"/>
    <x v="5"/>
    <x v="0"/>
    <x v="50"/>
    <s v="25/10/2023"/>
    <x v="0"/>
    <s v="15:00"/>
    <s v="JOAQUIN ANDRES ZAPATA LAFUENTE"/>
    <x v="11"/>
    <x v="24"/>
    <m/>
    <x v="0"/>
    <x v="0"/>
    <m/>
    <x v="0"/>
    <x v="0"/>
    <m/>
    <x v="0"/>
    <x v="0"/>
    <x v="0"/>
    <x v="0"/>
    <m/>
    <x v="0"/>
    <x v="0"/>
    <x v="0"/>
    <x v="0"/>
    <x v="1"/>
    <m/>
    <m/>
    <x v="160"/>
    <s v="ADQ.MANTTO Y SERV. 190/2023"/>
    <n v="39800"/>
    <x v="21"/>
    <x v="1258"/>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2"/>
    <x v="1257"/>
    <x v="4"/>
    <x v="5"/>
    <x v="0"/>
    <x v="5"/>
    <x v="0"/>
    <x v="50"/>
    <s v="25/10/2023"/>
    <x v="0"/>
    <s v="15:00"/>
    <s v="JOAQUIN ANDRES ZAPATA LAFUENTE"/>
    <x v="11"/>
    <x v="24"/>
    <m/>
    <x v="0"/>
    <x v="0"/>
    <m/>
    <x v="0"/>
    <x v="0"/>
    <m/>
    <x v="0"/>
    <x v="0"/>
    <x v="0"/>
    <x v="0"/>
    <m/>
    <x v="0"/>
    <x v="0"/>
    <x v="0"/>
    <x v="0"/>
    <x v="1"/>
    <m/>
    <m/>
    <x v="160"/>
    <s v="ADQ.MANTTO Y SERV. 190/2023"/>
    <n v="39800"/>
    <x v="22"/>
    <x v="1259"/>
    <x v="5"/>
    <n v="8"/>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3"/>
    <x v="1258"/>
    <x v="7"/>
    <x v="5"/>
    <x v="0"/>
    <x v="5"/>
    <x v="0"/>
    <x v="50"/>
    <s v="25/10/2023"/>
    <x v="0"/>
    <s v="15:00"/>
    <s v="JOAQUIN ANDRES ZAPATA LAFUENTE"/>
    <x v="11"/>
    <x v="24"/>
    <m/>
    <x v="0"/>
    <x v="0"/>
    <m/>
    <x v="0"/>
    <x v="0"/>
    <m/>
    <x v="0"/>
    <x v="0"/>
    <x v="0"/>
    <x v="0"/>
    <m/>
    <x v="0"/>
    <x v="0"/>
    <x v="0"/>
    <x v="0"/>
    <x v="1"/>
    <m/>
    <m/>
    <x v="160"/>
    <s v="ADQ.MANTTO Y SERV. 190/2023"/>
    <n v="39800"/>
    <x v="23"/>
    <x v="1260"/>
    <x v="5"/>
    <n v="2"/>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4"/>
    <x v="1259"/>
    <x v="45"/>
    <x v="5"/>
    <x v="0"/>
    <x v="5"/>
    <x v="0"/>
    <x v="50"/>
    <s v="25/10/2023"/>
    <x v="0"/>
    <s v="15:00"/>
    <s v="JOAQUIN ANDRES ZAPATA LAFUENTE"/>
    <x v="11"/>
    <x v="24"/>
    <m/>
    <x v="0"/>
    <x v="0"/>
    <m/>
    <x v="0"/>
    <x v="0"/>
    <m/>
    <x v="0"/>
    <x v="0"/>
    <x v="0"/>
    <x v="0"/>
    <m/>
    <x v="0"/>
    <x v="0"/>
    <x v="0"/>
    <x v="0"/>
    <x v="1"/>
    <m/>
    <m/>
    <x v="160"/>
    <s v="ADQ.MANTTO Y SERV. 190/2023"/>
    <n v="39800"/>
    <x v="24"/>
    <x v="1261"/>
    <x v="5"/>
    <n v="3"/>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5"/>
    <x v="1260"/>
    <x v="16"/>
    <x v="5"/>
    <x v="0"/>
    <x v="5"/>
    <x v="0"/>
    <x v="50"/>
    <s v="25/10/2023"/>
    <x v="0"/>
    <s v="15:00"/>
    <s v="JOAQUIN ANDRES ZAPATA LAFUENTE"/>
    <x v="11"/>
    <x v="24"/>
    <m/>
    <x v="0"/>
    <x v="0"/>
    <m/>
    <x v="0"/>
    <x v="0"/>
    <m/>
    <x v="0"/>
    <x v="0"/>
    <x v="0"/>
    <x v="0"/>
    <m/>
    <x v="0"/>
    <x v="0"/>
    <x v="0"/>
    <x v="0"/>
    <x v="1"/>
    <m/>
    <m/>
    <x v="160"/>
    <s v="ADQ.MANTTO Y SERV. 190/2023"/>
    <n v="39800"/>
    <x v="25"/>
    <x v="1262"/>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6"/>
    <x v="1261"/>
    <x v="45"/>
    <x v="5"/>
    <x v="0"/>
    <x v="5"/>
    <x v="0"/>
    <x v="50"/>
    <s v="25/10/2023"/>
    <x v="0"/>
    <s v="15:00"/>
    <s v="JOAQUIN ANDRES ZAPATA LAFUENTE"/>
    <x v="11"/>
    <x v="24"/>
    <m/>
    <x v="0"/>
    <x v="0"/>
    <m/>
    <x v="0"/>
    <x v="0"/>
    <m/>
    <x v="0"/>
    <x v="0"/>
    <x v="0"/>
    <x v="0"/>
    <m/>
    <x v="0"/>
    <x v="0"/>
    <x v="0"/>
    <x v="0"/>
    <x v="1"/>
    <m/>
    <m/>
    <x v="160"/>
    <s v="ADQ.MANTTO Y SERV. 190/2023"/>
    <n v="39800"/>
    <x v="26"/>
    <x v="1263"/>
    <x v="5"/>
    <n v="3"/>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7"/>
    <x v="1262"/>
    <x v="16"/>
    <x v="5"/>
    <x v="0"/>
    <x v="5"/>
    <x v="0"/>
    <x v="50"/>
    <s v="25/10/2023"/>
    <x v="0"/>
    <s v="15:00"/>
    <s v="JOAQUIN ANDRES ZAPATA LAFUENTE"/>
    <x v="11"/>
    <x v="24"/>
    <m/>
    <x v="0"/>
    <x v="0"/>
    <m/>
    <x v="0"/>
    <x v="0"/>
    <m/>
    <x v="0"/>
    <x v="0"/>
    <x v="0"/>
    <x v="0"/>
    <m/>
    <x v="0"/>
    <x v="0"/>
    <x v="0"/>
    <x v="0"/>
    <x v="1"/>
    <m/>
    <m/>
    <x v="160"/>
    <s v="ADQ.MANTTO Y SERV. 190/2023"/>
    <n v="39800"/>
    <x v="27"/>
    <x v="1264"/>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8"/>
    <x v="1263"/>
    <x v="16"/>
    <x v="5"/>
    <x v="0"/>
    <x v="5"/>
    <x v="0"/>
    <x v="50"/>
    <s v="25/10/2023"/>
    <x v="0"/>
    <s v="15:00"/>
    <s v="JOAQUIN ANDRES ZAPATA LAFUENTE"/>
    <x v="11"/>
    <x v="24"/>
    <m/>
    <x v="0"/>
    <x v="0"/>
    <m/>
    <x v="0"/>
    <x v="0"/>
    <m/>
    <x v="0"/>
    <x v="0"/>
    <x v="0"/>
    <x v="0"/>
    <m/>
    <x v="0"/>
    <x v="0"/>
    <x v="0"/>
    <x v="0"/>
    <x v="1"/>
    <m/>
    <m/>
    <x v="160"/>
    <s v="ADQ.MANTTO Y SERV. 190/2023"/>
    <n v="39800"/>
    <x v="28"/>
    <x v="1265"/>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49"/>
    <d v="2023-10-03T00:00:00"/>
    <m/>
    <n v="582"/>
    <s v="BIEN"/>
    <x v="160"/>
    <n v="178480"/>
    <x v="29"/>
    <x v="1264"/>
    <x v="16"/>
    <x v="5"/>
    <x v="0"/>
    <x v="5"/>
    <x v="0"/>
    <x v="50"/>
    <s v="25/10/2023"/>
    <x v="0"/>
    <s v="15:00"/>
    <s v="JOAQUIN ANDRES ZAPATA LAFUENTE"/>
    <x v="11"/>
    <x v="24"/>
    <m/>
    <x v="0"/>
    <x v="0"/>
    <m/>
    <x v="0"/>
    <x v="0"/>
    <m/>
    <x v="0"/>
    <x v="0"/>
    <x v="0"/>
    <x v="0"/>
    <m/>
    <x v="0"/>
    <x v="0"/>
    <x v="0"/>
    <x v="0"/>
    <x v="1"/>
    <m/>
    <m/>
    <x v="160"/>
    <s v="ADQ.MANTTO Y SERV. 190/2023"/>
    <n v="39800"/>
    <x v="29"/>
    <x v="1266"/>
    <x v="5"/>
    <n v="1"/>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50"/>
    <d v="2023-10-03T00:00:00"/>
    <m/>
    <n v="628"/>
    <s v="BIEN"/>
    <x v="161"/>
    <n v="21605.64"/>
    <x v="3"/>
    <x v="1265"/>
    <x v="7"/>
    <x v="5"/>
    <x v="82"/>
    <x v="5"/>
    <x v="0"/>
    <x v="43"/>
    <s v="12/10/2023"/>
    <x v="0"/>
    <s v="15:00"/>
    <s v="RUBEN SALAZAR VILLCA"/>
    <x v="8"/>
    <x v="25"/>
    <m/>
    <x v="0"/>
    <x v="0"/>
    <m/>
    <x v="0"/>
    <x v="0"/>
    <m/>
    <x v="0"/>
    <x v="0"/>
    <x v="0"/>
    <x v="0"/>
    <m/>
    <x v="0"/>
    <x v="0"/>
    <x v="0"/>
    <x v="0"/>
    <x v="1"/>
    <m/>
    <m/>
    <x v="161"/>
    <s v="ADQ.MANTTO Y SERV. 191/2023"/>
    <n v="39800"/>
    <x v="3"/>
    <x v="1267"/>
    <x v="5"/>
    <n v="2"/>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51"/>
    <d v="2023-10-03T00:00:00"/>
    <m/>
    <n v="627"/>
    <s v="BIEN"/>
    <x v="162"/>
    <n v="2000"/>
    <x v="9"/>
    <x v="1266"/>
    <x v="27"/>
    <x v="5"/>
    <x v="83"/>
    <x v="5"/>
    <x v="0"/>
    <x v="50"/>
    <s v="25/10/2023"/>
    <x v="0"/>
    <s v="15:00"/>
    <s v="CLOVIS VELASCO HINOJOZA"/>
    <x v="8"/>
    <x v="27"/>
    <m/>
    <x v="0"/>
    <x v="0"/>
    <m/>
    <x v="0"/>
    <x v="0"/>
    <m/>
    <x v="0"/>
    <x v="0"/>
    <x v="0"/>
    <x v="0"/>
    <m/>
    <x v="0"/>
    <x v="0"/>
    <x v="0"/>
    <x v="0"/>
    <x v="1"/>
    <m/>
    <m/>
    <x v="162"/>
    <s v="ADQ.MANTTO Y SERV. 192/2023"/>
    <n v="39800"/>
    <x v="9"/>
    <x v="1268"/>
    <x v="5"/>
    <n v="5"/>
    <x v="0"/>
    <n v="0"/>
    <m/>
    <m/>
    <n v="552"/>
    <x v="0"/>
    <n v="0"/>
    <n v="0"/>
    <n v="0"/>
    <n v="0"/>
    <x v="0"/>
    <s v="SEPTIEMBRE"/>
    <x v="232"/>
    <x v="44"/>
    <x v="35"/>
    <x v="45"/>
    <x v="411"/>
    <x v="266"/>
    <n v="0"/>
    <n v="0"/>
    <n v="0"/>
    <m/>
    <m/>
    <m/>
    <m/>
    <m/>
    <m/>
    <m/>
    <m/>
    <m/>
    <m/>
    <m/>
    <m/>
    <m/>
    <m/>
    <m/>
    <m/>
    <m/>
  </r>
  <r>
    <x v="1"/>
    <x v="61"/>
    <x v="0"/>
    <s v="COTIZACION"/>
    <s v="SEPTIEMBRE"/>
    <d v="2023-09-28T00:00:00"/>
    <s v="C-3-EDDY FAZ PACHECO"/>
    <x v="12"/>
    <s v="OTROS REPUESTOS Y ACCESORIOS"/>
    <x v="7"/>
    <x v="9"/>
    <x v="152"/>
    <d v="2023-10-03T00:00:00"/>
    <m/>
    <n v="626"/>
    <s v="BIEN"/>
    <x v="163"/>
    <n v="15000"/>
    <x v="4"/>
    <x v="1267"/>
    <x v="7"/>
    <x v="5"/>
    <x v="84"/>
    <x v="5"/>
    <x v="0"/>
    <x v="43"/>
    <s v="12/10/2023"/>
    <x v="0"/>
    <s v="15:00"/>
    <s v="JOAQUIN ANDRES ZAPATA LAFUENTE"/>
    <x v="8"/>
    <x v="24"/>
    <m/>
    <x v="0"/>
    <x v="0"/>
    <m/>
    <x v="0"/>
    <x v="0"/>
    <m/>
    <x v="0"/>
    <x v="0"/>
    <x v="0"/>
    <x v="0"/>
    <m/>
    <x v="0"/>
    <x v="0"/>
    <x v="0"/>
    <x v="0"/>
    <x v="1"/>
    <m/>
    <m/>
    <x v="163"/>
    <s v="ADQ.MANTTO Y SERV. 193/2023"/>
    <n v="39800"/>
    <x v="4"/>
    <x v="1269"/>
    <x v="5"/>
    <n v="2"/>
    <x v="0"/>
    <n v="0"/>
    <m/>
    <m/>
    <n v="552"/>
    <x v="0"/>
    <n v="0"/>
    <n v="0"/>
    <n v="0"/>
    <n v="0"/>
    <x v="0"/>
    <s v="SEPTIEMBRE"/>
    <x v="232"/>
    <x v="44"/>
    <x v="35"/>
    <x v="45"/>
    <x v="411"/>
    <x v="266"/>
    <n v="0"/>
    <n v="0"/>
    <n v="0"/>
    <m/>
    <m/>
    <m/>
    <m/>
    <m/>
    <m/>
    <m/>
    <m/>
    <m/>
    <m/>
    <m/>
    <m/>
    <m/>
    <m/>
    <m/>
    <m/>
    <m/>
  </r>
  <r>
    <x v="1"/>
    <x v="61"/>
    <x v="0"/>
    <s v="COTIZACION"/>
    <s v="SEPTIEMBRE"/>
    <d v="2023-09-29T00:00:00"/>
    <s v="C-3-EDDY FAZ PACHECO"/>
    <x v="9"/>
    <s v="OTRAS MAQUINARIAS Y EQUIPO"/>
    <x v="3"/>
    <x v="12"/>
    <x v="153"/>
    <d v="2023-10-03T00:00:00"/>
    <m/>
    <n v="956"/>
    <s v="BIEN"/>
    <x v="164"/>
    <n v="15000"/>
    <x v="0"/>
    <x v="1268"/>
    <x v="7"/>
    <x v="63"/>
    <x v="0"/>
    <x v="11"/>
    <x v="1"/>
    <x v="43"/>
    <s v="12/10/2023"/>
    <x v="0"/>
    <s v="15:00"/>
    <s v="CESAR ROCHA ZANGA"/>
    <x v="7"/>
    <x v="10"/>
    <d v="2023-10-31T00:00:00"/>
    <x v="129"/>
    <x v="74"/>
    <s v="CD-466"/>
    <x v="188"/>
    <x v="135"/>
    <n v="14000"/>
    <x v="190"/>
    <x v="0"/>
    <x v="94"/>
    <x v="0"/>
    <n v="30"/>
    <x v="22"/>
    <x v="0"/>
    <x v="17"/>
    <x v="0"/>
    <x v="1"/>
    <m/>
    <m/>
    <x v="164"/>
    <s v="EMC-PCPL-141/2023"/>
    <n v="43700"/>
    <x v="0"/>
    <x v="1270"/>
    <x v="64"/>
    <n v="2"/>
    <x v="783"/>
    <n v="14000"/>
    <m/>
    <m/>
    <n v="0"/>
    <x v="0"/>
    <n v="1005.7471264367816"/>
    <n v="0"/>
    <n v="0"/>
    <n v="0"/>
    <x v="124"/>
    <s v="SEPTIEMBRE"/>
    <x v="232"/>
    <x v="44"/>
    <x v="35"/>
    <x v="45"/>
    <x v="411"/>
    <x v="278"/>
    <n v="0"/>
    <n v="0"/>
    <n v="0"/>
    <m/>
    <m/>
    <m/>
    <m/>
    <m/>
    <m/>
    <m/>
    <m/>
    <m/>
    <m/>
    <m/>
    <m/>
    <m/>
    <m/>
    <m/>
    <m/>
    <m/>
  </r>
  <r>
    <x v="1"/>
    <x v="61"/>
    <x v="0"/>
    <s v="COTIZACION"/>
    <s v="SEPTIEMBRE"/>
    <d v="2023-09-29T00:00:00"/>
    <s v="C-3-EDDY FAZ PACHECO"/>
    <x v="12"/>
    <s v="OTROS REPUESTOS Y ACCESORIOS"/>
    <x v="3"/>
    <x v="12"/>
    <x v="154"/>
    <d v="2023-10-03T00:00:00"/>
    <m/>
    <n v="953"/>
    <s v="BIEN"/>
    <x v="165"/>
    <n v="109923.2"/>
    <x v="0"/>
    <x v="1269"/>
    <x v="149"/>
    <x v="63"/>
    <x v="0"/>
    <x v="15"/>
    <x v="1"/>
    <x v="43"/>
    <s v="12/10/2023"/>
    <x v="0"/>
    <s v="15:00"/>
    <s v="CESAR ROCHA ZANGA"/>
    <x v="7"/>
    <x v="10"/>
    <d v="2023-10-11T00:00:00"/>
    <x v="130"/>
    <x v="75"/>
    <s v="CD-469"/>
    <x v="189"/>
    <x v="136"/>
    <n v="49418.239999999998"/>
    <x v="191"/>
    <x v="188"/>
    <x v="115"/>
    <x v="0"/>
    <n v="30"/>
    <x v="5"/>
    <x v="0"/>
    <x v="17"/>
    <x v="79"/>
    <x v="1"/>
    <m/>
    <m/>
    <x v="165"/>
    <s v="EMC-PCPL-139/2023"/>
    <n v="39800"/>
    <x v="0"/>
    <x v="1271"/>
    <x v="64"/>
    <n v="32"/>
    <x v="784"/>
    <n v="44800"/>
    <m/>
    <m/>
    <n v="0"/>
    <x v="0"/>
    <n v="201.14942528735634"/>
    <n v="0"/>
    <n v="0"/>
    <n v="0"/>
    <x v="132"/>
    <s v="SEPTIEMBRE"/>
    <x v="232"/>
    <x v="44"/>
    <x v="35"/>
    <x v="45"/>
    <x v="411"/>
    <x v="289"/>
    <n v="0"/>
    <n v="0"/>
    <n v="0"/>
    <m/>
    <m/>
    <m/>
    <m/>
    <m/>
    <m/>
    <m/>
    <m/>
    <m/>
    <m/>
    <m/>
    <m/>
    <m/>
    <m/>
    <m/>
    <m/>
    <m/>
  </r>
  <r>
    <x v="1"/>
    <x v="61"/>
    <x v="0"/>
    <s v="COTIZACION"/>
    <s v="SEPTIEMBRE"/>
    <d v="2023-09-29T00:00:00"/>
    <s v="C-3-EDDY FAZ PACHECO"/>
    <x v="12"/>
    <s v="OTROS REPUESTOS Y ACCESORIOS"/>
    <x v="3"/>
    <x v="12"/>
    <x v="154"/>
    <d v="2023-10-03T00:00:00"/>
    <m/>
    <n v="953"/>
    <s v="BIEN"/>
    <x v="165"/>
    <n v="109923.2"/>
    <x v="1"/>
    <x v="1270"/>
    <x v="150"/>
    <x v="63"/>
    <x v="0"/>
    <x v="15"/>
    <x v="1"/>
    <x v="43"/>
    <s v="12/10/2023"/>
    <x v="0"/>
    <s v="15:00"/>
    <s v="CESAR ROCHA ZANGA"/>
    <x v="7"/>
    <x v="10"/>
    <d v="2023-10-11T00:00:00"/>
    <x v="130"/>
    <x v="75"/>
    <s v="CD-469"/>
    <x v="189"/>
    <x v="136"/>
    <n v="49418.239999999998"/>
    <x v="191"/>
    <x v="188"/>
    <x v="115"/>
    <x v="0"/>
    <n v="30"/>
    <x v="5"/>
    <x v="0"/>
    <x v="17"/>
    <x v="79"/>
    <x v="1"/>
    <m/>
    <m/>
    <x v="165"/>
    <s v="EMC-PCPL-139/2023"/>
    <n v="39800"/>
    <x v="1"/>
    <x v="1272"/>
    <x v="64"/>
    <n v="256"/>
    <x v="785"/>
    <n v="2257.92"/>
    <m/>
    <m/>
    <n v="0"/>
    <x v="0"/>
    <n v="1.267241379310345"/>
    <n v="0"/>
    <n v="0"/>
    <n v="0"/>
    <x v="132"/>
    <s v="SEPTIEMBRE"/>
    <x v="232"/>
    <x v="44"/>
    <x v="35"/>
    <x v="45"/>
    <x v="411"/>
    <x v="289"/>
    <n v="0"/>
    <n v="0"/>
    <n v="0"/>
    <m/>
    <m/>
    <m/>
    <m/>
    <m/>
    <m/>
    <m/>
    <m/>
    <m/>
    <m/>
    <m/>
    <m/>
    <m/>
    <m/>
    <m/>
    <m/>
    <m/>
  </r>
  <r>
    <x v="1"/>
    <x v="61"/>
    <x v="0"/>
    <s v="COTIZACION"/>
    <s v="SEPTIEMBRE"/>
    <d v="2023-09-29T00:00:00"/>
    <s v="C-3-EDDY FAZ PACHECO"/>
    <x v="12"/>
    <s v="OTROS REPUESTOS Y ACCESORIOS"/>
    <x v="3"/>
    <x v="12"/>
    <x v="154"/>
    <d v="2023-10-03T00:00:00"/>
    <m/>
    <n v="953"/>
    <s v="BIEN"/>
    <x v="165"/>
    <n v="109923.2"/>
    <x v="2"/>
    <x v="1271"/>
    <x v="150"/>
    <x v="63"/>
    <x v="0"/>
    <x v="15"/>
    <x v="1"/>
    <x v="43"/>
    <s v="12/10/2023"/>
    <x v="0"/>
    <s v="15:00"/>
    <s v="CESAR ROCHA ZANGA"/>
    <x v="7"/>
    <x v="10"/>
    <d v="2023-10-11T00:00:00"/>
    <x v="130"/>
    <x v="75"/>
    <s v="CD-469"/>
    <x v="189"/>
    <x v="136"/>
    <n v="49418.239999999998"/>
    <x v="191"/>
    <x v="188"/>
    <x v="115"/>
    <x v="0"/>
    <n v="30"/>
    <x v="5"/>
    <x v="0"/>
    <x v="17"/>
    <x v="79"/>
    <x v="1"/>
    <m/>
    <m/>
    <x v="165"/>
    <s v="EMC-PCPL-139/2023"/>
    <n v="39800"/>
    <x v="2"/>
    <x v="1273"/>
    <x v="64"/>
    <n v="256"/>
    <x v="785"/>
    <n v="2257.92"/>
    <m/>
    <m/>
    <n v="0"/>
    <x v="0"/>
    <n v="1.267241379310345"/>
    <n v="0"/>
    <n v="0"/>
    <n v="0"/>
    <x v="132"/>
    <s v="SEPTIEMBRE"/>
    <x v="232"/>
    <x v="44"/>
    <x v="35"/>
    <x v="45"/>
    <x v="411"/>
    <x v="289"/>
    <n v="0"/>
    <n v="0"/>
    <n v="0"/>
    <m/>
    <m/>
    <m/>
    <m/>
    <m/>
    <m/>
    <m/>
    <m/>
    <m/>
    <m/>
    <m/>
    <m/>
    <m/>
    <m/>
    <m/>
    <m/>
    <m/>
  </r>
  <r>
    <x v="1"/>
    <x v="61"/>
    <x v="0"/>
    <s v="COTIZACION"/>
    <s v="SEPTIEMBRE"/>
    <d v="2023-09-29T00:00:00"/>
    <s v="C-3-EDDY FAZ PACHECO"/>
    <x v="12"/>
    <s v="OTROS REPUESTOS Y ACCESORIOS"/>
    <x v="3"/>
    <x v="12"/>
    <x v="154"/>
    <d v="2023-10-03T00:00:00"/>
    <m/>
    <n v="953"/>
    <s v="BIEN"/>
    <x v="165"/>
    <n v="109923.2"/>
    <x v="3"/>
    <x v="1272"/>
    <x v="150"/>
    <x v="63"/>
    <x v="0"/>
    <x v="15"/>
    <x v="1"/>
    <x v="43"/>
    <s v="12/10/2023"/>
    <x v="0"/>
    <s v="15:00"/>
    <s v="CESAR ROCHA ZANGA"/>
    <x v="7"/>
    <x v="10"/>
    <d v="2023-10-11T00:00:00"/>
    <x v="130"/>
    <x v="75"/>
    <s v="CD-469"/>
    <x v="189"/>
    <x v="136"/>
    <n v="49418.239999999998"/>
    <x v="191"/>
    <x v="188"/>
    <x v="115"/>
    <x v="0"/>
    <n v="30"/>
    <x v="5"/>
    <x v="0"/>
    <x v="17"/>
    <x v="79"/>
    <x v="1"/>
    <m/>
    <m/>
    <x v="165"/>
    <s v="EMC-PCPL-139/2023"/>
    <n v="39800"/>
    <x v="3"/>
    <x v="1274"/>
    <x v="64"/>
    <n v="256"/>
    <x v="667"/>
    <n v="102.4"/>
    <m/>
    <m/>
    <n v="0"/>
    <x v="0"/>
    <n v="5.7471264367816098E-2"/>
    <n v="0"/>
    <n v="0"/>
    <n v="0"/>
    <x v="132"/>
    <s v="SEPTIEMBRE"/>
    <x v="232"/>
    <x v="44"/>
    <x v="35"/>
    <x v="45"/>
    <x v="411"/>
    <x v="289"/>
    <n v="0"/>
    <n v="0"/>
    <n v="0"/>
    <m/>
    <m/>
    <m/>
    <m/>
    <m/>
    <m/>
    <m/>
    <m/>
    <m/>
    <m/>
    <m/>
    <m/>
    <m/>
    <m/>
    <m/>
    <m/>
    <m/>
  </r>
  <r>
    <x v="1"/>
    <x v="61"/>
    <x v="0"/>
    <s v="COTIZACION"/>
    <s v="SEPTIEMBRE"/>
    <d v="2023-09-29T00:00:00"/>
    <s v="C-3-EDDY FAZ PACHECO"/>
    <x v="11"/>
    <s v="COMBUSTIBLES, LUBRICANTES Y DERIVADOS PARA CONSUMO"/>
    <x v="3"/>
    <x v="12"/>
    <x v="155"/>
    <d v="2023-10-03T00:00:00"/>
    <m/>
    <n v="952"/>
    <s v="BIEN"/>
    <x v="166"/>
    <n v="108569.82"/>
    <x v="0"/>
    <x v="1273"/>
    <x v="16"/>
    <x v="50"/>
    <x v="0"/>
    <x v="11"/>
    <x v="1"/>
    <x v="51"/>
    <s v="16/10/2023"/>
    <x v="0"/>
    <s v="15:00"/>
    <s v="CESAR ROCHA ZANGA"/>
    <x v="7"/>
    <x v="10"/>
    <d v="2023-10-25T00:00:00"/>
    <x v="131"/>
    <x v="76"/>
    <s v="CD-470"/>
    <x v="190"/>
    <x v="137"/>
    <n v="48567.199999999997"/>
    <x v="192"/>
    <x v="189"/>
    <x v="116"/>
    <x v="0"/>
    <n v="30"/>
    <x v="13"/>
    <x v="0"/>
    <x v="73"/>
    <x v="74"/>
    <x v="1"/>
    <m/>
    <m/>
    <x v="166"/>
    <s v="EMC-PCPL-140/2023"/>
    <n v="34110"/>
    <x v="0"/>
    <x v="1275"/>
    <x v="50"/>
    <n v="1"/>
    <x v="786"/>
    <n v="6188.5"/>
    <m/>
    <m/>
    <n v="0"/>
    <x v="0"/>
    <n v="889.15229885057477"/>
    <n v="0"/>
    <n v="0"/>
    <n v="0"/>
    <x v="113"/>
    <s v="SEPTIEMBRE"/>
    <x v="232"/>
    <x v="44"/>
    <x v="35"/>
    <x v="45"/>
    <x v="411"/>
    <x v="290"/>
    <n v="0"/>
    <n v="0"/>
    <n v="0"/>
    <m/>
    <m/>
    <m/>
    <m/>
    <m/>
    <m/>
    <m/>
    <m/>
    <m/>
    <m/>
    <m/>
    <m/>
    <m/>
    <m/>
    <m/>
    <m/>
    <m/>
  </r>
  <r>
    <x v="1"/>
    <x v="61"/>
    <x v="0"/>
    <s v="COTIZACION"/>
    <s v="SEPTIEMBRE"/>
    <d v="2023-09-29T00:00:00"/>
    <s v="C-3-EDDY FAZ PACHECO"/>
    <x v="11"/>
    <s v="COMBUSTIBLES, LUBRICANTES Y DERIVADOS PARA CONSUMO"/>
    <x v="3"/>
    <x v="12"/>
    <x v="155"/>
    <d v="2023-10-03T00:00:00"/>
    <m/>
    <n v="952"/>
    <s v="BIEN"/>
    <x v="166"/>
    <n v="108569.82"/>
    <x v="1"/>
    <x v="1274"/>
    <x v="16"/>
    <x v="50"/>
    <x v="0"/>
    <x v="11"/>
    <x v="1"/>
    <x v="51"/>
    <s v="16/10/2023"/>
    <x v="0"/>
    <s v="15:00"/>
    <s v="CESAR ROCHA ZANGA"/>
    <x v="7"/>
    <x v="10"/>
    <d v="2023-10-25T00:00:00"/>
    <x v="131"/>
    <x v="76"/>
    <s v="CD-470"/>
    <x v="190"/>
    <x v="137"/>
    <n v="48567.199999999997"/>
    <x v="192"/>
    <x v="189"/>
    <x v="116"/>
    <x v="0"/>
    <n v="30"/>
    <x v="13"/>
    <x v="0"/>
    <x v="73"/>
    <x v="74"/>
    <x v="1"/>
    <m/>
    <m/>
    <x v="166"/>
    <s v="EMC-PCPL-140/2023"/>
    <n v="34110"/>
    <x v="1"/>
    <x v="1276"/>
    <x v="50"/>
    <n v="1"/>
    <x v="787"/>
    <n v="6325"/>
    <m/>
    <m/>
    <n v="0"/>
    <x v="0"/>
    <n v="908.76436781609198"/>
    <n v="0"/>
    <n v="0"/>
    <n v="0"/>
    <x v="113"/>
    <s v="SEPTIEMBRE"/>
    <x v="232"/>
    <x v="44"/>
    <x v="35"/>
    <x v="45"/>
    <x v="411"/>
    <x v="290"/>
    <n v="0"/>
    <n v="0"/>
    <n v="0"/>
    <m/>
    <m/>
    <m/>
    <m/>
    <m/>
    <m/>
    <m/>
    <m/>
    <m/>
    <m/>
    <m/>
    <m/>
    <m/>
    <m/>
    <m/>
    <m/>
    <m/>
  </r>
  <r>
    <x v="1"/>
    <x v="61"/>
    <x v="0"/>
    <s v="COTIZACION"/>
    <s v="SEPTIEMBRE"/>
    <d v="2023-09-29T00:00:00"/>
    <s v="C-3-EDDY FAZ PACHECO"/>
    <x v="11"/>
    <s v="COMBUSTIBLES, LUBRICANTES Y DERIVADOS PARA CONSUMO"/>
    <x v="3"/>
    <x v="12"/>
    <x v="155"/>
    <d v="2023-10-03T00:00:00"/>
    <m/>
    <n v="952"/>
    <s v="BIEN"/>
    <x v="166"/>
    <n v="108569.82"/>
    <x v="2"/>
    <x v="1275"/>
    <x v="16"/>
    <x v="50"/>
    <x v="0"/>
    <x v="11"/>
    <x v="1"/>
    <x v="51"/>
    <s v="16/10/2023"/>
    <x v="0"/>
    <s v="15:00"/>
    <s v="CESAR ROCHA ZANGA"/>
    <x v="7"/>
    <x v="10"/>
    <d v="2023-10-25T00:00:00"/>
    <x v="131"/>
    <x v="76"/>
    <s v="CD-470"/>
    <x v="190"/>
    <x v="137"/>
    <n v="48567.199999999997"/>
    <x v="192"/>
    <x v="189"/>
    <x v="116"/>
    <x v="0"/>
    <n v="30"/>
    <x v="13"/>
    <x v="0"/>
    <x v="73"/>
    <x v="74"/>
    <x v="1"/>
    <m/>
    <m/>
    <x v="166"/>
    <s v="EMC-PCPL-140/2023"/>
    <n v="34110"/>
    <x v="2"/>
    <x v="1277"/>
    <x v="50"/>
    <n v="1"/>
    <x v="788"/>
    <n v="6391.6"/>
    <m/>
    <m/>
    <n v="0"/>
    <x v="0"/>
    <n v="918.33333333333337"/>
    <n v="0"/>
    <n v="0"/>
    <n v="0"/>
    <x v="113"/>
    <s v="SEPTIEMBRE"/>
    <x v="232"/>
    <x v="44"/>
    <x v="35"/>
    <x v="45"/>
    <x v="411"/>
    <x v="290"/>
    <n v="0"/>
    <n v="0"/>
    <n v="0"/>
    <m/>
    <m/>
    <m/>
    <m/>
    <m/>
    <m/>
    <m/>
    <m/>
    <m/>
    <m/>
    <m/>
    <m/>
    <m/>
    <m/>
    <m/>
    <m/>
    <m/>
  </r>
  <r>
    <x v="1"/>
    <x v="61"/>
    <x v="0"/>
    <s v="COTIZACION"/>
    <s v="SEPTIEMBRE"/>
    <d v="2023-09-29T00:00:00"/>
    <s v="C-3-EDDY FAZ PACHECO"/>
    <x v="11"/>
    <s v="COMBUSTIBLES, LUBRICANTES Y DERIVADOS PARA CONSUMO"/>
    <x v="3"/>
    <x v="12"/>
    <x v="155"/>
    <d v="2023-10-03T00:00:00"/>
    <m/>
    <n v="952"/>
    <s v="BIEN"/>
    <x v="166"/>
    <n v="108569.82"/>
    <x v="3"/>
    <x v="1276"/>
    <x v="7"/>
    <x v="50"/>
    <x v="0"/>
    <x v="11"/>
    <x v="1"/>
    <x v="51"/>
    <s v="16/10/2023"/>
    <x v="0"/>
    <s v="15:00"/>
    <s v="CESAR ROCHA ZANGA"/>
    <x v="7"/>
    <x v="10"/>
    <d v="2023-10-25T00:00:00"/>
    <x v="131"/>
    <x v="76"/>
    <s v="CD-470"/>
    <x v="190"/>
    <x v="137"/>
    <n v="48567.199999999997"/>
    <x v="192"/>
    <x v="189"/>
    <x v="116"/>
    <x v="0"/>
    <n v="30"/>
    <x v="13"/>
    <x v="0"/>
    <x v="73"/>
    <x v="74"/>
    <x v="1"/>
    <m/>
    <m/>
    <x v="166"/>
    <s v="EMC-PCPL-140/2023"/>
    <n v="34110"/>
    <x v="3"/>
    <x v="1278"/>
    <x v="50"/>
    <n v="2"/>
    <x v="789"/>
    <n v="11705"/>
    <m/>
    <m/>
    <n v="0"/>
    <x v="0"/>
    <n v="840.87643678160919"/>
    <n v="0"/>
    <n v="0"/>
    <n v="0"/>
    <x v="113"/>
    <s v="SEPTIEMBRE"/>
    <x v="232"/>
    <x v="44"/>
    <x v="35"/>
    <x v="45"/>
    <x v="411"/>
    <x v="290"/>
    <n v="0"/>
    <n v="0"/>
    <n v="0"/>
    <m/>
    <m/>
    <m/>
    <m/>
    <m/>
    <m/>
    <m/>
    <m/>
    <m/>
    <m/>
    <m/>
    <m/>
    <m/>
    <m/>
    <m/>
    <m/>
    <m/>
  </r>
  <r>
    <x v="1"/>
    <x v="61"/>
    <x v="0"/>
    <s v="COTIZACION"/>
    <s v="SEPTIEMBRE"/>
    <d v="2023-09-29T00:00:00"/>
    <s v="C-3-EDDY FAZ PACHECO"/>
    <x v="11"/>
    <s v="COMBUSTIBLES, LUBRICANTES Y DERIVADOS PARA CONSUMO"/>
    <x v="3"/>
    <x v="12"/>
    <x v="155"/>
    <d v="2023-10-03T00:00:00"/>
    <m/>
    <n v="952"/>
    <s v="BIEN"/>
    <x v="166"/>
    <n v="108569.82"/>
    <x v="4"/>
    <x v="1277"/>
    <x v="16"/>
    <x v="50"/>
    <x v="0"/>
    <x v="11"/>
    <x v="1"/>
    <x v="51"/>
    <s v="16/10/2023"/>
    <x v="0"/>
    <s v="15:00"/>
    <s v="CESAR ROCHA ZANGA"/>
    <x v="7"/>
    <x v="10"/>
    <d v="2023-10-25T00:00:00"/>
    <x v="131"/>
    <x v="76"/>
    <s v="CD-470"/>
    <x v="190"/>
    <x v="137"/>
    <n v="48567.199999999997"/>
    <x v="192"/>
    <x v="189"/>
    <x v="116"/>
    <x v="0"/>
    <n v="30"/>
    <x v="13"/>
    <x v="0"/>
    <x v="73"/>
    <x v="74"/>
    <x v="1"/>
    <m/>
    <m/>
    <x v="166"/>
    <s v="EMC-PCPL-140/2023"/>
    <n v="34110"/>
    <x v="4"/>
    <x v="1279"/>
    <x v="50"/>
    <n v="1"/>
    <x v="790"/>
    <n v="11905"/>
    <m/>
    <m/>
    <n v="0"/>
    <x v="0"/>
    <n v="1710.4885057471265"/>
    <n v="0"/>
    <n v="0"/>
    <n v="0"/>
    <x v="113"/>
    <s v="SEPTIEMBRE"/>
    <x v="232"/>
    <x v="44"/>
    <x v="35"/>
    <x v="45"/>
    <x v="411"/>
    <x v="290"/>
    <n v="0"/>
    <n v="0"/>
    <n v="0"/>
    <m/>
    <m/>
    <m/>
    <m/>
    <m/>
    <m/>
    <m/>
    <m/>
    <m/>
    <m/>
    <m/>
    <m/>
    <m/>
    <m/>
    <m/>
    <m/>
    <m/>
  </r>
  <r>
    <x v="1"/>
    <x v="61"/>
    <x v="0"/>
    <s v="COTIZACION"/>
    <s v="SEPTIEMBRE"/>
    <d v="2023-09-29T00:00:00"/>
    <s v="C-3-EDDY FAZ PACHECO"/>
    <x v="11"/>
    <s v="COMBUSTIBLES, LUBRICANTES Y DERIVADOS PARA CONSUMO"/>
    <x v="3"/>
    <x v="12"/>
    <x v="155"/>
    <d v="2023-10-03T00:00:00"/>
    <m/>
    <n v="952"/>
    <s v="BIEN"/>
    <x v="166"/>
    <n v="108569.82"/>
    <x v="5"/>
    <x v="1278"/>
    <x v="16"/>
    <x v="50"/>
    <x v="0"/>
    <x v="11"/>
    <x v="1"/>
    <x v="51"/>
    <s v="16/10/2023"/>
    <x v="0"/>
    <s v="15:00"/>
    <s v="CESAR ROCHA ZANGA"/>
    <x v="7"/>
    <x v="10"/>
    <d v="2023-10-25T00:00:00"/>
    <x v="131"/>
    <x v="76"/>
    <s v="CD-470"/>
    <x v="190"/>
    <x v="137"/>
    <n v="48567.199999999997"/>
    <x v="192"/>
    <x v="189"/>
    <x v="116"/>
    <x v="0"/>
    <n v="30"/>
    <x v="13"/>
    <x v="0"/>
    <x v="73"/>
    <x v="74"/>
    <x v="1"/>
    <m/>
    <m/>
    <x v="166"/>
    <s v="EMC-PCPL-140/2023"/>
    <n v="34110"/>
    <x v="5"/>
    <x v="1280"/>
    <x v="50"/>
    <n v="1"/>
    <x v="791"/>
    <n v="6052.1"/>
    <m/>
    <m/>
    <n v="0"/>
    <x v="0"/>
    <n v="869.55459770114953"/>
    <n v="0"/>
    <n v="0"/>
    <n v="0"/>
    <x v="113"/>
    <s v="SEPTIEMBRE"/>
    <x v="232"/>
    <x v="44"/>
    <x v="35"/>
    <x v="45"/>
    <x v="411"/>
    <x v="290"/>
    <n v="0"/>
    <n v="0"/>
    <n v="0"/>
    <m/>
    <m/>
    <m/>
    <m/>
    <m/>
    <m/>
    <m/>
    <m/>
    <m/>
    <m/>
    <m/>
    <m/>
    <m/>
    <m/>
    <m/>
    <m/>
    <m/>
  </r>
  <r>
    <x v="1"/>
    <x v="61"/>
    <x v="0"/>
    <s v="COTIZACION"/>
    <s v="SEPTIEMBRE"/>
    <d v="2023-09-29T00:00:00"/>
    <s v="C-3-EDDY FAZ PACHECO"/>
    <x v="20"/>
    <s v="MANTENIMIENTO Y REPARACION DE MAQUINARIA Y EQUIPOS"/>
    <x v="7"/>
    <x v="9"/>
    <x v="156"/>
    <d v="2023-10-03T00:00:00"/>
    <m/>
    <n v="960"/>
    <s v="SERVICIO"/>
    <x v="167"/>
    <n v="203105.69"/>
    <x v="0"/>
    <x v="1279"/>
    <x v="16"/>
    <x v="61"/>
    <x v="85"/>
    <x v="5"/>
    <x v="1"/>
    <x v="43"/>
    <s v="12/10/2023"/>
    <x v="0"/>
    <s v="15:00"/>
    <s v="FRANZ LOZANO MARZA"/>
    <x v="7"/>
    <x v="20"/>
    <d v="2023-10-20T00:00:00"/>
    <x v="132"/>
    <x v="61"/>
    <s v="CD-486"/>
    <x v="191"/>
    <x v="138"/>
    <n v="203105.69"/>
    <x v="193"/>
    <x v="190"/>
    <x v="31"/>
    <x v="0"/>
    <n v="30"/>
    <x v="26"/>
    <x v="0"/>
    <x v="74"/>
    <x v="83"/>
    <x v="1"/>
    <m/>
    <m/>
    <x v="167"/>
    <s v="ADQ.MANTTO Y SERV. 213/2023"/>
    <n v="24120"/>
    <x v="0"/>
    <x v="1281"/>
    <x v="62"/>
    <n v="1"/>
    <x v="792"/>
    <n v="153397.71"/>
    <m/>
    <m/>
    <n v="0"/>
    <x v="0"/>
    <n v="22039.900862068964"/>
    <n v="0"/>
    <n v="0"/>
    <n v="0"/>
    <x v="133"/>
    <s v="SEPTIEMBRE"/>
    <x v="232"/>
    <x v="44"/>
    <x v="35"/>
    <x v="45"/>
    <x v="411"/>
    <x v="291"/>
    <n v="0"/>
    <n v="0"/>
    <n v="0"/>
    <m/>
    <m/>
    <m/>
    <m/>
    <m/>
    <m/>
    <m/>
    <m/>
    <m/>
    <m/>
    <m/>
    <m/>
    <m/>
    <m/>
    <m/>
    <m/>
    <m/>
  </r>
  <r>
    <x v="1"/>
    <x v="61"/>
    <x v="0"/>
    <s v="COTIZACION"/>
    <s v="SEPTIEMBRE"/>
    <d v="2023-09-29T00:00:00"/>
    <s v="C-3-EDDY FAZ PACHECO"/>
    <x v="20"/>
    <s v="MANTENIMIENTO Y REPARACION DE MAQUINARIA Y EQUIPOS"/>
    <x v="7"/>
    <x v="9"/>
    <x v="156"/>
    <d v="2023-10-03T00:00:00"/>
    <m/>
    <n v="960"/>
    <s v="SERVICIO"/>
    <x v="167"/>
    <n v="203105.69"/>
    <x v="1"/>
    <x v="1280"/>
    <x v="16"/>
    <x v="61"/>
    <x v="0"/>
    <x v="5"/>
    <x v="1"/>
    <x v="43"/>
    <s v="12/10/2023"/>
    <x v="0"/>
    <s v="15:00"/>
    <s v="FRANZ LOZANO MARZA"/>
    <x v="7"/>
    <x v="20"/>
    <d v="2023-10-20T00:00:00"/>
    <x v="132"/>
    <x v="61"/>
    <s v="CD-486"/>
    <x v="191"/>
    <x v="138"/>
    <n v="203105.69"/>
    <x v="193"/>
    <x v="190"/>
    <x v="31"/>
    <x v="0"/>
    <n v="30"/>
    <x v="26"/>
    <x v="0"/>
    <x v="74"/>
    <x v="83"/>
    <x v="1"/>
    <m/>
    <m/>
    <x v="167"/>
    <s v="ADQ.MANTTO Y SERV. 213/2023"/>
    <n v="24120"/>
    <x v="1"/>
    <x v="1282"/>
    <x v="62"/>
    <n v="1"/>
    <x v="793"/>
    <n v="49707.98"/>
    <m/>
    <m/>
    <n v="0"/>
    <x v="0"/>
    <n v="7141.9511494252874"/>
    <n v="0"/>
    <n v="0"/>
    <n v="0"/>
    <x v="133"/>
    <s v="SEPTIEMBRE"/>
    <x v="232"/>
    <x v="44"/>
    <x v="35"/>
    <x v="45"/>
    <x v="411"/>
    <x v="291"/>
    <n v="0"/>
    <n v="0"/>
    <n v="0"/>
    <m/>
    <m/>
    <m/>
    <m/>
    <m/>
    <m/>
    <m/>
    <m/>
    <m/>
    <m/>
    <m/>
    <m/>
    <m/>
    <m/>
    <m/>
    <m/>
    <m/>
  </r>
  <r>
    <x v="1"/>
    <x v="61"/>
    <x v="0"/>
    <s v="COTIZACION"/>
    <s v="SEPTIEMBRE"/>
    <d v="2023-09-29T00:00:00"/>
    <s v="C-3-EDDY FAZ PACHECO"/>
    <x v="20"/>
    <s v="MANTENIMIENTO Y REPARACION DE MAQUINARIA Y EQUIPOS"/>
    <x v="7"/>
    <x v="9"/>
    <x v="157"/>
    <d v="2023-10-11T00:00:00"/>
    <m/>
    <n v="939"/>
    <s v="SERVICIO"/>
    <x v="168"/>
    <n v="93500"/>
    <x v="0"/>
    <x v="1281"/>
    <x v="16"/>
    <x v="61"/>
    <x v="86"/>
    <x v="5"/>
    <x v="0"/>
    <x v="52"/>
    <s v="20/10/2023"/>
    <x v="0"/>
    <s v="15:00"/>
    <s v="RUBEN SALAZAR VILLCA"/>
    <x v="9"/>
    <x v="25"/>
    <m/>
    <x v="0"/>
    <x v="0"/>
    <m/>
    <x v="0"/>
    <x v="0"/>
    <m/>
    <x v="0"/>
    <x v="0"/>
    <x v="0"/>
    <x v="0"/>
    <m/>
    <x v="0"/>
    <x v="0"/>
    <x v="0"/>
    <x v="0"/>
    <x v="1"/>
    <m/>
    <m/>
    <x v="168"/>
    <s v="ADQ.MANTTO Y SERV. 179/2023"/>
    <n v="24120"/>
    <x v="0"/>
    <x v="1283"/>
    <x v="62"/>
    <n v="1"/>
    <x v="0"/>
    <n v="0"/>
    <m/>
    <m/>
    <n v="552"/>
    <x v="0"/>
    <n v="0"/>
    <n v="0"/>
    <n v="0"/>
    <n v="0"/>
    <x v="0"/>
    <s v="SEPTIEMBRE"/>
    <x v="232"/>
    <x v="44"/>
    <x v="35"/>
    <x v="45"/>
    <x v="411"/>
    <x v="266"/>
    <n v="0"/>
    <n v="0"/>
    <n v="0"/>
    <m/>
    <m/>
    <m/>
    <m/>
    <m/>
    <m/>
    <m/>
    <m/>
    <m/>
    <m/>
    <m/>
    <m/>
    <m/>
    <m/>
    <m/>
    <m/>
    <m/>
  </r>
  <r>
    <x v="1"/>
    <x v="61"/>
    <x v="0"/>
    <s v="COTIZACION"/>
    <s v="SEPTIEMBRE"/>
    <d v="2023-09-29T00:00:00"/>
    <s v="C-3-EDDY FAZ PACHECO"/>
    <x v="21"/>
    <s v="LLANTAS Y NEUMÁTICOS"/>
    <x v="7"/>
    <x v="9"/>
    <x v="158"/>
    <d v="2023-10-11T00:00:00"/>
    <m/>
    <n v="940"/>
    <s v="BIEN"/>
    <x v="169"/>
    <n v="179836"/>
    <x v="0"/>
    <x v="1282"/>
    <x v="75"/>
    <x v="5"/>
    <x v="0"/>
    <x v="5"/>
    <x v="0"/>
    <x v="52"/>
    <s v="20/10/2023"/>
    <x v="0"/>
    <s v="15:00"/>
    <s v="CLOVIS VELASCO HINOJOZA"/>
    <x v="9"/>
    <x v="27"/>
    <d v="2023-10-26T00:00:00"/>
    <x v="122"/>
    <x v="77"/>
    <s v="CD-410"/>
    <x v="192"/>
    <x v="139"/>
    <n v="121600"/>
    <x v="194"/>
    <x v="0"/>
    <x v="62"/>
    <x v="0"/>
    <n v="30"/>
    <x v="13"/>
    <x v="0"/>
    <x v="70"/>
    <x v="0"/>
    <x v="1"/>
    <m/>
    <m/>
    <x v="169"/>
    <s v="ADQ.MANTTO Y SERV. 168/2023"/>
    <n v="34300"/>
    <x v="0"/>
    <x v="1284"/>
    <x v="5"/>
    <n v="14"/>
    <x v="531"/>
    <n v="33600"/>
    <m/>
    <m/>
    <n v="0"/>
    <x v="0"/>
    <n v="344.82758620689657"/>
    <n v="0"/>
    <n v="0"/>
    <n v="0"/>
    <x v="128"/>
    <s v="SEPTIEMBRE"/>
    <x v="232"/>
    <x v="44"/>
    <x v="35"/>
    <x v="45"/>
    <x v="411"/>
    <x v="283"/>
    <n v="0"/>
    <n v="0"/>
    <n v="0"/>
    <m/>
    <m/>
    <m/>
    <m/>
    <m/>
    <m/>
    <m/>
    <m/>
    <m/>
    <m/>
    <m/>
    <m/>
    <m/>
    <m/>
    <m/>
    <m/>
    <m/>
  </r>
  <r>
    <x v="1"/>
    <x v="61"/>
    <x v="0"/>
    <s v="COTIZACION"/>
    <s v="SEPTIEMBRE"/>
    <d v="2023-09-29T00:00:00"/>
    <s v="C-3-EDDY FAZ PACHECO"/>
    <x v="21"/>
    <s v="LLANTAS Y NEUMÁTICOS"/>
    <x v="7"/>
    <x v="9"/>
    <x v="158"/>
    <d v="2023-10-11T00:00:00"/>
    <m/>
    <n v="940"/>
    <s v="BIEN"/>
    <x v="169"/>
    <n v="179836"/>
    <x v="1"/>
    <x v="1283"/>
    <x v="75"/>
    <x v="5"/>
    <x v="0"/>
    <x v="5"/>
    <x v="0"/>
    <x v="52"/>
    <s v="20/10/2023"/>
    <x v="0"/>
    <s v="15:00"/>
    <s v="CLOVIS VELASCO HINOJOZA"/>
    <x v="9"/>
    <x v="27"/>
    <d v="2023-10-26T00:00:00"/>
    <x v="122"/>
    <x v="77"/>
    <s v="CD-410"/>
    <x v="193"/>
    <x v="139"/>
    <n v="27380"/>
    <x v="195"/>
    <x v="0"/>
    <x v="117"/>
    <x v="0"/>
    <n v="30"/>
    <x v="9"/>
    <x v="0"/>
    <x v="70"/>
    <x v="0"/>
    <x v="1"/>
    <m/>
    <m/>
    <x v="169"/>
    <s v="ADQ.MANTTO Y SERV. 168/2023"/>
    <n v="34300"/>
    <x v="1"/>
    <x v="1285"/>
    <x v="5"/>
    <n v="14"/>
    <x v="562"/>
    <n v="18200"/>
    <m/>
    <m/>
    <n v="0"/>
    <x v="0"/>
    <n v="186.7816091954023"/>
    <n v="0"/>
    <n v="0"/>
    <n v="0"/>
    <x v="134"/>
    <s v="SEPTIEMBRE"/>
    <x v="232"/>
    <x v="44"/>
    <x v="35"/>
    <x v="45"/>
    <x v="411"/>
    <x v="292"/>
    <n v="0"/>
    <n v="0"/>
    <n v="0"/>
    <m/>
    <m/>
    <m/>
    <m/>
    <m/>
    <m/>
    <m/>
    <m/>
    <m/>
    <m/>
    <m/>
    <m/>
    <m/>
    <m/>
    <m/>
    <m/>
    <m/>
  </r>
  <r>
    <x v="1"/>
    <x v="61"/>
    <x v="0"/>
    <s v="COTIZACION"/>
    <s v="SEPTIEMBRE"/>
    <d v="2023-09-29T00:00:00"/>
    <s v="C-3-EDDY FAZ PACHECO"/>
    <x v="21"/>
    <s v="LLANTAS Y NEUMÁTICOS"/>
    <x v="7"/>
    <x v="9"/>
    <x v="158"/>
    <d v="2023-10-11T00:00:00"/>
    <m/>
    <n v="940"/>
    <s v="BIEN"/>
    <x v="169"/>
    <n v="179836"/>
    <x v="2"/>
    <x v="1284"/>
    <x v="3"/>
    <x v="5"/>
    <x v="0"/>
    <x v="5"/>
    <x v="0"/>
    <x v="52"/>
    <s v="20/10/2023"/>
    <x v="0"/>
    <s v="15:00"/>
    <s v="CLOVIS VELASCO HINOJOZA"/>
    <x v="9"/>
    <x v="27"/>
    <d v="2023-10-26T00:00:00"/>
    <x v="122"/>
    <x v="77"/>
    <s v="CD-410"/>
    <x v="193"/>
    <x v="139"/>
    <n v="27380"/>
    <x v="195"/>
    <x v="0"/>
    <x v="117"/>
    <x v="0"/>
    <n v="30"/>
    <x v="9"/>
    <x v="0"/>
    <x v="70"/>
    <x v="0"/>
    <x v="1"/>
    <m/>
    <m/>
    <x v="169"/>
    <s v="ADQ.MANTTO Y SERV. 168/2023"/>
    <n v="34300"/>
    <x v="2"/>
    <x v="1286"/>
    <x v="5"/>
    <n v="12"/>
    <x v="111"/>
    <n v="2100"/>
    <m/>
    <m/>
    <n v="0"/>
    <x v="0"/>
    <n v="25.143678160919542"/>
    <n v="0"/>
    <n v="0"/>
    <n v="0"/>
    <x v="134"/>
    <s v="SEPTIEMBRE"/>
    <x v="232"/>
    <x v="44"/>
    <x v="35"/>
    <x v="45"/>
    <x v="411"/>
    <x v="292"/>
    <n v="0"/>
    <n v="0"/>
    <n v="0"/>
    <m/>
    <m/>
    <m/>
    <m/>
    <m/>
    <m/>
    <m/>
    <m/>
    <m/>
    <m/>
    <m/>
    <m/>
    <m/>
    <m/>
    <m/>
    <m/>
    <m/>
  </r>
  <r>
    <x v="1"/>
    <x v="61"/>
    <x v="0"/>
    <s v="COTIZACION"/>
    <s v="SEPTIEMBRE"/>
    <d v="2023-09-29T00:00:00"/>
    <s v="C-3-EDDY FAZ PACHECO"/>
    <x v="21"/>
    <s v="LLANTAS Y NEUMÁTICOS"/>
    <x v="7"/>
    <x v="9"/>
    <x v="158"/>
    <d v="2023-10-11T00:00:00"/>
    <m/>
    <n v="940"/>
    <s v="BIEN"/>
    <x v="169"/>
    <n v="179836"/>
    <x v="3"/>
    <x v="1285"/>
    <x v="139"/>
    <x v="5"/>
    <x v="0"/>
    <x v="5"/>
    <x v="0"/>
    <x v="52"/>
    <s v="20/10/2023"/>
    <x v="0"/>
    <s v="15:00"/>
    <s v="CLOVIS VELASCO HINOJOZA"/>
    <x v="9"/>
    <x v="27"/>
    <d v="2023-10-26T00:00:00"/>
    <x v="122"/>
    <x v="77"/>
    <s v="CD-410"/>
    <x v="192"/>
    <x v="139"/>
    <n v="121600"/>
    <x v="194"/>
    <x v="0"/>
    <x v="62"/>
    <x v="0"/>
    <n v="30"/>
    <x v="13"/>
    <x v="0"/>
    <x v="70"/>
    <x v="0"/>
    <x v="1"/>
    <m/>
    <m/>
    <x v="169"/>
    <s v="ADQ.MANTTO Y SERV. 168/2023"/>
    <n v="34300"/>
    <x v="3"/>
    <x v="1287"/>
    <x v="5"/>
    <n v="24"/>
    <x v="394"/>
    <n v="36000"/>
    <m/>
    <m/>
    <n v="0"/>
    <x v="0"/>
    <n v="215.51724137931035"/>
    <n v="0"/>
    <n v="0"/>
    <n v="0"/>
    <x v="128"/>
    <s v="SEPTIEMBRE"/>
    <x v="232"/>
    <x v="44"/>
    <x v="35"/>
    <x v="45"/>
    <x v="411"/>
    <x v="283"/>
    <n v="0"/>
    <n v="0"/>
    <n v="0"/>
    <m/>
    <m/>
    <m/>
    <m/>
    <m/>
    <m/>
    <m/>
    <m/>
    <m/>
    <m/>
    <m/>
    <m/>
    <m/>
    <m/>
    <m/>
    <m/>
    <m/>
  </r>
  <r>
    <x v="1"/>
    <x v="61"/>
    <x v="0"/>
    <s v="COTIZACION"/>
    <s v="SEPTIEMBRE"/>
    <d v="2023-09-29T00:00:00"/>
    <s v="C-3-EDDY FAZ PACHECO"/>
    <x v="21"/>
    <s v="LLANTAS Y NEUMÁTICOS"/>
    <x v="7"/>
    <x v="9"/>
    <x v="158"/>
    <d v="2023-10-11T00:00:00"/>
    <m/>
    <n v="940"/>
    <s v="BIEN"/>
    <x v="169"/>
    <n v="179836"/>
    <x v="4"/>
    <x v="1286"/>
    <x v="58"/>
    <x v="5"/>
    <x v="0"/>
    <x v="5"/>
    <x v="0"/>
    <x v="52"/>
    <s v="20/10/2023"/>
    <x v="0"/>
    <s v="15:00"/>
    <s v="CLOVIS VELASCO HINOJOZA"/>
    <x v="9"/>
    <x v="27"/>
    <d v="2023-10-26T00:00:00"/>
    <x v="122"/>
    <x v="77"/>
    <s v="CD-410"/>
    <x v="192"/>
    <x v="139"/>
    <n v="121600"/>
    <x v="194"/>
    <x v="0"/>
    <x v="62"/>
    <x v="0"/>
    <n v="30"/>
    <x v="13"/>
    <x v="0"/>
    <x v="70"/>
    <x v="0"/>
    <x v="1"/>
    <m/>
    <m/>
    <x v="169"/>
    <s v="ADQ.MANTTO Y SERV. 168/2023"/>
    <n v="34300"/>
    <x v="4"/>
    <x v="1288"/>
    <x v="5"/>
    <n v="28"/>
    <x v="562"/>
    <n v="36400"/>
    <m/>
    <m/>
    <n v="0"/>
    <x v="0"/>
    <n v="186.7816091954023"/>
    <n v="0"/>
    <n v="0"/>
    <n v="0"/>
    <x v="128"/>
    <s v="SEPTIEMBRE"/>
    <x v="232"/>
    <x v="44"/>
    <x v="35"/>
    <x v="45"/>
    <x v="411"/>
    <x v="283"/>
    <n v="0"/>
    <n v="0"/>
    <n v="0"/>
    <m/>
    <m/>
    <m/>
    <m/>
    <m/>
    <m/>
    <m/>
    <m/>
    <m/>
    <m/>
    <m/>
    <m/>
    <m/>
    <m/>
    <m/>
    <m/>
    <m/>
  </r>
  <r>
    <x v="1"/>
    <x v="61"/>
    <x v="0"/>
    <s v="COTIZACION"/>
    <s v="SEPTIEMBRE"/>
    <d v="2023-09-29T00:00:00"/>
    <s v="C-3-EDDY FAZ PACHECO"/>
    <x v="21"/>
    <s v="LLANTAS Y NEUMÁTICOS"/>
    <x v="7"/>
    <x v="9"/>
    <x v="158"/>
    <d v="2023-10-11T00:00:00"/>
    <m/>
    <n v="940"/>
    <s v="BIEN"/>
    <x v="169"/>
    <n v="179836"/>
    <x v="5"/>
    <x v="1287"/>
    <x v="4"/>
    <x v="5"/>
    <x v="0"/>
    <x v="5"/>
    <x v="0"/>
    <x v="52"/>
    <s v="20/10/2023"/>
    <x v="0"/>
    <s v="15:00"/>
    <s v="CLOVIS VELASCO HINOJOZA"/>
    <x v="9"/>
    <x v="27"/>
    <d v="2023-10-26T00:00:00"/>
    <x v="122"/>
    <x v="77"/>
    <s v="CD-410"/>
    <x v="193"/>
    <x v="139"/>
    <n v="27380"/>
    <x v="195"/>
    <x v="0"/>
    <x v="117"/>
    <x v="0"/>
    <n v="30"/>
    <x v="9"/>
    <x v="0"/>
    <x v="70"/>
    <x v="0"/>
    <x v="1"/>
    <m/>
    <m/>
    <x v="169"/>
    <s v="ADQ.MANTTO Y SERV. 168/2023"/>
    <n v="34300"/>
    <x v="5"/>
    <x v="1289"/>
    <x v="5"/>
    <n v="8"/>
    <x v="794"/>
    <n v="3680"/>
    <m/>
    <m/>
    <n v="0"/>
    <x v="0"/>
    <n v="66.091954022988503"/>
    <n v="0"/>
    <n v="0"/>
    <n v="0"/>
    <x v="134"/>
    <s v="SEPTIEMBRE"/>
    <x v="232"/>
    <x v="44"/>
    <x v="35"/>
    <x v="45"/>
    <x v="411"/>
    <x v="292"/>
    <n v="0"/>
    <n v="0"/>
    <n v="0"/>
    <m/>
    <m/>
    <m/>
    <m/>
    <m/>
    <m/>
    <m/>
    <m/>
    <m/>
    <m/>
    <m/>
    <m/>
    <m/>
    <m/>
    <m/>
    <m/>
    <m/>
  </r>
  <r>
    <x v="1"/>
    <x v="61"/>
    <x v="0"/>
    <s v="COTIZACION"/>
    <s v="SEPTIEMBRE"/>
    <d v="2023-09-29T00:00:00"/>
    <s v="C-3-EDDY FAZ PACHECO"/>
    <x v="21"/>
    <s v="LLANTAS Y NEUMÁTICOS"/>
    <x v="7"/>
    <x v="9"/>
    <x v="158"/>
    <d v="2023-10-11T00:00:00"/>
    <m/>
    <n v="940"/>
    <s v="BIEN"/>
    <x v="169"/>
    <n v="179836"/>
    <x v="6"/>
    <x v="1288"/>
    <x v="29"/>
    <x v="5"/>
    <x v="0"/>
    <x v="5"/>
    <x v="0"/>
    <x v="52"/>
    <s v="20/10/2023"/>
    <x v="0"/>
    <s v="15:00"/>
    <s v="CLOVIS VELASCO HINOJOZA"/>
    <x v="9"/>
    <x v="27"/>
    <d v="2023-10-26T00:00:00"/>
    <x v="122"/>
    <x v="77"/>
    <s v="CD-410"/>
    <x v="193"/>
    <x v="139"/>
    <n v="27380"/>
    <x v="195"/>
    <x v="0"/>
    <x v="117"/>
    <x v="0"/>
    <n v="30"/>
    <x v="9"/>
    <x v="0"/>
    <x v="70"/>
    <x v="0"/>
    <x v="1"/>
    <m/>
    <m/>
    <x v="169"/>
    <s v="ADQ.MANTTO Y SERV. 168/2023"/>
    <n v="34300"/>
    <x v="6"/>
    <x v="1290"/>
    <x v="5"/>
    <n v="4"/>
    <x v="442"/>
    <n v="3400"/>
    <m/>
    <m/>
    <n v="0"/>
    <x v="0"/>
    <n v="122.1264367816092"/>
    <n v="0"/>
    <n v="0"/>
    <n v="0"/>
    <x v="134"/>
    <s v="SEPTIEMBRE"/>
    <x v="232"/>
    <x v="44"/>
    <x v="35"/>
    <x v="45"/>
    <x v="411"/>
    <x v="292"/>
    <n v="0"/>
    <n v="0"/>
    <n v="0"/>
    <m/>
    <m/>
    <m/>
    <m/>
    <m/>
    <m/>
    <m/>
    <m/>
    <m/>
    <m/>
    <m/>
    <m/>
    <m/>
    <m/>
    <m/>
    <m/>
    <m/>
  </r>
  <r>
    <x v="1"/>
    <x v="61"/>
    <x v="0"/>
    <s v="COTIZACION"/>
    <s v="SEPTIEMBRE"/>
    <d v="2023-09-29T00:00:00"/>
    <s v="C-3-EDDY FAZ PACHECO"/>
    <x v="21"/>
    <s v="LLANTAS Y NEUMÁTICOS"/>
    <x v="7"/>
    <x v="9"/>
    <x v="158"/>
    <d v="2023-10-11T00:00:00"/>
    <m/>
    <n v="940"/>
    <s v="BIEN"/>
    <x v="169"/>
    <n v="179836"/>
    <x v="7"/>
    <x v="1289"/>
    <x v="3"/>
    <x v="5"/>
    <x v="0"/>
    <x v="5"/>
    <x v="0"/>
    <x v="52"/>
    <s v="20/10/2023"/>
    <x v="0"/>
    <s v="15:00"/>
    <s v="CLOVIS VELASCO HINOJOZA"/>
    <x v="9"/>
    <x v="27"/>
    <d v="2023-10-26T00:00:00"/>
    <x v="122"/>
    <x v="77"/>
    <s v="CD-410"/>
    <x v="192"/>
    <x v="139"/>
    <n v="121600"/>
    <x v="194"/>
    <x v="0"/>
    <x v="62"/>
    <x v="0"/>
    <n v="30"/>
    <x v="13"/>
    <x v="0"/>
    <x v="70"/>
    <x v="0"/>
    <x v="1"/>
    <m/>
    <m/>
    <x v="169"/>
    <s v="ADQ.MANTTO Y SERV. 168/2023"/>
    <n v="34300"/>
    <x v="7"/>
    <x v="1291"/>
    <x v="5"/>
    <n v="12"/>
    <x v="562"/>
    <n v="15600"/>
    <m/>
    <m/>
    <n v="0"/>
    <x v="0"/>
    <n v="186.7816091954023"/>
    <n v="0"/>
    <n v="0"/>
    <n v="0"/>
    <x v="128"/>
    <s v="SEPTIEMBRE"/>
    <x v="232"/>
    <x v="44"/>
    <x v="35"/>
    <x v="45"/>
    <x v="411"/>
    <x v="283"/>
    <n v="0"/>
    <n v="0"/>
    <n v="0"/>
    <m/>
    <m/>
    <m/>
    <m/>
    <m/>
    <m/>
    <m/>
    <m/>
    <m/>
    <m/>
    <m/>
    <m/>
    <m/>
    <m/>
    <m/>
    <m/>
    <m/>
  </r>
  <r>
    <x v="1"/>
    <x v="61"/>
    <x v="0"/>
    <s v="COTIZACION"/>
    <s v="SEPTIEMBRE"/>
    <d v="2023-09-29T00:00:00"/>
    <s v="C-3-EDDY FAZ PACHECO"/>
    <x v="9"/>
    <s v="OTRAS MAQUINARIAS Y EQUIPO"/>
    <x v="11"/>
    <x v="22"/>
    <x v="159"/>
    <d v="2023-10-11T00:00:00"/>
    <m/>
    <n v="924"/>
    <s v="BIEN"/>
    <x v="170"/>
    <n v="44810"/>
    <x v="0"/>
    <x v="1290"/>
    <x v="59"/>
    <x v="5"/>
    <x v="0"/>
    <x v="0"/>
    <x v="1"/>
    <x v="52"/>
    <s v="20/10/2023"/>
    <x v="0"/>
    <s v="15:00"/>
    <s v="JUAN CARLOS SALAZAR ARANIBAR"/>
    <x v="9"/>
    <x v="28"/>
    <d v="2023-10-24T00:00:00"/>
    <x v="133"/>
    <x v="78"/>
    <s v="CD-447"/>
    <x v="194"/>
    <x v="140"/>
    <n v="42210"/>
    <x v="196"/>
    <x v="0"/>
    <x v="89"/>
    <x v="0"/>
    <n v="30"/>
    <x v="9"/>
    <x v="0"/>
    <x v="75"/>
    <x v="0"/>
    <x v="1"/>
    <m/>
    <m/>
    <x v="170"/>
    <s v="SIS-065/2023"/>
    <n v="43700"/>
    <x v="0"/>
    <x v="1292"/>
    <x v="5"/>
    <n v="15"/>
    <x v="522"/>
    <n v="10350"/>
    <m/>
    <m/>
    <n v="0"/>
    <x v="0"/>
    <n v="99.137931034482762"/>
    <n v="0"/>
    <n v="0"/>
    <n v="0"/>
    <x v="134"/>
    <s v="SEPTIEMBRE"/>
    <x v="232"/>
    <x v="44"/>
    <x v="35"/>
    <x v="45"/>
    <x v="411"/>
    <x v="292"/>
    <n v="0"/>
    <n v="0"/>
    <n v="0"/>
    <m/>
    <m/>
    <m/>
    <m/>
    <m/>
    <m/>
    <m/>
    <m/>
    <m/>
    <m/>
    <m/>
    <m/>
    <m/>
    <m/>
    <m/>
    <m/>
    <m/>
  </r>
  <r>
    <x v="1"/>
    <x v="61"/>
    <x v="0"/>
    <s v="COTIZACION"/>
    <s v="SEPTIEMBRE"/>
    <d v="2023-09-29T00:00:00"/>
    <s v="C-3-EDDY FAZ PACHECO"/>
    <x v="9"/>
    <s v="OTRAS MAQUINARIAS Y EQUIPO"/>
    <x v="11"/>
    <x v="22"/>
    <x v="159"/>
    <d v="2023-10-11T00:00:00"/>
    <m/>
    <n v="924"/>
    <s v="BIEN"/>
    <x v="170"/>
    <n v="44810"/>
    <x v="1"/>
    <x v="1291"/>
    <x v="9"/>
    <x v="5"/>
    <x v="0"/>
    <x v="0"/>
    <x v="1"/>
    <x v="52"/>
    <s v="20/10/2023"/>
    <x v="0"/>
    <s v="15:00"/>
    <s v="JUAN CARLOS SALAZAR ARANIBAR"/>
    <x v="9"/>
    <x v="28"/>
    <d v="2023-10-24T00:00:00"/>
    <x v="133"/>
    <x v="78"/>
    <s v="CD-447"/>
    <x v="194"/>
    <x v="140"/>
    <n v="42210"/>
    <x v="196"/>
    <x v="0"/>
    <x v="89"/>
    <x v="0"/>
    <n v="30"/>
    <x v="9"/>
    <x v="0"/>
    <x v="75"/>
    <x v="0"/>
    <x v="1"/>
    <m/>
    <m/>
    <x v="170"/>
    <s v="SIS-065/2023"/>
    <n v="43700"/>
    <x v="1"/>
    <x v="1293"/>
    <x v="5"/>
    <n v="10"/>
    <x v="795"/>
    <n v="7700"/>
    <m/>
    <m/>
    <n v="0"/>
    <x v="0"/>
    <n v="110.63218390804597"/>
    <n v="0"/>
    <n v="0"/>
    <n v="0"/>
    <x v="134"/>
    <s v="SEPTIEMBRE"/>
    <x v="232"/>
    <x v="44"/>
    <x v="35"/>
    <x v="45"/>
    <x v="411"/>
    <x v="292"/>
    <n v="0"/>
    <n v="0"/>
    <n v="0"/>
    <m/>
    <m/>
    <m/>
    <m/>
    <m/>
    <m/>
    <m/>
    <m/>
    <m/>
    <m/>
    <m/>
    <m/>
    <m/>
    <m/>
    <m/>
    <m/>
    <m/>
  </r>
  <r>
    <x v="1"/>
    <x v="61"/>
    <x v="0"/>
    <s v="COTIZACION"/>
    <s v="SEPTIEMBRE"/>
    <d v="2023-09-29T00:00:00"/>
    <s v="C-3-EDDY FAZ PACHECO"/>
    <x v="9"/>
    <s v="OTRAS MAQUINARIAS Y EQUIPO"/>
    <x v="11"/>
    <x v="22"/>
    <x v="159"/>
    <d v="2023-10-11T00:00:00"/>
    <m/>
    <n v="924"/>
    <s v="BIEN"/>
    <x v="170"/>
    <n v="44810"/>
    <x v="2"/>
    <x v="1292"/>
    <x v="16"/>
    <x v="5"/>
    <x v="0"/>
    <x v="0"/>
    <x v="1"/>
    <x v="52"/>
    <s v="20/10/2023"/>
    <x v="0"/>
    <s v="15:00"/>
    <s v="JUAN CARLOS SALAZAR ARANIBAR"/>
    <x v="9"/>
    <x v="28"/>
    <d v="2023-10-24T00:00:00"/>
    <x v="133"/>
    <x v="78"/>
    <s v="CD-447"/>
    <x v="194"/>
    <x v="140"/>
    <n v="42210"/>
    <x v="196"/>
    <x v="0"/>
    <x v="89"/>
    <x v="0"/>
    <n v="30"/>
    <x v="9"/>
    <x v="0"/>
    <x v="75"/>
    <x v="0"/>
    <x v="1"/>
    <m/>
    <m/>
    <x v="170"/>
    <s v="SIS-065/2023"/>
    <n v="43700"/>
    <x v="2"/>
    <x v="1294"/>
    <x v="5"/>
    <n v="1"/>
    <x v="93"/>
    <n v="7500"/>
    <m/>
    <m/>
    <n v="0"/>
    <x v="0"/>
    <n v="1077.5862068965516"/>
    <n v="0"/>
    <n v="0"/>
    <n v="0"/>
    <x v="134"/>
    <s v="SEPTIEMBRE"/>
    <x v="232"/>
    <x v="44"/>
    <x v="35"/>
    <x v="45"/>
    <x v="411"/>
    <x v="292"/>
    <n v="0"/>
    <n v="0"/>
    <n v="0"/>
    <m/>
    <m/>
    <m/>
    <m/>
    <m/>
    <m/>
    <m/>
    <m/>
    <m/>
    <m/>
    <m/>
    <m/>
    <m/>
    <m/>
    <m/>
    <m/>
    <m/>
  </r>
  <r>
    <x v="1"/>
    <x v="61"/>
    <x v="0"/>
    <s v="COTIZACION"/>
    <s v="SEPTIEMBRE"/>
    <d v="2023-09-29T00:00:00"/>
    <s v="C-3-EDDY FAZ PACHECO"/>
    <x v="9"/>
    <s v="OTRAS MAQUINARIAS Y EQUIPO"/>
    <x v="11"/>
    <x v="22"/>
    <x v="159"/>
    <d v="2023-10-11T00:00:00"/>
    <m/>
    <n v="924"/>
    <s v="BIEN"/>
    <x v="170"/>
    <n v="44810"/>
    <x v="3"/>
    <x v="1293"/>
    <x v="27"/>
    <x v="5"/>
    <x v="0"/>
    <x v="0"/>
    <x v="1"/>
    <x v="52"/>
    <s v="20/10/2023"/>
    <x v="0"/>
    <s v="15:00"/>
    <s v="JUAN CARLOS SALAZAR ARANIBAR"/>
    <x v="9"/>
    <x v="28"/>
    <d v="2023-10-24T00:00:00"/>
    <x v="133"/>
    <x v="78"/>
    <s v="CD-447"/>
    <x v="194"/>
    <x v="140"/>
    <n v="42210"/>
    <x v="196"/>
    <x v="0"/>
    <x v="89"/>
    <x v="0"/>
    <n v="30"/>
    <x v="9"/>
    <x v="0"/>
    <x v="75"/>
    <x v="0"/>
    <x v="1"/>
    <m/>
    <m/>
    <x v="170"/>
    <s v="SIS-065/2023"/>
    <n v="43700"/>
    <x v="3"/>
    <x v="1295"/>
    <x v="5"/>
    <n v="5"/>
    <x v="397"/>
    <n v="500"/>
    <m/>
    <m/>
    <n v="0"/>
    <x v="0"/>
    <n v="14.367816091954023"/>
    <n v="0"/>
    <n v="0"/>
    <n v="0"/>
    <x v="134"/>
    <s v="SEPTIEMBRE"/>
    <x v="232"/>
    <x v="44"/>
    <x v="35"/>
    <x v="45"/>
    <x v="411"/>
    <x v="292"/>
    <n v="0"/>
    <n v="0"/>
    <n v="0"/>
    <m/>
    <m/>
    <m/>
    <m/>
    <m/>
    <m/>
    <m/>
    <m/>
    <m/>
    <m/>
    <m/>
    <m/>
    <m/>
    <m/>
    <m/>
    <m/>
    <m/>
  </r>
  <r>
    <x v="1"/>
    <x v="61"/>
    <x v="0"/>
    <s v="COTIZACION"/>
    <s v="SEPTIEMBRE"/>
    <d v="2023-09-29T00:00:00"/>
    <s v="C-3-EDDY FAZ PACHECO"/>
    <x v="9"/>
    <s v="OTRAS MAQUINARIAS Y EQUIPO"/>
    <x v="11"/>
    <x v="22"/>
    <x v="159"/>
    <d v="2023-10-11T00:00:00"/>
    <m/>
    <n v="924"/>
    <s v="BIEN"/>
    <x v="170"/>
    <n v="44810"/>
    <x v="4"/>
    <x v="1294"/>
    <x v="8"/>
    <x v="75"/>
    <x v="0"/>
    <x v="0"/>
    <x v="1"/>
    <x v="52"/>
    <s v="20/10/2023"/>
    <x v="0"/>
    <s v="15:00"/>
    <s v="JUAN CARLOS SALAZAR ARANIBAR"/>
    <x v="9"/>
    <x v="28"/>
    <d v="2023-10-24T00:00:00"/>
    <x v="133"/>
    <x v="78"/>
    <s v="CD-447"/>
    <x v="194"/>
    <x v="140"/>
    <n v="42210"/>
    <x v="196"/>
    <x v="0"/>
    <x v="89"/>
    <x v="0"/>
    <n v="30"/>
    <x v="9"/>
    <x v="0"/>
    <x v="75"/>
    <x v="0"/>
    <x v="1"/>
    <m/>
    <m/>
    <x v="170"/>
    <s v="SIS-065/2023"/>
    <n v="43700"/>
    <x v="4"/>
    <x v="1296"/>
    <x v="76"/>
    <n v="6"/>
    <x v="796"/>
    <n v="8700"/>
    <m/>
    <m/>
    <n v="0"/>
    <x v="0"/>
    <n v="208.33333333333334"/>
    <n v="0"/>
    <n v="0"/>
    <n v="0"/>
    <x v="134"/>
    <s v="SEPTIEMBRE"/>
    <x v="232"/>
    <x v="44"/>
    <x v="35"/>
    <x v="45"/>
    <x v="411"/>
    <x v="292"/>
    <n v="0"/>
    <n v="0"/>
    <n v="0"/>
    <m/>
    <m/>
    <m/>
    <m/>
    <m/>
    <m/>
    <m/>
    <m/>
    <m/>
    <m/>
    <m/>
    <m/>
    <m/>
    <m/>
    <m/>
    <m/>
    <m/>
  </r>
  <r>
    <x v="1"/>
    <x v="61"/>
    <x v="0"/>
    <s v="COTIZACION"/>
    <s v="SEPTIEMBRE"/>
    <d v="2023-09-29T00:00:00"/>
    <s v="C-3-EDDY FAZ PACHECO"/>
    <x v="9"/>
    <s v="OTRAS MAQUINARIAS Y EQUIPO"/>
    <x v="11"/>
    <x v="22"/>
    <x v="159"/>
    <d v="2023-10-11T00:00:00"/>
    <m/>
    <n v="924"/>
    <s v="BIEN"/>
    <x v="170"/>
    <n v="44810"/>
    <x v="5"/>
    <x v="1295"/>
    <x v="27"/>
    <x v="5"/>
    <x v="0"/>
    <x v="0"/>
    <x v="1"/>
    <x v="52"/>
    <s v="20/10/2023"/>
    <x v="0"/>
    <s v="15:00"/>
    <s v="JUAN CARLOS SALAZAR ARANIBAR"/>
    <x v="9"/>
    <x v="28"/>
    <d v="2023-10-24T00:00:00"/>
    <x v="133"/>
    <x v="78"/>
    <s v="CD-447"/>
    <x v="194"/>
    <x v="140"/>
    <n v="42210"/>
    <x v="196"/>
    <x v="0"/>
    <x v="89"/>
    <x v="0"/>
    <n v="30"/>
    <x v="9"/>
    <x v="0"/>
    <x v="75"/>
    <x v="0"/>
    <x v="1"/>
    <m/>
    <m/>
    <x v="170"/>
    <s v="SIS-065/2023"/>
    <n v="43700"/>
    <x v="5"/>
    <x v="1297"/>
    <x v="5"/>
    <n v="5"/>
    <x v="527"/>
    <n v="4000"/>
    <m/>
    <m/>
    <n v="0"/>
    <x v="0"/>
    <n v="114.94252873563218"/>
    <n v="0"/>
    <n v="0"/>
    <n v="0"/>
    <x v="134"/>
    <s v="SEPTIEMBRE"/>
    <x v="232"/>
    <x v="44"/>
    <x v="35"/>
    <x v="45"/>
    <x v="411"/>
    <x v="292"/>
    <n v="0"/>
    <n v="0"/>
    <n v="0"/>
    <m/>
    <m/>
    <m/>
    <m/>
    <m/>
    <m/>
    <m/>
    <m/>
    <m/>
    <m/>
    <m/>
    <m/>
    <m/>
    <m/>
    <m/>
    <m/>
    <m/>
  </r>
  <r>
    <x v="1"/>
    <x v="61"/>
    <x v="0"/>
    <s v="COTIZACION"/>
    <s v="SEPTIEMBRE"/>
    <d v="2023-09-29T00:00:00"/>
    <s v="C-3-EDDY FAZ PACHECO"/>
    <x v="9"/>
    <s v="OTRAS MAQUINARIAS Y EQUIPO"/>
    <x v="11"/>
    <x v="22"/>
    <x v="159"/>
    <d v="2023-10-11T00:00:00"/>
    <m/>
    <n v="924"/>
    <s v="BIEN"/>
    <x v="170"/>
    <n v="44810"/>
    <x v="6"/>
    <x v="1296"/>
    <x v="8"/>
    <x v="5"/>
    <x v="0"/>
    <x v="0"/>
    <x v="1"/>
    <x v="52"/>
    <s v="20/10/2023"/>
    <x v="0"/>
    <s v="15:00"/>
    <s v="JUAN CARLOS SALAZAR ARANIBAR"/>
    <x v="9"/>
    <x v="28"/>
    <d v="2023-10-24T00:00:00"/>
    <x v="133"/>
    <x v="78"/>
    <s v="CD-447"/>
    <x v="194"/>
    <x v="140"/>
    <n v="42210"/>
    <x v="196"/>
    <x v="0"/>
    <x v="89"/>
    <x v="0"/>
    <n v="30"/>
    <x v="9"/>
    <x v="0"/>
    <x v="75"/>
    <x v="0"/>
    <x v="1"/>
    <m/>
    <m/>
    <x v="170"/>
    <s v="SIS-065/2023"/>
    <n v="43700"/>
    <x v="6"/>
    <x v="1298"/>
    <x v="5"/>
    <n v="6"/>
    <x v="797"/>
    <n v="2460"/>
    <m/>
    <m/>
    <n v="0"/>
    <x v="0"/>
    <n v="58.908045977011497"/>
    <n v="0"/>
    <n v="0"/>
    <n v="0"/>
    <x v="134"/>
    <s v="SEPTIEMBRE"/>
    <x v="232"/>
    <x v="44"/>
    <x v="35"/>
    <x v="45"/>
    <x v="411"/>
    <x v="292"/>
    <n v="0"/>
    <n v="0"/>
    <n v="0"/>
    <m/>
    <m/>
    <m/>
    <m/>
    <m/>
    <m/>
    <m/>
    <m/>
    <m/>
    <m/>
    <m/>
    <m/>
    <m/>
    <m/>
    <m/>
    <m/>
    <m/>
  </r>
  <r>
    <x v="1"/>
    <x v="61"/>
    <x v="0"/>
    <s v="COTIZACION"/>
    <s v="SEPTIEMBRE"/>
    <d v="2023-09-29T00:00:00"/>
    <s v="C-3-EDDY FAZ PACHECO"/>
    <x v="9"/>
    <s v="OTRAS MAQUINARIAS Y EQUIPO"/>
    <x v="11"/>
    <x v="22"/>
    <x v="159"/>
    <d v="2023-10-11T00:00:00"/>
    <m/>
    <n v="924"/>
    <s v="BIEN"/>
    <x v="170"/>
    <n v="44810"/>
    <x v="7"/>
    <x v="1297"/>
    <x v="26"/>
    <x v="5"/>
    <x v="0"/>
    <x v="0"/>
    <x v="1"/>
    <x v="52"/>
    <s v="20/10/2023"/>
    <x v="0"/>
    <s v="15:00"/>
    <s v="JUAN CARLOS SALAZAR ARANIBAR"/>
    <x v="9"/>
    <x v="28"/>
    <d v="2023-10-24T00:00:00"/>
    <x v="133"/>
    <x v="78"/>
    <s v="CD-447"/>
    <x v="194"/>
    <x v="140"/>
    <n v="42210"/>
    <x v="196"/>
    <x v="0"/>
    <x v="89"/>
    <x v="0"/>
    <n v="30"/>
    <x v="9"/>
    <x v="0"/>
    <x v="75"/>
    <x v="0"/>
    <x v="1"/>
    <m/>
    <m/>
    <x v="170"/>
    <s v="SIS-065/2023"/>
    <n v="43700"/>
    <x v="7"/>
    <x v="1299"/>
    <x v="5"/>
    <n v="20"/>
    <x v="143"/>
    <n v="1000"/>
    <m/>
    <m/>
    <n v="0"/>
    <x v="0"/>
    <n v="7.1839080459770113"/>
    <n v="0"/>
    <n v="0"/>
    <n v="0"/>
    <x v="134"/>
    <s v="SEPTIEMBRE"/>
    <x v="232"/>
    <x v="44"/>
    <x v="35"/>
    <x v="45"/>
    <x v="411"/>
    <x v="292"/>
    <n v="0"/>
    <n v="0"/>
    <n v="0"/>
    <m/>
    <m/>
    <m/>
    <m/>
    <m/>
    <m/>
    <m/>
    <m/>
    <m/>
    <m/>
    <m/>
    <m/>
    <m/>
    <m/>
    <m/>
    <m/>
    <m/>
  </r>
  <r>
    <x v="1"/>
    <x v="61"/>
    <x v="0"/>
    <s v="COTIZACION"/>
    <s v="SEPTIEMBRE"/>
    <d v="2023-09-29T00:00:00"/>
    <s v="C-3-EDDY FAZ PACHECO"/>
    <x v="18"/>
    <s v="UTILES Y MATERIAL ELECTRICO"/>
    <x v="7"/>
    <x v="9"/>
    <x v="160"/>
    <d v="2023-10-11T00:00:00"/>
    <m/>
    <n v="934"/>
    <s v="BIEN"/>
    <x v="171"/>
    <n v="79888.539999999994"/>
    <x v="0"/>
    <x v="1298"/>
    <x v="140"/>
    <x v="5"/>
    <x v="87"/>
    <x v="5"/>
    <x v="0"/>
    <x v="52"/>
    <s v="20/10/2023"/>
    <x v="0"/>
    <s v="15:00"/>
    <s v="RUBEN SALAZAR VILLCA"/>
    <x v="9"/>
    <x v="25"/>
    <m/>
    <x v="0"/>
    <x v="0"/>
    <m/>
    <x v="0"/>
    <x v="0"/>
    <m/>
    <x v="0"/>
    <x v="0"/>
    <x v="0"/>
    <x v="0"/>
    <m/>
    <x v="0"/>
    <x v="0"/>
    <x v="0"/>
    <x v="0"/>
    <x v="1"/>
    <m/>
    <m/>
    <x v="171"/>
    <s v="ADQ.MANTTO Y SERV. 196/2023"/>
    <n v="39700"/>
    <x v="0"/>
    <x v="1300"/>
    <x v="5"/>
    <n v="25"/>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0"/>
    <d v="2023-10-11T00:00:00"/>
    <m/>
    <n v="934"/>
    <s v="BIEN"/>
    <x v="171"/>
    <n v="79888.539999999994"/>
    <x v="1"/>
    <x v="1299"/>
    <x v="148"/>
    <x v="5"/>
    <x v="0"/>
    <x v="5"/>
    <x v="0"/>
    <x v="52"/>
    <s v="20/10/2023"/>
    <x v="0"/>
    <s v="15:00"/>
    <s v="RUBEN SALAZAR VILLCA"/>
    <x v="9"/>
    <x v="25"/>
    <m/>
    <x v="0"/>
    <x v="0"/>
    <m/>
    <x v="0"/>
    <x v="0"/>
    <m/>
    <x v="0"/>
    <x v="0"/>
    <x v="0"/>
    <x v="0"/>
    <m/>
    <x v="0"/>
    <x v="0"/>
    <x v="0"/>
    <x v="0"/>
    <x v="1"/>
    <m/>
    <m/>
    <x v="171"/>
    <s v="ADQ.MANTTO Y SERV. 196/2023"/>
    <n v="39700"/>
    <x v="1"/>
    <x v="1301"/>
    <x v="5"/>
    <n v="75"/>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0"/>
    <d v="2023-10-11T00:00:00"/>
    <m/>
    <n v="934"/>
    <s v="BIEN"/>
    <x v="171"/>
    <n v="79888.539999999994"/>
    <x v="2"/>
    <x v="1300"/>
    <x v="140"/>
    <x v="74"/>
    <x v="0"/>
    <x v="5"/>
    <x v="0"/>
    <x v="52"/>
    <s v="20/10/2023"/>
    <x v="0"/>
    <s v="15:00"/>
    <s v="RUBEN SALAZAR VILLCA"/>
    <x v="9"/>
    <x v="25"/>
    <m/>
    <x v="0"/>
    <x v="0"/>
    <m/>
    <x v="0"/>
    <x v="0"/>
    <m/>
    <x v="0"/>
    <x v="0"/>
    <x v="0"/>
    <x v="0"/>
    <m/>
    <x v="0"/>
    <x v="0"/>
    <x v="0"/>
    <x v="0"/>
    <x v="1"/>
    <m/>
    <m/>
    <x v="171"/>
    <s v="ADQ.MANTTO Y SERV. 196/2023"/>
    <n v="39700"/>
    <x v="2"/>
    <x v="1302"/>
    <x v="75"/>
    <n v="25"/>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0"/>
    <d v="2023-10-11T00:00:00"/>
    <m/>
    <n v="934"/>
    <s v="BIEN"/>
    <x v="171"/>
    <n v="79888.539999999994"/>
    <x v="3"/>
    <x v="1301"/>
    <x v="148"/>
    <x v="74"/>
    <x v="0"/>
    <x v="5"/>
    <x v="0"/>
    <x v="52"/>
    <s v="20/10/2023"/>
    <x v="0"/>
    <s v="15:00"/>
    <s v="RUBEN SALAZAR VILLCA"/>
    <x v="9"/>
    <x v="25"/>
    <m/>
    <x v="0"/>
    <x v="0"/>
    <m/>
    <x v="0"/>
    <x v="0"/>
    <m/>
    <x v="0"/>
    <x v="0"/>
    <x v="0"/>
    <x v="0"/>
    <m/>
    <x v="0"/>
    <x v="0"/>
    <x v="0"/>
    <x v="0"/>
    <x v="1"/>
    <m/>
    <m/>
    <x v="171"/>
    <s v="ADQ.MANTTO Y SERV. 196/2023"/>
    <n v="39700"/>
    <x v="3"/>
    <x v="1303"/>
    <x v="75"/>
    <n v="75"/>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0"/>
    <d v="2023-10-11T00:00:00"/>
    <m/>
    <n v="934"/>
    <s v="BIEN"/>
    <x v="171"/>
    <n v="79888.539999999994"/>
    <x v="4"/>
    <x v="1302"/>
    <x v="23"/>
    <x v="74"/>
    <x v="0"/>
    <x v="5"/>
    <x v="0"/>
    <x v="52"/>
    <s v="20/10/2023"/>
    <x v="0"/>
    <s v="15:00"/>
    <s v="RUBEN SALAZAR VILLCA"/>
    <x v="9"/>
    <x v="25"/>
    <m/>
    <x v="0"/>
    <x v="0"/>
    <m/>
    <x v="0"/>
    <x v="0"/>
    <m/>
    <x v="0"/>
    <x v="0"/>
    <x v="0"/>
    <x v="0"/>
    <m/>
    <x v="0"/>
    <x v="0"/>
    <x v="0"/>
    <x v="0"/>
    <x v="1"/>
    <m/>
    <m/>
    <x v="171"/>
    <s v="ADQ.MANTTO Y SERV. 196/2023"/>
    <n v="39700"/>
    <x v="4"/>
    <x v="1304"/>
    <x v="75"/>
    <n v="20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0"/>
    <d v="2023-10-11T00:00:00"/>
    <m/>
    <n v="934"/>
    <s v="BIEN"/>
    <x v="171"/>
    <n v="79888.539999999994"/>
    <x v="5"/>
    <x v="1303"/>
    <x v="16"/>
    <x v="5"/>
    <x v="0"/>
    <x v="5"/>
    <x v="0"/>
    <x v="52"/>
    <s v="20/10/2023"/>
    <x v="0"/>
    <s v="15:00"/>
    <s v="RUBEN SALAZAR VILLCA"/>
    <x v="9"/>
    <x v="25"/>
    <m/>
    <x v="0"/>
    <x v="0"/>
    <m/>
    <x v="0"/>
    <x v="0"/>
    <m/>
    <x v="0"/>
    <x v="0"/>
    <x v="0"/>
    <x v="0"/>
    <m/>
    <x v="0"/>
    <x v="0"/>
    <x v="0"/>
    <x v="0"/>
    <x v="1"/>
    <m/>
    <m/>
    <x v="171"/>
    <s v="ADQ.MANTTO Y SERV. 196/2023"/>
    <n v="39700"/>
    <x v="5"/>
    <x v="1305"/>
    <x v="5"/>
    <n v="1"/>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0"/>
    <d v="2023-10-11T00:00:00"/>
    <m/>
    <n v="934"/>
    <s v="BIEN"/>
    <x v="171"/>
    <n v="79888.539999999994"/>
    <x v="6"/>
    <x v="1304"/>
    <x v="29"/>
    <x v="5"/>
    <x v="0"/>
    <x v="5"/>
    <x v="0"/>
    <x v="52"/>
    <s v="20/10/2023"/>
    <x v="0"/>
    <s v="15:00"/>
    <s v="RUBEN SALAZAR VILLCA"/>
    <x v="9"/>
    <x v="25"/>
    <m/>
    <x v="0"/>
    <x v="0"/>
    <m/>
    <x v="0"/>
    <x v="0"/>
    <m/>
    <x v="0"/>
    <x v="0"/>
    <x v="0"/>
    <x v="0"/>
    <m/>
    <x v="0"/>
    <x v="0"/>
    <x v="0"/>
    <x v="0"/>
    <x v="1"/>
    <m/>
    <m/>
    <x v="171"/>
    <s v="ADQ.MANTTO Y SERV. 196/2023"/>
    <n v="39700"/>
    <x v="6"/>
    <x v="1306"/>
    <x v="5"/>
    <n v="4"/>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0"/>
    <d v="2023-10-11T00:00:00"/>
    <m/>
    <n v="934"/>
    <s v="BIEN"/>
    <x v="171"/>
    <n v="79888.539999999994"/>
    <x v="7"/>
    <x v="1305"/>
    <x v="8"/>
    <x v="5"/>
    <x v="0"/>
    <x v="5"/>
    <x v="0"/>
    <x v="52"/>
    <s v="20/10/2023"/>
    <x v="0"/>
    <s v="15:00"/>
    <s v="RUBEN SALAZAR VILLCA"/>
    <x v="9"/>
    <x v="25"/>
    <m/>
    <x v="0"/>
    <x v="0"/>
    <m/>
    <x v="0"/>
    <x v="0"/>
    <m/>
    <x v="0"/>
    <x v="0"/>
    <x v="0"/>
    <x v="0"/>
    <m/>
    <x v="0"/>
    <x v="0"/>
    <x v="0"/>
    <x v="0"/>
    <x v="1"/>
    <m/>
    <m/>
    <x v="171"/>
    <s v="ADQ.MANTTO Y SERV. 196/2023"/>
    <n v="39700"/>
    <x v="7"/>
    <x v="1307"/>
    <x v="5"/>
    <n v="6"/>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0"/>
    <d v="2023-10-11T00:00:00"/>
    <m/>
    <n v="934"/>
    <s v="BIEN"/>
    <x v="171"/>
    <n v="79888.539999999994"/>
    <x v="8"/>
    <x v="1306"/>
    <x v="9"/>
    <x v="5"/>
    <x v="0"/>
    <x v="5"/>
    <x v="0"/>
    <x v="52"/>
    <s v="20/10/2023"/>
    <x v="0"/>
    <s v="15:00"/>
    <s v="RUBEN SALAZAR VILLCA"/>
    <x v="9"/>
    <x v="25"/>
    <m/>
    <x v="0"/>
    <x v="0"/>
    <m/>
    <x v="0"/>
    <x v="0"/>
    <m/>
    <x v="0"/>
    <x v="0"/>
    <x v="0"/>
    <x v="0"/>
    <m/>
    <x v="0"/>
    <x v="0"/>
    <x v="0"/>
    <x v="0"/>
    <x v="1"/>
    <m/>
    <m/>
    <x v="171"/>
    <s v="ADQ.MANTTO Y SERV. 196/2023"/>
    <n v="39700"/>
    <x v="8"/>
    <x v="1308"/>
    <x v="5"/>
    <n v="1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0"/>
    <x v="1307"/>
    <x v="9"/>
    <x v="5"/>
    <x v="88"/>
    <x v="5"/>
    <x v="0"/>
    <x v="52"/>
    <s v="20/10/2023"/>
    <x v="0"/>
    <s v="15:00"/>
    <s v="JOAQUIN ANDRES ZAPATA LAFUENTE"/>
    <x v="9"/>
    <x v="24"/>
    <m/>
    <x v="0"/>
    <x v="0"/>
    <m/>
    <x v="0"/>
    <x v="0"/>
    <m/>
    <x v="0"/>
    <x v="0"/>
    <x v="0"/>
    <x v="0"/>
    <m/>
    <x v="0"/>
    <x v="0"/>
    <x v="0"/>
    <x v="0"/>
    <x v="1"/>
    <m/>
    <m/>
    <x v="172"/>
    <s v="ADQ.MANTTO Y SERV. 211/2023"/>
    <n v="34600"/>
    <x v="0"/>
    <x v="1309"/>
    <x v="5"/>
    <n v="1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1"/>
    <x v="1308"/>
    <x v="26"/>
    <x v="5"/>
    <x v="0"/>
    <x v="5"/>
    <x v="0"/>
    <x v="52"/>
    <s v="20/10/2023"/>
    <x v="0"/>
    <s v="15:00"/>
    <s v="JOAQUIN ANDRES ZAPATA LAFUENTE"/>
    <x v="9"/>
    <x v="24"/>
    <m/>
    <x v="0"/>
    <x v="0"/>
    <m/>
    <x v="0"/>
    <x v="0"/>
    <m/>
    <x v="0"/>
    <x v="0"/>
    <x v="0"/>
    <x v="0"/>
    <m/>
    <x v="0"/>
    <x v="0"/>
    <x v="0"/>
    <x v="0"/>
    <x v="1"/>
    <m/>
    <m/>
    <x v="172"/>
    <s v="ADQ.MANTTO Y SERV. 211/2023"/>
    <n v="34600"/>
    <x v="1"/>
    <x v="1310"/>
    <x v="5"/>
    <n v="2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2"/>
    <x v="1309"/>
    <x v="26"/>
    <x v="5"/>
    <x v="0"/>
    <x v="5"/>
    <x v="0"/>
    <x v="52"/>
    <s v="20/10/2023"/>
    <x v="0"/>
    <s v="15:00"/>
    <s v="JOAQUIN ANDRES ZAPATA LAFUENTE"/>
    <x v="9"/>
    <x v="24"/>
    <m/>
    <x v="0"/>
    <x v="0"/>
    <m/>
    <x v="0"/>
    <x v="0"/>
    <m/>
    <x v="0"/>
    <x v="0"/>
    <x v="0"/>
    <x v="0"/>
    <m/>
    <x v="0"/>
    <x v="0"/>
    <x v="0"/>
    <x v="0"/>
    <x v="1"/>
    <m/>
    <m/>
    <x v="172"/>
    <s v="ADQ.MANTTO Y SERV. 211/2023"/>
    <n v="34600"/>
    <x v="2"/>
    <x v="1311"/>
    <x v="5"/>
    <n v="2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3"/>
    <x v="1310"/>
    <x v="26"/>
    <x v="5"/>
    <x v="0"/>
    <x v="5"/>
    <x v="0"/>
    <x v="52"/>
    <s v="20/10/2023"/>
    <x v="0"/>
    <s v="15:00"/>
    <s v="JOAQUIN ANDRES ZAPATA LAFUENTE"/>
    <x v="9"/>
    <x v="24"/>
    <m/>
    <x v="0"/>
    <x v="0"/>
    <m/>
    <x v="0"/>
    <x v="0"/>
    <m/>
    <x v="0"/>
    <x v="0"/>
    <x v="0"/>
    <x v="0"/>
    <m/>
    <x v="0"/>
    <x v="0"/>
    <x v="0"/>
    <x v="0"/>
    <x v="1"/>
    <m/>
    <m/>
    <x v="172"/>
    <s v="ADQ.MANTTO Y SERV. 211/2023"/>
    <n v="34600"/>
    <x v="3"/>
    <x v="1312"/>
    <x v="5"/>
    <n v="2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4"/>
    <x v="1311"/>
    <x v="26"/>
    <x v="5"/>
    <x v="0"/>
    <x v="5"/>
    <x v="0"/>
    <x v="52"/>
    <s v="20/10/2023"/>
    <x v="0"/>
    <s v="15:00"/>
    <s v="JOAQUIN ANDRES ZAPATA LAFUENTE"/>
    <x v="9"/>
    <x v="24"/>
    <m/>
    <x v="0"/>
    <x v="0"/>
    <m/>
    <x v="0"/>
    <x v="0"/>
    <m/>
    <x v="0"/>
    <x v="0"/>
    <x v="0"/>
    <x v="0"/>
    <m/>
    <x v="0"/>
    <x v="0"/>
    <x v="0"/>
    <x v="0"/>
    <x v="1"/>
    <m/>
    <m/>
    <x v="172"/>
    <s v="ADQ.MANTTO Y SERV. 211/2023"/>
    <n v="34600"/>
    <x v="4"/>
    <x v="1313"/>
    <x v="5"/>
    <n v="2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5"/>
    <x v="1312"/>
    <x v="8"/>
    <x v="5"/>
    <x v="0"/>
    <x v="5"/>
    <x v="0"/>
    <x v="52"/>
    <s v="20/10/2023"/>
    <x v="0"/>
    <s v="15:00"/>
    <s v="JOAQUIN ANDRES ZAPATA LAFUENTE"/>
    <x v="9"/>
    <x v="24"/>
    <m/>
    <x v="0"/>
    <x v="0"/>
    <m/>
    <x v="0"/>
    <x v="0"/>
    <m/>
    <x v="0"/>
    <x v="0"/>
    <x v="0"/>
    <x v="0"/>
    <m/>
    <x v="0"/>
    <x v="0"/>
    <x v="0"/>
    <x v="0"/>
    <x v="1"/>
    <m/>
    <m/>
    <x v="172"/>
    <s v="ADQ.MANTTO Y SERV. 211/2023"/>
    <n v="34600"/>
    <x v="5"/>
    <x v="1314"/>
    <x v="5"/>
    <n v="6"/>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6"/>
    <x v="1313"/>
    <x v="8"/>
    <x v="5"/>
    <x v="0"/>
    <x v="5"/>
    <x v="0"/>
    <x v="52"/>
    <s v="20/10/2023"/>
    <x v="0"/>
    <s v="15:00"/>
    <s v="JOAQUIN ANDRES ZAPATA LAFUENTE"/>
    <x v="9"/>
    <x v="24"/>
    <m/>
    <x v="0"/>
    <x v="0"/>
    <m/>
    <x v="0"/>
    <x v="0"/>
    <m/>
    <x v="0"/>
    <x v="0"/>
    <x v="0"/>
    <x v="0"/>
    <m/>
    <x v="0"/>
    <x v="0"/>
    <x v="0"/>
    <x v="0"/>
    <x v="1"/>
    <m/>
    <m/>
    <x v="172"/>
    <s v="ADQ.MANTTO Y SERV. 211/2023"/>
    <n v="34600"/>
    <x v="6"/>
    <x v="1315"/>
    <x v="5"/>
    <n v="6"/>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7"/>
    <x v="1314"/>
    <x v="8"/>
    <x v="5"/>
    <x v="0"/>
    <x v="5"/>
    <x v="0"/>
    <x v="52"/>
    <s v="20/10/2023"/>
    <x v="0"/>
    <s v="15:00"/>
    <s v="JOAQUIN ANDRES ZAPATA LAFUENTE"/>
    <x v="9"/>
    <x v="24"/>
    <m/>
    <x v="0"/>
    <x v="0"/>
    <m/>
    <x v="0"/>
    <x v="0"/>
    <m/>
    <x v="0"/>
    <x v="0"/>
    <x v="0"/>
    <x v="0"/>
    <m/>
    <x v="0"/>
    <x v="0"/>
    <x v="0"/>
    <x v="0"/>
    <x v="1"/>
    <m/>
    <m/>
    <x v="172"/>
    <s v="ADQ.MANTTO Y SERV. 211/2023"/>
    <n v="34600"/>
    <x v="7"/>
    <x v="1316"/>
    <x v="5"/>
    <n v="6"/>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8"/>
    <x v="1315"/>
    <x v="8"/>
    <x v="5"/>
    <x v="0"/>
    <x v="5"/>
    <x v="0"/>
    <x v="52"/>
    <s v="20/10/2023"/>
    <x v="0"/>
    <s v="15:00"/>
    <s v="JOAQUIN ANDRES ZAPATA LAFUENTE"/>
    <x v="9"/>
    <x v="24"/>
    <m/>
    <x v="0"/>
    <x v="0"/>
    <m/>
    <x v="0"/>
    <x v="0"/>
    <m/>
    <x v="0"/>
    <x v="0"/>
    <x v="0"/>
    <x v="0"/>
    <m/>
    <x v="0"/>
    <x v="0"/>
    <x v="0"/>
    <x v="0"/>
    <x v="1"/>
    <m/>
    <m/>
    <x v="172"/>
    <s v="ADQ.MANTTO Y SERV. 211/2023"/>
    <n v="34600"/>
    <x v="8"/>
    <x v="1317"/>
    <x v="5"/>
    <n v="6"/>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9"/>
    <x v="1316"/>
    <x v="8"/>
    <x v="5"/>
    <x v="0"/>
    <x v="5"/>
    <x v="0"/>
    <x v="52"/>
    <s v="20/10/2023"/>
    <x v="0"/>
    <s v="15:00"/>
    <s v="JOAQUIN ANDRES ZAPATA LAFUENTE"/>
    <x v="9"/>
    <x v="24"/>
    <m/>
    <x v="0"/>
    <x v="0"/>
    <m/>
    <x v="0"/>
    <x v="0"/>
    <m/>
    <x v="0"/>
    <x v="0"/>
    <x v="0"/>
    <x v="0"/>
    <m/>
    <x v="0"/>
    <x v="0"/>
    <x v="0"/>
    <x v="0"/>
    <x v="1"/>
    <m/>
    <m/>
    <x v="172"/>
    <s v="ADQ.MANTTO Y SERV. 211/2023"/>
    <n v="34600"/>
    <x v="9"/>
    <x v="1318"/>
    <x v="5"/>
    <n v="6"/>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10"/>
    <x v="1317"/>
    <x v="8"/>
    <x v="5"/>
    <x v="0"/>
    <x v="5"/>
    <x v="0"/>
    <x v="52"/>
    <s v="20/10/2023"/>
    <x v="0"/>
    <s v="15:00"/>
    <s v="JOAQUIN ANDRES ZAPATA LAFUENTE"/>
    <x v="9"/>
    <x v="24"/>
    <m/>
    <x v="0"/>
    <x v="0"/>
    <m/>
    <x v="0"/>
    <x v="0"/>
    <m/>
    <x v="0"/>
    <x v="0"/>
    <x v="0"/>
    <x v="0"/>
    <m/>
    <x v="0"/>
    <x v="0"/>
    <x v="0"/>
    <x v="0"/>
    <x v="1"/>
    <m/>
    <m/>
    <x v="172"/>
    <s v="ADQ.MANTTO Y SERV. 211/2023"/>
    <n v="34600"/>
    <x v="10"/>
    <x v="1319"/>
    <x v="5"/>
    <n v="6"/>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11"/>
    <x v="1318"/>
    <x v="9"/>
    <x v="5"/>
    <x v="0"/>
    <x v="5"/>
    <x v="0"/>
    <x v="52"/>
    <s v="20/10/2023"/>
    <x v="0"/>
    <s v="15:00"/>
    <s v="JOAQUIN ANDRES ZAPATA LAFUENTE"/>
    <x v="9"/>
    <x v="24"/>
    <m/>
    <x v="0"/>
    <x v="0"/>
    <m/>
    <x v="0"/>
    <x v="0"/>
    <m/>
    <x v="0"/>
    <x v="0"/>
    <x v="0"/>
    <x v="0"/>
    <m/>
    <x v="0"/>
    <x v="0"/>
    <x v="0"/>
    <x v="0"/>
    <x v="1"/>
    <m/>
    <m/>
    <x v="172"/>
    <s v="ADQ.MANTTO Y SERV. 211/2023"/>
    <n v="34600"/>
    <x v="11"/>
    <x v="1320"/>
    <x v="5"/>
    <n v="1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12"/>
    <x v="1319"/>
    <x v="26"/>
    <x v="5"/>
    <x v="0"/>
    <x v="5"/>
    <x v="0"/>
    <x v="52"/>
    <s v="20/10/2023"/>
    <x v="0"/>
    <s v="15:00"/>
    <s v="JOAQUIN ANDRES ZAPATA LAFUENTE"/>
    <x v="9"/>
    <x v="24"/>
    <m/>
    <x v="0"/>
    <x v="0"/>
    <m/>
    <x v="0"/>
    <x v="0"/>
    <m/>
    <x v="0"/>
    <x v="0"/>
    <x v="0"/>
    <x v="0"/>
    <m/>
    <x v="0"/>
    <x v="0"/>
    <x v="0"/>
    <x v="0"/>
    <x v="1"/>
    <m/>
    <m/>
    <x v="172"/>
    <s v="ADQ.MANTTO Y SERV. 211/2023"/>
    <n v="34600"/>
    <x v="12"/>
    <x v="1321"/>
    <x v="5"/>
    <n v="2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13"/>
    <x v="1320"/>
    <x v="26"/>
    <x v="5"/>
    <x v="0"/>
    <x v="5"/>
    <x v="0"/>
    <x v="52"/>
    <s v="20/10/2023"/>
    <x v="0"/>
    <s v="15:00"/>
    <s v="JOAQUIN ANDRES ZAPATA LAFUENTE"/>
    <x v="9"/>
    <x v="24"/>
    <m/>
    <x v="0"/>
    <x v="0"/>
    <m/>
    <x v="0"/>
    <x v="0"/>
    <m/>
    <x v="0"/>
    <x v="0"/>
    <x v="0"/>
    <x v="0"/>
    <m/>
    <x v="0"/>
    <x v="0"/>
    <x v="0"/>
    <x v="0"/>
    <x v="1"/>
    <m/>
    <m/>
    <x v="172"/>
    <s v="ADQ.MANTTO Y SERV. 211/2023"/>
    <n v="34600"/>
    <x v="13"/>
    <x v="1322"/>
    <x v="5"/>
    <n v="2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14"/>
    <x v="1321"/>
    <x v="26"/>
    <x v="5"/>
    <x v="0"/>
    <x v="5"/>
    <x v="0"/>
    <x v="52"/>
    <s v="20/10/2023"/>
    <x v="0"/>
    <s v="15:00"/>
    <s v="JOAQUIN ANDRES ZAPATA LAFUENTE"/>
    <x v="9"/>
    <x v="24"/>
    <m/>
    <x v="0"/>
    <x v="0"/>
    <m/>
    <x v="0"/>
    <x v="0"/>
    <m/>
    <x v="0"/>
    <x v="0"/>
    <x v="0"/>
    <x v="0"/>
    <m/>
    <x v="0"/>
    <x v="0"/>
    <x v="0"/>
    <x v="0"/>
    <x v="1"/>
    <m/>
    <m/>
    <x v="172"/>
    <s v="ADQ.MANTTO Y SERV. 211/2023"/>
    <n v="34600"/>
    <x v="14"/>
    <x v="1323"/>
    <x v="5"/>
    <n v="2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15"/>
    <x v="1322"/>
    <x v="26"/>
    <x v="5"/>
    <x v="0"/>
    <x v="5"/>
    <x v="0"/>
    <x v="52"/>
    <s v="20/10/2023"/>
    <x v="0"/>
    <s v="15:00"/>
    <s v="JOAQUIN ANDRES ZAPATA LAFUENTE"/>
    <x v="9"/>
    <x v="24"/>
    <m/>
    <x v="0"/>
    <x v="0"/>
    <m/>
    <x v="0"/>
    <x v="0"/>
    <m/>
    <x v="0"/>
    <x v="0"/>
    <x v="0"/>
    <x v="0"/>
    <m/>
    <x v="0"/>
    <x v="0"/>
    <x v="0"/>
    <x v="0"/>
    <x v="1"/>
    <m/>
    <m/>
    <x v="172"/>
    <s v="ADQ.MANTTO Y SERV. 211/2023"/>
    <n v="34600"/>
    <x v="15"/>
    <x v="1324"/>
    <x v="5"/>
    <n v="2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16"/>
    <x v="1323"/>
    <x v="9"/>
    <x v="5"/>
    <x v="0"/>
    <x v="5"/>
    <x v="0"/>
    <x v="52"/>
    <s v="20/10/2023"/>
    <x v="0"/>
    <s v="15:00"/>
    <s v="JOAQUIN ANDRES ZAPATA LAFUENTE"/>
    <x v="9"/>
    <x v="24"/>
    <m/>
    <x v="0"/>
    <x v="0"/>
    <m/>
    <x v="0"/>
    <x v="0"/>
    <m/>
    <x v="0"/>
    <x v="0"/>
    <x v="0"/>
    <x v="0"/>
    <m/>
    <x v="0"/>
    <x v="0"/>
    <x v="0"/>
    <x v="0"/>
    <x v="1"/>
    <m/>
    <m/>
    <x v="172"/>
    <s v="ADQ.MANTTO Y SERV. 211/2023"/>
    <n v="34600"/>
    <x v="16"/>
    <x v="1325"/>
    <x v="5"/>
    <n v="10"/>
    <x v="0"/>
    <n v="0"/>
    <m/>
    <m/>
    <n v="552"/>
    <x v="0"/>
    <n v="0"/>
    <n v="0"/>
    <n v="0"/>
    <n v="0"/>
    <x v="0"/>
    <s v="SEPTIEMBRE"/>
    <x v="232"/>
    <x v="44"/>
    <x v="35"/>
    <x v="45"/>
    <x v="411"/>
    <x v="266"/>
    <n v="0"/>
    <n v="0"/>
    <n v="0"/>
    <m/>
    <m/>
    <m/>
    <m/>
    <m/>
    <m/>
    <m/>
    <m/>
    <m/>
    <m/>
    <m/>
    <m/>
    <m/>
    <m/>
    <m/>
    <m/>
    <m/>
  </r>
  <r>
    <x v="1"/>
    <x v="61"/>
    <x v="0"/>
    <s v="COTIZACION"/>
    <s v="SEPTIEMBRE"/>
    <d v="2023-09-29T00:00:00"/>
    <s v="C-3-EDDY FAZ PACHECO"/>
    <x v="3"/>
    <s v="PRODUCTOS METÁLICOS"/>
    <x v="7"/>
    <x v="9"/>
    <x v="161"/>
    <d v="2023-10-11T00:00:00"/>
    <m/>
    <n v="936"/>
    <s v="BIEN"/>
    <x v="172"/>
    <n v="252864"/>
    <x v="17"/>
    <x v="1324"/>
    <x v="140"/>
    <x v="5"/>
    <x v="0"/>
    <x v="5"/>
    <x v="0"/>
    <x v="52"/>
    <s v="20/10/2023"/>
    <x v="0"/>
    <s v="15:00"/>
    <s v="JOAQUIN ANDRES ZAPATA LAFUENTE"/>
    <x v="9"/>
    <x v="24"/>
    <m/>
    <x v="0"/>
    <x v="0"/>
    <m/>
    <x v="0"/>
    <x v="0"/>
    <m/>
    <x v="0"/>
    <x v="0"/>
    <x v="0"/>
    <x v="0"/>
    <m/>
    <x v="0"/>
    <x v="0"/>
    <x v="0"/>
    <x v="0"/>
    <x v="1"/>
    <m/>
    <m/>
    <x v="172"/>
    <s v="ADQ.MANTTO Y SERV. 211/2023"/>
    <n v="34600"/>
    <x v="17"/>
    <x v="1326"/>
    <x v="5"/>
    <n v="25"/>
    <x v="0"/>
    <n v="0"/>
    <m/>
    <m/>
    <n v="552"/>
    <x v="0"/>
    <n v="0"/>
    <n v="0"/>
    <n v="0"/>
    <n v="0"/>
    <x v="0"/>
    <s v="SEPTIEMBRE"/>
    <x v="232"/>
    <x v="44"/>
    <x v="35"/>
    <x v="45"/>
    <x v="411"/>
    <x v="266"/>
    <n v="0"/>
    <n v="0"/>
    <n v="0"/>
    <m/>
    <m/>
    <m/>
    <m/>
    <m/>
    <m/>
    <m/>
    <m/>
    <m/>
    <m/>
    <m/>
    <m/>
    <m/>
    <m/>
    <m/>
    <m/>
    <m/>
  </r>
  <r>
    <x v="1"/>
    <x v="61"/>
    <x v="0"/>
    <s v="COTIZACION"/>
    <s v="SEPTIEMBRE"/>
    <d v="2023-09-29T00:00:00"/>
    <s v="C-3-EDDY FAZ PACHECO"/>
    <x v="20"/>
    <s v="MANTENIMIENTO Y REPARACION DE MAQUINARIA Y EQUIPOS"/>
    <x v="7"/>
    <x v="9"/>
    <x v="162"/>
    <d v="2023-10-11T00:00:00"/>
    <m/>
    <n v="938"/>
    <s v="SERVICIO"/>
    <x v="173"/>
    <n v="39900"/>
    <x v="0"/>
    <x v="1325"/>
    <x v="16"/>
    <x v="61"/>
    <x v="0"/>
    <x v="5"/>
    <x v="0"/>
    <x v="52"/>
    <s v="20/10/2023"/>
    <x v="0"/>
    <s v="15:00"/>
    <s v="RUBEN SALAZAR VILLCA"/>
    <x v="9"/>
    <x v="25"/>
    <d v="2023-10-31T00:00:00"/>
    <x v="134"/>
    <x v="79"/>
    <s v="CD-465"/>
    <x v="195"/>
    <x v="141"/>
    <n v="31000"/>
    <x v="197"/>
    <x v="0"/>
    <x v="118"/>
    <x v="0"/>
    <n v="30"/>
    <x v="13"/>
    <x v="0"/>
    <x v="76"/>
    <x v="0"/>
    <x v="1"/>
    <m/>
    <m/>
    <x v="173"/>
    <s v="ADQ.MANTTO Y SERV. 209/2023"/>
    <n v="24120"/>
    <x v="0"/>
    <x v="1327"/>
    <x v="62"/>
    <n v="1"/>
    <x v="798"/>
    <n v="31000"/>
    <m/>
    <m/>
    <n v="0"/>
    <x v="0"/>
    <n v="4454.022988505747"/>
    <n v="0"/>
    <n v="0"/>
    <n v="0"/>
    <x v="128"/>
    <s v="SEPTIEMBRE"/>
    <x v="232"/>
    <x v="44"/>
    <x v="35"/>
    <x v="45"/>
    <x v="411"/>
    <x v="283"/>
    <n v="0"/>
    <n v="0"/>
    <n v="0"/>
    <m/>
    <m/>
    <m/>
    <m/>
    <m/>
    <m/>
    <m/>
    <m/>
    <m/>
    <m/>
    <m/>
    <m/>
    <m/>
    <m/>
    <m/>
    <m/>
    <m/>
  </r>
  <r>
    <x v="1"/>
    <x v="61"/>
    <x v="0"/>
    <s v="COTIZACION"/>
    <s v="SEPTIEMBRE"/>
    <d v="2023-09-29T00:00:00"/>
    <s v="C-3-EDDY FAZ PACHECO"/>
    <x v="18"/>
    <s v="UTILES Y MATERIAL ELECTRICO"/>
    <x v="7"/>
    <x v="9"/>
    <x v="163"/>
    <d v="2023-10-11T00:00:00"/>
    <m/>
    <n v="941"/>
    <s v="BIEN"/>
    <x v="174"/>
    <n v="74779.27"/>
    <x v="0"/>
    <x v="1326"/>
    <x v="9"/>
    <x v="15"/>
    <x v="89"/>
    <x v="5"/>
    <x v="0"/>
    <x v="52"/>
    <s v="20/10/2023"/>
    <x v="0"/>
    <s v="15:00"/>
    <s v="RUBEN SALAZAR VILLCA"/>
    <x v="9"/>
    <x v="25"/>
    <m/>
    <x v="0"/>
    <x v="0"/>
    <m/>
    <x v="0"/>
    <x v="0"/>
    <m/>
    <x v="0"/>
    <x v="0"/>
    <x v="0"/>
    <x v="0"/>
    <m/>
    <x v="0"/>
    <x v="0"/>
    <x v="0"/>
    <x v="0"/>
    <x v="1"/>
    <m/>
    <m/>
    <x v="174"/>
    <s v="ADQ.MANTTO Y SERV. 214/2023"/>
    <n v="39700"/>
    <x v="0"/>
    <x v="1328"/>
    <x v="15"/>
    <n v="1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1"/>
    <x v="1327"/>
    <x v="3"/>
    <x v="15"/>
    <x v="0"/>
    <x v="5"/>
    <x v="0"/>
    <x v="52"/>
    <s v="20/10/2023"/>
    <x v="0"/>
    <s v="15:00"/>
    <s v="RUBEN SALAZAR VILLCA"/>
    <x v="9"/>
    <x v="25"/>
    <m/>
    <x v="0"/>
    <x v="0"/>
    <m/>
    <x v="0"/>
    <x v="0"/>
    <m/>
    <x v="0"/>
    <x v="0"/>
    <x v="0"/>
    <x v="0"/>
    <m/>
    <x v="0"/>
    <x v="0"/>
    <x v="0"/>
    <x v="0"/>
    <x v="1"/>
    <m/>
    <m/>
    <x v="174"/>
    <s v="ADQ.MANTTO Y SERV. 214/2023"/>
    <n v="39700"/>
    <x v="1"/>
    <x v="1329"/>
    <x v="15"/>
    <n v="12"/>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2"/>
    <x v="1328"/>
    <x v="3"/>
    <x v="15"/>
    <x v="0"/>
    <x v="5"/>
    <x v="0"/>
    <x v="52"/>
    <s v="20/10/2023"/>
    <x v="0"/>
    <s v="15:00"/>
    <s v="RUBEN SALAZAR VILLCA"/>
    <x v="9"/>
    <x v="25"/>
    <m/>
    <x v="0"/>
    <x v="0"/>
    <m/>
    <x v="0"/>
    <x v="0"/>
    <m/>
    <x v="0"/>
    <x v="0"/>
    <x v="0"/>
    <x v="0"/>
    <m/>
    <x v="0"/>
    <x v="0"/>
    <x v="0"/>
    <x v="0"/>
    <x v="1"/>
    <m/>
    <m/>
    <x v="174"/>
    <s v="ADQ.MANTTO Y SERV. 214/2023"/>
    <n v="39700"/>
    <x v="2"/>
    <x v="1330"/>
    <x v="15"/>
    <n v="12"/>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3"/>
    <x v="1329"/>
    <x v="5"/>
    <x v="5"/>
    <x v="0"/>
    <x v="5"/>
    <x v="0"/>
    <x v="52"/>
    <s v="20/10/2023"/>
    <x v="0"/>
    <s v="15:00"/>
    <s v="RUBEN SALAZAR VILLCA"/>
    <x v="9"/>
    <x v="25"/>
    <m/>
    <x v="0"/>
    <x v="0"/>
    <m/>
    <x v="0"/>
    <x v="0"/>
    <m/>
    <x v="0"/>
    <x v="0"/>
    <x v="0"/>
    <x v="0"/>
    <m/>
    <x v="0"/>
    <x v="0"/>
    <x v="0"/>
    <x v="0"/>
    <x v="1"/>
    <m/>
    <m/>
    <x v="174"/>
    <s v="ADQ.MANTTO Y SERV. 214/2023"/>
    <n v="39700"/>
    <x v="3"/>
    <x v="1331"/>
    <x v="5"/>
    <n v="10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4"/>
    <x v="1330"/>
    <x v="5"/>
    <x v="5"/>
    <x v="0"/>
    <x v="5"/>
    <x v="0"/>
    <x v="52"/>
    <s v="20/10/2023"/>
    <x v="0"/>
    <s v="15:00"/>
    <s v="RUBEN SALAZAR VILLCA"/>
    <x v="9"/>
    <x v="25"/>
    <m/>
    <x v="0"/>
    <x v="0"/>
    <m/>
    <x v="0"/>
    <x v="0"/>
    <m/>
    <x v="0"/>
    <x v="0"/>
    <x v="0"/>
    <x v="0"/>
    <m/>
    <x v="0"/>
    <x v="0"/>
    <x v="0"/>
    <x v="0"/>
    <x v="1"/>
    <m/>
    <m/>
    <x v="174"/>
    <s v="ADQ.MANTTO Y SERV. 214/2023"/>
    <n v="39700"/>
    <x v="4"/>
    <x v="1332"/>
    <x v="5"/>
    <n v="10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5"/>
    <x v="1331"/>
    <x v="5"/>
    <x v="5"/>
    <x v="0"/>
    <x v="5"/>
    <x v="0"/>
    <x v="52"/>
    <s v="20/10/2023"/>
    <x v="0"/>
    <s v="15:00"/>
    <s v="RUBEN SALAZAR VILLCA"/>
    <x v="9"/>
    <x v="25"/>
    <m/>
    <x v="0"/>
    <x v="0"/>
    <m/>
    <x v="0"/>
    <x v="0"/>
    <m/>
    <x v="0"/>
    <x v="0"/>
    <x v="0"/>
    <x v="0"/>
    <m/>
    <x v="0"/>
    <x v="0"/>
    <x v="0"/>
    <x v="0"/>
    <x v="1"/>
    <m/>
    <m/>
    <x v="174"/>
    <s v="ADQ.MANTTO Y SERV. 214/2023"/>
    <n v="39700"/>
    <x v="5"/>
    <x v="1333"/>
    <x v="5"/>
    <n v="10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6"/>
    <x v="1332"/>
    <x v="2"/>
    <x v="5"/>
    <x v="0"/>
    <x v="5"/>
    <x v="0"/>
    <x v="52"/>
    <s v="20/10/2023"/>
    <x v="0"/>
    <s v="15:00"/>
    <s v="RUBEN SALAZAR VILLCA"/>
    <x v="9"/>
    <x v="25"/>
    <m/>
    <x v="0"/>
    <x v="0"/>
    <m/>
    <x v="0"/>
    <x v="0"/>
    <m/>
    <x v="0"/>
    <x v="0"/>
    <x v="0"/>
    <x v="0"/>
    <m/>
    <x v="0"/>
    <x v="0"/>
    <x v="0"/>
    <x v="0"/>
    <x v="1"/>
    <m/>
    <m/>
    <x v="174"/>
    <s v="ADQ.MANTTO Y SERV. 214/2023"/>
    <n v="39700"/>
    <x v="6"/>
    <x v="1334"/>
    <x v="5"/>
    <n v="6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7"/>
    <x v="1333"/>
    <x v="5"/>
    <x v="5"/>
    <x v="0"/>
    <x v="5"/>
    <x v="0"/>
    <x v="52"/>
    <s v="20/10/2023"/>
    <x v="0"/>
    <s v="15:00"/>
    <s v="RUBEN SALAZAR VILLCA"/>
    <x v="9"/>
    <x v="25"/>
    <m/>
    <x v="0"/>
    <x v="0"/>
    <m/>
    <x v="0"/>
    <x v="0"/>
    <m/>
    <x v="0"/>
    <x v="0"/>
    <x v="0"/>
    <x v="0"/>
    <m/>
    <x v="0"/>
    <x v="0"/>
    <x v="0"/>
    <x v="0"/>
    <x v="1"/>
    <m/>
    <m/>
    <x v="174"/>
    <s v="ADQ.MANTTO Y SERV. 214/2023"/>
    <n v="39700"/>
    <x v="7"/>
    <x v="1335"/>
    <x v="5"/>
    <n v="10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8"/>
    <x v="1334"/>
    <x v="35"/>
    <x v="5"/>
    <x v="0"/>
    <x v="5"/>
    <x v="0"/>
    <x v="52"/>
    <s v="20/10/2023"/>
    <x v="0"/>
    <s v="15:00"/>
    <s v="RUBEN SALAZAR VILLCA"/>
    <x v="9"/>
    <x v="25"/>
    <m/>
    <x v="0"/>
    <x v="0"/>
    <m/>
    <x v="0"/>
    <x v="0"/>
    <m/>
    <x v="0"/>
    <x v="0"/>
    <x v="0"/>
    <x v="0"/>
    <m/>
    <x v="0"/>
    <x v="0"/>
    <x v="0"/>
    <x v="0"/>
    <x v="1"/>
    <m/>
    <m/>
    <x v="174"/>
    <s v="ADQ.MANTTO Y SERV. 214/2023"/>
    <n v="39700"/>
    <x v="8"/>
    <x v="1336"/>
    <x v="5"/>
    <n v="3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9"/>
    <x v="1335"/>
    <x v="1"/>
    <x v="5"/>
    <x v="0"/>
    <x v="5"/>
    <x v="0"/>
    <x v="52"/>
    <s v="20/10/2023"/>
    <x v="0"/>
    <s v="15:00"/>
    <s v="RUBEN SALAZAR VILLCA"/>
    <x v="9"/>
    <x v="25"/>
    <m/>
    <x v="0"/>
    <x v="0"/>
    <m/>
    <x v="0"/>
    <x v="0"/>
    <m/>
    <x v="0"/>
    <x v="0"/>
    <x v="0"/>
    <x v="0"/>
    <m/>
    <x v="0"/>
    <x v="0"/>
    <x v="0"/>
    <x v="0"/>
    <x v="1"/>
    <m/>
    <m/>
    <x v="174"/>
    <s v="ADQ.MANTTO Y SERV. 214/2023"/>
    <n v="39700"/>
    <x v="9"/>
    <x v="1337"/>
    <x v="5"/>
    <n v="8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10"/>
    <x v="1336"/>
    <x v="25"/>
    <x v="5"/>
    <x v="0"/>
    <x v="5"/>
    <x v="0"/>
    <x v="52"/>
    <s v="20/10/2023"/>
    <x v="0"/>
    <s v="15:00"/>
    <s v="RUBEN SALAZAR VILLCA"/>
    <x v="9"/>
    <x v="25"/>
    <m/>
    <x v="0"/>
    <x v="0"/>
    <m/>
    <x v="0"/>
    <x v="0"/>
    <m/>
    <x v="0"/>
    <x v="0"/>
    <x v="0"/>
    <x v="0"/>
    <m/>
    <x v="0"/>
    <x v="0"/>
    <x v="0"/>
    <x v="0"/>
    <x v="1"/>
    <m/>
    <m/>
    <x v="174"/>
    <s v="ADQ.MANTTO Y SERV. 214/2023"/>
    <n v="39700"/>
    <x v="10"/>
    <x v="1338"/>
    <x v="5"/>
    <n v="4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11"/>
    <x v="1337"/>
    <x v="59"/>
    <x v="5"/>
    <x v="0"/>
    <x v="5"/>
    <x v="0"/>
    <x v="52"/>
    <s v="20/10/2023"/>
    <x v="0"/>
    <s v="15:00"/>
    <s v="RUBEN SALAZAR VILLCA"/>
    <x v="9"/>
    <x v="25"/>
    <m/>
    <x v="0"/>
    <x v="0"/>
    <m/>
    <x v="0"/>
    <x v="0"/>
    <m/>
    <x v="0"/>
    <x v="0"/>
    <x v="0"/>
    <x v="0"/>
    <m/>
    <x v="0"/>
    <x v="0"/>
    <x v="0"/>
    <x v="0"/>
    <x v="1"/>
    <m/>
    <m/>
    <x v="174"/>
    <s v="ADQ.MANTTO Y SERV. 214/2023"/>
    <n v="39700"/>
    <x v="11"/>
    <x v="1339"/>
    <x v="5"/>
    <n v="15"/>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12"/>
    <x v="1338"/>
    <x v="5"/>
    <x v="5"/>
    <x v="0"/>
    <x v="5"/>
    <x v="0"/>
    <x v="52"/>
    <s v="20/10/2023"/>
    <x v="0"/>
    <s v="15:00"/>
    <s v="RUBEN SALAZAR VILLCA"/>
    <x v="9"/>
    <x v="25"/>
    <m/>
    <x v="0"/>
    <x v="0"/>
    <m/>
    <x v="0"/>
    <x v="0"/>
    <m/>
    <x v="0"/>
    <x v="0"/>
    <x v="0"/>
    <x v="0"/>
    <m/>
    <x v="0"/>
    <x v="0"/>
    <x v="0"/>
    <x v="0"/>
    <x v="1"/>
    <m/>
    <m/>
    <x v="174"/>
    <s v="ADQ.MANTTO Y SERV. 214/2023"/>
    <n v="39700"/>
    <x v="12"/>
    <x v="1340"/>
    <x v="5"/>
    <n v="10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13"/>
    <x v="1339"/>
    <x v="5"/>
    <x v="5"/>
    <x v="0"/>
    <x v="5"/>
    <x v="0"/>
    <x v="52"/>
    <s v="20/10/2023"/>
    <x v="0"/>
    <s v="15:00"/>
    <s v="RUBEN SALAZAR VILLCA"/>
    <x v="9"/>
    <x v="25"/>
    <m/>
    <x v="0"/>
    <x v="0"/>
    <m/>
    <x v="0"/>
    <x v="0"/>
    <m/>
    <x v="0"/>
    <x v="0"/>
    <x v="0"/>
    <x v="0"/>
    <m/>
    <x v="0"/>
    <x v="0"/>
    <x v="0"/>
    <x v="0"/>
    <x v="1"/>
    <m/>
    <m/>
    <x v="174"/>
    <s v="ADQ.MANTTO Y SERV. 214/2023"/>
    <n v="39700"/>
    <x v="13"/>
    <x v="1341"/>
    <x v="5"/>
    <n v="10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14"/>
    <x v="1340"/>
    <x v="74"/>
    <x v="5"/>
    <x v="0"/>
    <x v="5"/>
    <x v="0"/>
    <x v="52"/>
    <s v="20/10/2023"/>
    <x v="0"/>
    <s v="15:00"/>
    <s v="RUBEN SALAZAR VILLCA"/>
    <x v="9"/>
    <x v="25"/>
    <m/>
    <x v="0"/>
    <x v="0"/>
    <m/>
    <x v="0"/>
    <x v="0"/>
    <m/>
    <x v="0"/>
    <x v="0"/>
    <x v="0"/>
    <x v="0"/>
    <m/>
    <x v="0"/>
    <x v="0"/>
    <x v="0"/>
    <x v="0"/>
    <x v="1"/>
    <m/>
    <m/>
    <x v="174"/>
    <s v="ADQ.MANTTO Y SERV. 214/2023"/>
    <n v="39700"/>
    <x v="14"/>
    <x v="1342"/>
    <x v="5"/>
    <n v="50"/>
    <x v="0"/>
    <n v="0"/>
    <m/>
    <m/>
    <n v="552"/>
    <x v="0"/>
    <n v="0"/>
    <n v="0"/>
    <n v="0"/>
    <n v="0"/>
    <x v="0"/>
    <s v="SEPTIEMBRE"/>
    <x v="232"/>
    <x v="44"/>
    <x v="35"/>
    <x v="45"/>
    <x v="411"/>
    <x v="266"/>
    <n v="0"/>
    <n v="0"/>
    <n v="0"/>
    <m/>
    <m/>
    <m/>
    <m/>
    <m/>
    <m/>
    <m/>
    <m/>
    <m/>
    <m/>
    <m/>
    <m/>
    <m/>
    <m/>
    <m/>
    <m/>
    <m/>
  </r>
  <r>
    <x v="1"/>
    <x v="61"/>
    <x v="0"/>
    <s v="COTIZACION"/>
    <s v="SEPTIEMBRE"/>
    <d v="2023-09-29T00:00:00"/>
    <s v="C-3-EDDY FAZ PACHECO"/>
    <x v="18"/>
    <s v="UTILES Y MATERIAL ELECTRICO"/>
    <x v="7"/>
    <x v="9"/>
    <x v="163"/>
    <d v="2023-10-11T00:00:00"/>
    <m/>
    <n v="941"/>
    <s v="BIEN"/>
    <x v="174"/>
    <n v="74779.27"/>
    <x v="15"/>
    <x v="1341"/>
    <x v="74"/>
    <x v="5"/>
    <x v="0"/>
    <x v="5"/>
    <x v="0"/>
    <x v="52"/>
    <s v="20/10/2023"/>
    <x v="0"/>
    <s v="15:00"/>
    <s v="RUBEN SALAZAR VILLCA"/>
    <x v="9"/>
    <x v="25"/>
    <m/>
    <x v="0"/>
    <x v="0"/>
    <m/>
    <x v="0"/>
    <x v="0"/>
    <m/>
    <x v="0"/>
    <x v="0"/>
    <x v="0"/>
    <x v="0"/>
    <m/>
    <x v="0"/>
    <x v="0"/>
    <x v="0"/>
    <x v="0"/>
    <x v="1"/>
    <m/>
    <m/>
    <x v="174"/>
    <s v="ADQ.MANTTO Y SERV. 214/2023"/>
    <n v="39700"/>
    <x v="15"/>
    <x v="1343"/>
    <x v="5"/>
    <n v="50"/>
    <x v="0"/>
    <n v="0"/>
    <m/>
    <m/>
    <n v="552"/>
    <x v="0"/>
    <n v="0"/>
    <n v="0"/>
    <n v="0"/>
    <n v="0"/>
    <x v="0"/>
    <s v="SEPTIEMBRE"/>
    <x v="232"/>
    <x v="44"/>
    <x v="35"/>
    <x v="45"/>
    <x v="411"/>
    <x v="266"/>
    <n v="0"/>
    <n v="0"/>
    <n v="0"/>
    <m/>
    <m/>
    <m/>
    <m/>
    <m/>
    <m/>
    <m/>
    <m/>
    <m/>
    <m/>
    <m/>
    <m/>
    <m/>
    <m/>
    <m/>
    <m/>
    <m/>
  </r>
  <r>
    <x v="1"/>
    <x v="61"/>
    <x v="0"/>
    <s v="COTIZACION"/>
    <s v="SEPTIEMBRE"/>
    <d v="2023-09-29T00:00:00"/>
    <s v="C-3-EDDY FAZ PACHECO"/>
    <x v="20"/>
    <s v="MANTENIMIENTO Y REPARACION DE MAQUINARIA Y EQUIPOS"/>
    <x v="0"/>
    <x v="11"/>
    <x v="164"/>
    <d v="2023-10-11T00:00:00"/>
    <m/>
    <n v="962"/>
    <s v="SERVICIO"/>
    <x v="175"/>
    <n v="4525"/>
    <x v="0"/>
    <x v="1342"/>
    <x v="16"/>
    <x v="61"/>
    <x v="90"/>
    <x v="16"/>
    <x v="1"/>
    <x v="52"/>
    <s v="20/10/2023"/>
    <x v="0"/>
    <s v="15:00"/>
    <s v="MANUELA NATIVIDAD QUISPE CHINO"/>
    <x v="9"/>
    <x v="29"/>
    <d v="2023-10-25T00:00:00"/>
    <x v="135"/>
    <x v="80"/>
    <s v="CM-45"/>
    <x v="196"/>
    <x v="142"/>
    <n v="4525"/>
    <x v="198"/>
    <x v="0"/>
    <x v="119"/>
    <x v="0"/>
    <n v="30"/>
    <x v="20"/>
    <x v="0"/>
    <x v="0"/>
    <x v="0"/>
    <x v="1"/>
    <m/>
    <m/>
    <x v="175"/>
    <s v="LAB--090/2023"/>
    <n v="24120"/>
    <x v="0"/>
    <x v="1344"/>
    <x v="62"/>
    <n v="1"/>
    <x v="799"/>
    <n v="905"/>
    <m/>
    <m/>
    <n v="0"/>
    <x v="0"/>
    <n v="130.0287356321839"/>
    <n v="0"/>
    <n v="0"/>
    <n v="0"/>
    <x v="131"/>
    <s v="SEPTIEMBRE"/>
    <x v="232"/>
    <x v="44"/>
    <x v="35"/>
    <x v="45"/>
    <x v="411"/>
    <x v="288"/>
    <n v="0"/>
    <n v="0"/>
    <n v="0"/>
    <m/>
    <m/>
    <m/>
    <m/>
    <m/>
    <m/>
    <m/>
    <m/>
    <m/>
    <m/>
    <m/>
    <m/>
    <m/>
    <m/>
    <m/>
    <m/>
    <m/>
  </r>
  <r>
    <x v="1"/>
    <x v="61"/>
    <x v="0"/>
    <s v="COTIZACION"/>
    <s v="SEPTIEMBRE"/>
    <d v="2023-09-29T00:00:00"/>
    <s v="C-3-EDDY FAZ PACHECO"/>
    <x v="20"/>
    <s v="MANTENIMIENTO Y REPARACION DE MAQUINARIA Y EQUIPOS"/>
    <x v="0"/>
    <x v="11"/>
    <x v="164"/>
    <d v="2023-10-11T00:00:00"/>
    <m/>
    <n v="962"/>
    <s v="SERVICIO"/>
    <x v="175"/>
    <n v="4525"/>
    <x v="1"/>
    <x v="1343"/>
    <x v="16"/>
    <x v="61"/>
    <x v="0"/>
    <x v="16"/>
    <x v="1"/>
    <x v="52"/>
    <s v="20/10/2023"/>
    <x v="0"/>
    <s v="15:00"/>
    <s v="MANUELA NATIVIDAD QUISPE CHINO"/>
    <x v="9"/>
    <x v="29"/>
    <m/>
    <x v="0"/>
    <x v="80"/>
    <s v="CM-45"/>
    <x v="196"/>
    <x v="142"/>
    <n v="4525"/>
    <x v="198"/>
    <x v="0"/>
    <x v="119"/>
    <x v="0"/>
    <n v="30"/>
    <x v="20"/>
    <x v="0"/>
    <x v="0"/>
    <x v="0"/>
    <x v="1"/>
    <m/>
    <m/>
    <x v="175"/>
    <s v="LAB--090/2023"/>
    <n v="24120"/>
    <x v="1"/>
    <x v="1345"/>
    <x v="62"/>
    <n v="1"/>
    <x v="799"/>
    <n v="905"/>
    <m/>
    <m/>
    <n v="0"/>
    <x v="0"/>
    <n v="130.0287356321839"/>
    <n v="0"/>
    <n v="0"/>
    <n v="0"/>
    <x v="131"/>
    <s v="SEPTIEMBRE"/>
    <x v="232"/>
    <x v="44"/>
    <x v="35"/>
    <x v="45"/>
    <x v="411"/>
    <x v="288"/>
    <n v="0"/>
    <n v="0"/>
    <n v="0"/>
    <m/>
    <m/>
    <m/>
    <m/>
    <m/>
    <m/>
    <m/>
    <m/>
    <m/>
    <m/>
    <m/>
    <m/>
    <m/>
    <m/>
    <m/>
    <m/>
    <m/>
  </r>
  <r>
    <x v="1"/>
    <x v="61"/>
    <x v="0"/>
    <s v="COTIZACION"/>
    <s v="SEPTIEMBRE"/>
    <d v="2023-09-29T00:00:00"/>
    <s v="C-3-EDDY FAZ PACHECO"/>
    <x v="20"/>
    <s v="MANTENIMIENTO Y REPARACION DE MAQUINARIA Y EQUIPOS"/>
    <x v="0"/>
    <x v="11"/>
    <x v="164"/>
    <d v="2023-10-11T00:00:00"/>
    <m/>
    <n v="962"/>
    <s v="SERVICIO"/>
    <x v="175"/>
    <n v="4525"/>
    <x v="2"/>
    <x v="1342"/>
    <x v="16"/>
    <x v="61"/>
    <x v="0"/>
    <x v="16"/>
    <x v="1"/>
    <x v="52"/>
    <s v="20/10/2023"/>
    <x v="0"/>
    <s v="15:00"/>
    <s v="MANUELA NATIVIDAD QUISPE CHINO"/>
    <x v="9"/>
    <x v="29"/>
    <m/>
    <x v="0"/>
    <x v="80"/>
    <s v="CM-45"/>
    <x v="196"/>
    <x v="142"/>
    <n v="4525"/>
    <x v="198"/>
    <x v="0"/>
    <x v="119"/>
    <x v="0"/>
    <n v="30"/>
    <x v="20"/>
    <x v="0"/>
    <x v="0"/>
    <x v="0"/>
    <x v="1"/>
    <m/>
    <m/>
    <x v="175"/>
    <s v="LAB--090/2023"/>
    <n v="24120"/>
    <x v="2"/>
    <x v="1346"/>
    <x v="62"/>
    <n v="1"/>
    <x v="799"/>
    <n v="905"/>
    <m/>
    <m/>
    <n v="0"/>
    <x v="0"/>
    <n v="130.0287356321839"/>
    <n v="0"/>
    <n v="0"/>
    <n v="0"/>
    <x v="131"/>
    <s v="SEPTIEMBRE"/>
    <x v="232"/>
    <x v="44"/>
    <x v="35"/>
    <x v="45"/>
    <x v="411"/>
    <x v="288"/>
    <n v="0"/>
    <n v="0"/>
    <n v="0"/>
    <m/>
    <m/>
    <m/>
    <m/>
    <m/>
    <m/>
    <m/>
    <m/>
    <m/>
    <m/>
    <m/>
    <m/>
    <m/>
    <m/>
    <m/>
    <m/>
    <m/>
  </r>
  <r>
    <x v="1"/>
    <x v="61"/>
    <x v="0"/>
    <s v="COTIZACION"/>
    <s v="SEPTIEMBRE"/>
    <d v="2023-09-29T00:00:00"/>
    <s v="C-3-EDDY FAZ PACHECO"/>
    <x v="20"/>
    <s v="MANTENIMIENTO Y REPARACION DE MAQUINARIA Y EQUIPOS"/>
    <x v="0"/>
    <x v="11"/>
    <x v="164"/>
    <d v="2023-10-11T00:00:00"/>
    <m/>
    <n v="962"/>
    <s v="SERVICIO"/>
    <x v="175"/>
    <n v="4525"/>
    <x v="3"/>
    <x v="1344"/>
    <x v="16"/>
    <x v="61"/>
    <x v="0"/>
    <x v="16"/>
    <x v="1"/>
    <x v="52"/>
    <s v="20/10/2023"/>
    <x v="0"/>
    <s v="15:00"/>
    <s v="MANUELA NATIVIDAD QUISPE CHINO"/>
    <x v="9"/>
    <x v="29"/>
    <m/>
    <x v="0"/>
    <x v="80"/>
    <s v="CM-45"/>
    <x v="196"/>
    <x v="142"/>
    <n v="4525"/>
    <x v="198"/>
    <x v="0"/>
    <x v="119"/>
    <x v="0"/>
    <n v="30"/>
    <x v="20"/>
    <x v="0"/>
    <x v="0"/>
    <x v="0"/>
    <x v="1"/>
    <m/>
    <m/>
    <x v="175"/>
    <s v="LAB--090/2023"/>
    <n v="24120"/>
    <x v="3"/>
    <x v="1347"/>
    <x v="62"/>
    <n v="1"/>
    <x v="799"/>
    <n v="905"/>
    <m/>
    <m/>
    <n v="0"/>
    <x v="0"/>
    <n v="130.0287356321839"/>
    <n v="0"/>
    <n v="0"/>
    <n v="0"/>
    <x v="131"/>
    <s v="SEPTIEMBRE"/>
    <x v="232"/>
    <x v="44"/>
    <x v="35"/>
    <x v="45"/>
    <x v="411"/>
    <x v="288"/>
    <n v="0"/>
    <n v="0"/>
    <n v="0"/>
    <m/>
    <m/>
    <m/>
    <m/>
    <m/>
    <m/>
    <m/>
    <m/>
    <m/>
    <m/>
    <m/>
    <m/>
    <m/>
    <m/>
    <m/>
    <m/>
    <m/>
  </r>
  <r>
    <x v="1"/>
    <x v="61"/>
    <x v="0"/>
    <s v="COTIZACION"/>
    <s v="SEPTIEMBRE"/>
    <d v="2023-09-29T00:00:00"/>
    <s v="C-3-EDDY FAZ PACHECO"/>
    <x v="20"/>
    <s v="MANTENIMIENTO Y REPARACION DE MAQUINARIA Y EQUIPOS"/>
    <x v="0"/>
    <x v="11"/>
    <x v="164"/>
    <d v="2023-10-11T00:00:00"/>
    <m/>
    <n v="962"/>
    <s v="SERVICIO"/>
    <x v="175"/>
    <n v="4525"/>
    <x v="4"/>
    <x v="1345"/>
    <x v="16"/>
    <x v="61"/>
    <x v="0"/>
    <x v="16"/>
    <x v="1"/>
    <x v="52"/>
    <s v="20/10/2023"/>
    <x v="0"/>
    <s v="15:00"/>
    <s v="MANUELA NATIVIDAD QUISPE CHINO"/>
    <x v="9"/>
    <x v="29"/>
    <m/>
    <x v="0"/>
    <x v="80"/>
    <s v="CM-45"/>
    <x v="196"/>
    <x v="142"/>
    <n v="4525"/>
    <x v="198"/>
    <x v="0"/>
    <x v="119"/>
    <x v="0"/>
    <n v="30"/>
    <x v="20"/>
    <x v="0"/>
    <x v="0"/>
    <x v="0"/>
    <x v="1"/>
    <m/>
    <m/>
    <x v="175"/>
    <s v="LAB--090/2023"/>
    <n v="24120"/>
    <x v="4"/>
    <x v="1348"/>
    <x v="62"/>
    <n v="1"/>
    <x v="799"/>
    <n v="905"/>
    <m/>
    <m/>
    <n v="0"/>
    <x v="0"/>
    <n v="130.0287356321839"/>
    <n v="0"/>
    <n v="0"/>
    <n v="0"/>
    <x v="131"/>
    <s v="SEPTIEMBRE"/>
    <x v="232"/>
    <x v="44"/>
    <x v="35"/>
    <x v="45"/>
    <x v="411"/>
    <x v="288"/>
    <n v="0"/>
    <n v="0"/>
    <n v="0"/>
    <m/>
    <m/>
    <m/>
    <m/>
    <m/>
    <m/>
    <m/>
    <m/>
    <m/>
    <m/>
    <m/>
    <m/>
    <m/>
    <m/>
    <m/>
    <m/>
    <m/>
  </r>
  <r>
    <x v="1"/>
    <x v="61"/>
    <x v="0"/>
    <s v="COTIZACION"/>
    <s v="OCTUBRE"/>
    <d v="2023-10-09T00:00:00"/>
    <s v="C-3-EDDY FAZ PACHECO"/>
    <x v="24"/>
    <s v="SERVICIOS DE LABORATORIOS ESPECIALIZADOS"/>
    <x v="4"/>
    <x v="23"/>
    <x v="165"/>
    <d v="2023-10-17T00:00:00"/>
    <m/>
    <n v="967"/>
    <s v="SERVICIO"/>
    <x v="176"/>
    <n v="25875.599999999999"/>
    <x v="0"/>
    <x v="1346"/>
    <x v="29"/>
    <x v="76"/>
    <x v="91"/>
    <x v="6"/>
    <x v="0"/>
    <x v="50"/>
    <s v="25/10/2023"/>
    <x v="0"/>
    <s v="15:00"/>
    <s v="DAVID BAGNER ZAMBRANA PINTO"/>
    <x v="7"/>
    <x v="16"/>
    <m/>
    <x v="0"/>
    <x v="0"/>
    <m/>
    <x v="0"/>
    <x v="0"/>
    <m/>
    <x v="0"/>
    <x v="0"/>
    <x v="0"/>
    <x v="0"/>
    <m/>
    <x v="0"/>
    <x v="0"/>
    <x v="0"/>
    <x v="0"/>
    <x v="1"/>
    <m/>
    <m/>
    <x v="176"/>
    <s v="SIMA-074/2023"/>
    <n v="26700"/>
    <x v="0"/>
    <x v="1349"/>
    <x v="77"/>
    <n v="4"/>
    <x v="0"/>
    <n v="0"/>
    <m/>
    <m/>
    <n v="552"/>
    <x v="0"/>
    <n v="0"/>
    <n v="0"/>
    <n v="0"/>
    <n v="0"/>
    <x v="0"/>
    <s v="SEPTIEMBRE"/>
    <x v="232"/>
    <x v="44"/>
    <x v="35"/>
    <x v="45"/>
    <x v="411"/>
    <x v="266"/>
    <n v="0"/>
    <n v="0"/>
    <n v="0"/>
    <m/>
    <m/>
    <m/>
    <m/>
    <m/>
    <m/>
    <m/>
    <m/>
    <m/>
    <m/>
    <m/>
    <m/>
    <m/>
    <m/>
    <m/>
    <m/>
    <m/>
  </r>
  <r>
    <x v="1"/>
    <x v="61"/>
    <x v="0"/>
    <s v="COTIZACION"/>
    <s v="OCTUBRE"/>
    <d v="2023-10-09T00:00:00"/>
    <s v="C-3-EDDY FAZ PACHECO"/>
    <x v="24"/>
    <s v="SERVICIOS DE LABORATORIOS ESPECIALIZADOS"/>
    <x v="4"/>
    <x v="23"/>
    <x v="165"/>
    <d v="2023-10-17T00:00:00"/>
    <m/>
    <n v="967"/>
    <s v="SERVICIO"/>
    <x v="176"/>
    <n v="25875.599999999999"/>
    <x v="1"/>
    <x v="1347"/>
    <x v="7"/>
    <x v="76"/>
    <x v="0"/>
    <x v="6"/>
    <x v="0"/>
    <x v="50"/>
    <s v="25/10/2023"/>
    <x v="0"/>
    <s v="15:00"/>
    <s v="DAVID BAGNER ZAMBRANA PINTO"/>
    <x v="7"/>
    <x v="16"/>
    <m/>
    <x v="0"/>
    <x v="0"/>
    <m/>
    <x v="0"/>
    <x v="0"/>
    <m/>
    <x v="0"/>
    <x v="0"/>
    <x v="0"/>
    <x v="0"/>
    <m/>
    <x v="0"/>
    <x v="0"/>
    <x v="0"/>
    <x v="0"/>
    <x v="1"/>
    <m/>
    <m/>
    <x v="176"/>
    <s v="SIMA-074/2023"/>
    <n v="26700"/>
    <x v="1"/>
    <x v="1350"/>
    <x v="77"/>
    <n v="2"/>
    <x v="0"/>
    <n v="0"/>
    <m/>
    <m/>
    <n v="552"/>
    <x v="0"/>
    <n v="0"/>
    <n v="0"/>
    <n v="0"/>
    <n v="0"/>
    <x v="0"/>
    <s v="SEPTIEMBRE"/>
    <x v="232"/>
    <x v="44"/>
    <x v="35"/>
    <x v="45"/>
    <x v="411"/>
    <x v="266"/>
    <n v="0"/>
    <n v="0"/>
    <n v="0"/>
    <m/>
    <m/>
    <m/>
    <m/>
    <m/>
    <m/>
    <m/>
    <m/>
    <m/>
    <m/>
    <m/>
    <m/>
    <m/>
    <m/>
    <m/>
    <m/>
    <m/>
  </r>
  <r>
    <x v="1"/>
    <x v="61"/>
    <x v="0"/>
    <s v="COTIZACION"/>
    <s v="OCTUBRE"/>
    <d v="2023-10-09T00:00:00"/>
    <s v="C-3-EDDY FAZ PACHECO"/>
    <x v="24"/>
    <s v="SERVICIOS DE LABORATORIOS ESPECIALIZADOS"/>
    <x v="4"/>
    <x v="23"/>
    <x v="165"/>
    <d v="2023-10-17T00:00:00"/>
    <m/>
    <n v="967"/>
    <s v="SERVICIO"/>
    <x v="176"/>
    <n v="25875.599999999999"/>
    <x v="2"/>
    <x v="1348"/>
    <x v="7"/>
    <x v="76"/>
    <x v="0"/>
    <x v="6"/>
    <x v="0"/>
    <x v="50"/>
    <s v="25/10/2023"/>
    <x v="0"/>
    <s v="15:00"/>
    <s v="DAVID BAGNER ZAMBRANA PINTO"/>
    <x v="7"/>
    <x v="16"/>
    <m/>
    <x v="0"/>
    <x v="0"/>
    <m/>
    <x v="0"/>
    <x v="0"/>
    <m/>
    <x v="0"/>
    <x v="0"/>
    <x v="0"/>
    <x v="0"/>
    <m/>
    <x v="0"/>
    <x v="0"/>
    <x v="0"/>
    <x v="0"/>
    <x v="1"/>
    <m/>
    <m/>
    <x v="176"/>
    <s v="SIMA-074/2023"/>
    <n v="26700"/>
    <x v="2"/>
    <x v="1351"/>
    <x v="77"/>
    <n v="2"/>
    <x v="0"/>
    <n v="0"/>
    <m/>
    <m/>
    <n v="552"/>
    <x v="0"/>
    <n v="0"/>
    <n v="0"/>
    <n v="0"/>
    <n v="0"/>
    <x v="0"/>
    <s v="SEPTIEMBRE"/>
    <x v="232"/>
    <x v="44"/>
    <x v="35"/>
    <x v="45"/>
    <x v="411"/>
    <x v="266"/>
    <n v="0"/>
    <n v="0"/>
    <n v="0"/>
    <m/>
    <m/>
    <m/>
    <m/>
    <m/>
    <m/>
    <m/>
    <m/>
    <m/>
    <m/>
    <m/>
    <m/>
    <m/>
    <m/>
    <m/>
    <m/>
    <m/>
  </r>
  <r>
    <x v="1"/>
    <x v="61"/>
    <x v="0"/>
    <s v="COTIZACION"/>
    <s v="OCTUBRE"/>
    <d v="2023-10-09T00:00:00"/>
    <s v="C-3-EDDY FAZ PACHECO"/>
    <x v="24"/>
    <s v="SERVICIOS DE LABORATORIOS ESPECIALIZADOS"/>
    <x v="4"/>
    <x v="23"/>
    <x v="165"/>
    <d v="2023-10-17T00:00:00"/>
    <m/>
    <n v="967"/>
    <s v="SERVICIO"/>
    <x v="176"/>
    <n v="25875.599999999999"/>
    <x v="3"/>
    <x v="1349"/>
    <x v="16"/>
    <x v="76"/>
    <x v="0"/>
    <x v="6"/>
    <x v="0"/>
    <x v="50"/>
    <s v="25/10/2023"/>
    <x v="0"/>
    <s v="15:00"/>
    <s v="DAVID BAGNER ZAMBRANA PINTO"/>
    <x v="7"/>
    <x v="16"/>
    <m/>
    <x v="0"/>
    <x v="0"/>
    <m/>
    <x v="0"/>
    <x v="0"/>
    <m/>
    <x v="0"/>
    <x v="0"/>
    <x v="0"/>
    <x v="0"/>
    <m/>
    <x v="0"/>
    <x v="0"/>
    <x v="0"/>
    <x v="0"/>
    <x v="1"/>
    <m/>
    <m/>
    <x v="176"/>
    <s v="SIMA-074/2023"/>
    <n v="26700"/>
    <x v="3"/>
    <x v="1352"/>
    <x v="77"/>
    <n v="1"/>
    <x v="0"/>
    <n v="0"/>
    <m/>
    <m/>
    <n v="552"/>
    <x v="0"/>
    <n v="0"/>
    <n v="0"/>
    <n v="0"/>
    <n v="0"/>
    <x v="0"/>
    <s v="SEPTIEMBRE"/>
    <x v="232"/>
    <x v="44"/>
    <x v="35"/>
    <x v="45"/>
    <x v="411"/>
    <x v="266"/>
    <n v="0"/>
    <n v="0"/>
    <n v="0"/>
    <m/>
    <m/>
    <m/>
    <m/>
    <m/>
    <m/>
    <m/>
    <m/>
    <m/>
    <m/>
    <m/>
    <m/>
    <m/>
    <m/>
    <m/>
    <m/>
    <m/>
  </r>
  <r>
    <x v="1"/>
    <x v="61"/>
    <x v="0"/>
    <s v="COTIZACION"/>
    <s v="OCTUBRE"/>
    <d v="2023-10-09T00:00:00"/>
    <s v="C-3-EDDY FAZ PACHECO"/>
    <x v="24"/>
    <s v="SERVICIOS DE LABORATORIOS ESPECIALIZADOS"/>
    <x v="4"/>
    <x v="23"/>
    <x v="165"/>
    <d v="2023-10-17T00:00:00"/>
    <m/>
    <n v="967"/>
    <s v="SERVICIO"/>
    <x v="176"/>
    <n v="25875.599999999999"/>
    <x v="4"/>
    <x v="1350"/>
    <x v="16"/>
    <x v="76"/>
    <x v="0"/>
    <x v="6"/>
    <x v="0"/>
    <x v="50"/>
    <s v="25/10/2023"/>
    <x v="0"/>
    <s v="15:00"/>
    <s v="DAVID BAGNER ZAMBRANA PINTO"/>
    <x v="7"/>
    <x v="16"/>
    <m/>
    <x v="0"/>
    <x v="0"/>
    <m/>
    <x v="0"/>
    <x v="0"/>
    <m/>
    <x v="0"/>
    <x v="0"/>
    <x v="0"/>
    <x v="0"/>
    <m/>
    <x v="0"/>
    <x v="0"/>
    <x v="0"/>
    <x v="0"/>
    <x v="1"/>
    <m/>
    <m/>
    <x v="176"/>
    <s v="SIMA-074/2023"/>
    <n v="26700"/>
    <x v="4"/>
    <x v="1353"/>
    <x v="77"/>
    <n v="1"/>
    <x v="0"/>
    <n v="0"/>
    <m/>
    <m/>
    <n v="552"/>
    <x v="0"/>
    <n v="0"/>
    <n v="0"/>
    <n v="0"/>
    <n v="0"/>
    <x v="0"/>
    <s v="SEPTIEMBRE"/>
    <x v="232"/>
    <x v="44"/>
    <x v="35"/>
    <x v="45"/>
    <x v="411"/>
    <x v="266"/>
    <n v="0"/>
    <n v="0"/>
    <n v="0"/>
    <m/>
    <m/>
    <m/>
    <m/>
    <m/>
    <m/>
    <m/>
    <m/>
    <m/>
    <m/>
    <m/>
    <m/>
    <m/>
    <m/>
    <m/>
    <m/>
    <m/>
  </r>
  <r>
    <x v="1"/>
    <x v="61"/>
    <x v="0"/>
    <s v="COTIZACION"/>
    <s v="OCTUBRE"/>
    <d v="2023-10-09T00:00:00"/>
    <s v="C-3-EDDY FAZ PACHECO"/>
    <x v="24"/>
    <s v="SERVICIOS DE LABORATORIOS ESPECIALIZADOS"/>
    <x v="4"/>
    <x v="23"/>
    <x v="165"/>
    <d v="2023-10-17T00:00:00"/>
    <m/>
    <n v="967"/>
    <s v="SERVICIO"/>
    <x v="176"/>
    <n v="25875.599999999999"/>
    <x v="5"/>
    <x v="1351"/>
    <x v="16"/>
    <x v="76"/>
    <x v="0"/>
    <x v="6"/>
    <x v="0"/>
    <x v="50"/>
    <s v="25/10/2023"/>
    <x v="0"/>
    <s v="15:00"/>
    <s v="DAVID BAGNER ZAMBRANA PINTO"/>
    <x v="7"/>
    <x v="16"/>
    <m/>
    <x v="0"/>
    <x v="0"/>
    <m/>
    <x v="0"/>
    <x v="0"/>
    <m/>
    <x v="0"/>
    <x v="0"/>
    <x v="0"/>
    <x v="0"/>
    <m/>
    <x v="0"/>
    <x v="0"/>
    <x v="0"/>
    <x v="0"/>
    <x v="1"/>
    <m/>
    <m/>
    <x v="176"/>
    <s v="SIMA-074/2023"/>
    <n v="26700"/>
    <x v="5"/>
    <x v="1354"/>
    <x v="77"/>
    <n v="1"/>
    <x v="0"/>
    <n v="0"/>
    <m/>
    <m/>
    <n v="552"/>
    <x v="0"/>
    <n v="0"/>
    <n v="0"/>
    <n v="0"/>
    <n v="0"/>
    <x v="0"/>
    <s v="SEPTIEMBRE"/>
    <x v="232"/>
    <x v="44"/>
    <x v="35"/>
    <x v="45"/>
    <x v="411"/>
    <x v="266"/>
    <n v="0"/>
    <n v="0"/>
    <n v="0"/>
    <m/>
    <m/>
    <m/>
    <m/>
    <m/>
    <m/>
    <m/>
    <m/>
    <m/>
    <m/>
    <m/>
    <m/>
    <m/>
    <m/>
    <m/>
    <m/>
    <m/>
  </r>
  <r>
    <x v="1"/>
    <x v="61"/>
    <x v="0"/>
    <s v="COTIZACION"/>
    <s v="OCTUBRE"/>
    <d v="2023-10-09T00:00:00"/>
    <s v="C-3-EDDY FAZ PACHECO"/>
    <x v="5"/>
    <s v="PRODUCTOS NO METALICOS Y PLASTICOS"/>
    <x v="4"/>
    <x v="23"/>
    <x v="166"/>
    <d v="2023-10-17T00:00:00"/>
    <m/>
    <n v="964"/>
    <s v="BIEN"/>
    <x v="177"/>
    <n v="264500"/>
    <x v="0"/>
    <x v="1352"/>
    <x v="7"/>
    <x v="15"/>
    <x v="92"/>
    <x v="6"/>
    <x v="1"/>
    <x v="53"/>
    <s v="30/10/2023"/>
    <x v="0"/>
    <s v="15:00"/>
    <s v="DAVID BAGNER ZAMBRANA PINTO"/>
    <x v="7"/>
    <x v="16"/>
    <m/>
    <x v="0"/>
    <x v="0"/>
    <m/>
    <x v="0"/>
    <x v="0"/>
    <m/>
    <x v="0"/>
    <x v="0"/>
    <x v="0"/>
    <x v="0"/>
    <m/>
    <x v="0"/>
    <x v="0"/>
    <x v="0"/>
    <x v="0"/>
    <x v="1"/>
    <m/>
    <m/>
    <x v="177"/>
    <s v="SIMA-068/2023"/>
    <n v="34500"/>
    <x v="0"/>
    <x v="1355"/>
    <x v="15"/>
    <n v="2"/>
    <x v="0"/>
    <n v="0"/>
    <m/>
    <m/>
    <n v="552"/>
    <x v="0"/>
    <n v="0"/>
    <n v="0"/>
    <n v="0"/>
    <n v="0"/>
    <x v="0"/>
    <s v="SEPTIEMBRE"/>
    <x v="232"/>
    <x v="44"/>
    <x v="35"/>
    <x v="45"/>
    <x v="411"/>
    <x v="266"/>
    <n v="0"/>
    <n v="0"/>
    <n v="0"/>
    <m/>
    <m/>
    <m/>
    <m/>
    <m/>
    <m/>
    <m/>
    <m/>
    <m/>
    <m/>
    <m/>
    <m/>
    <m/>
    <m/>
    <m/>
    <m/>
    <m/>
  </r>
  <r>
    <x v="1"/>
    <x v="61"/>
    <x v="0"/>
    <s v="COTIZACION"/>
    <s v="OCTUBRE"/>
    <d v="2023-10-09T00:00:00"/>
    <s v="C-3-EDDY FAZ PACHECO"/>
    <x v="5"/>
    <s v="PRODUCTOS NO METALICOS Y PLASTICOS"/>
    <x v="4"/>
    <x v="23"/>
    <x v="166"/>
    <d v="2023-10-17T00:00:00"/>
    <m/>
    <n v="964"/>
    <s v="BIEN"/>
    <x v="177"/>
    <n v="264500"/>
    <x v="1"/>
    <x v="1353"/>
    <x v="7"/>
    <x v="15"/>
    <x v="0"/>
    <x v="6"/>
    <x v="1"/>
    <x v="53"/>
    <s v="30/10/2023"/>
    <x v="0"/>
    <s v="15:00"/>
    <s v="DAVID BAGNER ZAMBRANA PINTO"/>
    <x v="7"/>
    <x v="16"/>
    <m/>
    <x v="0"/>
    <x v="0"/>
    <m/>
    <x v="0"/>
    <x v="0"/>
    <m/>
    <x v="0"/>
    <x v="0"/>
    <x v="0"/>
    <x v="0"/>
    <m/>
    <x v="0"/>
    <x v="0"/>
    <x v="0"/>
    <x v="0"/>
    <x v="1"/>
    <m/>
    <m/>
    <x v="177"/>
    <s v="SIMA-068/2023"/>
    <n v="34500"/>
    <x v="1"/>
    <x v="1356"/>
    <x v="15"/>
    <n v="2"/>
    <x v="0"/>
    <n v="0"/>
    <m/>
    <m/>
    <n v="552"/>
    <x v="0"/>
    <n v="0"/>
    <n v="0"/>
    <n v="0"/>
    <n v="0"/>
    <x v="0"/>
    <s v="SEPTIEMBRE"/>
    <x v="232"/>
    <x v="44"/>
    <x v="35"/>
    <x v="45"/>
    <x v="411"/>
    <x v="266"/>
    <n v="0"/>
    <n v="0"/>
    <n v="0"/>
    <m/>
    <m/>
    <m/>
    <m/>
    <m/>
    <m/>
    <m/>
    <m/>
    <m/>
    <m/>
    <m/>
    <m/>
    <m/>
    <m/>
    <m/>
    <m/>
    <m/>
  </r>
  <r>
    <x v="1"/>
    <x v="61"/>
    <x v="0"/>
    <s v="COTIZACION"/>
    <s v="OCTUBRE"/>
    <d v="2023-10-09T00:00:00"/>
    <s v="C-3-EDDY FAZ PACHECO"/>
    <x v="5"/>
    <s v="PRODUCTOS NO METALICOS Y PLASTICOS"/>
    <x v="4"/>
    <x v="23"/>
    <x v="166"/>
    <d v="2023-10-17T00:00:00"/>
    <m/>
    <n v="964"/>
    <s v="BIEN"/>
    <x v="177"/>
    <n v="264500"/>
    <x v="2"/>
    <x v="1354"/>
    <x v="27"/>
    <x v="15"/>
    <x v="0"/>
    <x v="6"/>
    <x v="1"/>
    <x v="53"/>
    <s v="30/10/2023"/>
    <x v="0"/>
    <s v="15:00"/>
    <s v="DAVID BAGNER ZAMBRANA PINTO"/>
    <x v="7"/>
    <x v="16"/>
    <m/>
    <x v="0"/>
    <x v="0"/>
    <m/>
    <x v="0"/>
    <x v="0"/>
    <m/>
    <x v="0"/>
    <x v="0"/>
    <x v="0"/>
    <x v="0"/>
    <m/>
    <x v="0"/>
    <x v="0"/>
    <x v="0"/>
    <x v="0"/>
    <x v="1"/>
    <m/>
    <m/>
    <x v="177"/>
    <s v="SIMA-068/2023"/>
    <n v="34500"/>
    <x v="2"/>
    <x v="1357"/>
    <x v="15"/>
    <n v="5"/>
    <x v="0"/>
    <n v="0"/>
    <m/>
    <m/>
    <n v="552"/>
    <x v="0"/>
    <n v="0"/>
    <n v="0"/>
    <n v="0"/>
    <n v="0"/>
    <x v="0"/>
    <s v="SEPTIEMBRE"/>
    <x v="232"/>
    <x v="44"/>
    <x v="35"/>
    <x v="45"/>
    <x v="411"/>
    <x v="266"/>
    <n v="0"/>
    <n v="0"/>
    <n v="0"/>
    <m/>
    <m/>
    <m/>
    <m/>
    <m/>
    <m/>
    <m/>
    <m/>
    <m/>
    <m/>
    <m/>
    <m/>
    <m/>
    <m/>
    <m/>
    <m/>
    <m/>
  </r>
  <r>
    <x v="1"/>
    <x v="61"/>
    <x v="0"/>
    <s v="COTIZACION"/>
    <s v="OCTUBRE"/>
    <d v="2023-10-09T00:00:00"/>
    <s v="C-3-EDDY FAZ PACHECO"/>
    <x v="5"/>
    <s v="PRODUCTOS NO METALICOS Y PLASTICOS"/>
    <x v="4"/>
    <x v="23"/>
    <x v="166"/>
    <d v="2023-10-17T00:00:00"/>
    <m/>
    <n v="964"/>
    <s v="BIEN"/>
    <x v="177"/>
    <n v="264500"/>
    <x v="3"/>
    <x v="1355"/>
    <x v="27"/>
    <x v="15"/>
    <x v="0"/>
    <x v="6"/>
    <x v="1"/>
    <x v="53"/>
    <s v="30/10/2023"/>
    <x v="0"/>
    <s v="15:00"/>
    <s v="DAVID BAGNER ZAMBRANA PINTO"/>
    <x v="7"/>
    <x v="16"/>
    <m/>
    <x v="0"/>
    <x v="0"/>
    <m/>
    <x v="0"/>
    <x v="0"/>
    <m/>
    <x v="0"/>
    <x v="0"/>
    <x v="0"/>
    <x v="0"/>
    <m/>
    <x v="0"/>
    <x v="0"/>
    <x v="0"/>
    <x v="0"/>
    <x v="1"/>
    <m/>
    <m/>
    <x v="177"/>
    <s v="SIMA-068/2023"/>
    <n v="34500"/>
    <x v="3"/>
    <x v="1358"/>
    <x v="15"/>
    <n v="5"/>
    <x v="0"/>
    <n v="0"/>
    <m/>
    <m/>
    <n v="552"/>
    <x v="0"/>
    <n v="0"/>
    <n v="0"/>
    <n v="0"/>
    <n v="0"/>
    <x v="0"/>
    <s v="SEPTIEMBRE"/>
    <x v="232"/>
    <x v="44"/>
    <x v="35"/>
    <x v="45"/>
    <x v="411"/>
    <x v="266"/>
    <n v="0"/>
    <n v="0"/>
    <n v="0"/>
    <m/>
    <m/>
    <m/>
    <m/>
    <m/>
    <m/>
    <m/>
    <m/>
    <m/>
    <m/>
    <m/>
    <m/>
    <m/>
    <m/>
    <m/>
    <m/>
    <m/>
  </r>
  <r>
    <x v="1"/>
    <x v="61"/>
    <x v="0"/>
    <s v="COTIZACION"/>
    <s v="OCTUBRE"/>
    <d v="2023-10-09T00:00:00"/>
    <s v="C-3-EDDY FAZ PACHECO"/>
    <x v="5"/>
    <s v="PRODUCTOS NO METALICOS Y PLASTICOS"/>
    <x v="4"/>
    <x v="23"/>
    <x v="166"/>
    <d v="2023-10-17T00:00:00"/>
    <m/>
    <n v="964"/>
    <s v="BIEN"/>
    <x v="177"/>
    <n v="264500"/>
    <x v="4"/>
    <x v="1356"/>
    <x v="27"/>
    <x v="77"/>
    <x v="0"/>
    <x v="6"/>
    <x v="1"/>
    <x v="53"/>
    <s v="30/10/2023"/>
    <x v="0"/>
    <s v="15:00"/>
    <s v="DAVID BAGNER ZAMBRANA PINTO"/>
    <x v="7"/>
    <x v="16"/>
    <m/>
    <x v="0"/>
    <x v="0"/>
    <m/>
    <x v="0"/>
    <x v="0"/>
    <m/>
    <x v="0"/>
    <x v="0"/>
    <x v="0"/>
    <x v="0"/>
    <m/>
    <x v="0"/>
    <x v="0"/>
    <x v="0"/>
    <x v="0"/>
    <x v="1"/>
    <m/>
    <m/>
    <x v="177"/>
    <s v="SIMA-068/2023"/>
    <n v="34500"/>
    <x v="4"/>
    <x v="1359"/>
    <x v="78"/>
    <n v="5"/>
    <x v="0"/>
    <n v="0"/>
    <m/>
    <m/>
    <n v="552"/>
    <x v="0"/>
    <n v="0"/>
    <n v="0"/>
    <n v="0"/>
    <n v="0"/>
    <x v="0"/>
    <s v="SEPTIEMBRE"/>
    <x v="232"/>
    <x v="44"/>
    <x v="35"/>
    <x v="45"/>
    <x v="411"/>
    <x v="266"/>
    <n v="0"/>
    <n v="0"/>
    <n v="0"/>
    <m/>
    <m/>
    <m/>
    <m/>
    <m/>
    <m/>
    <m/>
    <m/>
    <m/>
    <m/>
    <m/>
    <m/>
    <m/>
    <m/>
    <m/>
    <m/>
    <m/>
  </r>
  <r>
    <x v="1"/>
    <x v="61"/>
    <x v="0"/>
    <s v="COTIZACION"/>
    <s v="OCTUBRE"/>
    <d v="2023-10-09T00:00:00"/>
    <s v="C-3-EDDY FAZ PACHECO"/>
    <x v="5"/>
    <s v="PRODUCTOS NO METALICOS Y PLASTICOS"/>
    <x v="4"/>
    <x v="23"/>
    <x v="166"/>
    <d v="2023-10-17T00:00:00"/>
    <m/>
    <n v="964"/>
    <s v="BIEN"/>
    <x v="177"/>
    <n v="264500"/>
    <x v="5"/>
    <x v="1357"/>
    <x v="29"/>
    <x v="77"/>
    <x v="0"/>
    <x v="6"/>
    <x v="1"/>
    <x v="53"/>
    <s v="30/10/2023"/>
    <x v="0"/>
    <s v="15:00"/>
    <s v="DAVID BAGNER ZAMBRANA PINTO"/>
    <x v="7"/>
    <x v="16"/>
    <m/>
    <x v="0"/>
    <x v="0"/>
    <m/>
    <x v="0"/>
    <x v="0"/>
    <m/>
    <x v="0"/>
    <x v="0"/>
    <x v="0"/>
    <x v="0"/>
    <m/>
    <x v="0"/>
    <x v="0"/>
    <x v="0"/>
    <x v="0"/>
    <x v="1"/>
    <m/>
    <m/>
    <x v="177"/>
    <s v="SIMA-068/2023"/>
    <n v="34500"/>
    <x v="5"/>
    <x v="1360"/>
    <x v="78"/>
    <n v="4"/>
    <x v="0"/>
    <n v="0"/>
    <m/>
    <m/>
    <n v="552"/>
    <x v="0"/>
    <n v="0"/>
    <n v="0"/>
    <n v="0"/>
    <n v="0"/>
    <x v="0"/>
    <s v="SEPTIEMBRE"/>
    <x v="232"/>
    <x v="44"/>
    <x v="35"/>
    <x v="45"/>
    <x v="411"/>
    <x v="266"/>
    <n v="0"/>
    <n v="0"/>
    <n v="0"/>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0"/>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0"/>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1"/>
    <x v="61"/>
    <x v="0"/>
    <s v="COTIZACION"/>
    <s v="MAYO"/>
    <d v="2023-11-18T00:00:00"/>
    <s v="C-3-EDDY FAZ PACHECO"/>
    <x v="25"/>
    <e v="#N/A"/>
    <x v="9"/>
    <x v="10"/>
    <x v="167"/>
    <d v="2023-11-24T00:00:00"/>
    <m/>
    <n v="864"/>
    <s v="BIEN"/>
    <x v="126"/>
    <n v="144540"/>
    <x v="77"/>
    <x v="38"/>
    <x v="46"/>
    <x v="5"/>
    <x v="0"/>
    <x v="0"/>
    <x v="0"/>
    <x v="39"/>
    <s v="31/08/2023"/>
    <x v="0"/>
    <s v="15:00"/>
    <s v="EDMY LYDIA MAGNE GUTIERREZ"/>
    <x v="9"/>
    <x v="18"/>
    <m/>
    <x v="0"/>
    <x v="0"/>
    <m/>
    <x v="0"/>
    <x v="0"/>
    <m/>
    <x v="177"/>
    <x v="0"/>
    <x v="0"/>
    <x v="0"/>
    <m/>
    <x v="0"/>
    <x v="0"/>
    <x v="0"/>
    <x v="0"/>
    <x v="0"/>
    <m/>
    <m/>
    <x v="147"/>
    <m/>
    <m/>
    <x v="77"/>
    <x v="1159"/>
    <x v="51"/>
    <m/>
    <x v="0"/>
    <m/>
    <m/>
    <m/>
    <m/>
    <x v="411"/>
    <m/>
    <m/>
    <m/>
    <m/>
    <x v="126"/>
    <m/>
    <x v="0"/>
    <x v="3"/>
    <x v="1"/>
    <x v="3"/>
    <x v="29"/>
    <x v="12"/>
    <m/>
    <m/>
    <m/>
    <m/>
    <m/>
    <m/>
    <m/>
    <m/>
    <m/>
    <m/>
    <m/>
    <m/>
    <m/>
    <m/>
    <m/>
    <m/>
    <m/>
    <m/>
    <m/>
    <m/>
  </r>
  <r>
    <x v="2"/>
    <x v="61"/>
    <x v="0"/>
    <m/>
    <m/>
    <m/>
    <m/>
    <x v="23"/>
    <m/>
    <x v="10"/>
    <x v="21"/>
    <x v="138"/>
    <m/>
    <m/>
    <m/>
    <m/>
    <x v="147"/>
    <m/>
    <x v="77"/>
    <x v="38"/>
    <x v="46"/>
    <x v="20"/>
    <x v="0"/>
    <x v="14"/>
    <x v="5"/>
    <x v="46"/>
    <m/>
    <x v="3"/>
    <m/>
    <m/>
    <x v="12"/>
    <x v="0"/>
    <m/>
    <x v="0"/>
    <x v="0"/>
    <m/>
    <x v="0"/>
    <x v="0"/>
    <m/>
    <x v="177"/>
    <x v="0"/>
    <x v="0"/>
    <x v="0"/>
    <m/>
    <x v="0"/>
    <x v="0"/>
    <x v="0"/>
    <x v="0"/>
    <x v="0"/>
    <m/>
    <m/>
    <x v="147"/>
    <m/>
    <m/>
    <x v="77"/>
    <x v="1159"/>
    <x v="51"/>
    <m/>
    <x v="0"/>
    <m/>
    <m/>
    <m/>
    <m/>
    <x v="411"/>
    <m/>
    <m/>
    <m/>
    <m/>
    <x v="126"/>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7BE310-2810-43D9-B709-B26A23B292A7}" name="TablaDinámica1" cacheId="83"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23">
        <item x="61"/>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98"/>
        <item m="1" x="179"/>
        <item m="1" x="94"/>
        <item m="1" x="149"/>
        <item m="1" x="175"/>
        <item m="1" x="130"/>
        <item m="1" x="213"/>
        <item m="1" x="206"/>
        <item m="1" x="158"/>
        <item m="1" x="112"/>
        <item m="1" x="192"/>
        <item m="1" x="151"/>
        <item m="1" x="66"/>
        <item m="1" x="141"/>
        <item m="1" x="155"/>
        <item m="1" x="152"/>
        <item m="1" x="205"/>
        <item m="1" x="111"/>
        <item m="1" x="77"/>
        <item m="1" x="157"/>
        <item m="1" x="62"/>
        <item m="1" x="170"/>
        <item m="1" x="122"/>
        <item m="1" x="201"/>
        <item m="1" x="107"/>
        <item m="1" x="75"/>
        <item m="1" x="188"/>
        <item m="1" x="166"/>
        <item m="1" x="136"/>
        <item m="1" x="73"/>
        <item m="1" x="197"/>
        <item m="1" x="196"/>
        <item m="1" x="69"/>
        <item m="1" x="118"/>
        <item m="1" x="101"/>
        <item m="1" x="183"/>
        <item m="1" x="164"/>
        <item m="1" x="86"/>
        <item m="1" x="99"/>
        <item m="1" x="211"/>
        <item m="1" x="160"/>
        <item m="1" x="194"/>
        <item m="1" x="145"/>
        <item m="1" x="171"/>
        <item m="1" x="123"/>
        <item m="1" x="189"/>
        <item m="1" x="91"/>
        <item m="1" x="200"/>
        <item m="1" x="219"/>
        <item m="1" x="154"/>
        <item m="1" x="150"/>
        <item m="1" x="102"/>
        <item m="1" x="216"/>
        <item m="1" x="153"/>
        <item m="1" x="169"/>
        <item m="1" x="76"/>
        <item m="1" x="88"/>
        <item m="1" x="167"/>
        <item m="1" x="187"/>
        <item m="1" x="181"/>
        <item m="1" x="132"/>
        <item m="1" x="100"/>
        <item m="1" x="214"/>
        <item m="1" x="161"/>
        <item m="1" x="114"/>
        <item m="1" x="195"/>
        <item m="1" x="146"/>
        <item m="1" x="96"/>
        <item m="1" x="95"/>
        <item m="1" x="207"/>
        <item m="1" x="176"/>
        <item m="1" x="127"/>
        <item m="1" x="80"/>
        <item m="1" x="142"/>
        <item m="1" x="93"/>
        <item m="1" x="78"/>
        <item m="1" x="105"/>
        <item m="1" x="163"/>
        <item m="1" x="92"/>
        <item m="1" x="106"/>
        <item m="1" x="137"/>
        <item m="1" x="173"/>
        <item m="1" x="125"/>
        <item m="1" x="198"/>
        <item m="1" x="72"/>
        <item m="1" x="133"/>
        <item m="1" x="70"/>
        <item m="1" x="182"/>
        <item m="1" x="120"/>
        <item m="1" x="148"/>
        <item m="1" x="215"/>
        <item m="1" x="162"/>
        <item m="1" x="116"/>
        <item m="1" x="68"/>
        <item x="57"/>
        <item m="1" x="131"/>
        <item m="1" x="210"/>
        <item m="1" x="143"/>
        <item m="1" x="180"/>
        <item m="1" x="84"/>
        <item m="1" x="97"/>
        <item m="1" x="208"/>
        <item m="1" x="217"/>
        <item m="1" x="134"/>
        <item m="1" x="115"/>
        <item m="1" x="193"/>
        <item m="1" x="121"/>
        <item m="1" x="81"/>
        <item m="1" x="191"/>
        <item m="1" x="204"/>
        <item m="1" x="156"/>
        <item m="1" x="124"/>
        <item m="1" x="108"/>
        <item m="1" x="63"/>
        <item m="1" x="202"/>
        <item m="1" x="109"/>
        <item m="1" x="220"/>
        <item m="1" x="104"/>
        <item m="1" x="218"/>
        <item m="1" x="119"/>
        <item m="1" x="140"/>
        <item m="1" x="89"/>
        <item x="59"/>
        <item m="1" x="165"/>
        <item m="1" x="129"/>
        <item m="1" x="82"/>
        <item m="1" x="168"/>
        <item m="1" x="138"/>
        <item m="1" x="67"/>
        <item m="1" x="85"/>
        <item m="1" x="159"/>
        <item m="1" x="113"/>
        <item m="1" x="209"/>
        <item m="1" x="65"/>
        <item m="1" x="178"/>
        <item m="1" x="128"/>
        <item m="1" x="83"/>
        <item m="1" x="117"/>
        <item m="1" x="177"/>
        <item m="1" x="110"/>
        <item m="1" x="64"/>
        <item m="1" x="190"/>
        <item m="1" x="172"/>
        <item m="1" x="212"/>
        <item m="1" x="184"/>
        <item m="1" x="174"/>
        <item m="1" x="126"/>
        <item m="1" x="79"/>
        <item m="1" x="90"/>
        <item m="1" x="103"/>
        <item m="1" x="135"/>
        <item m="1" x="87"/>
        <item m="1" x="144"/>
        <item m="1" x="203"/>
        <item m="1" x="221"/>
        <item m="1" x="74"/>
        <item m="1" x="139"/>
        <item m="1" x="199"/>
        <item m="1" x="186"/>
        <item m="1" x="147"/>
        <item m="1" x="185"/>
        <item m="1" x="71"/>
        <item x="38"/>
        <item x="39"/>
        <item x="40"/>
        <item x="41"/>
        <item x="42"/>
        <item x="43"/>
        <item x="44"/>
        <item x="45"/>
        <item x="46"/>
        <item x="47"/>
        <item x="48"/>
        <item x="49"/>
        <item x="50"/>
        <item x="51"/>
        <item x="52"/>
        <item x="53"/>
        <item x="54"/>
        <item x="55"/>
        <item x="56"/>
        <item x="58"/>
        <item x="6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37">
        <item h="1" x="147"/>
        <item h="1" x="0"/>
        <item h="1" x="1"/>
        <item h="1" x="3"/>
        <item h="1" x="4"/>
        <item h="1" x="5"/>
        <item h="1" x="6"/>
        <item h="1" x="2"/>
        <item h="1" x="7"/>
        <item h="1" x="8"/>
        <item h="1" x="9"/>
        <item h="1" x="10"/>
        <item h="1" x="11"/>
        <item h="1" x="12"/>
        <item h="1" x="13"/>
        <item h="1" x="15"/>
        <item h="1" x="16"/>
        <item h="1" x="14"/>
        <item h="1" x="17"/>
        <item h="1" x="18"/>
        <item h="1" x="19"/>
        <item h="1" x="21"/>
        <item h="1" x="24"/>
        <item h="1" x="22"/>
        <item h="1" x="25"/>
        <item h="1" x="26"/>
        <item h="1" x="29"/>
        <item h="1" x="30"/>
        <item h="1" x="20"/>
        <item h="1" x="23"/>
        <item h="1" x="27"/>
        <item h="1" x="28"/>
        <item h="1" x="31"/>
        <item h="1" x="32"/>
        <item h="1" x="33"/>
        <item h="1" x="34"/>
        <item h="1" x="35"/>
        <item h="1" x="36"/>
        <item h="1" m="1" x="217"/>
        <item h="1" m="1" x="200"/>
        <item h="1" m="1" x="193"/>
        <item h="1" m="1" x="180"/>
        <item h="1" m="1" x="212"/>
        <item h="1" m="1" x="215"/>
        <item h="1" m="1" x="182"/>
        <item h="1" m="1" x="208"/>
        <item h="1" m="1" x="183"/>
        <item h="1" m="1" x="221"/>
        <item h="1" m="1" x="213"/>
        <item h="1" m="1" x="220"/>
        <item h="1" m="1" x="211"/>
        <item h="1" m="1" x="197"/>
        <item h="1" m="1" x="232"/>
        <item h="1" m="1" x="216"/>
        <item h="1" m="1" x="186"/>
        <item h="1" m="1" x="218"/>
        <item h="1" m="1" x="187"/>
        <item h="1" m="1" x="184"/>
        <item h="1" m="1" x="196"/>
        <item h="1" m="1" x="229"/>
        <item h="1" m="1" x="192"/>
        <item h="1" m="1" x="190"/>
        <item h="1" m="1" x="198"/>
        <item h="1" m="1" x="206"/>
        <item h="1" m="1" x="201"/>
        <item h="1" m="1" x="224"/>
        <item h="1" m="1" x="195"/>
        <item h="1" m="1" x="214"/>
        <item h="1" m="1" x="178"/>
        <item h="1" m="1" x="223"/>
        <item h="1" m="1" x="226"/>
        <item h="1" m="1" x="189"/>
        <item h="1" m="1" x="185"/>
        <item h="1" m="1" x="188"/>
        <item h="1" m="1" x="202"/>
        <item h="1" m="1" x="199"/>
        <item h="1" m="1" x="181"/>
        <item h="1" m="1" x="209"/>
        <item h="1" m="1" x="179"/>
        <item h="1" m="1" x="210"/>
        <item h="1" m="1" x="225"/>
        <item h="1" m="1" x="234"/>
        <item h="1" m="1" x="219"/>
        <item h="1" m="1" x="236"/>
        <item h="1" m="1" x="204"/>
        <item h="1" x="72"/>
        <item h="1" x="73"/>
        <item h="1" x="74"/>
        <item h="1" x="75"/>
        <item h="1" sd="0" x="76"/>
        <item h="1" m="1" x="230"/>
        <item h="1" x="77"/>
        <item h="1" x="78"/>
        <item h="1" m="1" x="235"/>
        <item h="1" m="1" x="228"/>
        <item h="1" x="79"/>
        <item h="1" x="80"/>
        <item h="1" x="81"/>
        <item h="1" x="82"/>
        <item h="1" m="1" x="205"/>
        <item h="1" x="83"/>
        <item h="1" x="84"/>
        <item h="1" x="86"/>
        <item h="1" x="87"/>
        <item h="1" x="88"/>
        <item h="1" m="1" x="203"/>
        <item h="1" x="89"/>
        <item h="1" x="90"/>
        <item h="1" x="91"/>
        <item h="1" x="92"/>
        <item h="1" x="93"/>
        <item h="1" x="94"/>
        <item h="1" x="95"/>
        <item h="1" x="96"/>
        <item h="1" x="97"/>
        <item h="1" x="98"/>
        <item h="1" m="1" x="207"/>
        <item h="1" m="1" x="222"/>
        <item h="1" x="99"/>
        <item h="1" x="100"/>
        <item h="1" x="101"/>
        <item h="1" x="102"/>
        <item h="1" x="103"/>
        <item h="1" x="105"/>
        <item h="1" x="106"/>
        <item h="1" x="107"/>
        <item h="1" x="108"/>
        <item h="1" x="109"/>
        <item h="1" x="110"/>
        <item h="1" x="111"/>
        <item h="1" x="112"/>
        <item h="1" x="113"/>
        <item h="1" x="114"/>
        <item h="1" x="115"/>
        <item h="1" x="116"/>
        <item h="1" m="1" x="233"/>
        <item h="1" x="117"/>
        <item h="1" x="118"/>
        <item h="1" x="119"/>
        <item h="1" x="120"/>
        <item h="1" x="121"/>
        <item h="1" x="122"/>
        <item h="1" x="123"/>
        <item h="1" x="124"/>
        <item h="1" x="125"/>
        <item h="1" x="126"/>
        <item h="1" x="127"/>
        <item h="1" x="128"/>
        <item h="1" x="129"/>
        <item h="1" x="130"/>
        <item h="1" x="131"/>
        <item h="1" x="134"/>
        <item h="1" x="135"/>
        <item h="1" x="136"/>
        <item h="1" x="137"/>
        <item h="1" x="138"/>
        <item h="1" x="139"/>
        <item h="1" x="140"/>
        <item h="1" x="141"/>
        <item h="1" x="142"/>
        <item h="1" x="143"/>
        <item h="1" x="144"/>
        <item h="1" x="145"/>
        <item h="1" x="146"/>
        <item h="1" x="149"/>
        <item h="1" x="150"/>
        <item h="1" x="151"/>
        <item h="1" x="152"/>
        <item h="1" x="85"/>
        <item h="1" x="153"/>
        <item h="1" x="154"/>
        <item h="1" x="155"/>
        <item h="1" x="156"/>
        <item h="1" x="157"/>
        <item h="1" x="158"/>
        <item h="1" m="1" x="191"/>
        <item h="1" x="159"/>
        <item h="1" m="1" x="194"/>
        <item h="1" x="160"/>
        <item h="1" x="161"/>
        <item h="1" x="162"/>
        <item h="1" x="163"/>
        <item h="1" x="132"/>
        <item h="1" x="133"/>
        <item h="1" x="164"/>
        <item h="1" x="165"/>
        <item h="1" x="166"/>
        <item h="1" x="167"/>
        <item h="1" x="168"/>
        <item h="1" x="169"/>
        <item h="1" x="170"/>
        <item h="1" x="171"/>
        <item h="1" x="172"/>
        <item h="1" x="173"/>
        <item h="1" x="174"/>
        <item h="1" x="175"/>
        <item h="1" x="176"/>
        <item h="1" x="177"/>
        <item h="1" x="104"/>
        <item h="1" x="148"/>
        <item h="1" x="37"/>
        <item h="1" x="38"/>
        <item h="1" x="39"/>
        <item h="1" x="40"/>
        <item h="1" x="41"/>
        <item h="1" x="42"/>
        <item h="1" x="43"/>
        <item h="1" x="44"/>
        <item h="1" x="45"/>
        <item h="1" x="46"/>
        <item h="1" m="1" x="227"/>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m="1" x="231"/>
        <item h="1" x="70"/>
        <item x="71"/>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1670">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616"/>
        <item m="1" x="1500"/>
        <item m="1" x="1612"/>
        <item m="1" x="1640"/>
        <item m="1" x="1404"/>
        <item m="1" x="1451"/>
        <item m="1" x="1490"/>
        <item m="1" x="1608"/>
        <item m="1" x="1456"/>
        <item m="1" x="1587"/>
        <item m="1" x="1476"/>
        <item m="1" x="1668"/>
        <item m="1" x="1669"/>
        <item m="1" x="1656"/>
        <item m="1" x="1600"/>
        <item m="1" x="1613"/>
        <item m="1" x="1572"/>
        <item m="1" x="1483"/>
        <item m="1" x="1667"/>
        <item m="1" x="1437"/>
        <item m="1" x="1436"/>
        <item m="1" x="1384"/>
        <item m="1" x="1620"/>
        <item m="1" x="1484"/>
        <item m="1" x="1519"/>
        <item m="1" x="1459"/>
        <item m="1" x="1377"/>
        <item m="1" x="1378"/>
        <item m="1" x="1503"/>
        <item m="1" x="1664"/>
        <item m="1" x="1502"/>
        <item m="1" x="1632"/>
        <item m="1" x="1633"/>
        <item m="1" x="1421"/>
        <item m="1" x="1607"/>
        <item m="1" x="1385"/>
        <item m="1" x="1464"/>
        <item m="1" x="1424"/>
        <item m="1" x="1636"/>
        <item m="1" x="1581"/>
        <item m="1" x="1472"/>
        <item m="1" x="1485"/>
        <item m="1" x="1580"/>
        <item m="1" x="1592"/>
        <item m="1" x="1583"/>
        <item m="1" x="1628"/>
        <item m="1" x="1361"/>
        <item m="1" x="1374"/>
        <item m="1" x="1428"/>
        <item m="1" x="1481"/>
        <item m="1" x="1585"/>
        <item m="1" x="1398"/>
        <item m="1" x="1648"/>
        <item m="1" x="1571"/>
        <item m="1" x="1514"/>
        <item m="1" x="1443"/>
        <item m="1" x="1540"/>
        <item m="1" x="1365"/>
        <item m="1" x="1441"/>
        <item m="1" x="1396"/>
        <item m="1" x="1416"/>
        <item m="1" x="1482"/>
        <item m="1" x="1486"/>
        <item m="1" x="1488"/>
        <item m="1" x="1597"/>
        <item m="1" x="1554"/>
        <item m="1" x="1595"/>
        <item m="1" x="1649"/>
        <item m="1" x="1594"/>
        <item m="1" x="1539"/>
        <item m="1" x="1450"/>
        <item m="1" x="1548"/>
        <item m="1" x="1663"/>
        <item m="1" x="1497"/>
        <item m="1" x="1470"/>
        <item m="1" x="1525"/>
        <item m="1" x="1471"/>
        <item m="1" x="1654"/>
        <item m="1" x="1659"/>
        <item m="1" x="1658"/>
        <item m="1" x="1401"/>
        <item m="1" x="1457"/>
        <item m="1" x="1568"/>
        <item m="1" x="1380"/>
        <item m="1" x="1407"/>
        <item m="1" x="1381"/>
        <item m="1" x="1406"/>
        <item m="1" x="1467"/>
        <item m="1" x="1468"/>
        <item m="1" x="1577"/>
        <item m="1" x="1469"/>
        <item m="1" x="1657"/>
        <item m="1" x="1375"/>
        <item m="1" x="1431"/>
        <item m="1" x="1593"/>
        <item m="1" x="1546"/>
        <item m="1" x="1391"/>
        <item m="1" x="1390"/>
        <item m="1" x="1498"/>
        <item m="1" x="1397"/>
        <item m="1" x="1653"/>
        <item m="1" x="1626"/>
        <item m="1" x="1621"/>
        <item m="1" x="1542"/>
        <item m="1" x="1509"/>
        <item m="1" x="1576"/>
        <item m="1" x="1622"/>
        <item m="1" x="1364"/>
        <item m="1" x="1417"/>
        <item m="1" x="1647"/>
        <item m="1" x="1487"/>
        <item m="1" x="1618"/>
        <item m="1" x="1619"/>
        <item m="1" x="1478"/>
        <item m="1" x="1438"/>
        <item m="1" x="1491"/>
        <item m="1" x="1452"/>
        <item m="1" x="1531"/>
        <item m="1" x="1379"/>
        <item m="1" x="1444"/>
        <item m="1" x="1566"/>
        <item x="848"/>
        <item x="849"/>
        <item x="468"/>
        <item x="850"/>
        <item x="469"/>
        <item x="470"/>
        <item x="471"/>
        <item x="472"/>
        <item x="477"/>
        <item x="478"/>
        <item x="479"/>
        <item x="480"/>
        <item x="481"/>
        <item x="482"/>
        <item x="484"/>
        <item x="486"/>
        <item x="487"/>
        <item x="488"/>
        <item x="489"/>
        <item x="490"/>
        <item x="491"/>
        <item m="1" x="1605"/>
        <item m="1" x="1460"/>
        <item m="1" x="1412"/>
        <item m="1" x="1479"/>
        <item m="1" x="1552"/>
        <item m="1" x="1413"/>
        <item m="1" x="1582"/>
        <item m="1" x="1454"/>
        <item m="1" x="1523"/>
        <item m="1" x="1637"/>
        <item m="1" x="1393"/>
        <item m="1" x="1387"/>
        <item m="1" x="1473"/>
        <item m="1" x="1448"/>
        <item m="1" x="1433"/>
        <item m="1" x="1557"/>
        <item m="1" x="1495"/>
        <item m="1" x="1370"/>
        <item m="1" x="1449"/>
        <item m="1" x="1651"/>
        <item m="1" x="1567"/>
        <item m="1" x="1558"/>
        <item m="1" x="1501"/>
        <item m="1" x="1511"/>
        <item m="1" x="1517"/>
        <item m="1" x="1394"/>
        <item m="1" x="1515"/>
        <item m="1" x="1556"/>
        <item m="1" x="1639"/>
        <item m="1" x="1642"/>
        <item m="1" x="1537"/>
        <item m="1" x="1536"/>
        <item m="1" x="1535"/>
        <item m="1" x="1534"/>
        <item m="1" x="1477"/>
        <item m="1" x="1427"/>
        <item m="1" x="1524"/>
        <item m="1" x="1646"/>
        <item m="1" x="1434"/>
        <item m="1" x="1447"/>
        <item m="1" x="1419"/>
        <item m="1" x="1420"/>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614"/>
        <item x="619"/>
        <item m="1" x="1510"/>
        <item m="1" x="1453"/>
        <item m="1" x="1442"/>
        <item x="523"/>
        <item x="524"/>
        <item x="525"/>
        <item x="526"/>
        <item x="527"/>
        <item x="528"/>
        <item x="529"/>
        <item x="530"/>
        <item x="531"/>
        <item x="532"/>
        <item x="533"/>
        <item x="534"/>
        <item x="535"/>
        <item x="536"/>
        <item x="537"/>
        <item m="1" x="1362"/>
        <item m="1" x="1569"/>
        <item m="1" x="1547"/>
        <item m="1" x="1445"/>
        <item x="473"/>
        <item x="474"/>
        <item x="475"/>
        <item x="476"/>
        <item x="483"/>
        <item x="485"/>
        <item x="622"/>
        <item x="623"/>
        <item x="624"/>
        <item x="625"/>
        <item x="626"/>
        <item m="1" x="1492"/>
        <item m="1" x="1504"/>
        <item m="1" x="1408"/>
        <item m="1" x="1598"/>
        <item m="1" x="1402"/>
        <item m="1" x="1425"/>
        <item m="1" x="1641"/>
        <item m="1" x="1403"/>
        <item m="1" x="1426"/>
        <item m="1" x="1506"/>
        <item m="1" x="1475"/>
        <item m="1" x="1386"/>
        <item m="1" x="1521"/>
        <item m="1" x="1367"/>
        <item m="1" x="1368"/>
        <item m="1" x="1564"/>
        <item m="1" x="1551"/>
        <item m="1" x="1565"/>
        <item m="1" x="1363"/>
        <item m="1" x="1366"/>
        <item m="1" x="1513"/>
        <item m="1" x="1512"/>
        <item m="1" x="1405"/>
        <item m="1" x="1543"/>
        <item m="1" x="1631"/>
        <item m="1" x="1435"/>
        <item m="1" x="1544"/>
        <item x="451"/>
        <item x="452"/>
        <item x="453"/>
        <item x="454"/>
        <item x="455"/>
        <item x="456"/>
        <item x="457"/>
        <item x="458"/>
        <item x="459"/>
        <item x="460"/>
        <item x="461"/>
        <item x="462"/>
        <item x="463"/>
        <item x="464"/>
        <item x="465"/>
        <item x="466"/>
        <item x="46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80"/>
        <item x="581"/>
        <item x="582"/>
        <item x="583"/>
        <item x="584"/>
        <item x="585"/>
        <item x="586"/>
        <item x="587"/>
        <item x="588"/>
        <item x="589"/>
        <item x="590"/>
        <item x="591"/>
        <item x="592"/>
        <item x="593"/>
        <item x="594"/>
        <item x="595"/>
        <item x="596"/>
        <item x="597"/>
        <item x="598"/>
        <item x="599"/>
        <item x="600"/>
        <item x="601"/>
        <item x="602"/>
        <item x="603"/>
        <item x="604"/>
        <item x="605"/>
        <item x="606"/>
        <item x="627"/>
        <item x="628"/>
        <item x="629"/>
        <item x="630"/>
        <item x="631"/>
        <item x="632"/>
        <item x="633"/>
        <item x="634"/>
        <item x="635"/>
        <item x="636"/>
        <item x="637"/>
        <item x="638"/>
        <item x="639"/>
        <item x="640"/>
        <item x="641"/>
        <item m="1" x="1440"/>
        <item m="1" x="1609"/>
        <item m="1" x="1578"/>
        <item m="1" x="1590"/>
        <item m="1" x="1589"/>
        <item m="1" x="1575"/>
        <item m="1" x="1603"/>
        <item m="1" x="1358"/>
        <item m="1" x="1395"/>
        <item m="1" x="1538"/>
        <item x="577"/>
        <item x="643"/>
        <item x="644"/>
        <item x="649"/>
        <item x="650"/>
        <item x="651"/>
        <item x="652"/>
        <item x="653"/>
        <item x="654"/>
        <item x="655"/>
        <item x="656"/>
        <item x="657"/>
        <item x="658"/>
        <item x="659"/>
        <item x="660"/>
        <item x="661"/>
        <item x="662"/>
        <item x="663"/>
        <item x="664"/>
        <item x="665"/>
        <item x="666"/>
        <item x="667"/>
        <item x="668"/>
        <item x="669"/>
        <item x="670"/>
        <item x="671"/>
        <item x="672"/>
        <item x="673"/>
        <item m="1" x="1462"/>
        <item m="1" x="1461"/>
        <item m="1" x="1606"/>
        <item m="1" x="1458"/>
        <item m="1" x="1376"/>
        <item m="1" x="1382"/>
        <item m="1" x="1645"/>
        <item m="1" x="1518"/>
        <item m="1" x="1430"/>
        <item m="1" x="1666"/>
        <item x="681"/>
        <item x="682"/>
        <item x="683"/>
        <item x="1266"/>
        <item m="1" x="1560"/>
        <item m="1" x="1474"/>
        <item m="1" x="1584"/>
        <item x="578"/>
        <item x="579"/>
        <item x="607"/>
        <item x="608"/>
        <item x="609"/>
        <item x="610"/>
        <item x="611"/>
        <item x="612"/>
        <item x="613"/>
        <item x="616"/>
        <item x="617"/>
        <item x="618"/>
        <item x="620"/>
        <item x="621"/>
        <item x="677"/>
        <item x="678"/>
        <item x="712"/>
        <item x="719"/>
        <item x="720"/>
        <item x="721"/>
        <item x="722"/>
        <item x="723"/>
        <item x="801"/>
        <item x="802"/>
        <item x="806"/>
        <item x="807"/>
        <item x="808"/>
        <item x="809"/>
        <item x="811"/>
        <item x="813"/>
        <item x="814"/>
        <item x="817"/>
        <item x="818"/>
        <item x="824"/>
        <item x="825"/>
        <item x="826"/>
        <item x="827"/>
        <item x="828"/>
        <item x="830"/>
        <item x="831"/>
        <item x="832"/>
        <item x="833"/>
        <item x="834"/>
        <item x="835"/>
        <item x="836"/>
        <item x="837"/>
        <item x="838"/>
        <item x="839"/>
        <item x="840"/>
        <item x="841"/>
        <item m="1" x="1388"/>
        <item m="1" x="1463"/>
        <item x="642"/>
        <item x="645"/>
        <item x="646"/>
        <item x="674"/>
        <item x="675"/>
        <item x="676"/>
        <item x="679"/>
        <item x="680"/>
        <item x="851"/>
        <item x="861"/>
        <item x="885"/>
        <item x="927"/>
        <item x="959"/>
        <item x="960"/>
        <item x="961"/>
        <item x="997"/>
        <item x="998"/>
        <item x="999"/>
        <item x="1000"/>
        <item x="1001"/>
        <item x="1002"/>
        <item x="1003"/>
        <item x="1004"/>
        <item x="1005"/>
        <item x="1006"/>
        <item x="1007"/>
        <item x="1008"/>
        <item x="1009"/>
        <item x="1010"/>
        <item x="1011"/>
        <item x="1012"/>
        <item x="1013"/>
        <item x="1014"/>
        <item x="1015"/>
        <item x="1017"/>
        <item x="1018"/>
        <item x="1019"/>
        <item x="1020"/>
        <item x="1021"/>
        <item x="1022"/>
        <item x="1023"/>
        <item x="1024"/>
        <item x="1025"/>
        <item x="1026"/>
        <item x="1027"/>
        <item x="1028"/>
        <item x="1029"/>
        <item x="1030"/>
        <item x="1031"/>
        <item x="1032"/>
        <item x="1033"/>
        <item x="1034"/>
        <item x="1035"/>
        <item x="1036"/>
        <item x="1037"/>
        <item x="1038"/>
        <item m="1" x="1493"/>
        <item m="1" x="1602"/>
        <item m="1" x="1528"/>
        <item m="1" x="1630"/>
        <item m="1" x="1533"/>
        <item m="1" x="1359"/>
        <item m="1" x="1369"/>
        <item m="1" x="1614"/>
        <item m="1" x="1432"/>
        <item m="1" x="1541"/>
        <item m="1" x="1617"/>
        <item m="1" x="1623"/>
        <item m="1" x="1410"/>
        <item m="1" x="1418"/>
        <item m="1" x="1570"/>
        <item m="1" x="1545"/>
        <item m="1" x="1660"/>
        <item x="759"/>
        <item x="760"/>
        <item x="761"/>
        <item x="762"/>
        <item x="763"/>
        <item x="764"/>
        <item x="765"/>
        <item x="766"/>
        <item x="1082"/>
        <item m="1" x="1529"/>
        <item m="1" x="1661"/>
        <item m="1" x="1604"/>
        <item m="1" x="1549"/>
        <item m="1" x="1601"/>
        <item m="1" x="1573"/>
        <item m="1" x="1559"/>
        <item m="1" x="1562"/>
        <item m="1" x="1561"/>
        <item m="1" x="1516"/>
        <item m="1" x="1662"/>
        <item m="1" x="1400"/>
        <item m="1" x="1383"/>
        <item m="1" x="1409"/>
        <item m="1" x="1579"/>
        <item m="1" x="1522"/>
        <item m="1" x="1392"/>
        <item m="1" x="1611"/>
        <item m="1" x="1563"/>
        <item m="1" x="1520"/>
        <item m="1" x="1532"/>
        <item m="1" x="1489"/>
        <item m="1" x="1526"/>
        <item m="1" x="1360"/>
        <item x="713"/>
        <item x="714"/>
        <item x="715"/>
        <item x="716"/>
        <item x="717"/>
        <item x="718"/>
        <item x="757"/>
        <item x="758"/>
        <item x="767"/>
        <item x="768"/>
        <item x="769"/>
        <item x="770"/>
        <item x="771"/>
        <item x="772"/>
        <item x="773"/>
        <item x="774"/>
        <item x="775"/>
        <item x="776"/>
        <item x="777"/>
        <item x="1111"/>
        <item x="1112"/>
        <item x="1156"/>
        <item x="1157"/>
        <item x="1158"/>
        <item x="1172"/>
        <item x="1173"/>
        <item x="1174"/>
        <item x="699"/>
        <item x="700"/>
        <item x="701"/>
        <item x="702"/>
        <item x="703"/>
        <item x="704"/>
        <item x="705"/>
        <item x="706"/>
        <item x="707"/>
        <item x="787"/>
        <item x="788"/>
        <item x="789"/>
        <item x="790"/>
        <item x="791"/>
        <item x="792"/>
        <item x="793"/>
        <item x="794"/>
        <item x="795"/>
        <item x="796"/>
        <item x="797"/>
        <item x="798"/>
        <item x="799"/>
        <item x="800"/>
        <item x="842"/>
        <item x="852"/>
        <item x="853"/>
        <item x="854"/>
        <item x="855"/>
        <item x="856"/>
        <item x="857"/>
        <item x="858"/>
        <item x="859"/>
        <item x="860"/>
        <item x="1016"/>
        <item x="1039"/>
        <item x="1194"/>
        <item x="1197"/>
        <item x="1198"/>
        <item x="1199"/>
        <item x="1200"/>
        <item x="724"/>
        <item x="725"/>
        <item x="726"/>
        <item x="727"/>
        <item x="728"/>
        <item x="729"/>
        <item x="730"/>
        <item x="731"/>
        <item x="732"/>
        <item x="733"/>
        <item x="734"/>
        <item x="735"/>
        <item x="883"/>
        <item x="884"/>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1212"/>
        <item x="1213"/>
        <item x="1214"/>
        <item x="1215"/>
        <item x="1216"/>
        <item x="1217"/>
        <item x="1218"/>
        <item x="862"/>
        <item x="863"/>
        <item x="864"/>
        <item x="865"/>
        <item x="866"/>
        <item x="867"/>
        <item x="868"/>
        <item x="869"/>
        <item x="870"/>
        <item x="871"/>
        <item x="872"/>
        <item x="873"/>
        <item x="874"/>
        <item x="875"/>
        <item x="876"/>
        <item x="877"/>
        <item x="878"/>
        <item x="879"/>
        <item x="880"/>
        <item x="88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5"/>
        <item x="996"/>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7"/>
        <item x="1269"/>
        <item x="1270"/>
        <item x="1271"/>
        <item x="1272"/>
        <item x="647"/>
        <item x="648"/>
        <item x="695"/>
        <item x="696"/>
        <item x="697"/>
        <item x="698"/>
        <item x="708"/>
        <item x="709"/>
        <item x="710"/>
        <item x="711"/>
        <item x="882"/>
        <item x="1281"/>
        <item m="1" x="1650"/>
        <item m="1" x="1527"/>
        <item m="1" x="1373"/>
        <item m="1" x="1596"/>
        <item m="1" x="1625"/>
        <item m="1" x="1615"/>
        <item m="1" x="1652"/>
        <item m="1" x="1465"/>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m="1" x="1455"/>
        <item x="1326"/>
        <item x="1327"/>
        <item x="1328"/>
        <item x="1329"/>
        <item x="1330"/>
        <item x="1331"/>
        <item x="1332"/>
        <item x="1333"/>
        <item x="1334"/>
        <item x="1335"/>
        <item x="1336"/>
        <item x="1337"/>
        <item x="1338"/>
        <item x="1339"/>
        <item x="1340"/>
        <item x="1341"/>
        <item x="994"/>
        <item x="1346"/>
        <item x="1347"/>
        <item x="1348"/>
        <item x="1349"/>
        <item x="1350"/>
        <item x="1351"/>
        <item x="1109"/>
        <item x="1110"/>
        <item x="1113"/>
        <item x="1114"/>
        <item x="1162"/>
        <item x="1175"/>
        <item x="1176"/>
        <item x="1177"/>
        <item x="1178"/>
        <item x="1179"/>
        <item x="1180"/>
        <item x="1181"/>
        <item x="1182"/>
        <item x="1183"/>
        <item x="1184"/>
        <item x="1185"/>
        <item x="1186"/>
        <item x="1187"/>
        <item x="1188"/>
        <item x="1189"/>
        <item x="1190"/>
        <item x="1191"/>
        <item x="1192"/>
        <item x="1193"/>
        <item x="1195"/>
        <item x="1196"/>
        <item x="1352"/>
        <item x="1353"/>
        <item x="1354"/>
        <item x="1355"/>
        <item x="1356"/>
        <item x="1357"/>
        <item m="1" x="1399"/>
        <item x="615"/>
        <item x="684"/>
        <item x="685"/>
        <item x="686"/>
        <item x="687"/>
        <item x="688"/>
        <item x="689"/>
        <item x="690"/>
        <item x="691"/>
        <item x="692"/>
        <item x="693"/>
        <item x="694"/>
        <item x="736"/>
        <item x="737"/>
        <item x="738"/>
        <item x="739"/>
        <item x="740"/>
        <item x="741"/>
        <item x="742"/>
        <item x="743"/>
        <item x="744"/>
        <item x="745"/>
        <item x="746"/>
        <item x="747"/>
        <item x="748"/>
        <item x="749"/>
        <item x="750"/>
        <item x="751"/>
        <item x="752"/>
        <item x="753"/>
        <item x="754"/>
        <item x="755"/>
        <item x="756"/>
        <item x="778"/>
        <item x="779"/>
        <item x="780"/>
        <item x="781"/>
        <item x="782"/>
        <item x="783"/>
        <item x="784"/>
        <item x="785"/>
        <item x="786"/>
        <item x="803"/>
        <item x="804"/>
        <item x="805"/>
        <item x="810"/>
        <item x="812"/>
        <item x="815"/>
        <item x="816"/>
        <item x="819"/>
        <item x="820"/>
        <item x="821"/>
        <item x="822"/>
        <item x="823"/>
        <item x="829"/>
        <item x="843"/>
        <item x="844"/>
        <item x="845"/>
        <item x="846"/>
        <item x="847"/>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9"/>
        <item x="1160"/>
        <item x="1161"/>
        <item x="1163"/>
        <item x="1164"/>
        <item x="1165"/>
        <item x="1166"/>
        <item x="1167"/>
        <item x="1168"/>
        <item x="1169"/>
        <item x="1170"/>
        <item x="1171"/>
        <item x="1201"/>
        <item x="1202"/>
        <item x="1203"/>
        <item x="1204"/>
        <item x="1205"/>
        <item x="1206"/>
        <item x="1207"/>
        <item x="1208"/>
        <item x="1209"/>
        <item x="1210"/>
        <item x="1211"/>
        <item x="1219"/>
        <item x="1220"/>
        <item x="1268"/>
        <item x="1273"/>
        <item x="1274"/>
        <item x="1275"/>
        <item x="1276"/>
        <item x="1277"/>
        <item x="1278"/>
        <item x="1279"/>
        <item x="1280"/>
        <item x="1290"/>
        <item x="1291"/>
        <item x="1292"/>
        <item x="1293"/>
        <item x="1294"/>
        <item x="1295"/>
        <item x="1296"/>
        <item x="1297"/>
        <item x="1342"/>
        <item x="1343"/>
        <item x="1344"/>
        <item x="1345"/>
        <item x="1282"/>
        <item x="1283"/>
        <item x="1284"/>
        <item x="1285"/>
        <item x="1286"/>
        <item x="1287"/>
        <item x="1288"/>
        <item x="1289"/>
        <item x="1325"/>
        <item m="1" x="1480"/>
        <item m="1" x="1624"/>
        <item m="1" x="1422"/>
        <item m="1" x="1371"/>
        <item m="1" x="1586"/>
        <item m="1" x="1530"/>
        <item m="1" x="1411"/>
        <item m="1" x="1627"/>
        <item m="1" x="1591"/>
        <item m="1" x="1655"/>
        <item m="1" x="1389"/>
        <item m="1" x="1635"/>
        <item m="1" x="1665"/>
        <item m="1" x="1439"/>
        <item m="1" x="1429"/>
        <item m="1" x="1466"/>
        <item m="1" x="1372"/>
        <item m="1" x="1644"/>
        <item m="1" x="1588"/>
        <item m="1" x="1499"/>
        <item m="1" x="1494"/>
        <item m="1" x="1423"/>
        <item m="1" x="1496"/>
        <item m="1" x="1643"/>
        <item m="1" x="1508"/>
        <item m="1" x="1415"/>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446"/>
        <item m="1" x="1414"/>
        <item m="1" x="1505"/>
        <item m="1" x="1610"/>
        <item m="1" x="1507"/>
        <item m="1" x="1550"/>
        <item m="1" x="1574"/>
        <item m="1" x="1634"/>
        <item m="1" x="1638"/>
        <item m="1" x="1629"/>
        <item m="1" x="1553"/>
        <item x="200"/>
        <item x="201"/>
        <item x="202"/>
        <item x="203"/>
        <item m="1" x="1555"/>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 x="353"/>
        <item x="354"/>
        <item x="355"/>
        <item x="356"/>
        <item x="357"/>
        <item x="358"/>
        <item m="1" x="1599"/>
        <item x="199"/>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196"/>
        <item x="197"/>
        <item x="198"/>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s>
    </pivotField>
    <pivotField axis="axisRow" compact="0" outline="0" showAll="0" defaultSubtotal="0">
      <items count="169">
        <item x="16"/>
        <item x="7"/>
        <item x="45"/>
        <item x="29"/>
        <item x="27"/>
        <item x="8"/>
        <item x="125"/>
        <item x="4"/>
        <item x="121"/>
        <item x="9"/>
        <item x="3"/>
        <item x="59"/>
        <item x="39"/>
        <item x="26"/>
        <item x="140"/>
        <item x="35"/>
        <item x="25"/>
        <item x="74"/>
        <item x="2"/>
        <item x="132"/>
        <item x="42"/>
        <item x="1"/>
        <item x="5"/>
        <item x="141"/>
        <item m="1" x="155"/>
        <item x="33"/>
        <item x="120"/>
        <item x="23"/>
        <item x="22"/>
        <item x="28"/>
        <item x="10"/>
        <item x="133"/>
        <item x="36"/>
        <item x="12"/>
        <item x="11"/>
        <item x="15"/>
        <item x="46"/>
        <item x="30"/>
        <item x="14"/>
        <item x="87"/>
        <item x="72"/>
        <item m="1" x="165"/>
        <item x="58"/>
        <item x="43"/>
        <item m="1" x="152"/>
        <item x="38"/>
        <item m="1" x="164"/>
        <item x="41"/>
        <item x="0"/>
        <item x="6"/>
        <item x="13"/>
        <item x="17"/>
        <item x="18"/>
        <item x="19"/>
        <item x="20"/>
        <item x="21"/>
        <item x="24"/>
        <item x="31"/>
        <item x="32"/>
        <item x="34"/>
        <item x="37"/>
        <item x="40"/>
        <item x="44"/>
        <item x="47"/>
        <item x="48"/>
        <item x="49"/>
        <item x="50"/>
        <item x="51"/>
        <item x="52"/>
        <item x="53"/>
        <item x="54"/>
        <item x="55"/>
        <item x="56"/>
        <item x="57"/>
        <item m="1" x="160"/>
        <item m="1" x="154"/>
        <item m="1" x="157"/>
        <item m="1" x="153"/>
        <item m="1" x="158"/>
        <item x="136"/>
        <item m="1" x="167"/>
        <item m="1" x="151"/>
        <item m="1" x="168"/>
        <item m="1" x="161"/>
        <item m="1" x="166"/>
        <item m="1" x="162"/>
        <item x="75"/>
        <item x="115"/>
        <item x="116"/>
        <item x="123"/>
        <item x="117"/>
        <item x="73"/>
        <item x="118"/>
        <item x="119"/>
        <item x="96"/>
        <item x="126"/>
        <item x="143"/>
        <item x="122"/>
        <item m="1" x="156"/>
        <item x="145"/>
        <item x="64"/>
        <item x="124"/>
        <item x="127"/>
        <item x="128"/>
        <item x="129"/>
        <item x="130"/>
        <item x="131"/>
        <item x="105"/>
        <item x="134"/>
        <item x="135"/>
        <item x="113"/>
        <item x="62"/>
        <item x="137"/>
        <item x="138"/>
        <item x="139"/>
        <item x="142"/>
        <item x="144"/>
        <item x="147"/>
        <item x="148"/>
        <item x="149"/>
        <item x="150"/>
        <item x="146"/>
        <item x="60"/>
        <item m="1" x="163"/>
        <item m="1" x="159"/>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 x="101"/>
        <item x="102"/>
        <item x="103"/>
        <item x="104"/>
        <item x="106"/>
        <item x="107"/>
        <item x="108"/>
        <item x="109"/>
        <item x="110"/>
        <item x="111"/>
        <item x="112"/>
        <item x="114"/>
      </items>
    </pivotField>
    <pivotField axis="axisRow" compact="0" outline="0" showAll="0" defaultSubtotal="0">
      <items count="78">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6"/>
        <item x="69"/>
        <item x="72"/>
        <item x="52"/>
        <item x="68"/>
        <item x="67"/>
        <item x="71"/>
        <item x="73"/>
        <item x="74"/>
        <item x="70"/>
        <item x="75"/>
        <item x="76"/>
        <item x="77"/>
        <item x="51"/>
        <item x="53"/>
        <item x="54"/>
        <item x="55"/>
        <item x="56"/>
        <item x="57"/>
        <item x="58"/>
        <item x="62"/>
        <item x="64"/>
        <item x="65"/>
      </items>
    </pivotField>
    <pivotField axis="axisRow" compact="0" outline="0" showAll="0">
      <items count="128">
        <item x="0"/>
        <item x="1"/>
        <item x="2"/>
        <item x="3"/>
        <item x="4"/>
        <item x="5"/>
        <item x="6"/>
        <item x="7"/>
        <item x="8"/>
        <item x="9"/>
        <item x="10"/>
        <item x="11"/>
        <item x="12"/>
        <item x="13"/>
        <item x="14"/>
        <item x="15"/>
        <item x="16"/>
        <item x="17"/>
        <item x="18"/>
        <item x="19"/>
        <item x="20"/>
        <item x="21"/>
        <item x="22"/>
        <item x="23"/>
        <item x="24"/>
        <item m="1" x="104"/>
        <item m="1" x="95"/>
        <item m="1" x="124"/>
        <item m="1" x="108"/>
        <item m="1" x="100"/>
        <item m="1" x="109"/>
        <item x="27"/>
        <item m="1" x="101"/>
        <item m="1" x="115"/>
        <item x="50"/>
        <item m="1" x="119"/>
        <item m="1" x="105"/>
        <item m="1" x="98"/>
        <item m="1" x="110"/>
        <item m="1" x="121"/>
        <item m="1" x="112"/>
        <item x="71"/>
        <item m="1" x="107"/>
        <item m="1" x="113"/>
        <item m="1" x="99"/>
        <item m="1" x="117"/>
        <item m="1" x="122"/>
        <item m="1" x="120"/>
        <item m="1" x="126"/>
        <item m="1" x="102"/>
        <item x="44"/>
        <item x="45"/>
        <item x="46"/>
        <item x="47"/>
        <item m="1" x="125"/>
        <item x="48"/>
        <item x="49"/>
        <item m="1" x="106"/>
        <item x="51"/>
        <item x="52"/>
        <item x="53"/>
        <item x="54"/>
        <item x="55"/>
        <item x="56"/>
        <item x="57"/>
        <item x="58"/>
        <item x="59"/>
        <item x="60"/>
        <item x="61"/>
        <item x="62"/>
        <item x="63"/>
        <item x="64"/>
        <item x="65"/>
        <item x="66"/>
        <item x="67"/>
        <item x="68"/>
        <item x="69"/>
        <item x="70"/>
        <item x="72"/>
        <item x="73"/>
        <item x="74"/>
        <item x="75"/>
        <item x="76"/>
        <item x="77"/>
        <item x="78"/>
        <item x="79"/>
        <item x="80"/>
        <item x="81"/>
        <item x="82"/>
        <item x="83"/>
        <item x="84"/>
        <item x="85"/>
        <item x="86"/>
        <item x="87"/>
        <item x="88"/>
        <item m="1" x="93"/>
        <item x="89"/>
        <item x="90"/>
        <item x="91"/>
        <item x="92"/>
        <item m="1" x="96"/>
        <item m="1" x="103"/>
        <item m="1" x="116"/>
        <item m="1" x="111"/>
        <item x="28"/>
        <item x="29"/>
        <item m="1" x="123"/>
        <item m="1" x="118"/>
        <item x="26"/>
        <item m="1" x="114"/>
        <item x="30"/>
        <item m="1" x="97"/>
        <item x="31"/>
        <item x="32"/>
        <item x="33"/>
        <item x="34"/>
        <item x="35"/>
        <item x="36"/>
        <item x="37"/>
        <item x="38"/>
        <item x="39"/>
        <item x="40"/>
        <item x="41"/>
        <item x="42"/>
        <item m="1" x="94"/>
        <item x="43"/>
        <item x="25"/>
        <item t="default"/>
      </items>
    </pivotField>
    <pivotField axis="axisRow" compact="0" outline="0" showAll="0" defaultSubtotal="0">
      <items count="20">
        <item x="0"/>
        <item x="14"/>
        <item x="1"/>
        <item x="2"/>
        <item x="3"/>
        <item x="7"/>
        <item x="4"/>
        <item x="12"/>
        <item m="1" x="17"/>
        <item m="1" x="18"/>
        <item m="1" x="19"/>
        <item x="6"/>
        <item x="5"/>
        <item x="13"/>
        <item x="11"/>
        <item x="15"/>
        <item x="16"/>
        <item x="8"/>
        <item x="9"/>
        <item x="10"/>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236"/>
      <x v="1"/>
      <x v="168"/>
      <x v="7"/>
      <x v="1669"/>
      <x v="4"/>
      <x v="2"/>
      <x/>
    </i>
    <i t="grand">
      <x/>
    </i>
  </rowItems>
  <colItems count="1">
    <i/>
  </colItems>
  <pageFields count="2">
    <pageField fld="1" item="221"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0"/>
          </reference>
        </references>
      </pivotArea>
    </format>
    <format dxfId="10">
      <pivotArea dataOnly="0" labelOnly="1" grandRow="1" outline="0" fieldPosition="0"/>
    </format>
    <format dxfId="11">
      <pivotArea dataOnly="0" labelOnly="1" outline="0" fieldPosition="0">
        <references count="2">
          <reference field="16" count="1" selected="0">
            <x v="70"/>
          </reference>
          <reference field="18" count="3">
            <x v="1"/>
            <x v="2"/>
            <x v="3"/>
          </reference>
        </references>
      </pivotArea>
    </format>
    <format dxfId="12">
      <pivotArea dataOnly="0" labelOnly="1" outline="0" fieldPosition="0">
        <references count="3">
          <reference field="16" count="1" selected="0">
            <x v="70"/>
          </reference>
          <reference field="18" count="1" selected="0">
            <x v="1"/>
          </reference>
          <reference field="20" count="1">
            <x v="0"/>
          </reference>
        </references>
      </pivotArea>
    </format>
    <format dxfId="13">
      <pivotArea dataOnly="0" labelOnly="1" outline="0" fieldPosition="0">
        <references count="3">
          <reference field="16" count="1" selected="0">
            <x v="70"/>
          </reference>
          <reference field="18" count="1" selected="0">
            <x v="2"/>
          </reference>
          <reference field="20" count="1">
            <x v="1"/>
          </reference>
        </references>
      </pivotArea>
    </format>
    <format dxfId="14">
      <pivotArea dataOnly="0" labelOnly="1" outline="0" fieldPosition="0">
        <references count="3">
          <reference field="16" count="1" selected="0">
            <x v="70"/>
          </reference>
          <reference field="18" count="1" selected="0">
            <x v="3"/>
          </reference>
          <reference field="20" count="1">
            <x v="0"/>
          </reference>
        </references>
      </pivotArea>
    </format>
    <format dxfId="15">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16">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17">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18">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19">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20">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1">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22">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DA7C1-F8D2-4C92-B84D-92316B4BA04A}">
  <dimension ref="B1:U81"/>
  <sheetViews>
    <sheetView tabSelected="1" topLeftCell="F50" workbookViewId="0">
      <selection activeCell="AA34" sqref="AA3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0.5703125" hidden="1" customWidth="1"/>
    <col min="22" max="24" width="0" hidden="1" customWidth="1"/>
  </cols>
  <sheetData>
    <row r="1" spans="2:21" x14ac:dyDescent="0.25">
      <c r="N1" s="199" t="s">
        <v>0</v>
      </c>
      <c r="O1" t="s">
        <v>1</v>
      </c>
    </row>
    <row r="2" spans="2:21" ht="81" customHeight="1" x14ac:dyDescent="0.25">
      <c r="C2" s="1"/>
      <c r="D2" s="1"/>
      <c r="E2" s="2" t="s">
        <v>2</v>
      </c>
      <c r="F2" s="2"/>
      <c r="G2" s="2"/>
      <c r="H2" s="2"/>
      <c r="I2" s="2"/>
      <c r="J2" s="1"/>
      <c r="L2" s="1"/>
      <c r="N2" s="199" t="s">
        <v>3</v>
      </c>
      <c r="O2" s="3">
        <v>2024</v>
      </c>
    </row>
    <row r="3" spans="2:21" ht="13.5" customHeight="1" x14ac:dyDescent="0.25">
      <c r="B3" s="4"/>
      <c r="C3" s="4"/>
      <c r="D3" s="4"/>
      <c r="E3" s="2"/>
      <c r="F3" s="2"/>
      <c r="G3" s="2"/>
      <c r="H3" s="2"/>
      <c r="I3" s="2"/>
      <c r="J3" s="4"/>
      <c r="K3" s="5" t="s">
        <v>4</v>
      </c>
    </row>
    <row r="4" spans="2:21" ht="13.5" customHeight="1" x14ac:dyDescent="0.25">
      <c r="B4" s="4"/>
      <c r="C4" s="4"/>
      <c r="D4" s="4"/>
      <c r="E4" s="2"/>
      <c r="F4" s="2"/>
      <c r="G4" s="2"/>
      <c r="H4" s="2"/>
      <c r="I4" s="2"/>
      <c r="J4" s="4"/>
      <c r="K4" s="6" t="s">
        <v>5</v>
      </c>
      <c r="N4" s="199" t="s">
        <v>6</v>
      </c>
      <c r="O4" s="199" t="s">
        <v>7</v>
      </c>
      <c r="P4" s="199" t="s">
        <v>8</v>
      </c>
      <c r="Q4" s="199" t="s">
        <v>9</v>
      </c>
      <c r="R4" s="199" t="s">
        <v>10</v>
      </c>
      <c r="S4" s="199" t="s">
        <v>11</v>
      </c>
      <c r="T4" s="199" t="s">
        <v>12</v>
      </c>
      <c r="U4" s="199" t="s">
        <v>13</v>
      </c>
    </row>
    <row r="5" spans="2:21" ht="13.5" customHeight="1" x14ac:dyDescent="0.25">
      <c r="B5" s="4"/>
      <c r="C5" s="4"/>
      <c r="D5" s="4"/>
      <c r="E5" s="2"/>
      <c r="F5" s="2"/>
      <c r="G5" s="2"/>
      <c r="H5" s="2"/>
      <c r="I5" s="2"/>
      <c r="J5" s="4"/>
      <c r="K5" s="6" t="s">
        <v>14</v>
      </c>
      <c r="N5" t="s">
        <v>15</v>
      </c>
      <c r="O5">
        <v>1</v>
      </c>
      <c r="P5">
        <v>57</v>
      </c>
      <c r="Q5" t="s">
        <v>16</v>
      </c>
      <c r="R5" t="s">
        <v>17</v>
      </c>
      <c r="S5" t="s">
        <v>18</v>
      </c>
      <c r="T5" t="s">
        <v>19</v>
      </c>
      <c r="U5" t="s">
        <v>20</v>
      </c>
    </row>
    <row r="6" spans="2:21" ht="35.25" customHeight="1" x14ac:dyDescent="0.25">
      <c r="C6" s="7"/>
      <c r="D6" s="8" t="str">
        <f>"N° "&amp;O1&amp;"/2024"</f>
        <v>N° CD-111/2024</v>
      </c>
      <c r="E6" s="9"/>
      <c r="F6" s="9"/>
      <c r="G6" s="9"/>
      <c r="N6" t="s">
        <v>21</v>
      </c>
    </row>
    <row r="7" spans="2:21" ht="90" customHeight="1" x14ac:dyDescent="0.25">
      <c r="B7" s="10" t="str">
        <f>N5</f>
        <v>CLQ-24-CD-111/2024 ADQUISICION DE BROCAS TE-CX 1x10 2206735 PARA ROTOMARTILLO HILTI TE 6-A36</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86</v>
      </c>
      <c r="G9" s="18"/>
      <c r="H9" s="19"/>
      <c r="I9" s="20"/>
      <c r="J9" s="20"/>
      <c r="K9" s="21"/>
      <c r="L9" s="21"/>
      <c r="N9"/>
      <c r="O9"/>
      <c r="P9"/>
      <c r="Q9"/>
      <c r="R9"/>
      <c r="S9"/>
      <c r="T9"/>
      <c r="U9"/>
    </row>
    <row r="10" spans="2:21" s="7" customFormat="1" ht="6.75" customHeight="1" x14ac:dyDescent="0.25">
      <c r="B10" s="13"/>
      <c r="C10" s="22"/>
      <c r="D10" s="23"/>
      <c r="E10" s="23"/>
      <c r="F10" s="24"/>
      <c r="G10" s="24"/>
      <c r="H10" s="20"/>
      <c r="I10" s="20"/>
      <c r="J10" s="20"/>
      <c r="K10" s="25"/>
      <c r="L10" s="25"/>
      <c r="N10"/>
      <c r="O10"/>
      <c r="P10"/>
      <c r="Q10"/>
      <c r="R10"/>
      <c r="S10"/>
      <c r="T10"/>
      <c r="U10"/>
    </row>
    <row r="11" spans="2:21" s="7" customFormat="1" ht="31.5" customHeight="1" x14ac:dyDescent="0.25">
      <c r="B11" s="13"/>
      <c r="C11" s="14" t="s">
        <v>23</v>
      </c>
      <c r="D11" s="15"/>
      <c r="E11" s="16"/>
      <c r="F11" s="26" t="s">
        <v>24</v>
      </c>
      <c r="G11" s="27"/>
      <c r="H11" s="28"/>
      <c r="I11" s="29" t="s">
        <v>25</v>
      </c>
      <c r="J11" s="30" t="s">
        <v>26</v>
      </c>
      <c r="K11" s="31"/>
      <c r="L11" s="32"/>
      <c r="N11"/>
      <c r="O11"/>
      <c r="P11"/>
      <c r="Q11"/>
      <c r="R11"/>
      <c r="S11"/>
      <c r="T11"/>
      <c r="U11"/>
    </row>
    <row r="12" spans="2:21" ht="7.5" customHeight="1" x14ac:dyDescent="0.3">
      <c r="B12" s="33"/>
      <c r="C12" s="34"/>
      <c r="D12" s="34"/>
      <c r="E12" s="34"/>
      <c r="F12" s="34"/>
      <c r="G12" s="34"/>
      <c r="H12" s="35"/>
      <c r="I12" s="35"/>
      <c r="J12" s="35"/>
      <c r="K12" s="36"/>
      <c r="L12" s="36"/>
    </row>
    <row r="13" spans="2:21" ht="21.75" customHeight="1" x14ac:dyDescent="0.25">
      <c r="B13" s="37" t="s">
        <v>27</v>
      </c>
      <c r="C13" s="37"/>
      <c r="D13" s="37"/>
      <c r="E13" s="37"/>
      <c r="F13" s="37"/>
      <c r="G13" s="37"/>
      <c r="H13" s="37"/>
      <c r="I13" s="37"/>
      <c r="J13" s="37"/>
      <c r="K13" s="37"/>
      <c r="L13" s="37"/>
    </row>
    <row r="14" spans="2:21" ht="8.25" customHeight="1" x14ac:dyDescent="0.25">
      <c r="B14" s="20"/>
      <c r="C14" s="20"/>
      <c r="D14" s="20"/>
      <c r="E14" s="20"/>
      <c r="F14" s="20"/>
      <c r="G14" s="20"/>
      <c r="H14" s="20"/>
      <c r="I14" s="20"/>
      <c r="J14" s="20"/>
      <c r="K14" s="20"/>
      <c r="L14" s="20"/>
    </row>
    <row r="15" spans="2:21" ht="16.5" customHeight="1" x14ac:dyDescent="0.35">
      <c r="B15" s="38"/>
      <c r="C15" s="39" t="s">
        <v>28</v>
      </c>
      <c r="D15" s="40"/>
      <c r="E15" s="40"/>
      <c r="F15" s="40"/>
      <c r="G15" s="40"/>
      <c r="H15" s="41"/>
      <c r="I15" s="41"/>
      <c r="J15" s="41"/>
      <c r="K15" s="41"/>
    </row>
    <row r="16" spans="2:21" ht="9.75" customHeight="1" thickBot="1" x14ac:dyDescent="0.3">
      <c r="B16" s="38"/>
      <c r="C16" s="42"/>
      <c r="D16" s="43"/>
      <c r="E16" s="43"/>
      <c r="F16" s="43"/>
      <c r="G16" s="43"/>
      <c r="H16" s="44"/>
      <c r="I16" s="44"/>
      <c r="J16" s="44"/>
      <c r="K16" s="44"/>
    </row>
    <row r="17" spans="2:21" ht="35.25" customHeight="1" thickBot="1" x14ac:dyDescent="0.3">
      <c r="B17" s="38"/>
      <c r="C17" s="45" t="s">
        <v>29</v>
      </c>
      <c r="D17" s="46"/>
      <c r="E17" s="46"/>
      <c r="F17" s="47"/>
      <c r="G17" s="47"/>
      <c r="H17" s="48"/>
      <c r="I17" s="48"/>
      <c r="J17" s="48"/>
      <c r="K17" s="49"/>
    </row>
    <row r="18" spans="2:21" ht="8.25" customHeight="1" thickBot="1" x14ac:dyDescent="0.45">
      <c r="C18" s="50"/>
      <c r="D18" s="51"/>
      <c r="E18" s="52"/>
      <c r="F18" s="52"/>
      <c r="G18" s="52"/>
      <c r="H18" s="52"/>
      <c r="I18" s="51"/>
      <c r="J18" s="51"/>
      <c r="K18" s="53"/>
      <c r="L18" s="44"/>
    </row>
    <row r="19" spans="2:21" s="62" customFormat="1" ht="29.25" customHeight="1" thickBot="1" x14ac:dyDescent="0.5">
      <c r="B19" s="54"/>
      <c r="C19" s="55"/>
      <c r="D19" s="56" t="s">
        <v>30</v>
      </c>
      <c r="E19" s="57"/>
      <c r="F19" s="58"/>
      <c r="G19" s="58"/>
      <c r="H19" s="59"/>
      <c r="I19" s="60"/>
      <c r="J19" s="60"/>
      <c r="K19" s="61"/>
      <c r="N19"/>
      <c r="O19"/>
      <c r="P19"/>
      <c r="Q19"/>
      <c r="R19"/>
      <c r="S19"/>
      <c r="T19"/>
      <c r="U19"/>
    </row>
    <row r="20" spans="2:21" ht="9" customHeight="1" thickBot="1" x14ac:dyDescent="0.35">
      <c r="B20" s="42"/>
      <c r="C20" s="63"/>
      <c r="D20" s="43"/>
      <c r="E20" s="43"/>
      <c r="F20" s="43"/>
      <c r="G20" s="43"/>
      <c r="H20" s="64"/>
      <c r="K20" s="65"/>
    </row>
    <row r="21" spans="2:21" s="62" customFormat="1" ht="29.25" customHeight="1" thickBot="1" x14ac:dyDescent="0.5">
      <c r="B21" s="54"/>
      <c r="C21" s="55"/>
      <c r="D21" s="56" t="s">
        <v>31</v>
      </c>
      <c r="E21" s="57"/>
      <c r="F21" s="58"/>
      <c r="G21" s="58"/>
      <c r="H21" s="59"/>
      <c r="I21" s="60"/>
      <c r="J21" s="60"/>
      <c r="K21" s="61"/>
      <c r="N21"/>
      <c r="O21"/>
      <c r="P21"/>
      <c r="Q21"/>
      <c r="R21"/>
      <c r="S21"/>
      <c r="T21"/>
      <c r="U21"/>
    </row>
    <row r="22" spans="2:21" ht="7.5" customHeight="1" thickBot="1" x14ac:dyDescent="0.35">
      <c r="B22" s="42"/>
      <c r="C22" s="63"/>
      <c r="D22" s="43"/>
      <c r="E22" s="43"/>
      <c r="F22" s="43"/>
      <c r="G22" s="43"/>
      <c r="H22" s="64"/>
      <c r="K22" s="65"/>
    </row>
    <row r="23" spans="2:21" s="62" customFormat="1" ht="29.25" customHeight="1" thickBot="1" x14ac:dyDescent="0.5">
      <c r="B23" s="54"/>
      <c r="C23" s="55"/>
      <c r="D23" s="56" t="s">
        <v>32</v>
      </c>
      <c r="E23" s="57"/>
      <c r="F23" s="58"/>
      <c r="G23" s="58"/>
      <c r="H23" s="66"/>
      <c r="I23" s="67"/>
      <c r="J23" s="67"/>
      <c r="K23" s="68"/>
      <c r="N23"/>
      <c r="O23"/>
      <c r="P23"/>
      <c r="Q23"/>
      <c r="R23"/>
      <c r="S23"/>
      <c r="T23"/>
      <c r="U23"/>
    </row>
    <row r="24" spans="2:21" ht="9" customHeight="1" thickBot="1" x14ac:dyDescent="0.35">
      <c r="B24" s="42"/>
      <c r="C24" s="63"/>
      <c r="D24" s="43"/>
      <c r="E24" s="43"/>
      <c r="F24" s="43"/>
      <c r="G24" s="43"/>
      <c r="H24" s="64"/>
      <c r="K24" s="65"/>
    </row>
    <row r="25" spans="2:21" s="62" customFormat="1" ht="29.25" customHeight="1" thickBot="1" x14ac:dyDescent="0.5">
      <c r="B25" s="69"/>
      <c r="C25" s="55"/>
      <c r="D25" s="70" t="s">
        <v>33</v>
      </c>
      <c r="E25" s="70"/>
      <c r="F25" s="70"/>
      <c r="G25" s="71"/>
      <c r="H25" s="59"/>
      <c r="I25" s="60"/>
      <c r="J25" s="60"/>
      <c r="K25" s="61"/>
      <c r="N25"/>
      <c r="O25"/>
      <c r="P25"/>
      <c r="Q25"/>
      <c r="R25"/>
      <c r="S25"/>
      <c r="T25"/>
      <c r="U25"/>
    </row>
    <row r="26" spans="2:21" ht="9" customHeight="1" thickBot="1" x14ac:dyDescent="0.35">
      <c r="B26" s="42"/>
      <c r="C26" s="63"/>
      <c r="D26" s="42"/>
      <c r="E26" s="42"/>
      <c r="F26" s="42"/>
      <c r="G26" s="42"/>
      <c r="H26" s="64"/>
      <c r="K26" s="65"/>
    </row>
    <row r="27" spans="2:21" s="62" customFormat="1" ht="29.25" customHeight="1" thickBot="1" x14ac:dyDescent="0.5">
      <c r="B27" s="54"/>
      <c r="C27" s="55"/>
      <c r="D27" s="56" t="s">
        <v>34</v>
      </c>
      <c r="E27" s="57"/>
      <c r="F27" s="58"/>
      <c r="G27" s="58"/>
      <c r="H27" s="66"/>
      <c r="I27" s="67"/>
      <c r="J27" s="67"/>
      <c r="K27" s="68"/>
      <c r="N27"/>
      <c r="O27"/>
      <c r="P27"/>
      <c r="Q27"/>
      <c r="R27"/>
      <c r="S27"/>
      <c r="T27"/>
      <c r="U27"/>
    </row>
    <row r="28" spans="2:21" ht="9" customHeight="1" thickBot="1" x14ac:dyDescent="0.35">
      <c r="B28" s="42"/>
      <c r="C28" s="72"/>
      <c r="D28" s="73"/>
      <c r="E28" s="73"/>
      <c r="F28" s="42"/>
      <c r="G28" s="42"/>
      <c r="H28" s="64"/>
      <c r="K28" s="65"/>
    </row>
    <row r="29" spans="2:21" ht="29.1" customHeight="1" thickBot="1" x14ac:dyDescent="0.3">
      <c r="B29" s="42"/>
      <c r="C29" s="72"/>
      <c r="D29" s="74" t="s">
        <v>35</v>
      </c>
      <c r="E29" s="73"/>
      <c r="F29" s="42"/>
      <c r="G29" s="42"/>
      <c r="H29" s="66"/>
      <c r="I29" s="67"/>
      <c r="J29" s="67"/>
      <c r="K29" s="68"/>
    </row>
    <row r="30" spans="2:21" ht="9" customHeight="1" thickBot="1" x14ac:dyDescent="0.35">
      <c r="B30" s="42"/>
      <c r="C30" s="72"/>
      <c r="D30" s="73"/>
      <c r="E30" s="73"/>
      <c r="F30" s="42"/>
      <c r="G30" s="42"/>
      <c r="H30" s="64"/>
      <c r="K30" s="65"/>
    </row>
    <row r="31" spans="2:21" s="62" customFormat="1" ht="29.25" customHeight="1" thickBot="1" x14ac:dyDescent="0.5">
      <c r="B31" s="54"/>
      <c r="C31" s="55"/>
      <c r="D31" s="56" t="s">
        <v>36</v>
      </c>
      <c r="E31" s="57"/>
      <c r="F31" s="58"/>
      <c r="G31" s="58"/>
      <c r="H31" s="66"/>
      <c r="I31" s="67"/>
      <c r="J31" s="67"/>
      <c r="K31" s="68"/>
      <c r="N31"/>
      <c r="O31"/>
      <c r="P31"/>
      <c r="Q31"/>
      <c r="R31"/>
      <c r="S31"/>
      <c r="T31"/>
      <c r="U31"/>
    </row>
    <row r="32" spans="2:21" ht="9.75" customHeight="1" thickBot="1" x14ac:dyDescent="0.35">
      <c r="B32" s="42"/>
      <c r="C32" s="75"/>
      <c r="D32" s="76"/>
      <c r="E32" s="77"/>
      <c r="F32" s="78"/>
      <c r="G32" s="78"/>
      <c r="H32" s="64"/>
      <c r="K32" s="65"/>
    </row>
    <row r="33" spans="2:21" s="62" customFormat="1" ht="29.25" customHeight="1" thickBot="1" x14ac:dyDescent="0.5">
      <c r="B33" s="54"/>
      <c r="C33" s="55"/>
      <c r="D33" s="56" t="s">
        <v>37</v>
      </c>
      <c r="E33" s="57"/>
      <c r="F33" s="54"/>
      <c r="G33" s="54"/>
      <c r="H33" s="66"/>
      <c r="I33" s="67"/>
      <c r="J33" s="67"/>
      <c r="K33" s="68"/>
      <c r="N33"/>
      <c r="O33"/>
      <c r="P33"/>
      <c r="Q33"/>
      <c r="R33"/>
      <c r="S33"/>
      <c r="T33"/>
      <c r="U33"/>
    </row>
    <row r="34" spans="2:21" ht="7.5" customHeight="1" thickBot="1" x14ac:dyDescent="0.35">
      <c r="B34" s="42"/>
      <c r="C34" s="79"/>
      <c r="D34" s="80"/>
      <c r="E34" s="80"/>
      <c r="F34" s="81"/>
      <c r="G34" s="81"/>
      <c r="H34" s="64"/>
      <c r="K34" s="65"/>
    </row>
    <row r="35" spans="2:21" s="62" customFormat="1" ht="29.25" customHeight="1" thickBot="1" x14ac:dyDescent="0.5">
      <c r="B35" s="54"/>
      <c r="C35" s="55"/>
      <c r="D35" s="70" t="s">
        <v>38</v>
      </c>
      <c r="E35" s="70"/>
      <c r="F35" s="82"/>
      <c r="G35" s="82"/>
      <c r="H35" s="66"/>
      <c r="I35" s="67"/>
      <c r="J35" s="67"/>
      <c r="K35" s="68"/>
      <c r="N35"/>
      <c r="O35"/>
      <c r="P35"/>
      <c r="Q35"/>
      <c r="R35"/>
      <c r="S35"/>
      <c r="T35"/>
      <c r="U35"/>
    </row>
    <row r="36" spans="2:21" ht="10.5" customHeight="1" x14ac:dyDescent="0.25">
      <c r="B36" s="42"/>
      <c r="C36" s="83"/>
      <c r="D36" s="84"/>
      <c r="E36" s="84"/>
      <c r="F36" s="85"/>
      <c r="G36" s="85"/>
      <c r="H36" s="86"/>
      <c r="K36" s="65"/>
    </row>
    <row r="37" spans="2:21" ht="40.5" customHeight="1" x14ac:dyDescent="0.25">
      <c r="B37" s="42"/>
      <c r="C37" s="87" t="s">
        <v>39</v>
      </c>
      <c r="D37" s="88"/>
      <c r="E37" s="88"/>
      <c r="F37" s="88"/>
      <c r="G37" s="88"/>
      <c r="H37" s="88"/>
      <c r="I37" s="88"/>
      <c r="J37" s="88"/>
      <c r="K37" s="89"/>
    </row>
    <row r="38" spans="2:21" ht="21" customHeight="1" x14ac:dyDescent="0.25">
      <c r="B38" s="42"/>
      <c r="C38" s="90" t="s">
        <v>40</v>
      </c>
      <c r="D38" s="91"/>
      <c r="E38" s="91"/>
      <c r="F38" s="91"/>
      <c r="G38" s="91"/>
      <c r="H38" s="91"/>
      <c r="I38" s="91"/>
      <c r="J38" s="91"/>
      <c r="K38" s="92"/>
    </row>
    <row r="39" spans="2:21" ht="10.5" customHeight="1" x14ac:dyDescent="0.25">
      <c r="B39" s="42"/>
      <c r="C39" s="93"/>
      <c r="D39" s="94"/>
      <c r="E39" s="94"/>
      <c r="F39" s="94"/>
      <c r="G39" s="94"/>
      <c r="H39" s="94"/>
      <c r="I39" s="94"/>
      <c r="J39" s="94"/>
      <c r="K39" s="95"/>
    </row>
    <row r="40" spans="2:21" ht="27" customHeight="1" x14ac:dyDescent="0.35">
      <c r="B40" s="42"/>
      <c r="C40" s="96" t="s">
        <v>41</v>
      </c>
      <c r="D40" s="97"/>
      <c r="E40" s="97"/>
      <c r="F40" s="97"/>
      <c r="G40" s="97"/>
      <c r="H40" s="98"/>
      <c r="I40" s="99"/>
      <c r="J40" s="99"/>
      <c r="K40" s="100"/>
    </row>
    <row r="41" spans="2:21" ht="25.5" customHeight="1" x14ac:dyDescent="0.25">
      <c r="B41" s="42"/>
      <c r="C41" s="101" t="s">
        <v>42</v>
      </c>
      <c r="D41" s="77"/>
      <c r="E41" s="77"/>
      <c r="F41" s="77"/>
      <c r="G41" s="77"/>
      <c r="H41" s="102"/>
      <c r="I41" s="85"/>
      <c r="J41" s="85"/>
      <c r="K41" s="103"/>
    </row>
    <row r="42" spans="2:21" ht="25.5" customHeight="1" x14ac:dyDescent="0.25">
      <c r="B42" s="42"/>
      <c r="C42" s="104" t="s">
        <v>43</v>
      </c>
      <c r="D42" s="105"/>
      <c r="E42" s="105"/>
      <c r="F42" s="105"/>
      <c r="G42" s="105"/>
      <c r="H42" s="105"/>
      <c r="I42" s="105"/>
      <c r="J42" s="105"/>
      <c r="K42" s="106"/>
    </row>
    <row r="43" spans="2:21" ht="25.5" customHeight="1" x14ac:dyDescent="0.25">
      <c r="B43" s="42"/>
      <c r="C43" s="104" t="s">
        <v>44</v>
      </c>
      <c r="D43" s="105"/>
      <c r="E43" s="105"/>
      <c r="F43" s="105"/>
      <c r="G43" s="105"/>
      <c r="H43" s="105"/>
      <c r="I43" s="105"/>
      <c r="J43" s="105"/>
      <c r="K43" s="106"/>
    </row>
    <row r="44" spans="2:21" ht="25.5" customHeight="1" x14ac:dyDescent="0.25">
      <c r="B44" s="42"/>
      <c r="C44" s="104" t="s">
        <v>45</v>
      </c>
      <c r="D44" s="105"/>
      <c r="E44" s="105"/>
      <c r="F44" s="105"/>
      <c r="G44" s="105"/>
      <c r="H44" s="105"/>
      <c r="I44" s="105"/>
      <c r="J44" s="105"/>
      <c r="K44" s="106"/>
    </row>
    <row r="45" spans="2:21" ht="25.5" customHeight="1" x14ac:dyDescent="0.25">
      <c r="B45" s="42"/>
      <c r="C45" s="104" t="s">
        <v>46</v>
      </c>
      <c r="D45" s="105"/>
      <c r="E45" s="105"/>
      <c r="F45" s="105"/>
      <c r="G45" s="105"/>
      <c r="H45" s="105"/>
      <c r="I45" s="105"/>
      <c r="J45" s="105"/>
      <c r="K45" s="106"/>
    </row>
    <row r="46" spans="2:21" ht="25.5" customHeight="1" x14ac:dyDescent="0.25">
      <c r="B46" s="42"/>
      <c r="C46" s="104" t="s">
        <v>47</v>
      </c>
      <c r="D46" s="105"/>
      <c r="E46" s="105"/>
      <c r="F46" s="105"/>
      <c r="G46" s="105"/>
      <c r="H46" s="105"/>
      <c r="I46" s="105"/>
      <c r="J46" s="105"/>
      <c r="K46" s="106"/>
    </row>
    <row r="47" spans="2:21" ht="25.5" customHeight="1" x14ac:dyDescent="0.25">
      <c r="B47" s="42"/>
      <c r="C47" s="104" t="s">
        <v>48</v>
      </c>
      <c r="D47" s="105"/>
      <c r="E47" s="105"/>
      <c r="F47" s="105"/>
      <c r="G47" s="105"/>
      <c r="H47" s="105"/>
      <c r="I47" s="105"/>
      <c r="J47" s="105"/>
      <c r="K47" s="106"/>
    </row>
    <row r="48" spans="2:21" ht="25.5" customHeight="1" x14ac:dyDescent="0.25">
      <c r="B48" s="42"/>
      <c r="C48" s="104" t="s">
        <v>49</v>
      </c>
      <c r="D48" s="105"/>
      <c r="E48" s="105"/>
      <c r="F48" s="105"/>
      <c r="G48" s="105"/>
      <c r="H48" s="105"/>
      <c r="I48" s="105"/>
      <c r="J48" s="105"/>
      <c r="K48" s="106"/>
    </row>
    <row r="49" spans="2:21" ht="25.5" customHeight="1" x14ac:dyDescent="0.25">
      <c r="B49" s="42"/>
      <c r="C49" s="104" t="s">
        <v>50</v>
      </c>
      <c r="D49" s="105"/>
      <c r="E49" s="105"/>
      <c r="F49" s="105"/>
      <c r="G49" s="105"/>
      <c r="H49" s="105"/>
      <c r="I49" s="105"/>
      <c r="J49" s="105"/>
      <c r="K49" s="106"/>
    </row>
    <row r="50" spans="2:21" ht="25.5" customHeight="1" x14ac:dyDescent="0.25">
      <c r="C50" s="107" t="s">
        <v>51</v>
      </c>
      <c r="D50" s="108"/>
      <c r="E50" s="108"/>
      <c r="F50" s="108"/>
      <c r="G50" s="108"/>
      <c r="H50" s="108"/>
      <c r="I50" s="108"/>
      <c r="J50" s="108"/>
      <c r="K50" s="109"/>
    </row>
    <row r="51" spans="2:21" ht="86.25" customHeight="1" x14ac:dyDescent="0.25"/>
    <row r="52" spans="2:21" ht="39" customHeight="1" x14ac:dyDescent="0.3">
      <c r="B52" s="110" t="s">
        <v>52</v>
      </c>
      <c r="C52" s="110"/>
      <c r="D52" s="110"/>
      <c r="E52" s="110"/>
      <c r="F52" s="110"/>
      <c r="G52" s="110"/>
      <c r="H52" s="110"/>
      <c r="I52" s="110"/>
      <c r="J52" s="110"/>
      <c r="K52" s="110"/>
      <c r="L52" s="110"/>
    </row>
    <row r="55" spans="2:21" ht="23.25" x14ac:dyDescent="0.35">
      <c r="B55" s="111" t="s">
        <v>53</v>
      </c>
      <c r="C55" s="112"/>
      <c r="D55" s="112"/>
      <c r="E55" s="112"/>
      <c r="F55" s="112"/>
      <c r="G55" s="112"/>
      <c r="H55" s="112"/>
      <c r="I55" s="112"/>
      <c r="J55" s="112"/>
      <c r="K55" s="112"/>
    </row>
    <row r="56" spans="2:21" ht="23.25" x14ac:dyDescent="0.35">
      <c r="B56" s="113" t="s">
        <v>11</v>
      </c>
      <c r="C56" s="114"/>
      <c r="D56" s="114"/>
      <c r="E56" s="115"/>
      <c r="F56" s="116" t="str">
        <f>S5</f>
        <v>CALIDAD</v>
      </c>
      <c r="G56" s="117"/>
      <c r="H56" s="118"/>
      <c r="I56" s="119"/>
      <c r="J56" s="119"/>
      <c r="K56" s="119"/>
    </row>
    <row r="57" spans="2:21" ht="23.25" x14ac:dyDescent="0.35">
      <c r="B57" s="113" t="s">
        <v>12</v>
      </c>
      <c r="C57" s="114"/>
      <c r="D57" s="114"/>
      <c r="E57" s="115"/>
      <c r="F57" s="116" t="str">
        <f>+T5</f>
        <v>Por el Total</v>
      </c>
      <c r="G57" s="117"/>
      <c r="H57" s="118"/>
      <c r="I57" s="119"/>
      <c r="J57" s="119"/>
      <c r="K57" s="119"/>
    </row>
    <row r="58" spans="2:21" ht="16.5" customHeight="1" thickBot="1" x14ac:dyDescent="0.4">
      <c r="B58" s="120"/>
      <c r="C58" s="119"/>
      <c r="D58" s="119"/>
      <c r="E58" s="119"/>
      <c r="F58" s="119"/>
      <c r="G58" s="119"/>
      <c r="H58" s="119"/>
      <c r="I58" s="119"/>
      <c r="J58" s="119"/>
      <c r="K58" s="119"/>
    </row>
    <row r="59" spans="2:21" ht="39.75" customHeight="1" x14ac:dyDescent="0.25">
      <c r="B59" s="121" t="s">
        <v>54</v>
      </c>
      <c r="C59" s="122"/>
      <c r="D59" s="122"/>
      <c r="E59" s="122"/>
      <c r="F59" s="123"/>
      <c r="G59" s="124" t="s">
        <v>55</v>
      </c>
      <c r="H59" s="125"/>
      <c r="I59" s="125"/>
      <c r="J59" s="125"/>
      <c r="K59" s="125"/>
      <c r="L59" s="126"/>
    </row>
    <row r="60" spans="2:21" s="34" customFormat="1" x14ac:dyDescent="0.25">
      <c r="B60" s="127" t="s">
        <v>56</v>
      </c>
      <c r="C60" s="128" t="s">
        <v>57</v>
      </c>
      <c r="D60" s="129" t="s">
        <v>58</v>
      </c>
      <c r="E60" s="129" t="s">
        <v>59</v>
      </c>
      <c r="F60" s="129" t="s">
        <v>60</v>
      </c>
      <c r="G60" s="130" t="s">
        <v>61</v>
      </c>
      <c r="H60" s="131"/>
      <c r="I60" s="129" t="s">
        <v>62</v>
      </c>
      <c r="J60" s="129" t="s">
        <v>63</v>
      </c>
      <c r="K60" s="129" t="s">
        <v>64</v>
      </c>
      <c r="L60" s="132" t="s">
        <v>65</v>
      </c>
      <c r="N60"/>
      <c r="O60"/>
      <c r="P60"/>
      <c r="Q60"/>
      <c r="R60"/>
      <c r="S60"/>
      <c r="T60"/>
      <c r="U60"/>
    </row>
    <row r="61" spans="2:21" ht="94.5" x14ac:dyDescent="0.25">
      <c r="B61" s="133">
        <f t="shared" ref="B61:E61" si="0">O5</f>
        <v>1</v>
      </c>
      <c r="C61" s="134">
        <f t="shared" si="0"/>
        <v>57</v>
      </c>
      <c r="D61" s="135" t="str">
        <f t="shared" si="0"/>
        <v>PZA</v>
      </c>
      <c r="E61" s="136" t="s">
        <v>84</v>
      </c>
      <c r="F61" s="136" t="s">
        <v>85</v>
      </c>
      <c r="G61" s="137"/>
      <c r="H61" s="138"/>
      <c r="I61" s="139"/>
      <c r="J61" s="139"/>
      <c r="K61" s="139"/>
      <c r="L61" s="140">
        <f>C61*K61</f>
        <v>0</v>
      </c>
    </row>
    <row r="62" spans="2:21" x14ac:dyDescent="0.25">
      <c r="B62" s="141" t="s">
        <v>66</v>
      </c>
      <c r="C62" s="142"/>
      <c r="D62" s="142"/>
      <c r="E62" s="142"/>
      <c r="F62" s="142"/>
      <c r="G62" s="142"/>
      <c r="H62" s="142"/>
      <c r="I62" s="142"/>
      <c r="J62" s="142"/>
      <c r="K62" s="143"/>
      <c r="L62" s="144">
        <f>SUM(L61:L61)</f>
        <v>0</v>
      </c>
    </row>
    <row r="63" spans="2:21" ht="15.75" thickBot="1" x14ac:dyDescent="0.3">
      <c r="B63" s="145" t="s">
        <v>67</v>
      </c>
      <c r="C63" s="146"/>
      <c r="D63" s="146"/>
      <c r="E63" s="146"/>
      <c r="F63" s="146"/>
      <c r="G63" s="146"/>
      <c r="H63" s="146"/>
      <c r="I63" s="146"/>
      <c r="J63" s="146"/>
      <c r="K63" s="146"/>
      <c r="L63" s="147"/>
    </row>
    <row r="64" spans="2:21" ht="18.75" x14ac:dyDescent="0.3">
      <c r="B64" s="105" t="s">
        <v>68</v>
      </c>
      <c r="C64" s="148"/>
      <c r="D64" s="148"/>
      <c r="E64" s="148"/>
      <c r="F64" s="148"/>
      <c r="G64" s="148"/>
      <c r="H64" s="148"/>
      <c r="I64" s="148"/>
      <c r="J64" s="148"/>
      <c r="K64" s="148"/>
    </row>
    <row r="65" spans="2:12" ht="18.75" x14ac:dyDescent="0.25">
      <c r="B65" s="105" t="s">
        <v>69</v>
      </c>
      <c r="C65" s="105"/>
      <c r="D65" s="105"/>
      <c r="E65" s="105"/>
      <c r="F65" s="105"/>
      <c r="G65" s="105"/>
      <c r="H65" s="105"/>
      <c r="I65" s="105"/>
      <c r="J65" s="105"/>
      <c r="K65" s="105"/>
      <c r="L65" s="105"/>
    </row>
    <row r="66" spans="2:12" ht="21" x14ac:dyDescent="0.25">
      <c r="B66" s="149" t="s">
        <v>70</v>
      </c>
      <c r="C66" s="149"/>
      <c r="D66" s="149"/>
      <c r="E66" s="149"/>
      <c r="F66" s="150"/>
      <c r="G66" s="150"/>
      <c r="H66" s="151"/>
      <c r="I66" s="152"/>
      <c r="J66" s="152"/>
      <c r="K66" s="152"/>
      <c r="L66" s="152"/>
    </row>
    <row r="67" spans="2:12" ht="80.25" customHeight="1" x14ac:dyDescent="0.25">
      <c r="B67" s="153" t="s">
        <v>71</v>
      </c>
      <c r="C67" s="154"/>
      <c r="D67" s="154"/>
      <c r="E67" s="154"/>
      <c r="F67" s="154"/>
      <c r="G67" s="154"/>
      <c r="H67" s="154"/>
      <c r="I67" s="154"/>
      <c r="J67" s="154"/>
      <c r="K67" s="154"/>
      <c r="L67" s="155"/>
    </row>
    <row r="68" spans="2:12" ht="18.75" x14ac:dyDescent="0.25">
      <c r="B68" s="156" t="s">
        <v>72</v>
      </c>
      <c r="C68" s="157"/>
      <c r="D68" s="157"/>
      <c r="E68" s="157"/>
      <c r="F68" s="158"/>
      <c r="G68" s="159"/>
      <c r="H68" s="160"/>
      <c r="I68" s="160"/>
      <c r="J68" s="160"/>
      <c r="K68" s="160"/>
      <c r="L68" s="161"/>
    </row>
    <row r="69" spans="2:12" ht="18.75" customHeight="1" x14ac:dyDescent="0.25">
      <c r="B69" s="162" t="s">
        <v>73</v>
      </c>
      <c r="C69" s="163"/>
      <c r="D69" s="163"/>
      <c r="E69" s="163"/>
      <c r="F69" s="164"/>
      <c r="G69" s="165" t="s">
        <v>74</v>
      </c>
      <c r="H69" s="166"/>
      <c r="I69" s="166"/>
      <c r="J69" s="166"/>
      <c r="K69" s="166"/>
      <c r="L69" s="167"/>
    </row>
    <row r="70" spans="2:12" ht="18.75" x14ac:dyDescent="0.25">
      <c r="B70" s="162" t="s">
        <v>75</v>
      </c>
      <c r="C70" s="163"/>
      <c r="D70" s="163"/>
      <c r="E70" s="163"/>
      <c r="F70" s="164"/>
      <c r="G70" s="168"/>
      <c r="H70" s="169" t="s">
        <v>76</v>
      </c>
      <c r="I70" s="170"/>
      <c r="J70" s="170"/>
      <c r="K70" s="170"/>
      <c r="L70" s="171"/>
    </row>
    <row r="71" spans="2:12" ht="24.75" customHeight="1" x14ac:dyDescent="0.25">
      <c r="B71" s="172" t="s">
        <v>77</v>
      </c>
      <c r="C71" s="173"/>
      <c r="D71" s="173"/>
      <c r="E71" s="173"/>
      <c r="F71" s="173"/>
      <c r="G71" s="173"/>
      <c r="H71" s="173"/>
      <c r="I71" s="173"/>
      <c r="J71" s="173"/>
      <c r="K71" s="173"/>
      <c r="L71" s="174"/>
    </row>
    <row r="72" spans="2:12" ht="19.5" customHeight="1" thickBot="1" x14ac:dyDescent="0.3">
      <c r="B72" s="175" t="s">
        <v>78</v>
      </c>
      <c r="C72" s="176"/>
      <c r="D72" s="176"/>
      <c r="E72" s="176"/>
      <c r="F72" s="176"/>
      <c r="G72" s="176"/>
      <c r="H72" s="176"/>
      <c r="I72" s="176"/>
      <c r="J72" s="176"/>
      <c r="K72" s="176"/>
      <c r="L72" s="177"/>
    </row>
    <row r="73" spans="2:12" ht="21" x14ac:dyDescent="0.35">
      <c r="B73" s="178" t="s">
        <v>41</v>
      </c>
      <c r="C73" s="51"/>
      <c r="D73" s="51"/>
      <c r="E73" s="51"/>
      <c r="F73" s="179"/>
      <c r="G73" s="179"/>
      <c r="H73" s="180"/>
      <c r="I73" s="180"/>
      <c r="J73" s="180"/>
      <c r="K73" s="181"/>
      <c r="L73" s="182"/>
    </row>
    <row r="74" spans="2:12" ht="18.75" x14ac:dyDescent="0.3">
      <c r="B74" s="183" t="s">
        <v>79</v>
      </c>
      <c r="C74" s="184"/>
      <c r="D74" s="184"/>
      <c r="E74" s="184"/>
      <c r="F74" s="184"/>
      <c r="G74" s="184"/>
      <c r="H74" s="184"/>
      <c r="I74" s="184"/>
      <c r="J74" s="184"/>
      <c r="K74" s="184"/>
      <c r="L74" s="185"/>
    </row>
    <row r="75" spans="2:12" ht="18.75" x14ac:dyDescent="0.3">
      <c r="B75" s="183" t="s">
        <v>80</v>
      </c>
      <c r="C75" s="184"/>
      <c r="D75" s="184"/>
      <c r="E75" s="184"/>
      <c r="F75" s="184"/>
      <c r="G75" s="184"/>
      <c r="H75" s="184"/>
      <c r="I75" s="184"/>
      <c r="J75" s="184"/>
      <c r="K75" s="184"/>
      <c r="L75" s="185"/>
    </row>
    <row r="76" spans="2:12" ht="19.5" thickBot="1" x14ac:dyDescent="0.35">
      <c r="B76" s="186"/>
      <c r="C76" s="187"/>
      <c r="D76" s="187"/>
      <c r="E76" s="187"/>
      <c r="F76" s="188"/>
      <c r="G76" s="188"/>
      <c r="H76" s="189"/>
      <c r="I76" s="189"/>
      <c r="J76" s="189"/>
      <c r="K76" s="189"/>
      <c r="L76" s="190"/>
    </row>
    <row r="77" spans="2:12" ht="19.5" thickBot="1" x14ac:dyDescent="0.3">
      <c r="B77" s="191" t="s">
        <v>81</v>
      </c>
      <c r="C77" s="192"/>
      <c r="D77" s="192"/>
      <c r="E77" s="192"/>
      <c r="F77" s="192"/>
      <c r="G77" s="193"/>
      <c r="H77" s="194"/>
      <c r="I77" s="194"/>
      <c r="J77" s="194"/>
      <c r="K77" s="194"/>
      <c r="L77" s="195"/>
    </row>
    <row r="78" spans="2:12" x14ac:dyDescent="0.25">
      <c r="B78" s="196"/>
      <c r="C78" s="196"/>
      <c r="D78" s="196"/>
      <c r="E78" s="196"/>
      <c r="F78" s="196"/>
      <c r="G78" s="196"/>
      <c r="H78" s="196"/>
      <c r="I78" s="196"/>
      <c r="J78" s="196"/>
      <c r="K78" s="196"/>
      <c r="L78" s="196"/>
    </row>
    <row r="79" spans="2:12" ht="21" x14ac:dyDescent="0.35">
      <c r="B79" s="197" t="s">
        <v>82</v>
      </c>
      <c r="C79" s="196"/>
      <c r="D79" s="196"/>
      <c r="E79" s="196"/>
      <c r="F79" s="196"/>
      <c r="G79" s="196"/>
      <c r="H79" s="196"/>
      <c r="I79" s="196"/>
      <c r="J79" s="196"/>
      <c r="K79" s="196"/>
      <c r="L79" s="196"/>
    </row>
    <row r="80" spans="2:12" ht="45" customHeight="1" x14ac:dyDescent="0.25">
      <c r="B80" s="196"/>
      <c r="C80" s="196"/>
      <c r="D80" s="196"/>
      <c r="E80" s="196"/>
      <c r="F80" s="196"/>
      <c r="G80" s="196"/>
      <c r="H80" s="196"/>
      <c r="I80" s="196"/>
      <c r="J80" s="196"/>
      <c r="K80" s="196"/>
      <c r="L80" s="196"/>
    </row>
    <row r="81" spans="2:12" ht="68.25" customHeight="1" x14ac:dyDescent="0.35">
      <c r="B81" s="198" t="s">
        <v>83</v>
      </c>
      <c r="C81" s="198"/>
      <c r="D81" s="198"/>
      <c r="E81" s="198"/>
      <c r="F81" s="198"/>
      <c r="G81" s="198"/>
      <c r="H81" s="198"/>
      <c r="I81" s="198"/>
      <c r="J81" s="198"/>
      <c r="K81" s="198"/>
      <c r="L81" s="198"/>
    </row>
  </sheetData>
  <mergeCells count="60">
    <mergeCell ref="B81:L81"/>
    <mergeCell ref="B70:F70"/>
    <mergeCell ref="B71:L71"/>
    <mergeCell ref="B72:L72"/>
    <mergeCell ref="B74:L74"/>
    <mergeCell ref="B75:L75"/>
    <mergeCell ref="B77:F77"/>
    <mergeCell ref="B66:E66"/>
    <mergeCell ref="H66:L66"/>
    <mergeCell ref="B67:L67"/>
    <mergeCell ref="B68:F68"/>
    <mergeCell ref="G68:L68"/>
    <mergeCell ref="B69:F69"/>
    <mergeCell ref="G69:L69"/>
    <mergeCell ref="B62:K62"/>
    <mergeCell ref="B63:L63"/>
    <mergeCell ref="B64:K64"/>
    <mergeCell ref="B65:L65"/>
    <mergeCell ref="B59:F59"/>
    <mergeCell ref="G59:L59"/>
    <mergeCell ref="G60:H60"/>
    <mergeCell ref="G61:H61"/>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DDC089FF-068A-4839-BA43-4D9838EFC16A}"/>
  </hyperlinks>
  <pageMargins left="0.70866141732283472" right="0.70866141732283472" top="0.74803149606299213" bottom="0.74803149606299213" header="0.31496062992125984" footer="0.31496062992125984"/>
  <pageSetup scale="40"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2024-04-01T14:36:42Z</cp:lastPrinted>
  <dcterms:created xsi:type="dcterms:W3CDTF">2024-04-01T14:22:09Z</dcterms:created>
  <dcterms:modified xsi:type="dcterms:W3CDTF">2024-04-01T14:37:39Z</dcterms:modified>
</cp:coreProperties>
</file>