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FB275FDC-9E95-4AE6-9177-94928455A359}" xr6:coauthVersionLast="47" xr6:coauthVersionMax="47" xr10:uidLastSave="{00000000-0000-0000-0000-000000000000}"/>
  <bookViews>
    <workbookView xWindow="-120" yWindow="-120" windowWidth="29040" windowHeight="16080" xr2:uid="{2CAB508B-910A-41CF-A5D3-076190EE038B}"/>
  </bookViews>
  <sheets>
    <sheet name="Hoja1" sheetId="1" r:id="rId1"/>
  </sheets>
  <calcPr calcId="191029"/>
  <pivotCaches>
    <pivotCache cacheId="0"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 l="1"/>
  <c r="C61" i="1"/>
  <c r="L61" i="1" s="1"/>
  <c r="B61" i="1"/>
  <c r="F57" i="1"/>
  <c r="F56" i="1"/>
  <c r="B7" i="1"/>
  <c r="D6" i="1"/>
  <c r="L62" i="1" l="1"/>
</calcChain>
</file>

<file path=xl/sharedStrings.xml><?xml version="1.0" encoding="utf-8"?>
<sst xmlns="http://schemas.openxmlformats.org/spreadsheetml/2006/main" count="90" uniqueCount="86">
  <si>
    <t xml:space="preserve">Nº </t>
  </si>
  <si>
    <t>CD-337</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</si>
  <si>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</si>
  <si>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</si>
  <si>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</si>
  <si>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</si>
  <si>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</si>
  <si>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</si>
  <si>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</si>
  <si>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</si>
  <si>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</si>
  <si>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</si>
  <si>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</si>
  <si>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</si>
  <si>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</si>
  <si>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CLQ-24-CD-337/2024 ADQUISICION DE GRAPAS (ECLISES) PARA MALLA DE VIBRADORAS</t>
  </si>
  <si>
    <t>PZA</t>
  </si>
  <si>
    <t>(en blanco)</t>
  </si>
  <si>
    <t>CALIDAD PROPUESTA TECNICA Y COSTO (CALIDAD 30%, PROPUESTA TECNICA 30% Y COSTO 40%)</t>
  </si>
  <si>
    <t>Por el Total</t>
  </si>
  <si>
    <t>Total general</t>
  </si>
  <si>
    <t>Fecha lÍmite de presentaccion de propuestas</t>
  </si>
  <si>
    <t xml:space="preserve">10 de Abril de 2024, Horas: 14:30 </t>
  </si>
  <si>
    <t>Encargado de atender consultas</t>
  </si>
  <si>
    <t>Cristhian Villegas</t>
  </si>
  <si>
    <t>e-mail:</t>
  </si>
  <si>
    <t>rvillegas@colquiri.gob.bo</t>
  </si>
  <si>
    <t xml:space="preserve">PRESENTACIÓN DE PROPUESTA </t>
  </si>
  <si>
    <t>1.-IDENTIFICACION DEL PROPONENTE</t>
  </si>
  <si>
    <t xml:space="preserve">DATOS GENERALES DEL PROPONENTE </t>
  </si>
  <si>
    <t>NOMBRE DE LA EMPRESA:</t>
  </si>
  <si>
    <t>RAZON SOCIAL:</t>
  </si>
  <si>
    <t>REPRESENTANTE LEGAL:</t>
  </si>
  <si>
    <t>NÚMERO DE IDENTIFICACIÓN TRIBUTARIA:   (VALIDO Y ACTIVO).</t>
  </si>
  <si>
    <t>DOMICILIO:</t>
  </si>
  <si>
    <t>CIUDAD-PAIS:</t>
  </si>
  <si>
    <t>TELEFONO FIJO:</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</si>
  <si>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</si>
  <si>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</si>
  <si>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</si>
  <si>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</si>
  <si>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</si>
  <si>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</si>
  <si>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</si>
  <si>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</si>
  <si>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</si>
  <si>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</si>
  <si>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</si>
  <si>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</si>
  <si>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</si>
  <si>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</si>
  <si>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</si>
  <si>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</si>
  <si>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</si>
  <si>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</si>
  <si>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</si>
  <si>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</si>
  <si>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</si>
  <si>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</si>
  <si>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</si>
  <si>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</si>
  <si>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</si>
  <si>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</si>
  <si>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</si>
  <si>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</si>
  <si>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</si>
  <si>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</si>
  <si>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</si>
  <si>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</si>
  <si>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</si>
  <si>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</si>
  <si>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</si>
  <si>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</si>
  <si>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</si>
  <si>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t>ALMACENES, EMPRESA MINERA COLQUIRI PROV. INQUISIVI-LA PAZ  BOLIVIA</t>
  </si>
  <si>
    <r>
      <t>PLAZO DE ENTREGA (</t>
    </r>
    <r>
      <rPr>
        <b/>
        <sz val="14"/>
        <color rgb="FFFF0000"/>
        <rFont val="Calibri"/>
        <family val="2"/>
        <scheme val="minor"/>
      </rPr>
      <t>SOLO EN DIAS CALENDARIOS</t>
    </r>
    <r>
      <rPr>
        <b/>
        <sz val="14"/>
        <color theme="1"/>
        <rFont val="Calibri"/>
        <family val="2"/>
        <scheme val="minor"/>
      </rPr>
      <t>):</t>
    </r>
  </si>
  <si>
    <t>DIAS CALENDARIO</t>
  </si>
  <si>
    <t>FORMA DE PAGO (A 45 DIAS  UNA VEZ REGISTRADO EN ALMACENES DE LA EMC)</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</si>
  <si>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</si>
  <si>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</si>
  <si>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</si>
  <si>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</si>
  <si>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</si>
  <si>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(Firma del proponente)
 (Nombre completo del proponente o representante legal)
</t>
  </si>
  <si>
    <t>GRAPAS (ECLISES) PARA MALLA DE VIBRADORAS
ECLISAS PARA ZARANDAS VIBRATORIAS
   Material: Acero A36
   Espesor: 5/16" (8 mm)
   Longitud: 1016.00 mm</t>
  </si>
  <si>
    <r>
      <t xml:space="preserve">FASE I (DOCUMENTOS CUMPLE Y NO CUMPLE)
(FOTOCOPIAS)
- Cedula de Identidad del representante legal o propietario
- certificacion de actualización de matricula de comercio/registro SEPREC
- Numero de Identificación Tributaria
</t>
    </r>
    <r>
      <rPr>
        <b/>
        <sz val="12"/>
        <color theme="1"/>
        <rFont val="Calibri"/>
        <family val="2"/>
        <scheme val="minor"/>
      </rPr>
      <t xml:space="preserve">NOTA.- </t>
    </r>
    <r>
      <rPr>
        <sz val="12"/>
        <color theme="1"/>
        <rFont val="Calibri"/>
        <family val="2"/>
        <scheme val="minor"/>
      </rPr>
      <t xml:space="preserve">El incumplimiento de presentación de cualquiera de los documentos mencionados se descalificará del proceso
</t>
    </r>
    <r>
      <rPr>
        <b/>
        <sz val="12"/>
        <color theme="1"/>
        <rFont val="Calibri"/>
        <family val="2"/>
        <scheme val="minor"/>
      </rPr>
      <t xml:space="preserve">FASE II (VALORACIÓN TECNICA)
A) Calidad (30%)
</t>
    </r>
    <r>
      <rPr>
        <sz val="12"/>
        <color theme="1"/>
        <rFont val="Calibri"/>
        <family val="2"/>
        <scheme val="minor"/>
      </rPr>
      <t xml:space="preserve">Certificados de Calidad
</t>
    </r>
    <r>
      <rPr>
        <b/>
        <sz val="12"/>
        <color theme="1"/>
        <rFont val="Calibri"/>
        <family val="2"/>
        <scheme val="minor"/>
      </rPr>
      <t xml:space="preserve">B) Propuesta Tecnica (30%)
</t>
    </r>
    <r>
      <rPr>
        <sz val="12"/>
        <color theme="1"/>
        <rFont val="Calibri"/>
        <family val="2"/>
        <scheme val="minor"/>
      </rPr>
      <t xml:space="preserve">Presentacion de caracteristicas tecnicas
Asistencia Recnica en operacion
</t>
    </r>
    <r>
      <rPr>
        <b/>
        <sz val="12"/>
        <color theme="1"/>
        <rFont val="Calibri"/>
        <family val="2"/>
        <scheme val="minor"/>
      </rPr>
      <t>C) Costo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</si>
</sst>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2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20"/>
      <color theme="1"/>
      <name val="Calibri Light"/>
      <family val="1"/>
      <scheme val="major"/>
    </font>
    <font>
      <b/>
      <sz val="12"/>
      <color theme="1"/>
      <name val="Calibri"/>
      <family val="2"/>
      <scheme val="minor"/>
    </font>
    <font>
      <b/>
      <sz val="14"/>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0">
    <xf numFmtId="0" fontId="0" fillId="0" borderId="0" xfId="0"/>
    <xf numFmtId="0" fontId="5" fillId="0" borderId="0" xfId="0" applyFont="1" applyAlignment="1">
      <alignment vertical="center" wrapText="1"/>
    </xf>
    <xf numFmtId="0" fontId="0" fillId="0" borderId="0" xfId="0" applyAlignment="1">
      <alignment horizontal="left"/>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2" fillId="0" borderId="0" xfId="0" applyFont="1" applyAlignment="1">
      <alignment horizontal="center"/>
    </xf>
    <xf numFmtId="0" fontId="12" fillId="3" borderId="0" xfId="0" applyFont="1" applyFill="1" applyAlignment="1">
      <alignment horizontal="center"/>
    </xf>
    <xf numFmtId="0" fontId="13" fillId="0" borderId="0" xfId="0" applyFont="1" applyAlignment="1">
      <alignment horizontal="center" vertical="center"/>
    </xf>
    <xf numFmtId="0" fontId="12" fillId="0" borderId="0" xfId="0" applyFont="1" applyAlignment="1">
      <alignment horizontal="center" vertical="center" wrapText="1"/>
    </xf>
    <xf numFmtId="0" fontId="16"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3" borderId="0" xfId="0" applyFont="1" applyFill="1" applyAlignment="1">
      <alignment vertical="center" wrapText="1"/>
    </xf>
    <xf numFmtId="0" fontId="14" fillId="4" borderId="1" xfId="0" applyFont="1" applyFill="1" applyBorder="1" applyAlignment="1">
      <alignment horizontal="center" vertical="center" wrapText="1"/>
    </xf>
    <xf numFmtId="0" fontId="19" fillId="3" borderId="0" xfId="2" applyFont="1" applyFill="1" applyBorder="1" applyAlignment="1" applyProtection="1">
      <alignment vertical="center" wrapText="1"/>
    </xf>
    <xf numFmtId="0" fontId="13" fillId="0" borderId="0" xfId="0" applyFont="1" applyAlignment="1">
      <alignment horizontal="center"/>
    </xf>
    <xf numFmtId="0" fontId="0" fillId="0" borderId="0" xfId="0" applyAlignment="1">
      <alignment wrapText="1"/>
    </xf>
    <xf numFmtId="0" fontId="13" fillId="0" borderId="0" xfId="0" applyFont="1" applyAlignment="1">
      <alignment horizontal="center" wrapText="1"/>
    </xf>
    <xf numFmtId="0" fontId="20"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3" fillId="0" borderId="0" xfId="0" applyFont="1" applyAlignment="1">
      <alignment horizontal="center" vertical="center"/>
    </xf>
    <xf numFmtId="0" fontId="24" fillId="0" borderId="8" xfId="0" applyFont="1" applyBorder="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3" fillId="0" borderId="0" xfId="0" applyFont="1" applyAlignment="1">
      <alignment horizontal="center" vertical="center" wrapText="1"/>
    </xf>
    <xf numFmtId="0" fontId="23"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0" fillId="0" borderId="8" xfId="0" applyBorder="1"/>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xf>
    <xf numFmtId="0" fontId="25" fillId="0" borderId="8"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14"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6" xfId="0" applyFont="1" applyBorder="1" applyAlignment="1">
      <alignment vertical="center"/>
    </xf>
    <xf numFmtId="0" fontId="7" fillId="0" borderId="0" xfId="0" applyFont="1" applyAlignment="1">
      <alignment horizontal="center" vertical="center"/>
    </xf>
    <xf numFmtId="0" fontId="25" fillId="0" borderId="17" xfId="0" applyFont="1" applyBorder="1" applyAlignment="1">
      <alignment horizontal="center" vertical="center" wrapText="1"/>
    </xf>
    <xf numFmtId="0" fontId="6" fillId="0" borderId="0" xfId="0" applyFont="1"/>
    <xf numFmtId="0" fontId="28" fillId="0" borderId="0" xfId="0" applyFont="1"/>
    <xf numFmtId="0" fontId="30" fillId="6" borderId="26" xfId="0"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43" fontId="0" fillId="0" borderId="27" xfId="1" applyFont="1" applyBorder="1"/>
    <xf numFmtId="165" fontId="0" fillId="0" borderId="27" xfId="0" applyNumberFormat="1" applyBorder="1"/>
    <xf numFmtId="0" fontId="14"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4"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5" fillId="0" borderId="6" xfId="0" applyFont="1" applyBorder="1"/>
    <xf numFmtId="0" fontId="25" fillId="0" borderId="7" xfId="0" applyFont="1" applyBorder="1"/>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6" xfId="0" applyFont="1" applyBorder="1" applyAlignment="1">
      <alignment horizontal="left" vertical="center" wrapText="1"/>
    </xf>
    <xf numFmtId="0" fontId="25" fillId="0" borderId="36" xfId="0" applyFont="1" applyBorder="1"/>
    <xf numFmtId="0" fontId="25" fillId="0" borderId="37" xfId="0" applyFont="1" applyBorder="1"/>
    <xf numFmtId="0" fontId="7" fillId="0" borderId="10" xfId="0" applyFont="1" applyBorder="1" applyAlignment="1">
      <alignment horizontal="left" vertical="center" wrapText="1"/>
    </xf>
    <xf numFmtId="0" fontId="36" fillId="0" borderId="10" xfId="0" applyFont="1" applyBorder="1"/>
    <xf numFmtId="0" fontId="36" fillId="0" borderId="11" xfId="0" applyFont="1" applyBorder="1"/>
    <xf numFmtId="0" fontId="36" fillId="0" borderId="0" xfId="0" applyFont="1"/>
    <xf numFmtId="0" fontId="14" fillId="0" borderId="0" xfId="0" applyFont="1"/>
    <xf numFmtId="0" fontId="0" fillId="0" borderId="0" xfId="0" pivotButton="1"/>
    <xf numFmtId="0" fontId="14" fillId="0" borderId="0" xfId="0" applyFont="1" applyAlignment="1">
      <alignment horizontal="center" wrapText="1"/>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33" fillId="9" borderId="2" xfId="0" applyFont="1" applyFill="1" applyBorder="1" applyAlignment="1">
      <alignment horizontal="justify" vertical="center" wrapText="1"/>
    </xf>
    <xf numFmtId="0" fontId="33" fillId="9" borderId="3" xfId="0" applyFont="1" applyFill="1" applyBorder="1" applyAlignment="1">
      <alignment horizontal="justify" vertical="center" wrapText="1"/>
    </xf>
    <xf numFmtId="0" fontId="33" fillId="9" borderId="4" xfId="0" applyFont="1" applyFill="1" applyBorder="1" applyAlignment="1">
      <alignment horizontal="justify" vertical="center" wrapText="1"/>
    </xf>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33" xfId="0" applyFont="1" applyBorder="1" applyAlignment="1">
      <alignment horizontal="left"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8" fillId="0" borderId="0" xfId="0" applyFont="1"/>
    <xf numFmtId="0" fontId="7"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3" fillId="0" borderId="0" xfId="0" applyFont="1" applyAlignment="1">
      <alignment horizontal="left" vertical="center" wrapText="1"/>
    </xf>
    <xf numFmtId="0" fontId="23"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12"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2" xfId="0" applyFont="1" applyFill="1" applyBorder="1" applyAlignment="1">
      <alignment horizontal="center" vertical="center" wrapText="1"/>
    </xf>
    <xf numFmtId="0" fontId="23" fillId="6" borderId="9" xfId="0" applyFont="1" applyFill="1" applyBorder="1"/>
    <xf numFmtId="0" fontId="24" fillId="0" borderId="10" xfId="0" applyFont="1" applyBorder="1"/>
    <xf numFmtId="0" fontId="24" fillId="0" borderId="11" xfId="0" applyFont="1" applyBorder="1"/>
    <xf numFmtId="0" fontId="21"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xf>
    <xf numFmtId="0" fontId="22" fillId="7" borderId="5" xfId="0" applyFont="1" applyFill="1" applyBorder="1" applyAlignment="1">
      <alignment horizontal="left" vertical="center"/>
    </xf>
    <xf numFmtId="0" fontId="22" fillId="7" borderId="6" xfId="0" applyFont="1" applyFill="1" applyBorder="1" applyAlignment="1">
      <alignment horizontal="left"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9" fillId="6"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emc.gob.bo:2095/cpsess9007156152/3rdparty/roundcube/?_task=mail&amp;_action=show&amp;_uid=31&amp;_mbox=INBOX&amp;_caps=pdf=1,flash=1,tif=0&amp;_extwin=1#ad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61</xdr:row>
      <xdr:rowOff>0</xdr:rowOff>
    </xdr:from>
    <xdr:to>
      <xdr:col>24</xdr:col>
      <xdr:colOff>304800</xdr:colOff>
      <xdr:row>64</xdr:row>
      <xdr:rowOff>10237</xdr:rowOff>
    </xdr:to>
    <xdr:sp macro="" textlink="">
      <xdr:nvSpPr>
        <xdr:cNvPr id="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12478</xdr:rowOff>
    </xdr:to>
    <xdr:sp macro="" textlink="">
      <xdr:nvSpPr>
        <xdr:cNvPr id="1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10237</xdr:rowOff>
    </xdr:to>
    <xdr:sp macro="" textlink="">
      <xdr:nvSpPr>
        <xdr:cNvPr id="1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10798</xdr:rowOff>
    </xdr:to>
    <xdr:sp macro="" textlink="">
      <xdr:nvSpPr>
        <xdr:cNvPr id="18" name="AutoShape 19" descr="Add contact">
          <a:hlinkClick xmlns:r="http://schemas.openxmlformats.org/officeDocument/2006/relationships" r:id="rId1"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19" name="AutoShape 20" descr="Add contact">
          <a:hlinkClick xmlns:r="http://schemas.openxmlformats.org/officeDocument/2006/relationships" r:id="rId1"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0" name="AutoShape 21" descr="Add contact">
          <a:hlinkClick xmlns:r="http://schemas.openxmlformats.org/officeDocument/2006/relationships" r:id="rId1"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1" name="AutoShape 22" descr="Add contact">
          <a:hlinkClick xmlns:r="http://schemas.openxmlformats.org/officeDocument/2006/relationships" r:id="rId1"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2" name="AutoShape 23" descr="Add contact">
          <a:hlinkClick xmlns:r="http://schemas.openxmlformats.org/officeDocument/2006/relationships" r:id="rId1"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3" name="AutoShape 24" descr="Add contact">
          <a:hlinkClick xmlns:r="http://schemas.openxmlformats.org/officeDocument/2006/relationships" r:id="rId1"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4" name="AutoShape 25" descr="Add contact">
          <a:hlinkClick xmlns:r="http://schemas.openxmlformats.org/officeDocument/2006/relationships" r:id="rId1"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5" name="AutoShape 26" descr="Add contact">
          <a:hlinkClick xmlns:r="http://schemas.openxmlformats.org/officeDocument/2006/relationships" r:id="rId1"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6" name="AutoShape 27" descr="Add contact">
          <a:hlinkClick xmlns:r="http://schemas.openxmlformats.org/officeDocument/2006/relationships" r:id="rId1"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7995</xdr:rowOff>
    </xdr:to>
    <xdr:sp macro="" textlink="">
      <xdr:nvSpPr>
        <xdr:cNvPr id="27" name="AutoShape 28" descr="Add contact">
          <a:hlinkClick xmlns:r="http://schemas.openxmlformats.org/officeDocument/2006/relationships" r:id="rId1"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24</xdr:col>
      <xdr:colOff>304800</xdr:colOff>
      <xdr:row>64</xdr:row>
      <xdr:rowOff>6315</xdr:rowOff>
    </xdr:to>
    <xdr:sp macro="" textlink="">
      <xdr:nvSpPr>
        <xdr:cNvPr id="28" name="AutoShape 29" descr="Add contact">
          <a:hlinkClick xmlns:r="http://schemas.openxmlformats.org/officeDocument/2006/relationships" r:id="rId1"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866776</xdr:colOff>
      <xdr:row>0</xdr:row>
      <xdr:rowOff>85726</xdr:rowOff>
    </xdr:from>
    <xdr:to>
      <xdr:col>11</xdr:col>
      <xdr:colOff>66676</xdr:colOff>
      <xdr:row>1</xdr:row>
      <xdr:rowOff>1000126</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rcRect/>
        <a:stretch>
          <a:fillRect/>
        </a:stretch>
      </xdr:blipFill>
      <xdr:spPr bwMode="auto">
        <a:xfrm>
          <a:off x="16421101" y="85726"/>
          <a:ext cx="1295400" cy="11049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285750</xdr:colOff>
          <xdr:row>1</xdr:row>
          <xdr:rowOff>123825</xdr:rowOff>
        </xdr:from>
        <xdr:to>
          <xdr:col>4</xdr:col>
          <xdr:colOff>180975</xdr:colOff>
          <xdr:row>4</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81</xdr:row>
      <xdr:rowOff>0</xdr:rowOff>
    </xdr:from>
    <xdr:to>
      <xdr:col>24</xdr:col>
      <xdr:colOff>304800</xdr:colOff>
      <xdr:row>82</xdr:row>
      <xdr:rowOff>12388</xdr:rowOff>
    </xdr:to>
    <xdr:sp macro="" textlink="">
      <xdr:nvSpPr>
        <xdr:cNvPr id="3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3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14629</xdr:rowOff>
    </xdr:to>
    <xdr:sp macro="" textlink="">
      <xdr:nvSpPr>
        <xdr:cNvPr id="4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24</xdr:col>
      <xdr:colOff>304800</xdr:colOff>
      <xdr:row>82</xdr:row>
      <xdr:rowOff>12388</xdr:rowOff>
    </xdr:to>
    <xdr:sp macro="" textlink="">
      <xdr:nvSpPr>
        <xdr:cNvPr id="4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2393156</xdr:colOff>
      <xdr:row>2</xdr:row>
      <xdr:rowOff>99716</xdr:rowOff>
    </xdr:from>
    <xdr:to>
      <xdr:col>5</xdr:col>
      <xdr:colOff>3875350</xdr:colOff>
      <xdr:row>5</xdr:row>
      <xdr:rowOff>433389</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93856" y="1318916"/>
          <a:ext cx="1482194" cy="848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CRISTHIAN.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85.790529398146" createdVersion="8" refreshedVersion="7" minRefreshableVersion="3" recordCount="9381" xr:uid="{6C145D3D-A7A0-4987-B5EB-61686A9410E3}">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4">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s v="CD-111"/>
        <s v="CD-157"/>
        <s v="CD-110"/>
        <s v="CD-338"/>
        <s v="CD-337"/>
        <m/>
        <s v="CD-117" u="1"/>
        <s v="CD-308" u="1"/>
        <s v="CD-455" u="1"/>
        <s v="CD-109.2" u="1"/>
        <s v="CD-469" u="1"/>
        <s v="CD-104" u="1"/>
        <s v="CD-190.3" u="1"/>
        <s v="CM-13" u="1"/>
        <s v="CD-118" u="1"/>
        <s v="CD-207" u="1"/>
        <s v="CD-354" u="1"/>
        <s v="CD-68" u="1"/>
        <s v="CD-119" u="1"/>
        <s v="CD-266" u="1"/>
        <s v="CD-164" u="1"/>
        <s v="CD-151" u="1"/>
        <s v="CD-267" u="1"/>
        <s v="CD-290.2" u="1"/>
        <s v="CD-356" u="1"/>
        <s v="CD-268" u="1"/>
        <s v="CD-343" u="1"/>
        <s v="CD-66.2" u="1"/>
        <s v="CD-167" u="1"/>
        <s v="CD-67" u="1"/>
        <s v="CD-109" u="1"/>
        <s v="CD-447" u="1"/>
        <s v="CD 313" u="1"/>
        <s v="CD-243" u="1"/>
        <s v="CD-390" u="1"/>
        <s v="CD-434" u="1"/>
        <s v="CD-332" u="1"/>
        <s v="CM-02" u="1"/>
        <s v="CD-155" u="1"/>
        <s v="CD-421" u="1"/>
        <s v="CD-169" u="1"/>
        <s v="CD-244" u="1"/>
        <s v="CD-391" u="1"/>
        <s v="CD-435" u="1"/>
        <s v="CD-311.2" u="1"/>
        <s v="CD-333" u="1"/>
        <s v="CD-65.2" u="1"/>
        <s v="CD-223.2" u="1"/>
        <s v="CD-403,2" u="1"/>
        <s v="CM-11" u="1"/>
        <s v="CD-392" u="1"/>
        <s v="CD-312.2" u="1"/>
        <s v="CD-143" u="1"/>
        <s v="CD-290" u="1"/>
        <s v="CD-334" u="1"/>
        <s v="CD-423" u="1"/>
        <s v="CD-66" u="1"/>
        <s v="CD-130" u="1"/>
        <s v="CD-393" u="1"/>
        <s v="CD-74.2" u="1"/>
        <s v="CD-313.2" u="1"/>
        <s v="CD-410" u="1"/>
        <s v="CD-225.2" u="1"/>
        <s v="CM-45" u="1"/>
        <s v="CD-131" u="1"/>
        <s v="CD-220" u="1"/>
        <s v="CD-483" u="1"/>
        <s v="CD-74.3" u="1"/>
        <s v="CD-190" u="1"/>
        <s v="CD-381" u="1"/>
        <s v="CD-132" u="1"/>
        <s v="CD-248" u="1"/>
        <s v="CD-439" u="1"/>
        <s v="CD-470" u="1"/>
        <s v="CD-56" u="1"/>
        <s v="CD-412" u="1"/>
        <s v="CM-10" u="1"/>
        <s v="CD-191" u="1"/>
        <s v="CM-07" u="1"/>
        <s v="CD-133" u="1"/>
        <s v="CD-249" u="1"/>
        <s v="CD-324" u="1"/>
        <s v="CD-396" u="1"/>
        <s v="CD-65" u="1"/>
        <s v="CD-120" u="1"/>
        <s v="CD-311" u="1"/>
        <s v="CD-325" u="1"/>
        <s v="CD-397" u="1"/>
        <s v="CD-400" u="1"/>
        <s v="CD-472" u="1"/>
        <s v="CD-148" u="1"/>
        <s v="CD-223" u="1"/>
        <s v="CD-370" u="1"/>
        <s v="CD-486" u="1"/>
        <s v="CD-215.2" u="1"/>
        <s v="CD-312" u="1"/>
        <s v="CD-74" u="1"/>
        <s v="CD-210" u="1"/>
        <s v="CD-326" u="1"/>
        <s v="CD-149" u="1"/>
        <s v="CD-371" u="1"/>
        <s v="CD-415" u="1"/>
        <s v="CD-136" u="1"/>
        <s v="CD-211" u="1"/>
        <s v="CD-283" u="1"/>
        <s v="CD-181" u="1"/>
        <s v="CD-225" u="1"/>
        <s v="CD-300" u="1"/>
        <s v="CD-416" u="1"/>
        <s v="CD-123" u="1"/>
        <s v="CD-386" u="1"/>
        <s v="CD-137" u="1"/>
        <s v="CD-212" u="1"/>
        <s v="CD-284" u="1"/>
        <s v="CD-403" u="1"/>
        <s v="CD-298" u="1"/>
        <s v="CD-373" u="1"/>
        <s v="CD-417" u="1"/>
        <s v="CM-15" u="1"/>
        <s v="CD-213" u="1"/>
        <s v="CD-285" u="1"/>
        <s v="CD-360" u="1"/>
        <s v="CD-227" u="1"/>
        <s v="CD-299" u="1"/>
        <s v="CD-418" u="1"/>
        <s v="CD-73" u="1"/>
        <s v="CD-197" u="1"/>
        <s v="CD-200" u="1"/>
        <s v="CD-316" u="1"/>
        <s v="CD-463" u="1"/>
        <s v="CD-139" u="1"/>
        <s v="CD-214" u="1"/>
        <s v="CD-184" u="1"/>
        <s v="CD-228" u="1"/>
        <s v="CD-198" u="1"/>
        <s v="CD-201" u="1"/>
        <s v="CD-273" u="1"/>
        <s v="CD-171" u="1"/>
        <s v="CD-215" u="1"/>
        <s v="CD-287" u="1"/>
        <s v="CM-05" u="1"/>
        <s v="CD-229" u="1"/>
        <s v="CD-260" u="1"/>
        <s v="ANPE-35" u="1"/>
        <s v="CD-274" u="1"/>
        <s v="CD-318" u="1"/>
        <s v="CD-465" u="1"/>
        <s v="CD-288" u="1"/>
        <s v="CD-363" u="1"/>
        <s v="CD-479" u="1"/>
        <s v="CD-261" u="1"/>
        <s v="ANPE-08" u="1"/>
        <s v="CD-203" u="1"/>
        <s v="CD-466" u="1"/>
        <s v="CD-217" u="1"/>
        <s v="CD-364" u="1"/>
        <s v="CD-408" u="1"/>
        <s v="CD-72" u="1"/>
        <s v="CD-306" u="1"/>
        <s v="CD-378" u="1"/>
        <s v="CD-365" u="1"/>
        <s v="CD-409" u="1"/>
        <s v="CD-81" u="1"/>
        <s v="CD-441"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4-02T00:00:00"/>
    </cacheField>
    <cacheField name="COMPRADOR" numFmtId="0">
      <sharedItems containsBlank="1"/>
    </cacheField>
    <cacheField name="PARTIDA PRESUP." numFmtId="0">
      <sharedItems containsString="0" containsBlank="1" containsNumber="1" containsInteger="1" minValue="22300" maxValue="43700" count="29">
        <n v="34200"/>
        <n v="31300"/>
        <n v="22600"/>
        <n v="34600"/>
        <n v="33300"/>
        <n v="34500"/>
        <n v="25220"/>
        <n v="22300"/>
        <n v="34400"/>
        <n v="43700"/>
        <n v="22500"/>
        <n v="34110"/>
        <n v="39800"/>
        <n v="34700"/>
        <n v="25900"/>
        <n v="43200"/>
        <n v="24110"/>
        <n v="34800"/>
        <n v="39700"/>
        <n v="43330"/>
        <n v="24120"/>
        <n v="34300"/>
        <n v="42230"/>
        <m/>
        <n v="26700"/>
        <n v="34593"/>
        <n v="24200" u="1"/>
        <n v="24300" u="1"/>
        <n v="2521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6">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CMB/EMC/ING-PLA/0017/2024"/>
        <s v="ADQ.MANTTO Y SERV. 27/2024"/>
        <s v="EMC-PCPL-038/2024"/>
        <s v="EMC-PCPL-045/2024"/>
        <s v="EMC-PCPL-044/2024"/>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CMB/EMC/O.CIV-ADQ/025/2023" u="1"/>
        <s v="ADQ/MINA-038/2023" u="1"/>
        <s v="ADQ/BISO-P-010/2023" u="1"/>
        <s v="CMB/EMC/ING-PLA/0055/2023" u="1"/>
        <s v="EMC-SIMA-039-2023" u="1"/>
        <s v="ADQ.MANTTO Y SERV. 57/2023" u="1"/>
        <s v="CMB/EMC/O.CIV-ADQ/016/2023" u="1"/>
        <s v="ADQ.MANTTO Y SERV. 032/2023" u="1"/>
        <s v="ADM-004/2023" u="1"/>
        <s v="CMB/EMC/O.CIV-ADQ/018/2023" u="1"/>
        <s v="ADQ.MANTTO Y SERV. 35/2023" u="1"/>
        <s v="CMB/EMC/ING-PLA/0053/2023" u="1"/>
        <s v="ADQ.MANTTO Y SERV. 94/2023" u="1"/>
        <s v="CMB/EMC/ING-PLA/0078/2023" u="1"/>
        <s v="ADQ.MANTTO Y SERV. 37/2023" u="1"/>
        <s v="EMC-SIMA-018-2023" u="1"/>
        <s v="ADQ.MANTTO Y SERV. 24/2023" u="1"/>
        <s v="CMB/EMC/O.CIV-ADQ/009/2023" u="1"/>
        <s v="ADQ.MANTTO Y SERV. 39/2023" u="1"/>
        <s v="ADQ.MANTTO Y SERV. 39/2024" u="1"/>
        <s v="ADQ.MANTTO Y SERV. 15/2023" u="1"/>
        <s v="EMC-SIMA-028-2023" u="1"/>
        <s v="CMB/EMC/ING-PLA/0051/2023" u="1"/>
        <s v="ADQ.MANTTO Y SERV. 61/2023" u="1"/>
        <s v="ADQ.MANTTO Y SERV. 17/2023" u="1"/>
        <s v="CMB/EMC/O.CIV-ADQ/020/2023" u="1"/>
        <s v="SIMA-024/2023" u="1"/>
        <s v="ADQ/MINA-032/2023" u="1"/>
        <s v="ADQ.MANTTO Y SERV. 63/2023" u="1"/>
        <s v="EMC-SIMA-015-2023" u="1"/>
        <s v="ADQ.MANTTO Y SERV. 19/2023" u="1"/>
        <s v="ADQ.MANTTO Y SERV. 50/2023" u="1"/>
        <s v="ADQ/MINA-037/2023" u="1"/>
        <s v="ADQ.MANTTO Y SERV. 08/2023" u="1"/>
        <s v="ADQ.MANTTO Y SERV. 67/2023" u="1"/>
        <s v="EMC-SIMA-020-2023" u="1"/>
        <s v="CMB/EMC/O.CIV-ADQ/026/2023" u="1"/>
        <s v="CMB/EMC/O.CIV-ADQ/013/2023" u="1"/>
        <s v="EMC-PCPL-030-2023" u="1"/>
        <s v="CMB/EMC/O.CIV-ADQ/017/2023" u="1"/>
        <s v="ADQ.MANTTO Y SERV. 025/2023" u="1"/>
        <s v="ADQ.MANTTO Y SERV. 49/2023" u="1"/>
        <s v="LAB-010/2023" u="1"/>
        <s v="ADQ/MINA-026/2023" u="1"/>
        <s v="CMB/EMC/O.CIV-ADQ/008/2023" u="1"/>
        <s v="ADQ.MANTTO Y SERV. 38/2023" u="1"/>
        <s v="SIMA-017/2023" u="1"/>
        <s v="EMC-SIMA-016/2023" u="1"/>
        <s v="ADQ.MANTTO Y SERV. 88/2023" u="1"/>
        <s v="ADQ.MANTTO Y SERV. 087/2023" u="1"/>
        <s v="LAB-022/2023" u="1"/>
        <s v="SIMA-51/2023" u="1"/>
        <s v="SIMA-042/2023" u="1"/>
        <s v="ADQ.MANTTO Y SERV. 05/2023" u="1"/>
        <s v="CMB/EMC/O.CIV-ADQ/021/2023" u="1"/>
        <s v="CMB/EMC/ING-PLA/0050/2023" u="1"/>
        <s v="ADQ.MANTTO Y SERV. 64/2023" u="1"/>
      </sharedItems>
    </cacheField>
    <cacheField name="RECIBIDO ADQUISICIONES" numFmtId="0">
      <sharedItems containsNonDate="0" containsDate="1" containsString="0" containsBlank="1" minDate="2022-10-15T00:00:00" maxDate="2024-04-03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42">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PRECIO REF. en Bs." numFmtId="0">
      <sharedItems containsString="0" containsBlank="1" containsNumber="1" minValue="2.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71"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BROCAS TE-CX 1x10 2206735 PARA ROTOMARTILLO HILTI TE 6-A36"/>
        <s v="AUTOCONTRAIBLE, CONECTORES Y ACCESORIOS PARA TALLER ELECTRICO"/>
        <s v="ESPAGUETTI AB TRAMAPLAST 130 °C 1,5/2KV 4,0 MM_x000a_TRAMAPLAST/BRASIL"/>
        <s v="ESPAGUETTI AB TRAMAPLAST 130 °C 1,5/2KV 5,0 MM_x000a_TRAMAPLAST/BRASIL"/>
        <s v="ESPAGUETTI AB TRAMAPLAST 130 °C 1,5/2KV 6,0 MM_x000a_TRAMAPLAST/BRASIL"/>
        <s v="ESPAGUETTI AB TRAMAPLAST 130 °C 1,5/2KV 8,0 MM_x000a_TRAMAPLAST/BRASIL"/>
        <s v="ESPAGUETTI AB TRAMAPLAST 130 °C 1,5/2KV 10 MM_x000a_TRAMAPLAST/BRASIL"/>
        <s v="ESPAGUETTI AB TRAMAPLAST 130 °C 1,5/2KV 12 MM_x000a_TRAMAPLAST/BRASIL"/>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132424 Plain Washer, SS 3577-12-A2-170HV"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CABLE FLEX 750V C8 1 X 4 BLANCO 30112501106_x000a_CORDEIRO/FLEXIVEL/BRASIL"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CABLE FLEX 1 X 2.5 MM2 750V 70°C VD/AM " u="1"/>
        <s v="410011 Hexagon Nut, M12-A4-70"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PLETINA ASTM A36 4&quot; x 1/2&quot; x 6 m _x000a_MARCA: ARCELOR MITTAL/BRASIL" u="1"/>
        <s v="PLETINA ASTM A36 4&quot; x 3/8&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CABLE FLEX 1 X 50 MM2 0.6/1KV 90°C NEGRO "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5104300 Seal Housing Cov.Coa" u="1"/>
        <s v="Combo octagonal con mango de madera con absolvedor de impactos de 10 Lb._x000a_TRUPER/ASIA" u="1"/>
        <s v="Tijera Ojalatera de 10”_x000a_TRUPER/ASIA" u="1"/>
        <s v="CABLE FLEX 750V C5  PVC 1 X 2.5 BLANCO 30112501096_x000a_CORDEIRO/FLEXIVEL/BRASIL " u="1"/>
        <s v="PLETINA ASTM A36 2.1/2&quot; x 1/2&quot; x 6 m _x000a_MARCA: ARCELOR MITTAL/BRASIL" u="1"/>
        <s v="INSTALACION TINGLADO (DEPOSITO DE CORES)" u="1"/>
        <s v="CABLE FLEXIBLE 2 X 6 MM2 0.6/1KV 90°C "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CABLE FLEX 1 X 10 MM2 750V 70°C VERDE AMARILLO"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CABLE FLEX 750V C5 2.5 AZUL 30112501092_x000a_CORDEIRO/FLEXIVEL/BRASIL " u="1"/>
        <s v="CABLE FLEX 1 X 10 MM2 750V 70°C NEGRO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PAPEL MYLAR 025MM _x000a_RVD/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CORTOX FLEX 1KV C5 3 X 4 PR/AZ/VD_x000a_CORDEIRO/FLEX/BRASIL"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CABLE FLEX 1 X 6 MM2 750V 70°C VD/AM "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5138602 Impeller stainless, Matador H 50Hz"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CABLE FLEX 1 X 1 MM2 750V 70°C AZUL "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CABLE FLEX 1 X 1 MM2 750V 70°C ROJO "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CABLE FLEXIBLE 3 X 35 MM2 0.6/1KV 90°C" u="1"/>
        <s v="Níquel metálico 99,96% de pureza en trozos para reducción de muestras de estaño  DESCRIPCION Níquel metálico " u="1"/>
        <s v="Barra redonda lisa de acero SAE 1045 Ø = 2 1/4&quot;X6 m._x000a_AREQUIPA/PERU"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CABLE FLEX 1 X 1 MM2 750V 70°C AMARILLO "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ABLE FLEXIBLE 3 X 16 MM2 0.6/1KV 90°C " u="1"/>
        <s v="CABLE FLEXIBLE 3 X 25 MM2 0.6/1KV 90°C " u="1"/>
        <s v="CABLE FLEXIBLE 3 X 50 MM2 0.6/1KV 90°C " u="1"/>
        <s v="CABLE FLEXIBLE 3 X 70 MM2 0.6/1KV 90°C " u="1"/>
        <s v="CABLE FLEXIBLE 3 X 95 MM2 0.6/1KV 90°C "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ESPAGUETTI AB TRAMAPLAST 130 °C 1,5/2KV 3,0 MM_x000a_TRAMAPLAST/BRASIL" u="1"/>
        <s v="BUJE, BARRA ESTABILIZADORA FR., NO. 1 Nº DE PARTE 48815-60170 _x000a_MARCA: TOYOTA" u="1"/>
        <s v="5174000 Stator housing Matador 8106.181 Al"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133063 Inspection Screw" u="1"/>
        <s v="BUJE, ESTABILIZADOR (POSTERIOR) Nº DE PARTE 48815-26020 _x000a_MARCA: TOYOTA" u="1"/>
        <s v="NEUMATICOS 7.50-16 CXG (10PR)" u="1"/>
        <s v="Flexo metro de 5 m _x000a_TRUPER/MEXICO" u="1"/>
        <s v="5174100 Adapter Matador 8106.181, 8106.082 MSHA"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ABLE FLEX 1 X 1 MM2 750V 70°C NEGRO "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ESPAGUETTI AB TRAMAPLAST  130 °C 1,5/2KV 1,0 MM_x000a_TRAMAPLAST/BRASIL" u="1"/>
        <s v="ESPAGUETTI AB TRAMAPLAST  130 °C 1,5/2KV 2,0 MM_x000a_TRAMAPLAST/BRASIL" u="1"/>
        <s v="Tinte para pintura latex universal color azul 50ml" u="1"/>
        <s v="Clavos de herrar 50 mm _x000a_NACIONAL" u="1"/>
        <s v="BOBINA DE CIERRE ABB P/EMAX2 YC E1.2..E6.2 120..127 VAC/DC, 1SDA073685R1_x000a_ABB/ITALIA" u="1"/>
        <s v="PLETINA ASTM A36 1.1/2&quot; x 3/16&quot; x 6 m_x000a_AREQUIPA/PERU" u="1"/>
        <s v="PLETINA ASTM A36 4&quot; x 1&quot; x 6 m_x000a_ACEROS 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5139001 Suction cover stainless, Matador H, 8106.181"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CABLE FLEX 750V 1 X 25 MM2"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ABLE FLEX 750V C5 4 MM NEGRO 30112501106_x000a_CORDEIRO/FLEXIVEL/BRASIL"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5086900 Air Release Valve"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APEL MYLAR 030MM_x000a_RVD/BRASIL" u="1"/>
        <s v="PAPEL MYLAR 035MM_x000a_RVD/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CABLE DE SOLDAR 70 MM2 750V 70°C "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CABLE COBRE 1KV HEPR/ST2 C5 NBL 2 X 2.5 PR/A 3081750209112_x000a_CORDEIRO/HEPR/BRASIL"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410171 Stud, DIN 939 M12x35-A2-70" u="1"/>
        <s v="BOBINA DE APERTURA ABB P/EMAX2 YO E1.2..E6.2 120-127 VAC/DC, 1SDA073672R1_x000a_ABB/ITALIA" u="1"/>
        <s v="GEAR MOTOR No. PARTE 5580029713_x000a_CASAPPA/ITALY" u="1"/>
        <s v="Hoja Sierra mecánica 18T X 12” _x000a_NICHOLSON/GERMANY" u="1"/>
        <s v="Transporte Gasolina " u="1"/>
        <s v="5101800 Diffuser Coat. Matador H 8106" u="1"/>
        <s v="BARNIZ ISALKID  SAO MARCO SM-206/AR TRANSPARENTE, 1 LITRO_x000a_SAO MARCO/BRASIL"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5177600 O-ring kit Matador 8106.181" u="1"/>
        <s v="Flexo metro de 10 m _x000a_TRUPER/TAIWAN" u="1"/>
        <s v="PLETINA ASTM A36 2&quot; x 1/4&quot; x 6 m MARCA: ARCELOR MITTAL/BRASIL" u="1"/>
        <s v="5003901 Thermal Detectors, 130 °C"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ESPAGUETTI AB TRAMAPLAST  130 °C 1,5/2KV 0,80 MM_x000a_TRAMAPLAST/BRASI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5091900 Discharge connection, 4&quot; Hose Master, Matador (Minor Major version 180)"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ALAMBRE DE COBRE ESMALTADO REDONDO N°15 AWG, 200°C_x000a_IRCE/BRASIL" u="1"/>
        <s v="ALAMBRE DE COBRE ESMALTADO REDONDO N°16 AWG, 200°C_x000a_IRCE/BRASIL" u="1"/>
        <s v="ALAMBRE DE COBRE ESMALTADO REDONDO N°17 AWG, 200°C_x000a_IRCE/BRASIL" u="1"/>
        <s v="ALAMBRE DE COBRE ESMALTADO REDONDO N°18 AWG, 200°C_x000a_IRCE/BRASIL" u="1"/>
        <s v="ALAMBRE DE COBRE ESMALTADO REDONDO N°19 AWG, 200°C_x000a_IRCE/BRASIL"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 v="5178400 Basic repair kit Matador 8106.181" u="1"/>
      </sharedItems>
    </cacheField>
    <cacheField name="CANT" numFmtId="0">
      <sharedItems containsBlank="1" containsMixedTypes="1" containsNumber="1" minValue="0" maxValue="120000" count="170">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57"/>
        <n v="53"/>
        <n v="59"/>
        <n v="7"/>
        <n v="9"/>
        <n v="70"/>
        <n v="306"/>
        <n v="240"/>
        <n v="105"/>
        <n v="190"/>
        <n v="380"/>
        <n v="160"/>
        <n v="23"/>
        <n v="350"/>
        <n v="110"/>
        <n v="320"/>
        <n v="54"/>
        <n v="171"/>
        <n v="1664"/>
        <n v="7072"/>
        <n v="1980"/>
        <n v="600"/>
        <n v="118"/>
        <n v="45"/>
        <n v="55"/>
        <n v="13"/>
        <n v="24"/>
        <n v="25"/>
        <n v="120"/>
        <n v="1800"/>
        <n v="366"/>
        <n v="210"/>
        <n v="1083"/>
        <n v="20.5"/>
        <n v="38"/>
        <n v="75"/>
        <n v="32"/>
        <n v="256"/>
        <n v="0" u="1"/>
        <n v="1248" u="1"/>
        <n v="133" u="1"/>
        <n v="650" u="1"/>
        <n v="149" u="1"/>
        <n v="65" u="1"/>
        <n v="5759.55" u="1"/>
        <n v="875" u="1"/>
        <n v="33" u="1"/>
        <n v="205" u="1"/>
        <n v="6500" u="1"/>
        <n v="7199.44" u="1"/>
        <n v="97" u="1"/>
        <n v="2000" u="1"/>
        <n v="166" u="1"/>
        <n v="627" u="1"/>
        <n v="140" u="1"/>
        <n v="3250" u="1"/>
      </sharedItems>
    </cacheField>
    <cacheField name="UN" numFmtId="0">
      <sharedItems containsBlank="1" containsMixedTypes="1" containsNumber="1" minValue="1" maxValue="1131.7" count="78">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m"/>
        <s v="SERVICIOS"/>
        <s v="M2"/>
        <s v="JGO."/>
        <s v="pza. (10 metros)"/>
        <s v="pomo"/>
        <s v="Barra"/>
        <s v="SERV"/>
        <s v="KIT"/>
        <s v="PZA "/>
        <s v="EQ."/>
        <s v="Lamina"/>
      </sharedItems>
    </cacheField>
    <cacheField name="TEXTO ADICIONAL" numFmtId="0">
      <sharedItems containsBlank="1" count="129"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SELLO DE TRIFURCACION"/>
        <s v="AUTOCONTRAIBLE, CONECTORES Y ACCESORIOS PARA TALLER ELECTRIC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PLAZO DEL SERVICIO_x000a_De acuerdo a requerimiento de la unidad solicitante_x000a__x000a_Se anexa las condiciones adicionales_x000a_"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Los productos deberán contar con documento que acredite la calidad del producto." u="1"/>
        <s v="SE ADJUNTO CONDICIONES TECNICAS Y CONDICIONES ADICIONALES (PDF)"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CONDICIONES ADICIONALES_x000a_-_x0009_Plazo de entrega: 20 días calendario_x000a_-_x0009_Lugar de entrega: almacenes Empresa Minera Colquiri_x000a_-_x0009_Garantía mínima: 1 año"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Tiempo de Ejecución: 20 días Calendario._x000a_Lugar: Miner’s – Dique de Colas._x000a_Longitud: 1300m_x000a_CONDICIONES ADICIONALES_x000a_Experiencia General y Experiencia Especifica del proponente"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SE ADJUNTA ESPECIFICACIONES TECNICAS Y/O TERMINOS DE REFERENCIA" u="1"/>
        <s v="SE ADJUNTA CONDICIONES TECNICAS Y PLANO ELECTRICO (PDF)" u="1"/>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haredItems>
    </cacheField>
    <cacheField name="Método de Selección y Adjudicación:" numFmtId="0">
      <sharedItems containsBlank="1" count="20">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79">
        <s v="25/01/2023"/>
        <s v="30/11/2022"/>
        <s v="17/01/2023"/>
        <s v="31/01/2023"/>
        <s v="08/02/2023"/>
        <s v="12/12/2022"/>
        <s v="15/02/2023"/>
        <s v="27/02/2023"/>
        <s v="28/02/2023"/>
        <s v="06/12/2023"/>
        <s v="15/01/2024"/>
        <s v="24/01/2024"/>
        <s v="15/2/2024"/>
        <s v="28/2/2024"/>
        <s v="1/3/2024"/>
        <s v="5/3/2024"/>
        <s v="28/03/2024"/>
        <s v="01/04/2024"/>
        <s v="03/04/2024"/>
        <s v="04/04/2024"/>
        <s v="08/04/2024"/>
        <s v="09/04/2024"/>
        <s v="10/04/2024"/>
        <s v="24/05/2023"/>
        <s v="01/06/2023"/>
        <s v="05/06/2023"/>
        <s v="15/06/2023"/>
        <s v="29/09/2023"/>
        <s v="22/06/2023"/>
        <s v="26/06/2023"/>
        <s v="03/07/2023"/>
        <s v="05/07/2023"/>
        <s v="06/07/2023"/>
        <s v="11/07/2023"/>
        <s v="19/07/2023"/>
        <s v="21/07/2023"/>
        <s v="11/08/2023"/>
        <s v="14/08/2023"/>
        <s v="16/08/2023"/>
        <s v="21/08/2023"/>
        <s v="22/05/2023"/>
        <s v="31/08/2023"/>
        <s v="21/09/2023"/>
        <s v="05/09/2023"/>
        <s v="14/09/2023"/>
        <s v="12/10/2023"/>
        <s v="15/09/2023"/>
        <s v="27/09/2023"/>
        <m/>
        <s v="04/10/2023"/>
        <s v="19/10/2023"/>
        <s v="06/10/2023"/>
        <s v="25/10/2023"/>
        <s v="16/10/2023"/>
        <s v="20/10/2023"/>
        <s v="30/10/2023"/>
        <s v="17/05/2023" u="1"/>
        <s v="04/05/2023" u="1"/>
        <s v="11/04/2023" u="1"/>
        <s v="12/07/2023" u="1"/>
        <s v="20/03/2023" u="1"/>
        <s v="04/04/2023" u="1"/>
        <s v="30/05/2023" u="1"/>
        <s v="12/06/2023" u="1"/>
        <s v="28/03/2023" u="1"/>
        <s v="15/03/2023" u="1"/>
        <s v="03/05/2023" u="1"/>
        <s v="30/03/2023" u="1"/>
        <s v="18/05/2023" u="1"/>
        <s v="5/2/2024" u="1"/>
        <s v="27/04/2023" u="1"/>
        <s v="21/03/2023" u="1"/>
        <s v="03/04/2023" u="1"/>
        <s v="23/03/2023" u="1"/>
        <s v="05/04/2023" u="1"/>
        <s v="14/03/2023" u="1"/>
        <s v="29/03/2023" u="1"/>
        <s v="29/2/2024" u="1"/>
        <s v="06/06/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6">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RUBEN SALAZAR VILLCA"/>
        <s v="CLOVIS VELASCO HINOJOZA"/>
        <s v="JOAQUIN ANDRES ZAPATA LAFUENTE"/>
        <s v="CLOVIS VELASCO HINOJOSA"/>
        <s v="JUAN CARLOS SALAZAR ARANIBAR"/>
        <s v="MANUELA NATIVIDAD QUISPE CHINO"/>
        <s v="EUFREDO GILBERTO ZANGA MATIAS " u="1"/>
        <s v="HILARION PEÑARANDA COLQUE " u="1"/>
        <s v="FRANZ RICHARD HUAYTA APAZA"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I.T.ADQ.MANTTO Y SERV.01/2023" u="1"/>
        <s v="CMB/EMC/O CIV-ADQ/021/IT-021/2023" u="1"/>
        <d v="2023-04-14T00:00:00" u="1"/>
        <s v="CMB/EMC/O.CIV-ADQ/INF-013/2023" u="1"/>
        <s v="CMB/EMC/O.CIV-ADQ/INF-017/2023" u="1"/>
        <s v="I.T.ADQ.MANTTO Y SERV.15/2023" u="1"/>
        <s v="CMB/EMC/O.CIV-ADQ/INF-018/2023" u="1"/>
        <s v="CMB/EMC/ING-PLA/0090/2023" u="1"/>
        <s v="CMB/EMC/O.CIV-ADQ/INF-033/2023" u="1"/>
        <s v="CMB/EMC/O.CIV-ADQ/INF-020/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66-B" u="1"/>
        <s v="CD-66-C" u="1"/>
        <s v="CD-65-A" u="1"/>
        <s v="CD-210-B" u="1"/>
        <s v="CD-65-B" u="1"/>
        <s v="CD-210-A" u="1"/>
        <s v="CD-66" u="1"/>
        <s v="CD-410" u="1"/>
        <s v="CD-191" u="1"/>
        <s v="CD-10-C" u="1"/>
        <s v="CD-211" u="1"/>
        <s v="CD-200" u="1"/>
        <s v="CD-214" u="1"/>
        <s v="CD-201" u="1"/>
        <s v="CD-203" u="1"/>
        <s v="CD-66-A"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s v="EMC-UAL-069-CD-66/2023" u="1"/>
        <s v="EMC-UAL-068-CD-66/2023 y contrato modificatorrio EMC-UAL-CM-CD-66/2023" u="1"/>
        <d v="2024-02-14T00:00:00" u="1"/>
        <s v="EMC-UAL-143-CD-191/2023 y contrato modificatorio EMC-UAL-CM-CD-191/2023" u="1"/>
        <s v="EMC-UAL-047-CD-65/2023" u="1"/>
        <s v="EMC-UAL-048-CD-65/2023" u="1"/>
        <s v="SUMINISTROS TECNICOS INDUSTRIALES Y SOLDADURA S.R.L." u="1"/>
        <s v="CD-66-A/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PLAN-MAT-0001/2015" u="1"/>
        <s v="EMC-UAL-029-CD-19/2024" u="1"/>
        <s v="EMC-UAL-030-CD-19/2024" u="1"/>
        <s v="05/04/2023"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43">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KG"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11"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BROCAS TE-CX 1x10 2206735 PARA ROTOMARTILLO HILTI TE 6-A36 "/>
        <s v="AUTOCONTRAIBLE, CONECTORES Y ACCESORIOS PARA TALLER ELECTRICO SELLO DE TRIFURCACION"/>
        <s v="AUTOCONTRAIBLE, CONECTORES Y ACCESORIOS PARA TALLER ELECTRICO AUTOCONTRAIBLE, CONECTORES Y ACCESORIOS PARA TALLER ELECTRICO"/>
        <s v=" CONDICIONES TECNICAS_x000a_•_x0009_Plazo de entrega: 30 días calendario_x000a_•_x0009_Manuales: debe contar con ficha técnica_x000a_•_x0009_Lugar de entrega: Almacenes de la Empresa Minera Colquiri._x000a_•_x0009_Garantía mínima de 1 año"/>
        <s v="ESPAGUETTI AB TRAMAPLAST 130 °C 1,5/2KV 4,0 MM_x000a_TRAMAPLAST/BRASIL "/>
        <s v="ESPAGUETTI AB TRAMAPLAST 130 °C 1,5/2KV 5,0 MM_x000a_TRAMAPLAST/BRASIL "/>
        <s v="ESPAGUETTI AB TRAMAPLAST 130 °C 1,5/2KV 6,0 MM_x000a_TRAMAPLAST/BRASIL "/>
        <s v="ESPAGUETTI AB TRAMAPLAST 130 °C 1,5/2KV 8,0 MM_x000a_TRAMAPLAST/BRASIL "/>
        <s v="ESPAGUETTI AB TRAMAPLAST 130 °C 1,5/2KV 10 MM_x000a_TRAMAPLAST/BRASIL "/>
        <s v="ESPAGUETTI AB TRAMAPLAST 130 °C 1,5/2KV 12 MM_x000a_TRAMAPLAST/BRASIL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0">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080" u="1"/>
        <n v="21750" u="1"/>
        <n v="1260" u="1"/>
        <n v="3350" u="1"/>
        <n v="16140" u="1"/>
        <n v="4820" u="1"/>
        <n v="9780" u="1"/>
        <n v="7500" u="1"/>
        <n v="719.55" u="1"/>
        <n v="33750" u="1"/>
        <n v="40200" u="1"/>
        <n v="1178.8" u="1"/>
        <n v="954.05" u="1"/>
        <n v="2500" u="1"/>
        <n v="6300" u="1"/>
        <n v="8820" u="1"/>
        <n v="13080" u="1"/>
        <n v="142636.23000000001" u="1"/>
        <n v="1117" u="1"/>
        <n v="3400" u="1"/>
        <n v="4550" u="1"/>
        <n v="52000" u="1"/>
        <n v="159968.64000000001" u="1"/>
        <n v="2699.2" u="1"/>
        <n v="54591.999999999993" u="1"/>
        <n v="8940" u="1"/>
        <n v="15385.5" u="1"/>
        <n v="8402"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1900-06-28T00:00:00" u="1"/>
        <d v="2023-05-05T00:00:00" u="1"/>
        <d v="1900-04-09T00:00:00" u="1"/>
        <d v="2023-05-17T00:00:00" u="1"/>
        <d v="2023-05-22T00:00:00" u="1"/>
        <d v="1900-02-13T00:00:00" u="1"/>
        <d v="1900-01-20T00:00:00" u="1"/>
        <d v="1900-07-18T00:00:00" u="1"/>
        <d v="1900-12-15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151" u="1"/>
        <n v="4603.1000000000004"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165267" u="1"/>
        <n v="45043" u="1"/>
        <n v="45032" u="1"/>
        <n v="62853" u="1"/>
        <n v="45028" u="1"/>
        <n v="45017" u="1"/>
        <n v="45037" u="1"/>
        <n v="-11" u="1"/>
        <n v="62603" u="1"/>
        <n v="44902" u="1"/>
        <n v="210490" u="1"/>
        <n v="45013" u="1"/>
        <n v="44840" u="1"/>
        <n v="53449" u="1"/>
        <n v="210501" u="1"/>
        <n v="210466" u="1"/>
        <n v="165257" u="1"/>
        <n v="239319"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3"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O37-FRANZ MERLO"/>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O37-FRANZ MERLO"/>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O37-FRANZ MERLO"/>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O37-FRANZ MERLO"/>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O37-FRANZ MERLO"/>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O37-FRANZ MERLO"/>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O37-FRANZ MERLO"/>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O37-FRANZ MERLO"/>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O37-FRANZ MERLO"/>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O37-FRANZ MERLO"/>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O37-FRANZ MERLO"/>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O37-FRANZ MERLO"/>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O37-FRANZ MERLO"/>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O37-FRANZ MERLO"/>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O37-FRANZ MERLO"/>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O37-FRANZ MERLO"/>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O37-FRANZ MERLO"/>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O37-FRANZ MERLO"/>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O37-FRANZ MERLO"/>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O37-FRANZ MERLO"/>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O37-FRANZ MERLO"/>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O37-FRANZ MERLO"/>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O37-FRANZ MERLO"/>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O37-FRANZ MERLO"/>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O37-FRANZ MERLO"/>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O37-FRANZ MERLO"/>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O37-FRANZ MERLO"/>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O37-FRANZ MERLO"/>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O37-FRANZ MERLO"/>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O37-FRANZ MERLO"/>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O37-FRANZ MERLO"/>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O37-FRANZ MERLO"/>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O37-FRANZ MERLO"/>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O37-FRANZ MERLO"/>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ABRIL"/>
    <d v="2024-03-27T00:00:00"/>
    <s v="CO37-FRANZ MERLO"/>
    <x v="17"/>
    <s v="HERRAMIENTAS MENORES"/>
    <x v="9"/>
    <x v="15"/>
    <x v="66"/>
    <d v="2024-04-01T00:00:00"/>
    <m/>
    <n v="282"/>
    <s v="BIEN"/>
    <x v="71"/>
    <n v="1003"/>
    <x v="0"/>
    <x v="450"/>
    <x v="114"/>
    <x v="5"/>
    <x v="0"/>
    <x v="3"/>
    <x v="1"/>
    <x v="20"/>
    <s v="09/04/2024"/>
    <x v="0"/>
    <s v="15:00"/>
    <s v="WILBER CHUCA OJEDA"/>
    <x v="5"/>
    <x v="23"/>
    <d v="2023-05-31T00:00:00"/>
    <x v="55"/>
    <x v="38"/>
    <s v="CD-215"/>
    <x v="0"/>
    <x v="56"/>
    <n v="63369"/>
    <x v="76"/>
    <x v="83"/>
    <x v="67"/>
    <x v="0"/>
    <n v="30"/>
    <x v="35"/>
    <x v="0"/>
    <x v="35"/>
    <x v="50"/>
    <x v="1"/>
    <m/>
    <m/>
    <x v="71"/>
    <s v="CMB/EMC/ING-PLA/0017/2024"/>
    <n v="34800"/>
    <x v="0"/>
    <x v="451"/>
    <x v="5"/>
    <n v="57"/>
    <x v="216"/>
    <n v="145920"/>
    <m/>
    <m/>
    <n v="4"/>
    <x v="160"/>
    <n v="367.81609195402297"/>
    <n v="1471.2643678160919"/>
    <n v="1280"/>
    <n v="0"/>
    <x v="73"/>
    <s v="AGOSTO"/>
    <x v="105"/>
    <x v="63"/>
    <x v="55"/>
    <x v="72"/>
    <x v="307"/>
    <x v="34"/>
    <n v="51.2"/>
    <n v="716.80000000000007"/>
    <n v="9472"/>
    <m/>
    <m/>
    <m/>
    <m/>
    <m/>
    <m/>
    <m/>
    <m/>
    <m/>
    <m/>
    <m/>
    <m/>
    <m/>
    <m/>
    <m/>
    <m/>
    <m/>
  </r>
  <r>
    <x v="1"/>
    <x v="61"/>
    <x v="0"/>
    <s v="COTIZACION"/>
    <s v="ABRIL"/>
    <d v="2024-04-01T00:00:00"/>
    <s v="CO37-FRANZ MERLO"/>
    <x v="18"/>
    <s v="UTILES Y MATERIAL ELECTRICO"/>
    <x v="7"/>
    <x v="9"/>
    <x v="67"/>
    <d v="2024-04-02T00:00:00"/>
    <m/>
    <n v="308"/>
    <s v="BIEN"/>
    <x v="72"/>
    <n v="1505.09"/>
    <x v="0"/>
    <x v="451"/>
    <x v="16"/>
    <x v="5"/>
    <x v="44"/>
    <x v="5"/>
    <x v="0"/>
    <x v="21"/>
    <s v="10/04/2024"/>
    <x v="0"/>
    <s v="15:00"/>
    <s v="PERCY BORIS ROJAS BILBAO"/>
    <x v="4"/>
    <x v="24"/>
    <m/>
    <x v="0"/>
    <x v="38"/>
    <s v="CD-215"/>
    <x v="75"/>
    <x v="56"/>
    <n v="27840"/>
    <x v="75"/>
    <x v="82"/>
    <x v="41"/>
    <x v="0"/>
    <n v="30"/>
    <x v="12"/>
    <x v="0"/>
    <x v="35"/>
    <x v="50"/>
    <x v="1"/>
    <m/>
    <m/>
    <x v="72"/>
    <s v="ADQ.MANTTO Y SERV. 27/2024"/>
    <n v="39700"/>
    <x v="0"/>
    <x v="452"/>
    <x v="5"/>
    <n v="1"/>
    <x v="217"/>
    <n v="778"/>
    <m/>
    <m/>
    <n v="5"/>
    <x v="161"/>
    <n v="111.7816091954023"/>
    <n v="558.90804597701151"/>
    <n v="486.25"/>
    <n v="0"/>
    <x v="72"/>
    <s v="JULIO"/>
    <x v="102"/>
    <x v="62"/>
    <x v="54"/>
    <x v="71"/>
    <x v="306"/>
    <x v="118"/>
    <n v="-427.90000000000003"/>
    <n v="272.3"/>
    <n v="4045.5999999999995"/>
    <m/>
    <m/>
    <m/>
    <m/>
    <m/>
    <m/>
    <m/>
    <m/>
    <m/>
    <m/>
    <m/>
    <m/>
    <m/>
    <m/>
    <m/>
    <m/>
    <m/>
  </r>
  <r>
    <x v="1"/>
    <x v="61"/>
    <x v="0"/>
    <s v="COTIZACION"/>
    <s v="ABRIL"/>
    <d v="2024-04-01T00:00:00"/>
    <s v="CO37-FRANZ MERLO"/>
    <x v="18"/>
    <s v="UTILES Y MATERIAL ELECTRICO"/>
    <x v="7"/>
    <x v="9"/>
    <x v="67"/>
    <d v="2024-04-02T00:00:00"/>
    <m/>
    <n v="308"/>
    <s v="BIEN"/>
    <x v="72"/>
    <n v="146.63"/>
    <x v="27"/>
    <x v="451"/>
    <x v="9"/>
    <x v="15"/>
    <x v="45"/>
    <x v="5"/>
    <x v="0"/>
    <x v="21"/>
    <s v="10/04/2024"/>
    <x v="0"/>
    <s v="15:00"/>
    <s v="PERCY BORIS ROJAS BILBAO"/>
    <x v="4"/>
    <x v="24"/>
    <m/>
    <x v="0"/>
    <x v="38"/>
    <s v="CD-215"/>
    <x v="75"/>
    <x v="56"/>
    <n v="27840"/>
    <x v="75"/>
    <x v="82"/>
    <x v="41"/>
    <x v="0"/>
    <n v="30"/>
    <x v="12"/>
    <x v="0"/>
    <x v="35"/>
    <x v="50"/>
    <x v="1"/>
    <m/>
    <m/>
    <x v="72"/>
    <s v="ADQ.MANTTO Y SERV. 27/2024"/>
    <n v="39700"/>
    <x v="27"/>
    <x v="453"/>
    <x v="15"/>
    <n v="10"/>
    <x v="218"/>
    <n v="5640"/>
    <m/>
    <m/>
    <n v="5"/>
    <x v="162"/>
    <n v="81.034482758620683"/>
    <n v="405.17241379310343"/>
    <n v="352.5"/>
    <n v="0"/>
    <x v="72"/>
    <s v="JULIO"/>
    <x v="102"/>
    <x v="62"/>
    <x v="54"/>
    <x v="71"/>
    <x v="306"/>
    <x v="118"/>
    <n v="-310.2"/>
    <n v="197.4"/>
    <n v="2932.7999999999997"/>
    <m/>
    <m/>
    <m/>
    <m/>
    <m/>
    <m/>
    <m/>
    <m/>
    <m/>
    <m/>
    <m/>
    <m/>
    <m/>
    <m/>
    <m/>
    <m/>
    <m/>
  </r>
  <r>
    <x v="1"/>
    <x v="61"/>
    <x v="0"/>
    <s v="COTIZACION"/>
    <s v="ABRIL"/>
    <d v="2024-04-01T00:00:00"/>
    <s v="CO37-FRANZ MERLO"/>
    <x v="18"/>
    <s v="UTILES Y MATERIAL ELECTRICO"/>
    <x v="7"/>
    <x v="9"/>
    <x v="67"/>
    <d v="2024-04-02T00:00:00"/>
    <m/>
    <n v="308"/>
    <s v="BIEN"/>
    <x v="72"/>
    <n v="160.03"/>
    <x v="0"/>
    <x v="451"/>
    <x v="9"/>
    <x v="15"/>
    <x v="45"/>
    <x v="5"/>
    <x v="0"/>
    <x v="21"/>
    <s v="10/04/2024"/>
    <x v="0"/>
    <s v="15:00"/>
    <s v="PERCY BORIS ROJAS BILBAO"/>
    <x v="4"/>
    <x v="24"/>
    <m/>
    <x v="0"/>
    <x v="38"/>
    <s v="CD-217"/>
    <x v="76"/>
    <x v="57"/>
    <n v="246197.72"/>
    <x v="77"/>
    <x v="84"/>
    <x v="65"/>
    <x v="0"/>
    <n v="30"/>
    <x v="8"/>
    <x v="0"/>
    <x v="33"/>
    <x v="51"/>
    <x v="1"/>
    <m/>
    <m/>
    <x v="72"/>
    <s v="ADQ.MANTTO Y SERV. 27/2024"/>
    <n v="39700"/>
    <x v="0"/>
    <x v="453"/>
    <x v="15"/>
    <n v="10"/>
    <x v="219"/>
    <n v="694"/>
    <m/>
    <m/>
    <n v="4"/>
    <x v="163"/>
    <n v="9.9712643678160937"/>
    <n v="39.885057471264375"/>
    <n v="34.700000000000003"/>
    <n v="0"/>
    <x v="74"/>
    <s v="ABRIL"/>
    <x v="110"/>
    <x v="44"/>
    <x v="35"/>
    <x v="45"/>
    <x v="308"/>
    <x v="125"/>
    <n v="121034.98800000001"/>
    <n v="19.432000000000002"/>
    <n v="-120776.82"/>
    <m/>
    <m/>
    <m/>
    <m/>
    <m/>
    <m/>
    <m/>
    <m/>
    <m/>
    <m/>
    <m/>
    <m/>
    <m/>
    <m/>
    <m/>
    <m/>
    <m/>
  </r>
  <r>
    <x v="1"/>
    <x v="61"/>
    <x v="0"/>
    <s v="COTIZACION"/>
    <s v="ABRIL"/>
    <d v="2024-04-01T00:00:00"/>
    <s v="CO37-FRANZ MERLO"/>
    <x v="18"/>
    <s v="UTILES Y MATERIAL ELECTRICO"/>
    <x v="7"/>
    <x v="9"/>
    <x v="67"/>
    <d v="2024-04-02T00:00:00"/>
    <m/>
    <n v="308"/>
    <s v="BIEN"/>
    <x v="72"/>
    <n v="119.56"/>
    <x v="1"/>
    <x v="451"/>
    <x v="9"/>
    <x v="15"/>
    <x v="45"/>
    <x v="5"/>
    <x v="0"/>
    <x v="21"/>
    <s v="10/04/2024"/>
    <x v="0"/>
    <s v="15:00"/>
    <s v="PERCY BORIS ROJAS BILBAO"/>
    <x v="4"/>
    <x v="24"/>
    <m/>
    <x v="0"/>
    <x v="38"/>
    <s v="CD-217"/>
    <x v="76"/>
    <x v="57"/>
    <n v="246197.72"/>
    <x v="77"/>
    <x v="84"/>
    <x v="65"/>
    <x v="0"/>
    <n v="30"/>
    <x v="8"/>
    <x v="0"/>
    <x v="33"/>
    <x v="51"/>
    <x v="1"/>
    <m/>
    <m/>
    <x v="72"/>
    <s v="ADQ.MANTTO Y SERV. 27/2024"/>
    <n v="39700"/>
    <x v="1"/>
    <x v="453"/>
    <x v="15"/>
    <n v="10"/>
    <x v="220"/>
    <n v="431.3"/>
    <m/>
    <m/>
    <n v="4"/>
    <x v="164"/>
    <n v="6.1968390804597702"/>
    <n v="24.787356321839081"/>
    <n v="21.565000000000001"/>
    <n v="0"/>
    <x v="74"/>
    <s v="MAYO"/>
    <x v="111"/>
    <x v="44"/>
    <x v="35"/>
    <x v="45"/>
    <x v="309"/>
    <x v="126"/>
    <n v="75534.431599999996"/>
    <n v="12.076400000000001"/>
    <n v="-75373.987999999998"/>
    <m/>
    <m/>
    <m/>
    <m/>
    <m/>
    <m/>
    <m/>
    <m/>
    <m/>
    <m/>
    <m/>
    <m/>
    <m/>
    <m/>
    <m/>
    <m/>
    <m/>
  </r>
  <r>
    <x v="1"/>
    <x v="61"/>
    <x v="0"/>
    <s v="COTIZACION"/>
    <s v="ABRIL"/>
    <d v="2024-04-01T00:00:00"/>
    <s v="CO37-FRANZ MERLO"/>
    <x v="18"/>
    <s v="UTILES Y MATERIAL ELECTRICO"/>
    <x v="7"/>
    <x v="9"/>
    <x v="67"/>
    <d v="2024-04-02T00:00:00"/>
    <m/>
    <n v="308"/>
    <s v="BIEN"/>
    <x v="72"/>
    <n v="3.21"/>
    <x v="2"/>
    <x v="451"/>
    <x v="5"/>
    <x v="5"/>
    <x v="45"/>
    <x v="5"/>
    <x v="0"/>
    <x v="21"/>
    <s v="10/04/2024"/>
    <x v="0"/>
    <s v="15:00"/>
    <s v="PERCY BORIS ROJAS BILBAO"/>
    <x v="4"/>
    <x v="24"/>
    <m/>
    <x v="0"/>
    <x v="38"/>
    <s v="CD-217"/>
    <x v="76"/>
    <x v="57"/>
    <n v="246197.72"/>
    <x v="77"/>
    <x v="84"/>
    <x v="65"/>
    <x v="0"/>
    <n v="30"/>
    <x v="8"/>
    <x v="0"/>
    <x v="33"/>
    <x v="51"/>
    <x v="1"/>
    <m/>
    <m/>
    <x v="72"/>
    <s v="ADQ.MANTTO Y SERV. 27/2024"/>
    <n v="39700"/>
    <x v="2"/>
    <x v="453"/>
    <x v="5"/>
    <n v="100"/>
    <x v="221"/>
    <n v="1438"/>
    <m/>
    <m/>
    <n v="0"/>
    <x v="0"/>
    <n v="2.0660919540229887"/>
    <n v="0"/>
    <n v="0"/>
    <n v="0"/>
    <x v="74"/>
    <s v="JUNIO"/>
    <x v="112"/>
    <x v="44"/>
    <x v="35"/>
    <x v="45"/>
    <x v="310"/>
    <x v="127"/>
    <n v="0"/>
    <n v="0"/>
    <n v="0"/>
    <m/>
    <m/>
    <m/>
    <m/>
    <m/>
    <m/>
    <m/>
    <m/>
    <m/>
    <m/>
    <m/>
    <m/>
    <m/>
    <m/>
    <m/>
    <m/>
    <m/>
  </r>
  <r>
    <x v="1"/>
    <x v="61"/>
    <x v="0"/>
    <s v="COTIZACION"/>
    <s v="ABRIL"/>
    <d v="2024-04-01T00:00:00"/>
    <s v="CO37-FRANZ MERLO"/>
    <x v="18"/>
    <s v="UTILES Y MATERIAL ELECTRICO"/>
    <x v="7"/>
    <x v="9"/>
    <x v="67"/>
    <d v="2024-04-02T00:00:00"/>
    <m/>
    <n v="308"/>
    <s v="BIEN"/>
    <x v="72"/>
    <n v="4.4400000000000004"/>
    <x v="3"/>
    <x v="451"/>
    <x v="5"/>
    <x v="5"/>
    <x v="45"/>
    <x v="5"/>
    <x v="0"/>
    <x v="21"/>
    <s v="10/04/2024"/>
    <x v="0"/>
    <s v="15:00"/>
    <s v="PERCY BORIS ROJAS BILBAO"/>
    <x v="4"/>
    <x v="24"/>
    <m/>
    <x v="0"/>
    <x v="38"/>
    <s v="CD-217"/>
    <x v="76"/>
    <x v="57"/>
    <n v="246197.72"/>
    <x v="77"/>
    <x v="84"/>
    <x v="65"/>
    <x v="0"/>
    <n v="30"/>
    <x v="8"/>
    <x v="0"/>
    <x v="33"/>
    <x v="51"/>
    <x v="1"/>
    <m/>
    <m/>
    <x v="72"/>
    <s v="ADQ.MANTTO Y SERV. 27/2024"/>
    <n v="39700"/>
    <x v="3"/>
    <x v="453"/>
    <x v="5"/>
    <n v="100"/>
    <x v="222"/>
    <n v="933750"/>
    <m/>
    <m/>
    <n v="0"/>
    <x v="0"/>
    <n v="1341.594827586207"/>
    <n v="0"/>
    <n v="0"/>
    <n v="0"/>
    <x v="74"/>
    <s v="JULIO"/>
    <x v="113"/>
    <x v="44"/>
    <x v="35"/>
    <x v="45"/>
    <x v="311"/>
    <x v="128"/>
    <n v="0"/>
    <n v="0"/>
    <n v="0"/>
    <m/>
    <m/>
    <m/>
    <m/>
    <m/>
    <m/>
    <m/>
    <m/>
    <m/>
    <m/>
    <m/>
    <m/>
    <m/>
    <m/>
    <m/>
    <m/>
    <m/>
  </r>
  <r>
    <x v="1"/>
    <x v="61"/>
    <x v="0"/>
    <s v="COTIZACION"/>
    <s v="ABRIL"/>
    <d v="2024-04-01T00:00:00"/>
    <s v="CO37-FRANZ MERLO"/>
    <x v="18"/>
    <s v="UTILES Y MATERIAL ELECTRICO"/>
    <x v="7"/>
    <x v="9"/>
    <x v="67"/>
    <d v="2024-04-02T00:00:00"/>
    <m/>
    <n v="308"/>
    <s v="BIEN"/>
    <x v="72"/>
    <n v="5.44"/>
    <x v="4"/>
    <x v="451"/>
    <x v="5"/>
    <x v="5"/>
    <x v="45"/>
    <x v="5"/>
    <x v="0"/>
    <x v="21"/>
    <s v="10/04/2024"/>
    <x v="0"/>
    <s v="15:00"/>
    <s v="PERCY BORIS ROJAS BILBAO"/>
    <x v="4"/>
    <x v="24"/>
    <m/>
    <x v="0"/>
    <x v="38"/>
    <s v="CD-217"/>
    <x v="76"/>
    <x v="57"/>
    <n v="246197.72"/>
    <x v="77"/>
    <x v="84"/>
    <x v="65"/>
    <x v="0"/>
    <n v="30"/>
    <x v="8"/>
    <x v="0"/>
    <x v="33"/>
    <x v="51"/>
    <x v="1"/>
    <m/>
    <m/>
    <x v="72"/>
    <s v="ADQ.MANTTO Y SERV. 27/2024"/>
    <n v="39700"/>
    <x v="4"/>
    <x v="453"/>
    <x v="5"/>
    <n v="100"/>
    <x v="223"/>
    <n v="2074000"/>
    <m/>
    <m/>
    <n v="0"/>
    <x v="0"/>
    <n v="2979.8850574712642"/>
    <n v="0"/>
    <n v="0"/>
    <n v="0"/>
    <x v="74"/>
    <s v="AGOSTO"/>
    <x v="114"/>
    <x v="44"/>
    <x v="35"/>
    <x v="45"/>
    <x v="312"/>
    <x v="129"/>
    <n v="0"/>
    <n v="0"/>
    <n v="0"/>
    <m/>
    <m/>
    <m/>
    <m/>
    <m/>
    <m/>
    <m/>
    <m/>
    <m/>
    <m/>
    <m/>
    <m/>
    <m/>
    <m/>
    <m/>
    <m/>
    <m/>
  </r>
  <r>
    <x v="1"/>
    <x v="61"/>
    <x v="0"/>
    <s v="COTIZACION"/>
    <s v="ABRIL"/>
    <d v="2024-04-01T00:00:00"/>
    <s v="CO37-FRANZ MERLO"/>
    <x v="18"/>
    <s v="UTILES Y MATERIAL ELECTRICO"/>
    <x v="7"/>
    <x v="9"/>
    <x v="67"/>
    <d v="2024-04-02T00:00:00"/>
    <m/>
    <n v="308"/>
    <s v="BIEN"/>
    <x v="72"/>
    <n v="8.26"/>
    <x v="5"/>
    <x v="451"/>
    <x v="2"/>
    <x v="5"/>
    <x v="45"/>
    <x v="5"/>
    <x v="0"/>
    <x v="21"/>
    <s v="10/04/2024"/>
    <x v="0"/>
    <s v="15:00"/>
    <s v="PERCY BORIS ROJAS BILBAO"/>
    <x v="4"/>
    <x v="24"/>
    <m/>
    <x v="0"/>
    <x v="38"/>
    <s v="CD-217"/>
    <x v="76"/>
    <x v="57"/>
    <n v="246197.72"/>
    <x v="77"/>
    <x v="84"/>
    <x v="65"/>
    <x v="0"/>
    <n v="30"/>
    <x v="8"/>
    <x v="0"/>
    <x v="33"/>
    <x v="51"/>
    <x v="1"/>
    <m/>
    <m/>
    <x v="72"/>
    <s v="ADQ.MANTTO Y SERV. 27/2024"/>
    <n v="39700"/>
    <x v="5"/>
    <x v="453"/>
    <x v="5"/>
    <n v="60"/>
    <x v="224"/>
    <n v="1735500"/>
    <m/>
    <m/>
    <n v="0"/>
    <x v="0"/>
    <n v="4155.8908045977014"/>
    <n v="0"/>
    <n v="0"/>
    <n v="0"/>
    <x v="74"/>
    <s v="SEPTIEMBRE"/>
    <x v="115"/>
    <x v="44"/>
    <x v="35"/>
    <x v="45"/>
    <x v="313"/>
    <x v="130"/>
    <n v="0"/>
    <n v="0"/>
    <n v="0"/>
    <m/>
    <m/>
    <m/>
    <m/>
    <m/>
    <m/>
    <m/>
    <m/>
    <m/>
    <m/>
    <m/>
    <m/>
    <m/>
    <m/>
    <m/>
    <m/>
    <m/>
  </r>
  <r>
    <x v="1"/>
    <x v="61"/>
    <x v="0"/>
    <s v="COTIZACION"/>
    <s v="ABRIL"/>
    <d v="2024-04-01T00:00:00"/>
    <s v="CO37-FRANZ MERLO"/>
    <x v="18"/>
    <s v="UTILES Y MATERIAL ELECTRICO"/>
    <x v="7"/>
    <x v="9"/>
    <x v="67"/>
    <d v="2024-04-02T00:00:00"/>
    <m/>
    <n v="308"/>
    <s v="BIEN"/>
    <x v="72"/>
    <n v="41.01"/>
    <x v="6"/>
    <x v="451"/>
    <x v="115"/>
    <x v="5"/>
    <x v="45"/>
    <x v="5"/>
    <x v="0"/>
    <x v="21"/>
    <s v="10/04/2024"/>
    <x v="0"/>
    <s v="15:00"/>
    <s v="PERCY BORIS ROJAS BILBAO"/>
    <x v="4"/>
    <x v="24"/>
    <m/>
    <x v="0"/>
    <x v="38"/>
    <s v="CD-217"/>
    <x v="76"/>
    <x v="57"/>
    <n v="246197.72"/>
    <x v="77"/>
    <x v="84"/>
    <x v="65"/>
    <x v="0"/>
    <n v="30"/>
    <x v="8"/>
    <x v="0"/>
    <x v="33"/>
    <x v="51"/>
    <x v="1"/>
    <m/>
    <m/>
    <x v="72"/>
    <s v="ADQ.MANTTO Y SERV. 27/2024"/>
    <n v="39700"/>
    <x v="6"/>
    <x v="453"/>
    <x v="5"/>
    <n v="53"/>
    <x v="225"/>
    <n v="702250"/>
    <m/>
    <m/>
    <n v="0"/>
    <x v="0"/>
    <n v="1903.7356321839081"/>
    <n v="0"/>
    <n v="0"/>
    <n v="0"/>
    <x v="74"/>
    <s v="OCTUBRE"/>
    <x v="116"/>
    <x v="44"/>
    <x v="35"/>
    <x v="45"/>
    <x v="314"/>
    <x v="131"/>
    <n v="0"/>
    <n v="0"/>
    <n v="0"/>
    <m/>
    <m/>
    <m/>
    <m/>
    <m/>
    <m/>
    <m/>
    <m/>
    <m/>
    <m/>
    <m/>
    <m/>
    <m/>
    <m/>
    <m/>
    <m/>
    <m/>
  </r>
  <r>
    <x v="1"/>
    <x v="61"/>
    <x v="0"/>
    <s v="COTIZACION"/>
    <s v="ABRIL"/>
    <d v="2024-04-01T00:00:00"/>
    <s v="CO37-FRANZ MERLO"/>
    <x v="18"/>
    <s v="UTILES Y MATERIAL ELECTRICO"/>
    <x v="7"/>
    <x v="9"/>
    <x v="67"/>
    <d v="2024-04-02T00:00:00"/>
    <m/>
    <n v="308"/>
    <s v="BIEN"/>
    <x v="72"/>
    <n v="44.16"/>
    <x v="7"/>
    <x v="451"/>
    <x v="35"/>
    <x v="5"/>
    <x v="45"/>
    <x v="5"/>
    <x v="0"/>
    <x v="21"/>
    <s v="10/04/2024"/>
    <x v="0"/>
    <s v="15:00"/>
    <s v="PERCY BORIS ROJAS BILBAO"/>
    <x v="4"/>
    <x v="24"/>
    <m/>
    <x v="0"/>
    <x v="38"/>
    <s v="CD-217"/>
    <x v="76"/>
    <x v="57"/>
    <n v="246197.72"/>
    <x v="77"/>
    <x v="84"/>
    <x v="65"/>
    <x v="0"/>
    <n v="30"/>
    <x v="8"/>
    <x v="0"/>
    <x v="33"/>
    <x v="51"/>
    <x v="1"/>
    <m/>
    <m/>
    <x v="72"/>
    <s v="ADQ.MANTTO Y SERV. 27/2024"/>
    <n v="39700"/>
    <x v="7"/>
    <x v="453"/>
    <x v="5"/>
    <n v="30"/>
    <x v="226"/>
    <n v="110900.4"/>
    <m/>
    <m/>
    <n v="0"/>
    <x v="0"/>
    <n v="531.13218390804593"/>
    <n v="0"/>
    <n v="0"/>
    <n v="0"/>
    <x v="74"/>
    <s v="NOVIEMBRE"/>
    <x v="117"/>
    <x v="44"/>
    <x v="35"/>
    <x v="45"/>
    <x v="315"/>
    <x v="132"/>
    <n v="0"/>
    <n v="0"/>
    <n v="0"/>
    <m/>
    <m/>
    <m/>
    <m/>
    <m/>
    <m/>
    <m/>
    <m/>
    <m/>
    <m/>
    <m/>
    <m/>
    <m/>
    <m/>
    <m/>
    <m/>
    <m/>
  </r>
  <r>
    <x v="1"/>
    <x v="61"/>
    <x v="0"/>
    <s v="COTIZACION"/>
    <s v="ABRIL"/>
    <d v="2024-04-01T00:00:00"/>
    <s v="CO37-FRANZ MERLO"/>
    <x v="18"/>
    <s v="UTILES Y MATERIAL ELECTRICO"/>
    <x v="7"/>
    <x v="9"/>
    <x v="67"/>
    <d v="2024-04-02T00:00:00"/>
    <m/>
    <n v="308"/>
    <s v="BIEN"/>
    <x v="72"/>
    <n v="2.25"/>
    <x v="8"/>
    <x v="451"/>
    <x v="116"/>
    <x v="5"/>
    <x v="45"/>
    <x v="5"/>
    <x v="0"/>
    <x v="21"/>
    <s v="10/04/2024"/>
    <x v="0"/>
    <s v="15:00"/>
    <s v="PERCY BORIS ROJAS BILBAO"/>
    <x v="4"/>
    <x v="24"/>
    <m/>
    <x v="0"/>
    <x v="38"/>
    <s v="CD-217"/>
    <x v="76"/>
    <x v="57"/>
    <n v="246197.72"/>
    <x v="77"/>
    <x v="84"/>
    <x v="65"/>
    <x v="0"/>
    <n v="30"/>
    <x v="8"/>
    <x v="0"/>
    <x v="33"/>
    <x v="51"/>
    <x v="1"/>
    <m/>
    <m/>
    <x v="72"/>
    <s v="ADQ.MANTTO Y SERV. 27/2024"/>
    <n v="39700"/>
    <x v="8"/>
    <x v="453"/>
    <x v="5"/>
    <n v="59"/>
    <x v="227"/>
    <n v="38055"/>
    <m/>
    <m/>
    <n v="0"/>
    <x v="0"/>
    <n v="92.672413793103445"/>
    <n v="0"/>
    <n v="0"/>
    <n v="0"/>
    <x v="74"/>
    <s v="DICIEMBRE"/>
    <x v="118"/>
    <x v="44"/>
    <x v="35"/>
    <x v="45"/>
    <x v="316"/>
    <x v="133"/>
    <n v="0"/>
    <n v="0"/>
    <n v="0"/>
    <m/>
    <m/>
    <m/>
    <m/>
    <m/>
    <m/>
    <m/>
    <m/>
    <m/>
    <m/>
    <m/>
    <m/>
    <m/>
    <m/>
    <m/>
    <m/>
    <m/>
  </r>
  <r>
    <x v="1"/>
    <x v="61"/>
    <x v="0"/>
    <s v="COTIZACION"/>
    <s v="ABRIL"/>
    <d v="2024-04-01T00:00:00"/>
    <s v="CO37-FRANZ MERLO"/>
    <x v="18"/>
    <s v="UTILES Y MATERIAL ELECTRICO"/>
    <x v="7"/>
    <x v="9"/>
    <x v="67"/>
    <d v="2024-04-02T00:00:00"/>
    <m/>
    <n v="308"/>
    <s v="BIEN"/>
    <x v="72"/>
    <n v="11.45"/>
    <x v="9"/>
    <x v="451"/>
    <x v="5"/>
    <x v="5"/>
    <x v="45"/>
    <x v="5"/>
    <x v="0"/>
    <x v="21"/>
    <s v="10/04/2024"/>
    <x v="0"/>
    <s v="15:00"/>
    <s v="PERCY BORIS ROJAS BILBAO"/>
    <x v="4"/>
    <x v="24"/>
    <m/>
    <x v="0"/>
    <x v="38"/>
    <s v="CD-217"/>
    <x v="76"/>
    <x v="57"/>
    <n v="246197.72"/>
    <x v="77"/>
    <x v="84"/>
    <x v="65"/>
    <x v="0"/>
    <n v="30"/>
    <x v="8"/>
    <x v="0"/>
    <x v="33"/>
    <x v="51"/>
    <x v="1"/>
    <m/>
    <m/>
    <x v="72"/>
    <s v="ADQ.MANTTO Y SERV. 27/2024"/>
    <n v="39700"/>
    <x v="9"/>
    <x v="453"/>
    <x v="5"/>
    <n v="100"/>
    <x v="228"/>
    <n v="292750"/>
    <m/>
    <m/>
    <n v="0"/>
    <x v="0"/>
    <n v="420.61781609195401"/>
    <n v="0"/>
    <n v="0"/>
    <n v="0"/>
    <x v="74"/>
    <s v="ENERO"/>
    <x v="119"/>
    <x v="44"/>
    <x v="35"/>
    <x v="45"/>
    <x v="317"/>
    <x v="134"/>
    <n v="0"/>
    <n v="0"/>
    <n v="0"/>
    <m/>
    <m/>
    <m/>
    <m/>
    <m/>
    <m/>
    <m/>
    <m/>
    <m/>
    <m/>
    <m/>
    <m/>
    <m/>
    <m/>
    <m/>
    <m/>
    <m/>
  </r>
  <r>
    <x v="1"/>
    <x v="62"/>
    <x v="0"/>
    <s v="COTIZACION"/>
    <s v="ABRIL"/>
    <d v="2024-04-01T00:00:00"/>
    <s v="CO37-FRANZ MERLO"/>
    <x v="12"/>
    <s v="OTROS REPUESTOS Y ACCESORIOS"/>
    <x v="3"/>
    <x v="12"/>
    <x v="68"/>
    <d v="2024-04-02T00:00:00"/>
    <m/>
    <n v="278"/>
    <s v="BIEN"/>
    <x v="73"/>
    <n v="2014.23"/>
    <x v="0"/>
    <x v="38"/>
    <x v="72"/>
    <x v="5"/>
    <x v="0"/>
    <x v="11"/>
    <x v="2"/>
    <x v="21"/>
    <s v="10/04/2024"/>
    <x v="0"/>
    <s v="15:00"/>
    <s v="JHOVAN HUMBERTO USNAYO USNAYO"/>
    <x v="11"/>
    <x v="10"/>
    <d v="2023-05-29T00:00:00"/>
    <x v="56"/>
    <x v="38"/>
    <s v="CD-217"/>
    <x v="76"/>
    <x v="57"/>
    <n v="246197.72"/>
    <x v="77"/>
    <x v="84"/>
    <x v="65"/>
    <x v="0"/>
    <n v="30"/>
    <x v="8"/>
    <x v="0"/>
    <x v="33"/>
    <x v="51"/>
    <x v="1"/>
    <m/>
    <m/>
    <x v="73"/>
    <s v="EMC-PCPL-038/2024"/>
    <n v="39800"/>
    <x v="0"/>
    <x v="38"/>
    <x v="5"/>
    <n v="18"/>
    <x v="229"/>
    <n v="509850"/>
    <m/>
    <m/>
    <n v="0"/>
    <x v="0"/>
    <n v="4069.6839080459772"/>
    <n v="0"/>
    <n v="0"/>
    <n v="0"/>
    <x v="74"/>
    <s v="FEBRERO"/>
    <x v="120"/>
    <x v="44"/>
    <x v="35"/>
    <x v="45"/>
    <x v="318"/>
    <x v="135"/>
    <n v="0"/>
    <n v="0"/>
    <n v="0"/>
    <m/>
    <m/>
    <m/>
    <m/>
    <m/>
    <m/>
    <m/>
    <m/>
    <m/>
    <m/>
    <m/>
    <m/>
    <m/>
    <m/>
    <m/>
    <m/>
    <m/>
  </r>
  <r>
    <x v="1"/>
    <x v="62"/>
    <x v="0"/>
    <s v="COTIZACION"/>
    <s v="ABRIL"/>
    <d v="2024-04-01T00:00:00"/>
    <s v="CO37-FRANZ MERLO"/>
    <x v="12"/>
    <s v="OTROS REPUESTOS Y ACCESORIOS"/>
    <x v="3"/>
    <x v="12"/>
    <x v="68"/>
    <d v="2024-04-02T00:00:00"/>
    <m/>
    <n v="278"/>
    <s v="BIEN"/>
    <x v="73"/>
    <n v="502.9"/>
    <x v="1"/>
    <x v="38"/>
    <x v="72"/>
    <x v="5"/>
    <x v="0"/>
    <x v="11"/>
    <x v="2"/>
    <x v="21"/>
    <s v="10/04/2024"/>
    <x v="0"/>
    <s v="15:00"/>
    <s v="JHOVAN HUMBERTO USNAYO USNAYO"/>
    <x v="11"/>
    <x v="10"/>
    <d v="2023-05-29T00:00:00"/>
    <x v="56"/>
    <x v="38"/>
    <s v="CD-217"/>
    <x v="76"/>
    <x v="57"/>
    <n v="246197.72"/>
    <x v="77"/>
    <x v="84"/>
    <x v="65"/>
    <x v="0"/>
    <n v="30"/>
    <x v="8"/>
    <x v="0"/>
    <x v="33"/>
    <x v="51"/>
    <x v="1"/>
    <m/>
    <m/>
    <x v="73"/>
    <s v="EMC-PCPL-038/2024"/>
    <n v="39800"/>
    <x v="1"/>
    <x v="38"/>
    <x v="5"/>
    <n v="18"/>
    <x v="230"/>
    <n v="15480"/>
    <m/>
    <m/>
    <n v="0"/>
    <x v="0"/>
    <n v="123.56321839080459"/>
    <n v="0"/>
    <n v="0"/>
    <n v="0"/>
    <x v="74"/>
    <s v="MARZO"/>
    <x v="121"/>
    <x v="44"/>
    <x v="35"/>
    <x v="45"/>
    <x v="319"/>
    <x v="136"/>
    <n v="0"/>
    <n v="0"/>
    <n v="0"/>
    <m/>
    <m/>
    <m/>
    <m/>
    <m/>
    <m/>
    <m/>
    <m/>
    <m/>
    <m/>
    <m/>
    <m/>
    <m/>
    <m/>
    <m/>
    <m/>
    <m/>
  </r>
  <r>
    <x v="1"/>
    <x v="62"/>
    <x v="0"/>
    <s v="COTIZACION"/>
    <s v="ABRIL"/>
    <d v="2024-04-01T00:00:00"/>
    <s v="CO37-FRANZ MERLO"/>
    <x v="12"/>
    <s v="OTROS REPUESTOS Y ACCESORIOS"/>
    <x v="3"/>
    <x v="12"/>
    <x v="68"/>
    <d v="2024-04-02T00:00:00"/>
    <m/>
    <n v="278"/>
    <s v="BIEN"/>
    <x v="73"/>
    <n v="3402.59"/>
    <x v="2"/>
    <x v="38"/>
    <x v="117"/>
    <x v="5"/>
    <x v="0"/>
    <x v="11"/>
    <x v="2"/>
    <x v="21"/>
    <s v="10/04/2024"/>
    <x v="0"/>
    <s v="15:00"/>
    <s v="JHOVAN HUMBERTO USNAYO USNAYO"/>
    <x v="11"/>
    <x v="10"/>
    <d v="2023-05-29T00:00:00"/>
    <x v="56"/>
    <x v="38"/>
    <s v="CD-217"/>
    <x v="76"/>
    <x v="57"/>
    <n v="246197.72"/>
    <x v="77"/>
    <x v="84"/>
    <x v="65"/>
    <x v="0"/>
    <n v="30"/>
    <x v="8"/>
    <x v="0"/>
    <x v="33"/>
    <x v="51"/>
    <x v="1"/>
    <m/>
    <m/>
    <x v="73"/>
    <s v="EMC-PCPL-038/2024"/>
    <n v="39800"/>
    <x v="2"/>
    <x v="38"/>
    <x v="5"/>
    <n v="7"/>
    <x v="231"/>
    <n v="181475"/>
    <m/>
    <m/>
    <n v="0"/>
    <x v="0"/>
    <n v="3724.8563218390805"/>
    <n v="0"/>
    <n v="0"/>
    <n v="0"/>
    <x v="74"/>
    <s v="ABRIL"/>
    <x v="122"/>
    <x v="44"/>
    <x v="35"/>
    <x v="45"/>
    <x v="320"/>
    <x v="137"/>
    <n v="0"/>
    <n v="0"/>
    <n v="0"/>
    <m/>
    <m/>
    <m/>
    <m/>
    <m/>
    <m/>
    <m/>
    <m/>
    <m/>
    <m/>
    <m/>
    <m/>
    <m/>
    <m/>
    <m/>
    <m/>
    <m/>
  </r>
  <r>
    <x v="1"/>
    <x v="62"/>
    <x v="0"/>
    <s v="COTIZACION"/>
    <s v="ABRIL"/>
    <d v="2024-04-01T00:00:00"/>
    <s v="CO37-FRANZ MERLO"/>
    <x v="12"/>
    <s v="OTROS REPUESTOS Y ACCESORIOS"/>
    <x v="3"/>
    <x v="12"/>
    <x v="68"/>
    <d v="2024-04-02T00:00:00"/>
    <m/>
    <n v="278"/>
    <s v="BIEN"/>
    <x v="73"/>
    <n v="3429.58"/>
    <x v="3"/>
    <x v="38"/>
    <x v="16"/>
    <x v="5"/>
    <x v="0"/>
    <x v="11"/>
    <x v="2"/>
    <x v="21"/>
    <s v="10/04/2024"/>
    <x v="0"/>
    <s v="15:00"/>
    <s v="JHOVAN HUMBERTO USNAYO USNAYO"/>
    <x v="11"/>
    <x v="10"/>
    <d v="2023-05-29T00:00:00"/>
    <x v="56"/>
    <x v="38"/>
    <s v="CD-217"/>
    <x v="76"/>
    <x v="57"/>
    <n v="246197.72"/>
    <x v="77"/>
    <x v="84"/>
    <x v="65"/>
    <x v="0"/>
    <n v="30"/>
    <x v="8"/>
    <x v="0"/>
    <x v="33"/>
    <x v="51"/>
    <x v="1"/>
    <m/>
    <m/>
    <x v="73"/>
    <s v="EMC-PCPL-038/2024"/>
    <n v="39800"/>
    <x v="3"/>
    <x v="38"/>
    <x v="5"/>
    <n v="1"/>
    <x v="232"/>
    <n v="62.32"/>
    <m/>
    <m/>
    <n v="0"/>
    <x v="0"/>
    <n v="8.9540229885057467"/>
    <n v="0"/>
    <n v="0"/>
    <n v="0"/>
    <x v="74"/>
    <s v="MAYO"/>
    <x v="123"/>
    <x v="44"/>
    <x v="35"/>
    <x v="45"/>
    <x v="321"/>
    <x v="138"/>
    <n v="0"/>
    <n v="0"/>
    <n v="0"/>
    <m/>
    <m/>
    <m/>
    <m/>
    <m/>
    <m/>
    <m/>
    <m/>
    <m/>
    <m/>
    <m/>
    <m/>
    <m/>
    <m/>
    <m/>
    <m/>
    <m/>
  </r>
  <r>
    <x v="1"/>
    <x v="62"/>
    <x v="0"/>
    <s v="COTIZACION"/>
    <s v="ABRIL"/>
    <d v="2024-04-01T00:00:00"/>
    <s v="CO37-FRANZ MERLO"/>
    <x v="12"/>
    <s v="OTROS REPUESTOS Y ACCESORIOS"/>
    <x v="3"/>
    <x v="12"/>
    <x v="68"/>
    <d v="2024-04-02T00:00:00"/>
    <m/>
    <n v="278"/>
    <s v="BIEN"/>
    <x v="73"/>
    <n v="3429.58"/>
    <x v="4"/>
    <x v="38"/>
    <x v="16"/>
    <x v="5"/>
    <x v="0"/>
    <x v="11"/>
    <x v="2"/>
    <x v="21"/>
    <s v="10/04/2024"/>
    <x v="0"/>
    <s v="15:00"/>
    <s v="JHOVAN HUMBERTO USNAYO USNAYO"/>
    <x v="11"/>
    <x v="10"/>
    <d v="2023-05-29T00:00:00"/>
    <x v="56"/>
    <x v="38"/>
    <s v="CD-217"/>
    <x v="76"/>
    <x v="57"/>
    <n v="246197.72"/>
    <x v="77"/>
    <x v="84"/>
    <x v="65"/>
    <x v="0"/>
    <n v="30"/>
    <x v="8"/>
    <x v="0"/>
    <x v="33"/>
    <x v="51"/>
    <x v="1"/>
    <m/>
    <m/>
    <x v="73"/>
    <s v="EMC-PCPL-038/2024"/>
    <n v="39800"/>
    <x v="4"/>
    <x v="38"/>
    <x v="5"/>
    <n v="1"/>
    <x v="233"/>
    <n v="29525"/>
    <m/>
    <m/>
    <n v="0"/>
    <x v="0"/>
    <n v="4242.0977011494251"/>
    <n v="0"/>
    <n v="0"/>
    <n v="0"/>
    <x v="74"/>
    <s v="JUNIO"/>
    <x v="124"/>
    <x v="44"/>
    <x v="35"/>
    <x v="45"/>
    <x v="322"/>
    <x v="139"/>
    <n v="0"/>
    <n v="0"/>
    <n v="0"/>
    <m/>
    <m/>
    <m/>
    <m/>
    <m/>
    <m/>
    <m/>
    <m/>
    <m/>
    <m/>
    <m/>
    <m/>
    <m/>
    <m/>
    <m/>
    <m/>
    <m/>
  </r>
  <r>
    <x v="1"/>
    <x v="62"/>
    <x v="0"/>
    <s v="COTIZACION"/>
    <s v="ABRIL"/>
    <d v="2024-04-01T00:00:00"/>
    <s v="CO37-FRANZ MERLO"/>
    <x v="12"/>
    <s v="OTROS REPUESTOS Y ACCESORIOS"/>
    <x v="3"/>
    <x v="12"/>
    <x v="68"/>
    <d v="2024-04-02T00:00:00"/>
    <m/>
    <n v="278"/>
    <s v="BIEN"/>
    <x v="73"/>
    <n v="93.27"/>
    <x v="5"/>
    <x v="38"/>
    <x v="118"/>
    <x v="5"/>
    <x v="0"/>
    <x v="11"/>
    <x v="2"/>
    <x v="21"/>
    <s v="10/04/2024"/>
    <x v="0"/>
    <s v="15:00"/>
    <s v="JHOVAN HUMBERTO USNAYO USNAYO"/>
    <x v="11"/>
    <x v="10"/>
    <d v="2023-05-24T00:00:00"/>
    <x v="57"/>
    <x v="23"/>
    <s v="CD-225-A"/>
    <x v="77"/>
    <x v="58"/>
    <n v="499787"/>
    <x v="78"/>
    <x v="85"/>
    <x v="30"/>
    <x v="0"/>
    <n v="30"/>
    <x v="35"/>
    <x v="0"/>
    <x v="36"/>
    <x v="52"/>
    <x v="1"/>
    <m/>
    <m/>
    <x v="73"/>
    <s v="EMC-PCPL-038/2024"/>
    <n v="39800"/>
    <x v="5"/>
    <x v="38"/>
    <x v="5"/>
    <n v="9"/>
    <x v="234"/>
    <n v="675.62999999999988"/>
    <m/>
    <m/>
    <n v="274"/>
    <x v="165"/>
    <n v="10.785919540229884"/>
    <n v="2955.3419540229879"/>
    <n v="2571.1474999999996"/>
    <n v="0"/>
    <x v="75"/>
    <s v="JULIO"/>
    <x v="125"/>
    <x v="44"/>
    <x v="35"/>
    <x v="45"/>
    <x v="323"/>
    <x v="140"/>
    <n v="9530215.3234999981"/>
    <n v="1439.8425999999999"/>
    <n v="-9511085.9860999975"/>
    <m/>
    <m/>
    <m/>
    <m/>
    <m/>
    <m/>
    <m/>
    <m/>
    <m/>
    <m/>
    <m/>
    <m/>
    <m/>
    <m/>
    <m/>
    <m/>
    <m/>
  </r>
  <r>
    <x v="1"/>
    <x v="62"/>
    <x v="0"/>
    <s v="COTIZACION"/>
    <s v="ABRIL"/>
    <d v="2024-04-01T00:00:00"/>
    <s v="CO37-FRANZ MERLO"/>
    <x v="12"/>
    <s v="OTROS REPUESTOS Y ACCESORIOS"/>
    <x v="3"/>
    <x v="12"/>
    <x v="68"/>
    <d v="2024-04-02T00:00:00"/>
    <m/>
    <n v="278"/>
    <s v="BIEN"/>
    <x v="73"/>
    <n v="913"/>
    <x v="6"/>
    <x v="38"/>
    <x v="4"/>
    <x v="5"/>
    <x v="0"/>
    <x v="11"/>
    <x v="2"/>
    <x v="21"/>
    <s v="10/04/2024"/>
    <x v="0"/>
    <s v="15:00"/>
    <s v="JHOVAN HUMBERTO USNAYO USNAYO"/>
    <x v="11"/>
    <x v="10"/>
    <d v="2023-05-24T00:00:00"/>
    <x v="57"/>
    <x v="23"/>
    <s v="CD-225-A"/>
    <x v="77"/>
    <x v="58"/>
    <n v="499787"/>
    <x v="78"/>
    <x v="85"/>
    <x v="30"/>
    <x v="0"/>
    <n v="30"/>
    <x v="35"/>
    <x v="0"/>
    <x v="36"/>
    <x v="52"/>
    <x v="1"/>
    <m/>
    <m/>
    <x v="73"/>
    <s v="EMC-PCPL-038/2024"/>
    <n v="39800"/>
    <x v="6"/>
    <x v="38"/>
    <x v="5"/>
    <n v="8"/>
    <x v="235"/>
    <n v="8.56"/>
    <m/>
    <m/>
    <n v="276"/>
    <x v="166"/>
    <n v="0.15373563218390807"/>
    <n v="42.431034482758626"/>
    <n v="36.915000000000006"/>
    <n v="0"/>
    <x v="75"/>
    <s v="SEPTIEMBRE"/>
    <x v="126"/>
    <x v="44"/>
    <x v="35"/>
    <x v="45"/>
    <x v="324"/>
    <x v="141"/>
    <n v="137907.057"/>
    <n v="20.672400000000003"/>
    <n v="-137632.4094"/>
    <m/>
    <m/>
    <m/>
    <m/>
    <m/>
    <m/>
    <m/>
    <m/>
    <m/>
    <m/>
    <m/>
    <m/>
    <m/>
    <m/>
    <m/>
    <m/>
    <m/>
  </r>
  <r>
    <x v="1"/>
    <x v="62"/>
    <x v="0"/>
    <s v="COTIZACION"/>
    <s v="ABRIL"/>
    <d v="2024-04-01T00:00:00"/>
    <s v="CO37-FRANZ MERLO"/>
    <x v="12"/>
    <s v="OTROS REPUESTOS Y ACCESORIOS"/>
    <x v="3"/>
    <x v="12"/>
    <x v="68"/>
    <d v="2024-04-02T00:00:00"/>
    <m/>
    <n v="278"/>
    <s v="BIEN"/>
    <x v="73"/>
    <n v="136.4"/>
    <x v="7"/>
    <x v="38"/>
    <x v="4"/>
    <x v="5"/>
    <x v="0"/>
    <x v="11"/>
    <x v="2"/>
    <x v="21"/>
    <s v="10/04/2024"/>
    <x v="0"/>
    <s v="15:00"/>
    <s v="JHOVAN HUMBERTO USNAYO USNAYO"/>
    <x v="11"/>
    <x v="10"/>
    <d v="2023-05-24T00:00:00"/>
    <x v="57"/>
    <x v="23"/>
    <s v="CD-225-A"/>
    <x v="77"/>
    <x v="58"/>
    <n v="499787"/>
    <x v="78"/>
    <x v="85"/>
    <x v="30"/>
    <x v="0"/>
    <n v="30"/>
    <x v="35"/>
    <x v="0"/>
    <x v="36"/>
    <x v="52"/>
    <x v="1"/>
    <m/>
    <m/>
    <x v="73"/>
    <s v="EMC-PCPL-038/2024"/>
    <n v="39800"/>
    <x v="7"/>
    <x v="38"/>
    <x v="5"/>
    <n v="8"/>
    <x v="235"/>
    <n v="8.56"/>
    <m/>
    <m/>
    <n v="277"/>
    <x v="167"/>
    <n v="0.15373563218390807"/>
    <n v="42.584770114942536"/>
    <n v="37.048750000000005"/>
    <n v="0"/>
    <x v="75"/>
    <s v="OCTUBRE"/>
    <x v="127"/>
    <x v="44"/>
    <x v="35"/>
    <x v="45"/>
    <x v="325"/>
    <x v="142"/>
    <n v="138949.11395000003"/>
    <n v="20.747300000000006"/>
    <n v="-138673.47125"/>
    <m/>
    <m/>
    <m/>
    <m/>
    <m/>
    <m/>
    <m/>
    <m/>
    <m/>
    <m/>
    <m/>
    <m/>
    <m/>
    <m/>
    <m/>
    <m/>
    <m/>
  </r>
  <r>
    <x v="1"/>
    <x v="62"/>
    <x v="0"/>
    <s v="COTIZACION"/>
    <s v="ABRIL"/>
    <d v="2024-04-01T00:00:00"/>
    <s v="CO37-FRANZ MERLO"/>
    <x v="12"/>
    <s v="OTROS REPUESTOS Y ACCESORIOS"/>
    <x v="3"/>
    <x v="12"/>
    <x v="68"/>
    <d v="2024-04-02T00:00:00"/>
    <m/>
    <n v="278"/>
    <s v="BIEN"/>
    <x v="73"/>
    <n v="52.8"/>
    <x v="8"/>
    <x v="38"/>
    <x v="117"/>
    <x v="5"/>
    <x v="0"/>
    <x v="11"/>
    <x v="2"/>
    <x v="21"/>
    <s v="10/04/2024"/>
    <x v="0"/>
    <s v="15:00"/>
    <s v="JHOVAN HUMBERTO USNAYO USNAYO"/>
    <x v="11"/>
    <x v="10"/>
    <d v="2023-05-24T00:00:00"/>
    <x v="57"/>
    <x v="23"/>
    <s v="CD-225-A"/>
    <x v="77"/>
    <x v="58"/>
    <n v="499787"/>
    <x v="78"/>
    <x v="85"/>
    <x v="30"/>
    <x v="0"/>
    <n v="30"/>
    <x v="35"/>
    <x v="0"/>
    <x v="36"/>
    <x v="52"/>
    <x v="1"/>
    <m/>
    <m/>
    <x v="73"/>
    <s v="EMC-PCPL-038/2024"/>
    <n v="39800"/>
    <x v="8"/>
    <x v="38"/>
    <x v="5"/>
    <n v="7"/>
    <x v="235"/>
    <n v="7.49"/>
    <m/>
    <m/>
    <n v="278"/>
    <x v="168"/>
    <n v="0.15373563218390807"/>
    <n v="42.738505747126439"/>
    <n v="37.182500000000005"/>
    <n v="0"/>
    <x v="75"/>
    <s v="NOVIEMBRE"/>
    <x v="128"/>
    <x v="44"/>
    <x v="35"/>
    <x v="45"/>
    <x v="326"/>
    <x v="143"/>
    <n v="139993.59980000003"/>
    <n v="20.822200000000006"/>
    <n v="-139716.96200000003"/>
    <m/>
    <m/>
    <m/>
    <m/>
    <m/>
    <m/>
    <m/>
    <m/>
    <m/>
    <m/>
    <m/>
    <m/>
    <m/>
    <m/>
    <m/>
    <m/>
    <m/>
  </r>
  <r>
    <x v="1"/>
    <x v="62"/>
    <x v="0"/>
    <s v="COTIZACION"/>
    <s v="ABRIL"/>
    <d v="2024-04-01T00:00:00"/>
    <s v="CO37-FRANZ MERLO"/>
    <x v="12"/>
    <s v="OTROS REPUESTOS Y ACCESORIOS"/>
    <x v="3"/>
    <x v="12"/>
    <x v="68"/>
    <d v="2024-04-02T00:00:00"/>
    <m/>
    <n v="278"/>
    <s v="BIEN"/>
    <x v="73"/>
    <n v="3008.5"/>
    <x v="9"/>
    <x v="38"/>
    <x v="117"/>
    <x v="5"/>
    <x v="0"/>
    <x v="11"/>
    <x v="2"/>
    <x v="21"/>
    <s v="10/04/2024"/>
    <x v="0"/>
    <s v="15:00"/>
    <s v="JHOVAN HUMBERTO USNAYO USNAYO"/>
    <x v="11"/>
    <x v="10"/>
    <d v="2023-05-24T00:00:00"/>
    <x v="57"/>
    <x v="23"/>
    <s v="CD-225-A"/>
    <x v="77"/>
    <x v="58"/>
    <n v="499787"/>
    <x v="78"/>
    <x v="85"/>
    <x v="30"/>
    <x v="0"/>
    <n v="30"/>
    <x v="35"/>
    <x v="0"/>
    <x v="36"/>
    <x v="52"/>
    <x v="1"/>
    <m/>
    <m/>
    <x v="73"/>
    <s v="EMC-PCPL-038/2024"/>
    <n v="39800"/>
    <x v="9"/>
    <x v="38"/>
    <x v="5"/>
    <n v="7"/>
    <x v="235"/>
    <n v="7.49"/>
    <m/>
    <m/>
    <n v="279"/>
    <x v="169"/>
    <n v="0.15373563218390807"/>
    <n v="42.892241379310349"/>
    <n v="37.316250000000004"/>
    <n v="0"/>
    <x v="75"/>
    <s v="DICIEMBRE"/>
    <x v="129"/>
    <x v="44"/>
    <x v="35"/>
    <x v="45"/>
    <x v="327"/>
    <x v="144"/>
    <n v="141041.99115000002"/>
    <n v="20.897100000000005"/>
    <n v="-140764.35825000002"/>
    <m/>
    <m/>
    <m/>
    <m/>
    <m/>
    <m/>
    <m/>
    <m/>
    <m/>
    <m/>
    <m/>
    <m/>
    <m/>
    <m/>
    <m/>
    <m/>
    <m/>
  </r>
  <r>
    <x v="1"/>
    <x v="62"/>
    <x v="0"/>
    <s v="COTIZACION"/>
    <s v="ABRIL"/>
    <d v="2024-04-01T00:00:00"/>
    <s v="CO37-FRANZ MERLO"/>
    <x v="12"/>
    <s v="OTROS REPUESTOS Y ACCESORIOS"/>
    <x v="3"/>
    <x v="12"/>
    <x v="68"/>
    <d v="2024-04-02T00:00:00"/>
    <m/>
    <n v="278"/>
    <s v="BIEN"/>
    <x v="73"/>
    <n v="134.19999999999999"/>
    <x v="10"/>
    <x v="38"/>
    <x v="4"/>
    <x v="5"/>
    <x v="0"/>
    <x v="11"/>
    <x v="2"/>
    <x v="21"/>
    <s v="10/04/2024"/>
    <x v="0"/>
    <s v="15:00"/>
    <s v="JHOVAN HUMBERTO USNAYO USNAYO"/>
    <x v="11"/>
    <x v="10"/>
    <d v="2023-05-24T00:00:00"/>
    <x v="57"/>
    <x v="23"/>
    <s v="CD-225-B"/>
    <x v="78"/>
    <x v="58"/>
    <n v="19735"/>
    <x v="79"/>
    <x v="86"/>
    <x v="68"/>
    <x v="0"/>
    <n v="30"/>
    <x v="35"/>
    <x v="0"/>
    <x v="36"/>
    <x v="52"/>
    <x v="1"/>
    <m/>
    <m/>
    <x v="73"/>
    <s v="EMC-PCPL-038/2024"/>
    <n v="39800"/>
    <x v="10"/>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134.19999999999999"/>
    <x v="11"/>
    <x v="38"/>
    <x v="4"/>
    <x v="5"/>
    <x v="0"/>
    <x v="11"/>
    <x v="2"/>
    <x v="21"/>
    <s v="10/04/2024"/>
    <x v="0"/>
    <s v="15:00"/>
    <s v="JHOVAN HUMBERTO USNAYO USNAYO"/>
    <x v="11"/>
    <x v="10"/>
    <d v="2023-05-24T00:00:00"/>
    <x v="57"/>
    <x v="23"/>
    <s v="CD-225-B"/>
    <x v="78"/>
    <x v="58"/>
    <n v="19735"/>
    <x v="79"/>
    <x v="86"/>
    <x v="68"/>
    <x v="0"/>
    <n v="30"/>
    <x v="35"/>
    <x v="0"/>
    <x v="36"/>
    <x v="52"/>
    <x v="1"/>
    <m/>
    <m/>
    <x v="73"/>
    <s v="EMC-PCPL-038/2024"/>
    <n v="39800"/>
    <x v="11"/>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610"/>
    <x v="12"/>
    <x v="38"/>
    <x v="16"/>
    <x v="5"/>
    <x v="0"/>
    <x v="11"/>
    <x v="2"/>
    <x v="21"/>
    <s v="10/04/2024"/>
    <x v="0"/>
    <s v="15:00"/>
    <s v="JHOVAN HUMBERTO USNAYO USNAYO"/>
    <x v="11"/>
    <x v="10"/>
    <d v="2023-05-24T00:00:00"/>
    <x v="57"/>
    <x v="23"/>
    <s v="CD-225-B"/>
    <x v="78"/>
    <x v="58"/>
    <n v="19735"/>
    <x v="79"/>
    <x v="86"/>
    <x v="68"/>
    <x v="0"/>
    <n v="30"/>
    <x v="35"/>
    <x v="0"/>
    <x v="36"/>
    <x v="52"/>
    <x v="1"/>
    <m/>
    <m/>
    <x v="73"/>
    <s v="EMC-PCPL-038/2024"/>
    <n v="39800"/>
    <x v="12"/>
    <x v="38"/>
    <x v="5"/>
    <n v="1"/>
    <x v="237"/>
    <n v="3.68"/>
    <m/>
    <m/>
    <n v="500"/>
    <x v="171"/>
    <n v="0.52873563218390807"/>
    <n v="264.36781609195401"/>
    <n v="230"/>
    <n v="0"/>
    <x v="75"/>
    <s v="AGOSTO"/>
    <x v="130"/>
    <x v="64"/>
    <x v="56"/>
    <x v="73"/>
    <x v="328"/>
    <x v="145"/>
    <n v="-9.2000000000000011"/>
    <n v="128.80000000000001"/>
    <n v="1720.4"/>
    <m/>
    <m/>
    <m/>
    <m/>
    <m/>
    <m/>
    <m/>
    <m/>
    <m/>
    <m/>
    <m/>
    <m/>
    <m/>
    <m/>
    <m/>
    <m/>
    <m/>
  </r>
  <r>
    <x v="1"/>
    <x v="62"/>
    <x v="0"/>
    <s v="COTIZACION"/>
    <s v="ABRIL"/>
    <d v="2024-04-01T00:00:00"/>
    <s v="CO37-FRANZ MERLO"/>
    <x v="12"/>
    <s v="OTROS REPUESTOS Y ACCESORIOS"/>
    <x v="3"/>
    <x v="12"/>
    <x v="68"/>
    <d v="2024-04-02T00:00:00"/>
    <m/>
    <n v="278"/>
    <s v="BIEN"/>
    <x v="73"/>
    <n v="565"/>
    <x v="13"/>
    <x v="38"/>
    <x v="16"/>
    <x v="5"/>
    <x v="0"/>
    <x v="11"/>
    <x v="2"/>
    <x v="21"/>
    <s v="10/04/2024"/>
    <x v="0"/>
    <s v="15:00"/>
    <s v="JHOVAN HUMBERTO USNAYO USNAYO"/>
    <x v="11"/>
    <x v="10"/>
    <d v="2023-05-24T00:00:00"/>
    <x v="57"/>
    <x v="23"/>
    <s v="CD-225-B"/>
    <x v="78"/>
    <x v="58"/>
    <n v="19735"/>
    <x v="79"/>
    <x v="86"/>
    <x v="68"/>
    <x v="0"/>
    <n v="30"/>
    <x v="35"/>
    <x v="0"/>
    <x v="36"/>
    <x v="52"/>
    <x v="1"/>
    <m/>
    <m/>
    <x v="73"/>
    <s v="EMC-PCPL-038/2024"/>
    <n v="39800"/>
    <x v="13"/>
    <x v="38"/>
    <x v="5"/>
    <n v="1"/>
    <x v="238"/>
    <n v="3.7"/>
    <m/>
    <m/>
    <n v="500"/>
    <x v="172"/>
    <n v="0.5316091954022989"/>
    <n v="265.80459770114948"/>
    <n v="231.25000000000003"/>
    <n v="0"/>
    <x v="75"/>
    <s v="AGOSTO"/>
    <x v="130"/>
    <x v="64"/>
    <x v="56"/>
    <x v="73"/>
    <x v="328"/>
    <x v="145"/>
    <n v="-9.25"/>
    <n v="129.5"/>
    <n v="1729.75"/>
    <m/>
    <m/>
    <m/>
    <m/>
    <m/>
    <m/>
    <m/>
    <m/>
    <m/>
    <m/>
    <m/>
    <m/>
    <m/>
    <m/>
    <m/>
    <m/>
    <m/>
  </r>
  <r>
    <x v="1"/>
    <x v="62"/>
    <x v="0"/>
    <s v="COTIZACION"/>
    <s v="ABRIL"/>
    <d v="2024-04-01T00:00:00"/>
    <s v="CO37-FRANZ MERLO"/>
    <x v="12"/>
    <s v="OTROS REPUESTOS Y ACCESORIOS"/>
    <x v="3"/>
    <x v="12"/>
    <x v="68"/>
    <d v="2024-04-02T00:00:00"/>
    <m/>
    <n v="278"/>
    <s v="BIEN"/>
    <x v="73"/>
    <n v="442"/>
    <x v="14"/>
    <x v="38"/>
    <x v="16"/>
    <x v="5"/>
    <x v="0"/>
    <x v="11"/>
    <x v="2"/>
    <x v="21"/>
    <s v="10/04/2024"/>
    <x v="0"/>
    <s v="15:00"/>
    <s v="JHOVAN HUMBERTO USNAYO USNAYO"/>
    <x v="11"/>
    <x v="10"/>
    <d v="2023-05-24T00:00:00"/>
    <x v="57"/>
    <x v="23"/>
    <s v="CD-225-A"/>
    <x v="77"/>
    <x v="58"/>
    <n v="499787"/>
    <x v="78"/>
    <x v="85"/>
    <x v="30"/>
    <x v="0"/>
    <n v="30"/>
    <x v="35"/>
    <x v="0"/>
    <x v="36"/>
    <x v="52"/>
    <x v="1"/>
    <m/>
    <m/>
    <x v="73"/>
    <s v="EMC-PCPL-038/2024"/>
    <n v="39800"/>
    <x v="14"/>
    <x v="38"/>
    <x v="5"/>
    <n v="1"/>
    <x v="239"/>
    <n v="2.41"/>
    <m/>
    <m/>
    <n v="284"/>
    <x v="173"/>
    <n v="0.34626436781609199"/>
    <n v="98.33908045977013"/>
    <n v="85.555000000000007"/>
    <n v="0"/>
    <x v="75"/>
    <s v="MAYO"/>
    <x v="131"/>
    <x v="44"/>
    <x v="35"/>
    <x v="45"/>
    <x v="329"/>
    <x v="146"/>
    <n v="329616.03740000003"/>
    <n v="47.910800000000009"/>
    <n v="-328979.50820000004"/>
    <m/>
    <m/>
    <m/>
    <m/>
    <m/>
    <m/>
    <m/>
    <m/>
    <m/>
    <m/>
    <m/>
    <m/>
    <m/>
    <m/>
    <m/>
    <m/>
    <m/>
  </r>
  <r>
    <x v="1"/>
    <x v="63"/>
    <x v="0"/>
    <s v="COTIZACION"/>
    <s v="ABRIL"/>
    <d v="2024-04-01T00:00:00"/>
    <s v="CO37-FRANZ MERLO"/>
    <x v="3"/>
    <s v="PRODUCTOS METÁLICOS"/>
    <x v="3"/>
    <x v="12"/>
    <x v="69"/>
    <d v="2024-04-02T00:00:00"/>
    <m/>
    <n v="305"/>
    <s v="BIEN"/>
    <x v="74"/>
    <n v="55"/>
    <x v="0"/>
    <x v="38"/>
    <x v="26"/>
    <x v="5"/>
    <x v="0"/>
    <x v="11"/>
    <x v="1"/>
    <x v="21"/>
    <s v="10/04/2024"/>
    <x v="0"/>
    <s v="15:00"/>
    <s v="JHOVAN HUMBERTO USNAYO USNAYO"/>
    <x v="0"/>
    <x v="10"/>
    <d v="2023-05-24T00:00:00"/>
    <x v="57"/>
    <x v="23"/>
    <s v="CD-225-A"/>
    <x v="77"/>
    <x v="58"/>
    <n v="499787"/>
    <x v="78"/>
    <x v="85"/>
    <x v="30"/>
    <x v="0"/>
    <n v="30"/>
    <x v="35"/>
    <x v="0"/>
    <x v="36"/>
    <x v="52"/>
    <x v="1"/>
    <m/>
    <m/>
    <x v="74"/>
    <s v="EMC-PCPL-045/2024"/>
    <n v="34600"/>
    <x v="0"/>
    <x v="38"/>
    <x v="5"/>
    <n v="20"/>
    <x v="240"/>
    <n v="111.6"/>
    <m/>
    <m/>
    <n v="285"/>
    <x v="174"/>
    <n v="0.80172413793103448"/>
    <n v="228.49137931034483"/>
    <n v="198.78749999999999"/>
    <n v="0"/>
    <x v="75"/>
    <s v="JUNIO"/>
    <x v="132"/>
    <x v="44"/>
    <x v="35"/>
    <x v="45"/>
    <x v="330"/>
    <x v="147"/>
    <n v="768774.87450000003"/>
    <n v="111.32100000000001"/>
    <n v="-767295.89549999998"/>
    <m/>
    <m/>
    <m/>
    <m/>
    <m/>
    <m/>
    <m/>
    <m/>
    <m/>
    <m/>
    <m/>
    <m/>
    <m/>
    <m/>
    <m/>
    <m/>
    <m/>
  </r>
  <r>
    <x v="1"/>
    <x v="63"/>
    <x v="0"/>
    <s v="COTIZACION"/>
    <s v="ABRIL"/>
    <d v="2024-04-01T00:00:00"/>
    <s v="CO37-FRANZ MERLO"/>
    <x v="3"/>
    <s v="PRODUCTOS METÁLICOS"/>
    <x v="3"/>
    <x v="12"/>
    <x v="69"/>
    <d v="2024-04-02T00:00:00"/>
    <m/>
    <n v="305"/>
    <s v="BIEN"/>
    <x v="74"/>
    <n v="72"/>
    <x v="1"/>
    <x v="38"/>
    <x v="26"/>
    <x v="5"/>
    <x v="0"/>
    <x v="11"/>
    <x v="1"/>
    <x v="21"/>
    <s v="10/04/2024"/>
    <x v="0"/>
    <s v="15:00"/>
    <s v="JHOVAN HUMBERTO USNAYO USNAYO"/>
    <x v="0"/>
    <x v="10"/>
    <d v="2023-05-24T00:00:00"/>
    <x v="57"/>
    <x v="23"/>
    <s v="CD-225-A"/>
    <x v="77"/>
    <x v="58"/>
    <n v="499787"/>
    <x v="78"/>
    <x v="85"/>
    <x v="30"/>
    <x v="0"/>
    <n v="30"/>
    <x v="35"/>
    <x v="0"/>
    <x v="36"/>
    <x v="52"/>
    <x v="1"/>
    <m/>
    <m/>
    <x v="74"/>
    <s v="EMC-PCPL-045/2024"/>
    <n v="34600"/>
    <x v="1"/>
    <x v="38"/>
    <x v="5"/>
    <n v="20"/>
    <x v="241"/>
    <n v="194"/>
    <m/>
    <m/>
    <n v="286"/>
    <x v="175"/>
    <n v="1.3936781609195401"/>
    <n v="398.59195402298849"/>
    <n v="346.77499999999998"/>
    <n v="0"/>
    <x v="75"/>
    <s v="JULIO"/>
    <x v="133"/>
    <x v="44"/>
    <x v="35"/>
    <x v="45"/>
    <x v="331"/>
    <x v="148"/>
    <n v="1346152.808"/>
    <n v="194.19400000000002"/>
    <n v="-1343572.8019999999"/>
    <m/>
    <m/>
    <m/>
    <m/>
    <m/>
    <m/>
    <m/>
    <m/>
    <m/>
    <m/>
    <m/>
    <m/>
    <m/>
    <m/>
    <m/>
    <m/>
    <m/>
  </r>
  <r>
    <x v="1"/>
    <x v="63"/>
    <x v="0"/>
    <s v="COTIZACION"/>
    <s v="ABRIL"/>
    <d v="2024-04-01T00:00:00"/>
    <s v="CO37-FRANZ MERLO"/>
    <x v="3"/>
    <s v="PRODUCTOS METÁLICOS"/>
    <x v="3"/>
    <x v="12"/>
    <x v="69"/>
    <d v="2024-04-02T00:00:00"/>
    <m/>
    <n v="305"/>
    <s v="BIEN"/>
    <x v="74"/>
    <n v="88"/>
    <x v="2"/>
    <x v="38"/>
    <x v="9"/>
    <x v="5"/>
    <x v="0"/>
    <x v="11"/>
    <x v="1"/>
    <x v="21"/>
    <s v="10/04/2024"/>
    <x v="0"/>
    <s v="15:00"/>
    <s v="JHOVAN HUMBERTO USNAYO USNAYO"/>
    <x v="0"/>
    <x v="10"/>
    <d v="2023-05-24T00:00:00"/>
    <x v="57"/>
    <x v="23"/>
    <s v="CD-225-A"/>
    <x v="77"/>
    <x v="58"/>
    <n v="499787"/>
    <x v="78"/>
    <x v="85"/>
    <x v="30"/>
    <x v="0"/>
    <n v="30"/>
    <x v="35"/>
    <x v="0"/>
    <x v="36"/>
    <x v="52"/>
    <x v="1"/>
    <m/>
    <m/>
    <x v="74"/>
    <s v="EMC-PCPL-045/2024"/>
    <n v="34600"/>
    <x v="2"/>
    <x v="38"/>
    <x v="5"/>
    <n v="10"/>
    <x v="241"/>
    <n v="97"/>
    <m/>
    <m/>
    <n v="287"/>
    <x v="176"/>
    <n v="1.3936781609195401"/>
    <n v="399.98563218390802"/>
    <n v="347.98749999999995"/>
    <n v="0"/>
    <x v="75"/>
    <s v="AGOSTO"/>
    <x v="134"/>
    <x v="44"/>
    <x v="35"/>
    <x v="45"/>
    <x v="332"/>
    <x v="149"/>
    <n v="1355940.2534999999"/>
    <n v="194.87299999999999"/>
    <n v="-1353351.2264999999"/>
    <m/>
    <m/>
    <m/>
    <m/>
    <m/>
    <m/>
    <m/>
    <m/>
    <m/>
    <m/>
    <m/>
    <m/>
    <m/>
    <m/>
    <m/>
    <m/>
    <m/>
  </r>
  <r>
    <x v="1"/>
    <x v="63"/>
    <x v="0"/>
    <s v="COTIZACION"/>
    <s v="ABRIL"/>
    <d v="2024-04-01T00:00:00"/>
    <s v="CO37-FRANZ MERLO"/>
    <x v="3"/>
    <s v="PRODUCTOS METÁLICOS"/>
    <x v="3"/>
    <x v="12"/>
    <x v="69"/>
    <d v="2024-04-02T00:00:00"/>
    <m/>
    <n v="305"/>
    <s v="BIEN"/>
    <x v="74"/>
    <n v="295"/>
    <x v="3"/>
    <x v="38"/>
    <x v="26"/>
    <x v="5"/>
    <x v="0"/>
    <x v="11"/>
    <x v="1"/>
    <x v="21"/>
    <s v="10/04/2024"/>
    <x v="0"/>
    <s v="15:00"/>
    <s v="JHOVAN HUMBERTO USNAYO USNAYO"/>
    <x v="0"/>
    <x v="10"/>
    <d v="2023-05-24T00:00:00"/>
    <x v="57"/>
    <x v="23"/>
    <s v="CD-225-A"/>
    <x v="77"/>
    <x v="58"/>
    <n v="499787"/>
    <x v="78"/>
    <x v="85"/>
    <x v="30"/>
    <x v="0"/>
    <n v="30"/>
    <x v="35"/>
    <x v="0"/>
    <x v="36"/>
    <x v="52"/>
    <x v="1"/>
    <m/>
    <m/>
    <x v="74"/>
    <s v="EMC-PCPL-045/2024"/>
    <n v="34600"/>
    <x v="3"/>
    <x v="38"/>
    <x v="5"/>
    <n v="20"/>
    <x v="242"/>
    <n v="469.20000000000005"/>
    <m/>
    <m/>
    <n v="288"/>
    <x v="177"/>
    <n v="3.3706896551724141"/>
    <n v="970.75862068965523"/>
    <n v="844.56000000000006"/>
    <n v="0"/>
    <x v="75"/>
    <s v="SEPTIEMBRE"/>
    <x v="135"/>
    <x v="44"/>
    <x v="35"/>
    <x v="45"/>
    <x v="333"/>
    <x v="150"/>
    <n v="3303175.5072000003"/>
    <n v="472.95360000000005"/>
    <n v="-3296891.9808000005"/>
    <m/>
    <m/>
    <m/>
    <m/>
    <m/>
    <m/>
    <m/>
    <m/>
    <m/>
    <m/>
    <m/>
    <m/>
    <m/>
    <m/>
    <m/>
    <m/>
    <m/>
  </r>
  <r>
    <x v="1"/>
    <x v="63"/>
    <x v="0"/>
    <s v="COTIZACION"/>
    <s v="ABRIL"/>
    <d v="2024-04-01T00:00:00"/>
    <s v="CO37-FRANZ MERLO"/>
    <x v="3"/>
    <s v="PRODUCTOS METÁLICOS"/>
    <x v="3"/>
    <x v="12"/>
    <x v="69"/>
    <d v="2024-04-02T00:00:00"/>
    <m/>
    <n v="305"/>
    <s v="BIEN"/>
    <x v="74"/>
    <n v="350"/>
    <x v="4"/>
    <x v="38"/>
    <x v="26"/>
    <x v="5"/>
    <x v="0"/>
    <x v="11"/>
    <x v="1"/>
    <x v="21"/>
    <s v="10/04/2024"/>
    <x v="0"/>
    <s v="15:00"/>
    <s v="JHOVAN HUMBERTO USNAYO USNAYO"/>
    <x v="0"/>
    <x v="10"/>
    <d v="2023-05-24T00:00:00"/>
    <x v="57"/>
    <x v="23"/>
    <s v="CD-225-A"/>
    <x v="77"/>
    <x v="58"/>
    <n v="499787"/>
    <x v="78"/>
    <x v="85"/>
    <x v="30"/>
    <x v="0"/>
    <n v="30"/>
    <x v="35"/>
    <x v="0"/>
    <x v="36"/>
    <x v="52"/>
    <x v="1"/>
    <m/>
    <m/>
    <x v="74"/>
    <s v="EMC-PCPL-045/2024"/>
    <n v="34600"/>
    <x v="4"/>
    <x v="38"/>
    <x v="5"/>
    <n v="20"/>
    <x v="243"/>
    <n v="962.6"/>
    <m/>
    <m/>
    <n v="289"/>
    <x v="178"/>
    <n v="6.9152298850574718"/>
    <n v="1998.5014367816093"/>
    <n v="1738.6962500000002"/>
    <n v="0"/>
    <x v="75"/>
    <s v="OCTUBRE"/>
    <x v="136"/>
    <x v="44"/>
    <x v="35"/>
    <x v="45"/>
    <x v="334"/>
    <x v="151"/>
    <n v="6825704.1904000007"/>
    <n v="973.66990000000021"/>
    <n v="-6812768.2903000005"/>
    <m/>
    <m/>
    <m/>
    <m/>
    <m/>
    <m/>
    <m/>
    <m/>
    <m/>
    <m/>
    <m/>
    <m/>
    <m/>
    <m/>
    <m/>
    <m/>
    <m/>
  </r>
  <r>
    <x v="1"/>
    <x v="63"/>
    <x v="0"/>
    <s v="COTIZACION"/>
    <s v="ABRIL"/>
    <d v="2024-04-01T00:00:00"/>
    <s v="CO37-FRANZ MERLO"/>
    <x v="3"/>
    <s v="PRODUCTOS METÁLICOS"/>
    <x v="3"/>
    <x v="12"/>
    <x v="69"/>
    <d v="2024-04-02T00:00:00"/>
    <m/>
    <n v="305"/>
    <s v="BIEN"/>
    <x v="74"/>
    <n v="7.2"/>
    <x v="5"/>
    <x v="38"/>
    <x v="26"/>
    <x v="5"/>
    <x v="0"/>
    <x v="11"/>
    <x v="1"/>
    <x v="21"/>
    <s v="10/04/2024"/>
    <x v="0"/>
    <s v="15:00"/>
    <s v="JHOVAN HUMBERTO USNAYO USNAYO"/>
    <x v="0"/>
    <x v="10"/>
    <d v="2023-05-24T00:00:00"/>
    <x v="57"/>
    <x v="23"/>
    <s v="CD-225-B"/>
    <x v="78"/>
    <x v="58"/>
    <n v="19735"/>
    <x v="79"/>
    <x v="86"/>
    <x v="68"/>
    <x v="0"/>
    <n v="30"/>
    <x v="35"/>
    <x v="0"/>
    <x v="36"/>
    <x v="52"/>
    <x v="1"/>
    <m/>
    <m/>
    <x v="74"/>
    <s v="EMC-PCPL-045/2024"/>
    <n v="34600"/>
    <x v="5"/>
    <x v="38"/>
    <x v="5"/>
    <n v="20"/>
    <x v="244"/>
    <n v="142.6"/>
    <m/>
    <m/>
    <n v="1000"/>
    <x v="179"/>
    <n v="1.0244252873563218"/>
    <n v="1024.4252873563219"/>
    <n v="891.25"/>
    <n v="0"/>
    <x v="75"/>
    <s v="AGOSTO"/>
    <x v="130"/>
    <x v="64"/>
    <x v="56"/>
    <x v="73"/>
    <x v="328"/>
    <x v="145"/>
    <n v="-35.65"/>
    <n v="499.1"/>
    <n v="6666.5499999999993"/>
    <m/>
    <m/>
    <m/>
    <m/>
    <m/>
    <m/>
    <m/>
    <m/>
    <m/>
    <m/>
    <m/>
    <m/>
    <m/>
    <m/>
    <m/>
    <m/>
    <m/>
  </r>
  <r>
    <x v="1"/>
    <x v="63"/>
    <x v="0"/>
    <s v="COTIZACION"/>
    <s v="ABRIL"/>
    <d v="2024-04-01T00:00:00"/>
    <s v="CO37-FRANZ MERLO"/>
    <x v="3"/>
    <s v="PRODUCTOS METÁLICOS"/>
    <x v="3"/>
    <x v="12"/>
    <x v="69"/>
    <d v="2024-04-02T00:00:00"/>
    <m/>
    <n v="305"/>
    <s v="BIEN"/>
    <x v="74"/>
    <n v="11.5"/>
    <x v="6"/>
    <x v="38"/>
    <x v="26"/>
    <x v="5"/>
    <x v="0"/>
    <x v="11"/>
    <x v="1"/>
    <x v="21"/>
    <s v="10/04/2024"/>
    <x v="0"/>
    <s v="15:00"/>
    <s v="JHOVAN HUMBERTO USNAYO USNAYO"/>
    <x v="0"/>
    <x v="10"/>
    <d v="2023-05-24T00:00:00"/>
    <x v="57"/>
    <x v="23"/>
    <s v="CD-225-A"/>
    <x v="77"/>
    <x v="58"/>
    <n v="499787"/>
    <x v="78"/>
    <x v="85"/>
    <x v="30"/>
    <x v="0"/>
    <n v="30"/>
    <x v="35"/>
    <x v="0"/>
    <x v="36"/>
    <x v="52"/>
    <x v="1"/>
    <m/>
    <m/>
    <x v="74"/>
    <s v="EMC-PCPL-045/2024"/>
    <n v="34600"/>
    <x v="6"/>
    <x v="38"/>
    <x v="5"/>
    <n v="20"/>
    <x v="245"/>
    <n v="275.2"/>
    <m/>
    <m/>
    <n v="291"/>
    <x v="180"/>
    <n v="1.9770114942528736"/>
    <n v="575.31034482758616"/>
    <n v="500.52"/>
    <n v="0"/>
    <x v="75"/>
    <s v="DICIEMBRE"/>
    <x v="137"/>
    <x v="44"/>
    <x v="35"/>
    <x v="45"/>
    <x v="335"/>
    <x v="152"/>
    <n v="1979536.5791999998"/>
    <n v="280.2912"/>
    <n v="-1975812.7104000002"/>
    <m/>
    <m/>
    <m/>
    <m/>
    <m/>
    <m/>
    <m/>
    <m/>
    <m/>
    <m/>
    <m/>
    <m/>
    <m/>
    <m/>
    <m/>
    <m/>
    <m/>
  </r>
  <r>
    <x v="1"/>
    <x v="63"/>
    <x v="0"/>
    <s v="COTIZACION"/>
    <s v="ABRIL"/>
    <d v="2024-04-01T00:00:00"/>
    <s v="CO37-FRANZ MERLO"/>
    <x v="3"/>
    <s v="PRODUCTOS METÁLICOS"/>
    <x v="3"/>
    <x v="12"/>
    <x v="69"/>
    <d v="2024-04-02T00:00:00"/>
    <m/>
    <n v="305"/>
    <s v="BIEN"/>
    <x v="74"/>
    <n v="18.5"/>
    <x v="7"/>
    <x v="38"/>
    <x v="9"/>
    <x v="5"/>
    <x v="0"/>
    <x v="11"/>
    <x v="1"/>
    <x v="21"/>
    <s v="10/04/2024"/>
    <x v="0"/>
    <s v="15:00"/>
    <s v="JHOVAN HUMBERTO USNAYO USNAYO"/>
    <x v="0"/>
    <x v="10"/>
    <d v="2023-05-24T00:00:00"/>
    <x v="57"/>
    <x v="23"/>
    <s v="CD-225-B"/>
    <x v="78"/>
    <x v="58"/>
    <n v="19735"/>
    <x v="79"/>
    <x v="86"/>
    <x v="68"/>
    <x v="0"/>
    <n v="30"/>
    <x v="35"/>
    <x v="0"/>
    <x v="36"/>
    <x v="52"/>
    <x v="1"/>
    <m/>
    <m/>
    <x v="74"/>
    <s v="EMC-PCPL-045/2024"/>
    <n v="34600"/>
    <x v="7"/>
    <x v="38"/>
    <x v="5"/>
    <n v="10"/>
    <x v="246"/>
    <n v="130.69999999999999"/>
    <m/>
    <m/>
    <n v="500"/>
    <x v="181"/>
    <n v="1.8778735632183909"/>
    <n v="938.93678160919546"/>
    <n v="816.875"/>
    <n v="0"/>
    <x v="75"/>
    <s v="AGOSTO"/>
    <x v="130"/>
    <x v="64"/>
    <x v="56"/>
    <x v="73"/>
    <x v="328"/>
    <x v="145"/>
    <n v="-32.674999999999997"/>
    <n v="457.45000000000005"/>
    <n v="6110.2250000000004"/>
    <m/>
    <m/>
    <m/>
    <m/>
    <m/>
    <m/>
    <m/>
    <m/>
    <m/>
    <m/>
    <m/>
    <m/>
    <m/>
    <m/>
    <m/>
    <m/>
    <m/>
  </r>
  <r>
    <x v="1"/>
    <x v="63"/>
    <x v="0"/>
    <s v="COTIZACION"/>
    <s v="ABRIL"/>
    <d v="2024-04-01T00:00:00"/>
    <s v="CO37-FRANZ MERLO"/>
    <x v="3"/>
    <s v="PRODUCTOS METÁLICOS"/>
    <x v="3"/>
    <x v="12"/>
    <x v="69"/>
    <d v="2024-04-02T00:00:00"/>
    <m/>
    <n v="305"/>
    <s v="BIEN"/>
    <x v="74"/>
    <n v="55"/>
    <x v="8"/>
    <x v="38"/>
    <x v="9"/>
    <x v="5"/>
    <x v="0"/>
    <x v="11"/>
    <x v="1"/>
    <x v="21"/>
    <s v="10/04/2024"/>
    <x v="0"/>
    <s v="15:00"/>
    <s v="JHOVAN HUMBERTO USNAYO USNAYO"/>
    <x v="0"/>
    <x v="10"/>
    <d v="2023-05-24T00:00:00"/>
    <x v="57"/>
    <x v="23"/>
    <s v="CD-225-A"/>
    <x v="77"/>
    <x v="58"/>
    <n v="499787"/>
    <x v="78"/>
    <x v="85"/>
    <x v="30"/>
    <x v="0"/>
    <n v="30"/>
    <x v="35"/>
    <x v="0"/>
    <x v="36"/>
    <x v="52"/>
    <x v="1"/>
    <m/>
    <m/>
    <x v="74"/>
    <s v="EMC-PCPL-045/2024"/>
    <n v="34600"/>
    <x v="8"/>
    <x v="38"/>
    <x v="5"/>
    <n v="10"/>
    <x v="247"/>
    <n v="488.29999999999995"/>
    <m/>
    <m/>
    <n v="293"/>
    <x v="182"/>
    <n v="7.0158045977011492"/>
    <n v="2055.6307471264367"/>
    <n v="1788.3987500000001"/>
    <n v="0"/>
    <x v="75"/>
    <s v="FEBRERO"/>
    <x v="138"/>
    <x v="44"/>
    <x v="35"/>
    <x v="45"/>
    <x v="336"/>
    <x v="153"/>
    <n v="7125338.2997499993"/>
    <n v="1001.5033"/>
    <n v="-7112032.6130499998"/>
    <m/>
    <m/>
    <m/>
    <m/>
    <m/>
    <m/>
    <m/>
    <m/>
    <m/>
    <m/>
    <m/>
    <m/>
    <m/>
    <m/>
    <m/>
    <m/>
    <m/>
  </r>
  <r>
    <x v="1"/>
    <x v="63"/>
    <x v="0"/>
    <s v="COTIZACION"/>
    <s v="ABRIL"/>
    <d v="2024-04-01T00:00:00"/>
    <s v="CO37-FRANZ MERLO"/>
    <x v="3"/>
    <s v="PRODUCTOS METÁLICOS"/>
    <x v="3"/>
    <x v="12"/>
    <x v="69"/>
    <d v="2024-04-02T00:00:00"/>
    <m/>
    <n v="305"/>
    <s v="BIEN"/>
    <x v="74"/>
    <n v="67"/>
    <x v="9"/>
    <x v="38"/>
    <x v="9"/>
    <x v="5"/>
    <x v="0"/>
    <x v="11"/>
    <x v="1"/>
    <x v="21"/>
    <s v="10/04/2024"/>
    <x v="0"/>
    <s v="15:00"/>
    <s v="JHOVAN HUMBERTO USNAYO USNAYO"/>
    <x v="0"/>
    <x v="10"/>
    <d v="2023-05-24T00:00:00"/>
    <x v="57"/>
    <x v="23"/>
    <s v="CD-225-A"/>
    <x v="77"/>
    <x v="58"/>
    <n v="499787"/>
    <x v="78"/>
    <x v="85"/>
    <x v="30"/>
    <x v="0"/>
    <n v="30"/>
    <x v="35"/>
    <x v="0"/>
    <x v="36"/>
    <x v="52"/>
    <x v="1"/>
    <m/>
    <m/>
    <x v="74"/>
    <s v="EMC-PCPL-045/2024"/>
    <n v="34600"/>
    <x v="9"/>
    <x v="38"/>
    <x v="5"/>
    <n v="10"/>
    <x v="248"/>
    <n v="762.5"/>
    <m/>
    <m/>
    <n v="294"/>
    <x v="183"/>
    <n v="10.955459770114942"/>
    <n v="3220.905172413793"/>
    <n v="2802.1875"/>
    <n v="0"/>
    <x v="75"/>
    <s v="MARZO"/>
    <x v="139"/>
    <x v="44"/>
    <x v="35"/>
    <x v="45"/>
    <x v="337"/>
    <x v="154"/>
    <n v="11205387.375"/>
    <n v="1569.2250000000001"/>
    <n v="-11184539.1"/>
    <m/>
    <m/>
    <m/>
    <m/>
    <m/>
    <m/>
    <m/>
    <m/>
    <m/>
    <m/>
    <m/>
    <m/>
    <m/>
    <m/>
    <m/>
    <m/>
    <m/>
  </r>
  <r>
    <x v="1"/>
    <x v="63"/>
    <x v="0"/>
    <s v="COTIZACION"/>
    <s v="ABRIL"/>
    <d v="2024-04-01T00:00:00"/>
    <s v="CO37-FRANZ MERLO"/>
    <x v="3"/>
    <s v="PRODUCTOS METÁLICOS"/>
    <x v="3"/>
    <x v="12"/>
    <x v="69"/>
    <d v="2024-04-02T00:00:00"/>
    <m/>
    <n v="305"/>
    <s v="BIEN"/>
    <x v="74"/>
    <n v="268"/>
    <x v="10"/>
    <x v="38"/>
    <x v="9"/>
    <x v="5"/>
    <x v="0"/>
    <x v="11"/>
    <x v="1"/>
    <x v="21"/>
    <s v="10/04/2024"/>
    <x v="0"/>
    <s v="15:00"/>
    <s v="JHOVAN HUMBERTO USNAYO USNAYO"/>
    <x v="0"/>
    <x v="10"/>
    <d v="2023-05-24T00:00:00"/>
    <x v="57"/>
    <x v="23"/>
    <s v="CD-225-A"/>
    <x v="77"/>
    <x v="58"/>
    <n v="499787"/>
    <x v="78"/>
    <x v="85"/>
    <x v="30"/>
    <x v="0"/>
    <n v="30"/>
    <x v="35"/>
    <x v="0"/>
    <x v="36"/>
    <x v="52"/>
    <x v="1"/>
    <m/>
    <m/>
    <x v="74"/>
    <s v="EMC-PCPL-045/2024"/>
    <n v="34600"/>
    <x v="10"/>
    <x v="38"/>
    <x v="5"/>
    <n v="10"/>
    <x v="249"/>
    <n v="1058.3"/>
    <m/>
    <m/>
    <n v="295"/>
    <x v="184"/>
    <n v="15.205459770114942"/>
    <n v="4485.6106321839079"/>
    <n v="3902.4812499999998"/>
    <n v="0"/>
    <x v="75"/>
    <s v="ABRIL"/>
    <x v="140"/>
    <x v="44"/>
    <x v="35"/>
    <x v="45"/>
    <x v="338"/>
    <x v="155"/>
    <n v="15662218.248750001"/>
    <n v="2185.3895000000002"/>
    <n v="-15633183.788249997"/>
    <m/>
    <m/>
    <m/>
    <m/>
    <m/>
    <m/>
    <m/>
    <m/>
    <m/>
    <m/>
    <m/>
    <m/>
    <m/>
    <m/>
    <m/>
    <m/>
    <m/>
  </r>
  <r>
    <x v="1"/>
    <x v="63"/>
    <x v="0"/>
    <s v="COTIZACION"/>
    <s v="ABRIL"/>
    <d v="2024-04-01T00:00:00"/>
    <s v="CO37-FRANZ MERLO"/>
    <x v="3"/>
    <s v="PRODUCTOS METÁLICOS"/>
    <x v="3"/>
    <x v="12"/>
    <x v="69"/>
    <d v="2024-04-02T00:00:00"/>
    <m/>
    <n v="305"/>
    <s v="BIEN"/>
    <x v="74"/>
    <n v="485"/>
    <x v="11"/>
    <x v="38"/>
    <x v="9"/>
    <x v="5"/>
    <x v="0"/>
    <x v="11"/>
    <x v="1"/>
    <x v="21"/>
    <s v="10/04/2024"/>
    <x v="0"/>
    <s v="15:00"/>
    <s v="JHOVAN HUMBERTO USNAYO USNAYO"/>
    <x v="0"/>
    <x v="10"/>
    <d v="2023-05-24T00:00:00"/>
    <x v="57"/>
    <x v="23"/>
    <s v="CD-225-A"/>
    <x v="77"/>
    <x v="58"/>
    <n v="499787"/>
    <x v="78"/>
    <x v="85"/>
    <x v="30"/>
    <x v="0"/>
    <n v="30"/>
    <x v="35"/>
    <x v="0"/>
    <x v="36"/>
    <x v="52"/>
    <x v="1"/>
    <m/>
    <m/>
    <x v="74"/>
    <s v="EMC-PCPL-045/2024"/>
    <n v="34600"/>
    <x v="11"/>
    <x v="38"/>
    <x v="5"/>
    <n v="10"/>
    <x v="250"/>
    <n v="1555.5"/>
    <m/>
    <m/>
    <n v="296"/>
    <x v="185"/>
    <n v="22.349137931034484"/>
    <n v="6615.3448275862074"/>
    <n v="5755.35"/>
    <n v="0"/>
    <x v="75"/>
    <s v="MAYO"/>
    <x v="141"/>
    <x v="44"/>
    <x v="35"/>
    <x v="45"/>
    <x v="339"/>
    <x v="156"/>
    <n v="23182549.800000001"/>
    <n v="3222.9960000000005"/>
    <n v="-23139729.996000003"/>
    <m/>
    <m/>
    <m/>
    <m/>
    <m/>
    <m/>
    <m/>
    <m/>
    <m/>
    <m/>
    <m/>
    <m/>
    <m/>
    <m/>
    <m/>
    <m/>
    <m/>
  </r>
  <r>
    <x v="1"/>
    <x v="63"/>
    <x v="0"/>
    <s v="COTIZACION"/>
    <s v="ABRIL"/>
    <d v="2024-04-01T00:00:00"/>
    <s v="CO37-FRANZ MERLO"/>
    <x v="3"/>
    <s v="PRODUCTOS METÁLICOS"/>
    <x v="3"/>
    <x v="12"/>
    <x v="69"/>
    <d v="2024-04-02T00:00:00"/>
    <m/>
    <n v="305"/>
    <s v="BIEN"/>
    <x v="74"/>
    <n v="98"/>
    <x v="12"/>
    <x v="38"/>
    <x v="26"/>
    <x v="5"/>
    <x v="0"/>
    <x v="11"/>
    <x v="1"/>
    <x v="21"/>
    <s v="10/04/2024"/>
    <x v="0"/>
    <s v="15:00"/>
    <s v="JHOVAN HUMBERTO USNAYO USNAYO"/>
    <x v="0"/>
    <x v="10"/>
    <d v="2023-05-24T00:00:00"/>
    <x v="57"/>
    <x v="23"/>
    <s v="CD-225-A"/>
    <x v="77"/>
    <x v="58"/>
    <n v="499787"/>
    <x v="78"/>
    <x v="85"/>
    <x v="30"/>
    <x v="0"/>
    <n v="30"/>
    <x v="35"/>
    <x v="0"/>
    <x v="36"/>
    <x v="52"/>
    <x v="1"/>
    <m/>
    <m/>
    <x v="74"/>
    <s v="EMC-PCPL-045/2024"/>
    <n v="34600"/>
    <x v="12"/>
    <x v="38"/>
    <x v="5"/>
    <n v="20"/>
    <x v="251"/>
    <n v="4222"/>
    <m/>
    <m/>
    <n v="297"/>
    <x v="186"/>
    <n v="30.330459770114942"/>
    <n v="9008.1465517241377"/>
    <n v="7837.0874999999996"/>
    <n v="0"/>
    <x v="75"/>
    <s v="JUNIO"/>
    <x v="142"/>
    <x v="44"/>
    <x v="35"/>
    <x v="45"/>
    <x v="340"/>
    <x v="157"/>
    <n v="31682209.927500002"/>
    <n v="4388.7690000000002"/>
    <n v="-31623901.9965"/>
    <m/>
    <m/>
    <m/>
    <m/>
    <m/>
    <m/>
    <m/>
    <m/>
    <m/>
    <m/>
    <m/>
    <m/>
    <m/>
    <m/>
    <m/>
    <m/>
    <m/>
  </r>
  <r>
    <x v="1"/>
    <x v="63"/>
    <x v="0"/>
    <s v="COTIZACION"/>
    <s v="ABRIL"/>
    <d v="2024-04-01T00:00:00"/>
    <s v="CO37-FRANZ MERLO"/>
    <x v="3"/>
    <s v="PRODUCTOS METÁLICOS"/>
    <x v="3"/>
    <x v="12"/>
    <x v="69"/>
    <d v="2024-04-02T00:00:00"/>
    <m/>
    <n v="305"/>
    <s v="BIEN"/>
    <x v="74"/>
    <n v="128"/>
    <x v="13"/>
    <x v="38"/>
    <x v="35"/>
    <x v="5"/>
    <x v="0"/>
    <x v="11"/>
    <x v="1"/>
    <x v="21"/>
    <s v="10/04/2024"/>
    <x v="0"/>
    <s v="15:00"/>
    <s v="JHOVAN HUMBERTO USNAYO USNAYO"/>
    <x v="0"/>
    <x v="10"/>
    <d v="2023-05-24T00:00:00"/>
    <x v="57"/>
    <x v="23"/>
    <s v="CD-225-A"/>
    <x v="77"/>
    <x v="58"/>
    <n v="499787"/>
    <x v="78"/>
    <x v="85"/>
    <x v="30"/>
    <x v="0"/>
    <n v="30"/>
    <x v="35"/>
    <x v="0"/>
    <x v="36"/>
    <x v="52"/>
    <x v="1"/>
    <m/>
    <m/>
    <x v="74"/>
    <s v="EMC-PCPL-045/2024"/>
    <n v="34600"/>
    <x v="13"/>
    <x v="38"/>
    <x v="5"/>
    <n v="30"/>
    <x v="252"/>
    <n v="8715.5999999999985"/>
    <m/>
    <m/>
    <n v="298"/>
    <x v="187"/>
    <n v="41.741379310344826"/>
    <n v="12438.931034482757"/>
    <n v="10821.869999999999"/>
    <n v="0"/>
    <x v="75"/>
    <s v="JULIO"/>
    <x v="143"/>
    <x v="44"/>
    <x v="35"/>
    <x v="45"/>
    <x v="341"/>
    <x v="158"/>
    <n v="43906490.963999994"/>
    <n v="6060.2471999999998"/>
    <n v="-43825976.251199998"/>
    <m/>
    <m/>
    <m/>
    <m/>
    <m/>
    <m/>
    <m/>
    <m/>
    <m/>
    <m/>
    <m/>
    <m/>
    <m/>
    <m/>
    <m/>
    <m/>
    <m/>
  </r>
  <r>
    <x v="1"/>
    <x v="63"/>
    <x v="0"/>
    <s v="COTIZACION"/>
    <s v="ABRIL"/>
    <d v="2024-04-01T00:00:00"/>
    <s v="CO37-FRANZ MERLO"/>
    <x v="3"/>
    <s v="PRODUCTOS METÁLICOS"/>
    <x v="3"/>
    <x v="12"/>
    <x v="69"/>
    <d v="2024-04-02T00:00:00"/>
    <m/>
    <n v="305"/>
    <s v="BIEN"/>
    <x v="74"/>
    <n v="170"/>
    <x v="14"/>
    <x v="38"/>
    <x v="26"/>
    <x v="5"/>
    <x v="46"/>
    <x v="11"/>
    <x v="1"/>
    <x v="21"/>
    <s v="10/04/2024"/>
    <x v="0"/>
    <s v="15:00"/>
    <s v="JHOVAN HUMBERTO USNAYO USNAYO"/>
    <x v="0"/>
    <x v="10"/>
    <d v="2023-05-26T00:00:00"/>
    <x v="56"/>
    <x v="34"/>
    <s v="CD-220"/>
    <x v="79"/>
    <x v="59"/>
    <n v="78715.7"/>
    <x v="80"/>
    <x v="87"/>
    <x v="30"/>
    <x v="0"/>
    <n v="30"/>
    <x v="8"/>
    <x v="0"/>
    <x v="36"/>
    <x v="53"/>
    <x v="1"/>
    <m/>
    <m/>
    <x v="74"/>
    <s v="EMC-PCPL-045/2024"/>
    <n v="34600"/>
    <x v="14"/>
    <x v="454"/>
    <x v="5"/>
    <n v="20"/>
    <x v="253"/>
    <n v="2260"/>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282"/>
    <x v="15"/>
    <x v="38"/>
    <x v="59"/>
    <x v="5"/>
    <x v="0"/>
    <x v="11"/>
    <x v="1"/>
    <x v="21"/>
    <s v="10/04/2024"/>
    <x v="0"/>
    <s v="15:00"/>
    <s v="JHOVAN HUMBERTO USNAYO USNAYO"/>
    <x v="0"/>
    <x v="10"/>
    <d v="2023-05-26T00:00:00"/>
    <x v="56"/>
    <x v="34"/>
    <s v="CD-220"/>
    <x v="79"/>
    <x v="59"/>
    <n v="78715.7"/>
    <x v="80"/>
    <x v="87"/>
    <x v="30"/>
    <x v="0"/>
    <n v="30"/>
    <x v="8"/>
    <x v="0"/>
    <x v="36"/>
    <x v="53"/>
    <x v="1"/>
    <m/>
    <m/>
    <x v="74"/>
    <s v="EMC-PCPL-045/2024"/>
    <n v="34600"/>
    <x v="15"/>
    <x v="38"/>
    <x v="5"/>
    <n v="15"/>
    <x v="253"/>
    <n v="1695"/>
    <m/>
    <m/>
    <n v="300"/>
    <x v="189"/>
    <n v="16.235632183908045"/>
    <n v="4870.6896551724139"/>
    <n v="4237.5"/>
    <n v="0"/>
    <x v="76"/>
    <s v="JUNIO"/>
    <x v="14"/>
    <x v="65"/>
    <x v="57"/>
    <x v="74"/>
    <x v="342"/>
    <x v="159"/>
    <n v="-4407"/>
    <n v="2373"/>
    <n v="35934"/>
    <m/>
    <m/>
    <m/>
    <m/>
    <m/>
    <m/>
    <m/>
    <m/>
    <m/>
    <m/>
    <m/>
    <m/>
    <m/>
    <m/>
    <m/>
    <m/>
    <m/>
  </r>
  <r>
    <x v="1"/>
    <x v="63"/>
    <x v="0"/>
    <s v="COTIZACION"/>
    <s v="ABRIL"/>
    <d v="2024-04-01T00:00:00"/>
    <s v="CO37-FRANZ MERLO"/>
    <x v="3"/>
    <s v="PRODUCTOS METÁLICOS"/>
    <x v="3"/>
    <x v="12"/>
    <x v="69"/>
    <d v="2024-04-02T00:00:00"/>
    <m/>
    <n v="305"/>
    <s v="BIEN"/>
    <x v="74"/>
    <n v="28.5"/>
    <x v="16"/>
    <x v="38"/>
    <x v="59"/>
    <x v="5"/>
    <x v="0"/>
    <x v="11"/>
    <x v="1"/>
    <x v="21"/>
    <s v="10/04/2024"/>
    <x v="0"/>
    <s v="15:00"/>
    <s v="JHOVAN HUMBERTO USNAYO USNAYO"/>
    <x v="0"/>
    <x v="10"/>
    <d v="2023-05-26T00:00:00"/>
    <x v="56"/>
    <x v="34"/>
    <s v="CD-220"/>
    <x v="79"/>
    <x v="59"/>
    <n v="78715.7"/>
    <x v="80"/>
    <x v="87"/>
    <x v="30"/>
    <x v="0"/>
    <n v="30"/>
    <x v="8"/>
    <x v="0"/>
    <x v="36"/>
    <x v="53"/>
    <x v="1"/>
    <m/>
    <m/>
    <x v="74"/>
    <s v="EMC-PCPL-045/2024"/>
    <n v="34600"/>
    <x v="16"/>
    <x v="38"/>
    <x v="5"/>
    <n v="15"/>
    <x v="253"/>
    <n v="1695"/>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33"/>
    <x v="17"/>
    <x v="38"/>
    <x v="59"/>
    <x v="5"/>
    <x v="0"/>
    <x v="11"/>
    <x v="1"/>
    <x v="21"/>
    <s v="10/04/2024"/>
    <x v="0"/>
    <s v="15:00"/>
    <s v="JHOVAN HUMBERTO USNAYO USNAYO"/>
    <x v="0"/>
    <x v="10"/>
    <d v="2023-05-26T00:00:00"/>
    <x v="56"/>
    <x v="34"/>
    <s v="CD-220"/>
    <x v="79"/>
    <x v="59"/>
    <n v="78715.7"/>
    <x v="80"/>
    <x v="87"/>
    <x v="30"/>
    <x v="0"/>
    <n v="30"/>
    <x v="8"/>
    <x v="0"/>
    <x v="36"/>
    <x v="53"/>
    <x v="1"/>
    <m/>
    <m/>
    <x v="74"/>
    <s v="EMC-PCPL-045/2024"/>
    <n v="34600"/>
    <x v="17"/>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40"/>
    <x v="18"/>
    <x v="38"/>
    <x v="59"/>
    <x v="5"/>
    <x v="0"/>
    <x v="11"/>
    <x v="1"/>
    <x v="21"/>
    <s v="10/04/2024"/>
    <x v="0"/>
    <s v="15:00"/>
    <s v="JHOVAN HUMBERTO USNAYO USNAYO"/>
    <x v="0"/>
    <x v="10"/>
    <d v="2023-05-26T00:00:00"/>
    <x v="56"/>
    <x v="34"/>
    <s v="CD-220"/>
    <x v="79"/>
    <x v="59"/>
    <n v="78715.7"/>
    <x v="80"/>
    <x v="87"/>
    <x v="30"/>
    <x v="0"/>
    <n v="30"/>
    <x v="8"/>
    <x v="0"/>
    <x v="36"/>
    <x v="53"/>
    <x v="1"/>
    <m/>
    <m/>
    <x v="74"/>
    <s v="EMC-PCPL-045/2024"/>
    <n v="34600"/>
    <x v="18"/>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95"/>
    <x v="19"/>
    <x v="38"/>
    <x v="26"/>
    <x v="5"/>
    <x v="0"/>
    <x v="11"/>
    <x v="1"/>
    <x v="21"/>
    <s v="10/04/2024"/>
    <x v="0"/>
    <s v="15:00"/>
    <s v="JHOVAN HUMBERTO USNAYO USNAYO"/>
    <x v="0"/>
    <x v="10"/>
    <d v="2023-05-26T00:00:00"/>
    <x v="56"/>
    <x v="34"/>
    <s v="CD-220"/>
    <x v="79"/>
    <x v="59"/>
    <n v="78715.7"/>
    <x v="80"/>
    <x v="87"/>
    <x v="30"/>
    <x v="0"/>
    <n v="30"/>
    <x v="8"/>
    <x v="0"/>
    <x v="36"/>
    <x v="53"/>
    <x v="1"/>
    <m/>
    <m/>
    <x v="74"/>
    <s v="EMC-PCPL-045/2024"/>
    <n v="34600"/>
    <x v="19"/>
    <x v="38"/>
    <x v="5"/>
    <n v="20"/>
    <x v="43"/>
    <n v="800"/>
    <m/>
    <m/>
    <n v="14"/>
    <x v="191"/>
    <n v="5.7471264367816088"/>
    <n v="80.459770114942529"/>
    <n v="70"/>
    <n v="0"/>
    <x v="76"/>
    <s v="JUNIO"/>
    <x v="14"/>
    <x v="65"/>
    <x v="57"/>
    <x v="74"/>
    <x v="342"/>
    <x v="159"/>
    <n v="-72.8"/>
    <n v="39.200000000000003"/>
    <n v="593.59999999999991"/>
    <m/>
    <m/>
    <m/>
    <m/>
    <m/>
    <m/>
    <m/>
    <m/>
    <m/>
    <m/>
    <m/>
    <m/>
    <m/>
    <m/>
    <m/>
    <m/>
    <m/>
  </r>
  <r>
    <x v="1"/>
    <x v="63"/>
    <x v="0"/>
    <s v="COTIZACION"/>
    <s v="ABRIL"/>
    <d v="2024-04-01T00:00:00"/>
    <s v="CO37-FRANZ MERLO"/>
    <x v="3"/>
    <s v="PRODUCTOS METÁLICOS"/>
    <x v="3"/>
    <x v="12"/>
    <x v="69"/>
    <d v="2024-04-02T00:00:00"/>
    <m/>
    <n v="305"/>
    <s v="BIEN"/>
    <x v="74"/>
    <n v="157"/>
    <x v="20"/>
    <x v="38"/>
    <x v="26"/>
    <x v="5"/>
    <x v="0"/>
    <x v="11"/>
    <x v="1"/>
    <x v="21"/>
    <s v="10/04/2024"/>
    <x v="0"/>
    <s v="15:00"/>
    <s v="JHOVAN HUMBERTO USNAYO USNAYO"/>
    <x v="0"/>
    <x v="10"/>
    <d v="2023-05-26T00:00:00"/>
    <x v="56"/>
    <x v="34"/>
    <s v="CD-220"/>
    <x v="79"/>
    <x v="59"/>
    <n v="78715.7"/>
    <x v="80"/>
    <x v="87"/>
    <x v="30"/>
    <x v="0"/>
    <n v="30"/>
    <x v="8"/>
    <x v="0"/>
    <x v="36"/>
    <x v="53"/>
    <x v="1"/>
    <m/>
    <m/>
    <x v="74"/>
    <s v="EMC-PCPL-045/2024"/>
    <n v="34600"/>
    <x v="20"/>
    <x v="38"/>
    <x v="5"/>
    <n v="20"/>
    <x v="254"/>
    <n v="667.8"/>
    <m/>
    <m/>
    <n v="10"/>
    <x v="192"/>
    <n v="4.7974137931034484"/>
    <n v="47.974137931034484"/>
    <n v="41.737500000000004"/>
    <n v="0"/>
    <x v="76"/>
    <s v="JUNIO"/>
    <x v="14"/>
    <x v="65"/>
    <x v="57"/>
    <x v="74"/>
    <x v="342"/>
    <x v="159"/>
    <n v="-43.406999999999996"/>
    <n v="23.373000000000001"/>
    <n v="353.93399999999997"/>
    <m/>
    <m/>
    <m/>
    <m/>
    <m/>
    <m/>
    <m/>
    <m/>
    <m/>
    <m/>
    <m/>
    <m/>
    <m/>
    <m/>
    <m/>
    <m/>
    <m/>
  </r>
  <r>
    <x v="1"/>
    <x v="63"/>
    <x v="0"/>
    <s v="COTIZACION"/>
    <s v="ABRIL"/>
    <d v="2024-04-01T00:00:00"/>
    <s v="CO37-FRANZ MERLO"/>
    <x v="3"/>
    <s v="PRODUCTOS METÁLICOS"/>
    <x v="3"/>
    <x v="12"/>
    <x v="69"/>
    <d v="2024-04-02T00:00:00"/>
    <m/>
    <n v="305"/>
    <s v="BIEN"/>
    <x v="74"/>
    <n v="8.5"/>
    <x v="21"/>
    <x v="38"/>
    <x v="26"/>
    <x v="5"/>
    <x v="0"/>
    <x v="11"/>
    <x v="1"/>
    <x v="21"/>
    <s v="10/04/2024"/>
    <x v="0"/>
    <s v="15:00"/>
    <s v="JHOVAN HUMBERTO USNAYO USNAYO"/>
    <x v="0"/>
    <x v="10"/>
    <d v="2023-05-26T00:00:00"/>
    <x v="56"/>
    <x v="34"/>
    <s v="CD-220"/>
    <x v="79"/>
    <x v="59"/>
    <n v="78715.7"/>
    <x v="80"/>
    <x v="87"/>
    <x v="30"/>
    <x v="0"/>
    <n v="30"/>
    <x v="8"/>
    <x v="0"/>
    <x v="36"/>
    <x v="53"/>
    <x v="1"/>
    <m/>
    <m/>
    <x v="74"/>
    <s v="EMC-PCPL-045/2024"/>
    <n v="34600"/>
    <x v="21"/>
    <x v="38"/>
    <x v="5"/>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3"/>
    <x v="0"/>
    <s v="COTIZACION"/>
    <s v="ABRIL"/>
    <d v="2024-04-01T00:00:00"/>
    <s v="CO37-FRANZ MERLO"/>
    <x v="3"/>
    <s v="PRODUCTOS METÁLICOS"/>
    <x v="3"/>
    <x v="12"/>
    <x v="69"/>
    <d v="2024-04-02T00:00:00"/>
    <m/>
    <n v="305"/>
    <s v="BIEN"/>
    <x v="74"/>
    <n v="11"/>
    <x v="22"/>
    <x v="38"/>
    <x v="26"/>
    <x v="5"/>
    <x v="0"/>
    <x v="11"/>
    <x v="1"/>
    <x v="21"/>
    <s v="10/04/2024"/>
    <x v="0"/>
    <s v="15:00"/>
    <s v="JHOVAN HUMBERTO USNAYO USNAYO"/>
    <x v="0"/>
    <x v="10"/>
    <d v="2023-05-26T00:00:00"/>
    <x v="56"/>
    <x v="34"/>
    <s v="CD-220"/>
    <x v="79"/>
    <x v="59"/>
    <n v="78715.7"/>
    <x v="80"/>
    <x v="87"/>
    <x v="30"/>
    <x v="0"/>
    <n v="30"/>
    <x v="8"/>
    <x v="0"/>
    <x v="36"/>
    <x v="53"/>
    <x v="1"/>
    <m/>
    <m/>
    <x v="74"/>
    <s v="EMC-PCPL-045/2024"/>
    <n v="34600"/>
    <x v="22"/>
    <x v="38"/>
    <x v="5"/>
    <n v="20"/>
    <x v="256"/>
    <n v="949.59999999999991"/>
    <m/>
    <m/>
    <n v="10"/>
    <x v="194"/>
    <n v="6.8218390804597693"/>
    <n v="68.218390804597689"/>
    <n v="59.349999999999987"/>
    <n v="0"/>
    <x v="76"/>
    <s v="JUNIO"/>
    <x v="14"/>
    <x v="65"/>
    <x v="57"/>
    <x v="74"/>
    <x v="342"/>
    <x v="159"/>
    <n v="-61.723999999999997"/>
    <n v="33.235999999999997"/>
    <n v="503.2879999999999"/>
    <m/>
    <m/>
    <m/>
    <m/>
    <m/>
    <m/>
    <m/>
    <m/>
    <m/>
    <m/>
    <m/>
    <m/>
    <m/>
    <m/>
    <m/>
    <m/>
    <m/>
  </r>
  <r>
    <x v="1"/>
    <x v="63"/>
    <x v="0"/>
    <s v="COTIZACION"/>
    <s v="ABRIL"/>
    <d v="2024-04-01T00:00:00"/>
    <s v="CO37-FRANZ MERLO"/>
    <x v="3"/>
    <s v="PRODUCTOS METÁLICOS"/>
    <x v="3"/>
    <x v="12"/>
    <x v="69"/>
    <d v="2024-04-02T00:00:00"/>
    <m/>
    <n v="305"/>
    <s v="BIEN"/>
    <x v="74"/>
    <n v="15"/>
    <x v="23"/>
    <x v="38"/>
    <x v="9"/>
    <x v="5"/>
    <x v="0"/>
    <x v="11"/>
    <x v="1"/>
    <x v="21"/>
    <s v="10/04/2024"/>
    <x v="0"/>
    <s v="15:00"/>
    <s v="JHOVAN HUMBERTO USNAYO USNAYO"/>
    <x v="0"/>
    <x v="10"/>
    <d v="2023-05-26T00:00:00"/>
    <x v="56"/>
    <x v="34"/>
    <s v="CD-220"/>
    <x v="79"/>
    <x v="59"/>
    <n v="78715.7"/>
    <x v="80"/>
    <x v="87"/>
    <x v="30"/>
    <x v="0"/>
    <n v="30"/>
    <x v="8"/>
    <x v="0"/>
    <x v="36"/>
    <x v="53"/>
    <x v="1"/>
    <m/>
    <m/>
    <x v="74"/>
    <s v="EMC-PCPL-045/2024"/>
    <n v="34600"/>
    <x v="23"/>
    <x v="38"/>
    <x v="5"/>
    <n v="10"/>
    <x v="257"/>
    <n v="4.6000000000000005"/>
    <m/>
    <m/>
    <n v="20"/>
    <x v="195"/>
    <n v="6.6091954022988508E-2"/>
    <n v="1.3218390804597702"/>
    <n v="1.1500000000000001"/>
    <n v="0"/>
    <x v="76"/>
    <s v="JUNIO"/>
    <x v="14"/>
    <x v="65"/>
    <x v="57"/>
    <x v="74"/>
    <x v="342"/>
    <x v="159"/>
    <n v="-1.1960000000000002"/>
    <n v="0.64400000000000013"/>
    <n v="9.7520000000000007"/>
    <m/>
    <m/>
    <m/>
    <m/>
    <m/>
    <m/>
    <m/>
    <m/>
    <m/>
    <m/>
    <m/>
    <m/>
    <m/>
    <m/>
    <m/>
    <m/>
    <m/>
  </r>
  <r>
    <x v="1"/>
    <x v="63"/>
    <x v="0"/>
    <s v="COTIZACION"/>
    <s v="ABRIL"/>
    <d v="2024-04-01T00:00:00"/>
    <s v="CO37-FRANZ MERLO"/>
    <x v="3"/>
    <s v="PRODUCTOS METÁLICOS"/>
    <x v="3"/>
    <x v="12"/>
    <x v="69"/>
    <d v="2024-04-02T00:00:00"/>
    <m/>
    <n v="305"/>
    <s v="BIEN"/>
    <x v="74"/>
    <n v="35"/>
    <x v="24"/>
    <x v="38"/>
    <x v="35"/>
    <x v="5"/>
    <x v="0"/>
    <x v="11"/>
    <x v="1"/>
    <x v="21"/>
    <s v="10/04/2024"/>
    <x v="0"/>
    <s v="15:00"/>
    <s v="JHOVAN HUMBERTO USNAYO USNAYO"/>
    <x v="0"/>
    <x v="10"/>
    <d v="2023-05-26T00:00:00"/>
    <x v="56"/>
    <x v="34"/>
    <s v="CD-220"/>
    <x v="79"/>
    <x v="59"/>
    <n v="78715.7"/>
    <x v="80"/>
    <x v="87"/>
    <x v="30"/>
    <x v="0"/>
    <n v="30"/>
    <x v="8"/>
    <x v="0"/>
    <x v="36"/>
    <x v="53"/>
    <x v="1"/>
    <m/>
    <m/>
    <x v="74"/>
    <s v="EMC-PCPL-045/2024"/>
    <n v="34600"/>
    <x v="24"/>
    <x v="38"/>
    <x v="5"/>
    <n v="30"/>
    <x v="258"/>
    <n v="14.1"/>
    <m/>
    <m/>
    <n v="20"/>
    <x v="196"/>
    <n v="6.7528735632183909E-2"/>
    <n v="1.3505747126436782"/>
    <n v="1.175"/>
    <n v="0"/>
    <x v="76"/>
    <s v="JUNIO"/>
    <x v="14"/>
    <x v="65"/>
    <x v="57"/>
    <x v="74"/>
    <x v="342"/>
    <x v="159"/>
    <n v="-1.222"/>
    <n v="0.65799999999999992"/>
    <n v="9.9639999999999986"/>
    <m/>
    <m/>
    <m/>
    <m/>
    <m/>
    <m/>
    <m/>
    <m/>
    <m/>
    <m/>
    <m/>
    <m/>
    <m/>
    <m/>
    <m/>
    <m/>
    <m/>
  </r>
  <r>
    <x v="1"/>
    <x v="63"/>
    <x v="0"/>
    <s v="COTIZACION"/>
    <s v="ABRIL"/>
    <d v="2024-04-01T00:00:00"/>
    <s v="CO37-FRANZ MERLO"/>
    <x v="3"/>
    <s v="PRODUCTOS METÁLICOS"/>
    <x v="3"/>
    <x v="12"/>
    <x v="69"/>
    <d v="2024-04-02T00:00:00"/>
    <m/>
    <n v="305"/>
    <s v="BIEN"/>
    <x v="74"/>
    <n v="52"/>
    <x v="25"/>
    <x v="38"/>
    <x v="35"/>
    <x v="5"/>
    <x v="0"/>
    <x v="11"/>
    <x v="1"/>
    <x v="21"/>
    <s v="10/04/2024"/>
    <x v="0"/>
    <s v="15:00"/>
    <s v="JHOVAN HUMBERTO USNAYO USNAYO"/>
    <x v="0"/>
    <x v="10"/>
    <d v="2023-05-26T00:00:00"/>
    <x v="56"/>
    <x v="34"/>
    <s v="CD-220"/>
    <x v="79"/>
    <x v="59"/>
    <n v="78715.7"/>
    <x v="80"/>
    <x v="87"/>
    <x v="30"/>
    <x v="0"/>
    <n v="30"/>
    <x v="8"/>
    <x v="0"/>
    <x v="36"/>
    <x v="53"/>
    <x v="1"/>
    <m/>
    <m/>
    <x v="74"/>
    <s v="EMC-PCPL-045/2024"/>
    <n v="34600"/>
    <x v="25"/>
    <x v="38"/>
    <x v="5"/>
    <n v="30"/>
    <x v="259"/>
    <n v="20.7"/>
    <m/>
    <m/>
    <n v="20"/>
    <x v="197"/>
    <n v="9.9137931034482749E-2"/>
    <n v="1.982758620689655"/>
    <n v="1.7249999999999999"/>
    <n v="0"/>
    <x v="76"/>
    <s v="JUNIO"/>
    <x v="14"/>
    <x v="65"/>
    <x v="57"/>
    <x v="74"/>
    <x v="342"/>
    <x v="159"/>
    <n v="-1.7939999999999998"/>
    <n v="0.96599999999999997"/>
    <n v="14.628"/>
    <m/>
    <m/>
    <m/>
    <m/>
    <m/>
    <m/>
    <m/>
    <m/>
    <m/>
    <m/>
    <m/>
    <m/>
    <m/>
    <m/>
    <m/>
    <m/>
    <m/>
  </r>
  <r>
    <x v="1"/>
    <x v="64"/>
    <x v="0"/>
    <s v="COTIZACION"/>
    <s v="ABRIL"/>
    <d v="2024-04-01T00:00:00"/>
    <s v="CO37-FRANZ MERLO"/>
    <x v="3"/>
    <s v="PRODUCTOS METÁLICOS"/>
    <x v="3"/>
    <x v="12"/>
    <x v="70"/>
    <d v="2024-04-02T00:00:00"/>
    <m/>
    <n v="304"/>
    <s v="BIEN"/>
    <x v="75"/>
    <n v="66500"/>
    <x v="0"/>
    <x v="38"/>
    <x v="119"/>
    <x v="5"/>
    <x v="0"/>
    <x v="11"/>
    <x v="1"/>
    <x v="22"/>
    <s v="11/04/2024"/>
    <x v="0"/>
    <s v="15:00"/>
    <s v="JHOVAN HUMBERTO USNAYO USNAYO"/>
    <x v="3"/>
    <x v="10"/>
    <d v="2023-05-26T00:00:00"/>
    <x v="56"/>
    <x v="34"/>
    <s v="CD-220"/>
    <x v="79"/>
    <x v="59"/>
    <n v="78715.7"/>
    <x v="80"/>
    <x v="87"/>
    <x v="30"/>
    <x v="0"/>
    <n v="30"/>
    <x v="8"/>
    <x v="0"/>
    <x v="36"/>
    <x v="53"/>
    <x v="1"/>
    <m/>
    <m/>
    <x v="75"/>
    <s v="EMC-PCPL-044/2024"/>
    <n v="34600"/>
    <x v="0"/>
    <x v="38"/>
    <x v="5"/>
    <n v="70"/>
    <x v="260"/>
    <n v="79.8"/>
    <m/>
    <m/>
    <n v="20"/>
    <x v="198"/>
    <n v="0.16379310344827586"/>
    <n v="3.2758620689655169"/>
    <n v="2.8499999999999996"/>
    <n v="0"/>
    <x v="76"/>
    <s v="JUNIO"/>
    <x v="14"/>
    <x v="65"/>
    <x v="57"/>
    <x v="74"/>
    <x v="342"/>
    <x v="159"/>
    <n v="-2.964"/>
    <n v="1.5959999999999999"/>
    <n v="24.167999999999996"/>
    <m/>
    <m/>
    <m/>
    <m/>
    <m/>
    <m/>
    <m/>
    <m/>
    <m/>
    <m/>
    <m/>
    <m/>
    <m/>
    <m/>
    <m/>
    <m/>
    <m/>
  </r>
  <r>
    <x v="1"/>
    <x v="65"/>
    <x v="0"/>
    <s v="COTIZACION"/>
    <s v="MAYO"/>
    <d v="2023-05-04T00:00:00"/>
    <s v="C-3-EDDY FAZ PACHECO"/>
    <x v="18"/>
    <s v="UTILES Y MATERIAL ELECTRICO"/>
    <x v="7"/>
    <x v="9"/>
    <x v="71"/>
    <d v="2023-05-16T00:00:00"/>
    <m/>
    <n v="453"/>
    <s v="BIEN"/>
    <x v="76"/>
    <n v="94986.2"/>
    <x v="13"/>
    <x v="452"/>
    <x v="26"/>
    <x v="5"/>
    <x v="0"/>
    <x v="12"/>
    <x v="0"/>
    <x v="23"/>
    <s v="24/05/2023"/>
    <x v="0"/>
    <s v="15:00"/>
    <s v="OSCAR MIRKO MIRANDA ROMERO "/>
    <x v="6"/>
    <x v="14"/>
    <d v="2023-05-26T00:00:00"/>
    <x v="56"/>
    <x v="34"/>
    <s v="CD-220"/>
    <x v="79"/>
    <x v="59"/>
    <n v="78715.7"/>
    <x v="80"/>
    <x v="87"/>
    <x v="30"/>
    <x v="0"/>
    <n v="30"/>
    <x v="8"/>
    <x v="0"/>
    <x v="36"/>
    <x v="53"/>
    <x v="1"/>
    <m/>
    <m/>
    <x v="76"/>
    <s v="ADQ.MANTTO Y SERV. 65/2023"/>
    <n v="39700"/>
    <x v="13"/>
    <x v="455"/>
    <x v="5"/>
    <n v="20"/>
    <x v="261"/>
    <n v="32.599999999999994"/>
    <m/>
    <m/>
    <n v="20"/>
    <x v="199"/>
    <n v="0.23419540229885055"/>
    <n v="4.6839080459770113"/>
    <n v="4.0750000000000002"/>
    <n v="0"/>
    <x v="76"/>
    <s v="JUNIO"/>
    <x v="14"/>
    <x v="65"/>
    <x v="57"/>
    <x v="74"/>
    <x v="342"/>
    <x v="159"/>
    <n v="-4.2379999999999995"/>
    <n v="2.282"/>
    <n v="34.555999999999997"/>
    <m/>
    <m/>
    <m/>
    <m/>
    <m/>
    <m/>
    <m/>
    <m/>
    <m/>
    <m/>
    <m/>
    <m/>
    <m/>
    <m/>
    <m/>
    <m/>
    <m/>
  </r>
  <r>
    <x v="1"/>
    <x v="65"/>
    <x v="0"/>
    <s v="COTIZACION"/>
    <s v="MAYO"/>
    <d v="2023-05-04T00:00:00"/>
    <s v="C-3-EDDY FAZ PACHECO"/>
    <x v="18"/>
    <s v="UTILES Y MATERIAL ELECTRICO"/>
    <x v="7"/>
    <x v="9"/>
    <x v="71"/>
    <d v="2023-05-16T00:00:00"/>
    <m/>
    <n v="453"/>
    <s v="BIEN"/>
    <x v="76"/>
    <n v="94986.2"/>
    <x v="14"/>
    <x v="453"/>
    <x v="26"/>
    <x v="5"/>
    <x v="0"/>
    <x v="12"/>
    <x v="0"/>
    <x v="23"/>
    <s v="24/05/2023"/>
    <x v="0"/>
    <s v="15:00"/>
    <s v="OSCAR MIRKO MIRANDA ROMERO "/>
    <x v="6"/>
    <x v="14"/>
    <d v="2023-05-26T00:00:00"/>
    <x v="56"/>
    <x v="34"/>
    <s v="CD-220"/>
    <x v="79"/>
    <x v="59"/>
    <n v="78715.7"/>
    <x v="80"/>
    <x v="87"/>
    <x v="30"/>
    <x v="0"/>
    <n v="30"/>
    <x v="8"/>
    <x v="0"/>
    <x v="36"/>
    <x v="53"/>
    <x v="1"/>
    <m/>
    <m/>
    <x v="76"/>
    <s v="ADQ.MANTTO Y SERV. 65/2023"/>
    <n v="39700"/>
    <x v="14"/>
    <x v="456"/>
    <x v="5"/>
    <n v="20"/>
    <x v="262"/>
    <n v="42.599999999999994"/>
    <m/>
    <m/>
    <n v="20"/>
    <x v="200"/>
    <n v="0.30603448275862066"/>
    <n v="6.1206896551724128"/>
    <n v="5.3249999999999993"/>
    <n v="0"/>
    <x v="76"/>
    <s v="JUNIO"/>
    <x v="14"/>
    <x v="65"/>
    <x v="57"/>
    <x v="74"/>
    <x v="342"/>
    <x v="159"/>
    <n v="-5.5379999999999994"/>
    <n v="2.9819999999999998"/>
    <n v="45.155999999999992"/>
    <m/>
    <m/>
    <m/>
    <m/>
    <m/>
    <m/>
    <m/>
    <m/>
    <m/>
    <m/>
    <m/>
    <m/>
    <m/>
    <m/>
    <m/>
    <m/>
    <m/>
  </r>
  <r>
    <x v="1"/>
    <x v="65"/>
    <x v="0"/>
    <s v="COTIZACION"/>
    <s v="MAYO"/>
    <d v="2023-05-04T00:00:00"/>
    <s v="C-3-EDDY FAZ PACHECO"/>
    <x v="18"/>
    <s v="UTILES Y MATERIAL ELECTRICO"/>
    <x v="7"/>
    <x v="9"/>
    <x v="71"/>
    <d v="2023-05-16T00:00:00"/>
    <m/>
    <n v="453"/>
    <s v="BIEN"/>
    <x v="76"/>
    <n v="94986.2"/>
    <x v="15"/>
    <x v="454"/>
    <x v="2"/>
    <x v="5"/>
    <x v="0"/>
    <x v="12"/>
    <x v="0"/>
    <x v="23"/>
    <s v="24/05/2023"/>
    <x v="0"/>
    <s v="15:00"/>
    <s v="OSCAR MIRKO MIRANDA ROMERO "/>
    <x v="6"/>
    <x v="14"/>
    <d v="2023-05-26T00:00:00"/>
    <x v="56"/>
    <x v="34"/>
    <s v="CD-220"/>
    <x v="79"/>
    <x v="59"/>
    <n v="78715.7"/>
    <x v="80"/>
    <x v="87"/>
    <x v="30"/>
    <x v="0"/>
    <n v="30"/>
    <x v="8"/>
    <x v="0"/>
    <x v="36"/>
    <x v="53"/>
    <x v="1"/>
    <m/>
    <m/>
    <x v="76"/>
    <s v="ADQ.MANTTO Y SERV. 65/2023"/>
    <n v="39700"/>
    <x v="15"/>
    <x v="457"/>
    <x v="5"/>
    <n v="60"/>
    <x v="263"/>
    <n v="151.19999999999999"/>
    <m/>
    <m/>
    <n v="60"/>
    <x v="201"/>
    <n v="0.36206896551724138"/>
    <n v="21.724137931034484"/>
    <n v="18.900000000000002"/>
    <n v="0"/>
    <x v="76"/>
    <s v="JUNIO"/>
    <x v="14"/>
    <x v="65"/>
    <x v="57"/>
    <x v="74"/>
    <x v="342"/>
    <x v="159"/>
    <n v="-19.655999999999999"/>
    <n v="10.584"/>
    <n v="160.27199999999999"/>
    <m/>
    <m/>
    <m/>
    <m/>
    <m/>
    <m/>
    <m/>
    <m/>
    <m/>
    <m/>
    <m/>
    <m/>
    <m/>
    <m/>
    <m/>
    <m/>
    <m/>
  </r>
  <r>
    <x v="1"/>
    <x v="65"/>
    <x v="0"/>
    <s v="COTIZACION"/>
    <s v="MAYO"/>
    <d v="2023-05-04T00:00:00"/>
    <s v="C-3-EDDY FAZ PACHECO"/>
    <x v="18"/>
    <s v="UTILES Y MATERIAL ELECTRICO"/>
    <x v="7"/>
    <x v="9"/>
    <x v="71"/>
    <d v="2023-05-16T00:00:00"/>
    <m/>
    <n v="453"/>
    <s v="BIEN"/>
    <x v="76"/>
    <n v="94986.2"/>
    <x v="16"/>
    <x v="455"/>
    <x v="2"/>
    <x v="5"/>
    <x v="0"/>
    <x v="12"/>
    <x v="0"/>
    <x v="23"/>
    <s v="24/05/2023"/>
    <x v="0"/>
    <s v="15:00"/>
    <s v="OSCAR MIRKO MIRANDA ROMERO "/>
    <x v="6"/>
    <x v="14"/>
    <d v="2023-05-26T00:00:00"/>
    <x v="56"/>
    <x v="34"/>
    <s v="CD-220"/>
    <x v="79"/>
    <x v="59"/>
    <n v="78715.7"/>
    <x v="80"/>
    <x v="87"/>
    <x v="30"/>
    <x v="0"/>
    <n v="30"/>
    <x v="8"/>
    <x v="0"/>
    <x v="36"/>
    <x v="53"/>
    <x v="1"/>
    <m/>
    <m/>
    <x v="76"/>
    <s v="ADQ.MANTTO Y SERV. 65/2023"/>
    <n v="39700"/>
    <x v="16"/>
    <x v="458"/>
    <x v="5"/>
    <n v="60"/>
    <x v="264"/>
    <n v="232.79999999999998"/>
    <m/>
    <m/>
    <n v="60"/>
    <x v="202"/>
    <n v="0.55747126436781613"/>
    <n v="33.448275862068968"/>
    <n v="29.1"/>
    <n v="0"/>
    <x v="76"/>
    <s v="JUNIO"/>
    <x v="14"/>
    <x v="65"/>
    <x v="57"/>
    <x v="74"/>
    <x v="342"/>
    <x v="159"/>
    <n v="-30.263999999999996"/>
    <n v="16.295999999999999"/>
    <n v="246.76799999999997"/>
    <m/>
    <m/>
    <m/>
    <m/>
    <m/>
    <m/>
    <m/>
    <m/>
    <m/>
    <m/>
    <m/>
    <m/>
    <m/>
    <m/>
    <m/>
    <m/>
    <m/>
  </r>
  <r>
    <x v="1"/>
    <x v="65"/>
    <x v="0"/>
    <s v="COTIZACION"/>
    <s v="MAYO"/>
    <d v="2023-05-04T00:00:00"/>
    <s v="C-3-EDDY FAZ PACHECO"/>
    <x v="18"/>
    <s v="UTILES Y MATERIAL ELECTRICO"/>
    <x v="7"/>
    <x v="9"/>
    <x v="71"/>
    <d v="2023-05-16T00:00:00"/>
    <m/>
    <n v="453"/>
    <s v="BIEN"/>
    <x v="76"/>
    <n v="94986.2"/>
    <x v="17"/>
    <x v="456"/>
    <x v="2"/>
    <x v="5"/>
    <x v="0"/>
    <x v="12"/>
    <x v="0"/>
    <x v="23"/>
    <s v="24/05/2023"/>
    <x v="0"/>
    <s v="15:00"/>
    <s v="OSCAR MIRKO MIRANDA ROMERO "/>
    <x v="6"/>
    <x v="14"/>
    <d v="2023-05-26T00:00:00"/>
    <x v="56"/>
    <x v="34"/>
    <s v="CD-220"/>
    <x v="79"/>
    <x v="59"/>
    <n v="78715.7"/>
    <x v="80"/>
    <x v="87"/>
    <x v="30"/>
    <x v="0"/>
    <n v="30"/>
    <x v="8"/>
    <x v="0"/>
    <x v="36"/>
    <x v="53"/>
    <x v="1"/>
    <m/>
    <m/>
    <x v="76"/>
    <s v="ADQ.MANTTO Y SERV. 65/2023"/>
    <n v="39700"/>
    <x v="17"/>
    <x v="459"/>
    <x v="5"/>
    <n v="60"/>
    <x v="265"/>
    <n v="281.40000000000003"/>
    <m/>
    <m/>
    <n v="60"/>
    <x v="203"/>
    <n v="0.67385057471264376"/>
    <n v="40.431034482758626"/>
    <n v="35.175000000000004"/>
    <n v="0"/>
    <x v="76"/>
    <s v="JUNIO"/>
    <x v="14"/>
    <x v="65"/>
    <x v="57"/>
    <x v="74"/>
    <x v="342"/>
    <x v="159"/>
    <n v="-36.582000000000001"/>
    <n v="19.698000000000004"/>
    <n v="298.28400000000005"/>
    <m/>
    <m/>
    <m/>
    <m/>
    <m/>
    <m/>
    <m/>
    <m/>
    <m/>
    <m/>
    <m/>
    <m/>
    <m/>
    <m/>
    <m/>
    <m/>
    <m/>
  </r>
  <r>
    <x v="1"/>
    <x v="65"/>
    <x v="0"/>
    <s v="COTIZACION"/>
    <s v="MAYO"/>
    <d v="2023-05-04T00:00:00"/>
    <s v="C-3-EDDY FAZ PACHECO"/>
    <x v="18"/>
    <s v="UTILES Y MATERIAL ELECTRICO"/>
    <x v="7"/>
    <x v="9"/>
    <x v="71"/>
    <d v="2023-05-16T00:00:00"/>
    <m/>
    <n v="453"/>
    <s v="BIEN"/>
    <x v="76"/>
    <n v="94986.2"/>
    <x v="18"/>
    <x v="457"/>
    <x v="2"/>
    <x v="5"/>
    <x v="0"/>
    <x v="12"/>
    <x v="0"/>
    <x v="23"/>
    <s v="24/05/2023"/>
    <x v="0"/>
    <s v="15:00"/>
    <s v="OSCAR MIRKO MIRANDA ROMERO "/>
    <x v="6"/>
    <x v="14"/>
    <d v="2023-05-26T00:00:00"/>
    <x v="56"/>
    <x v="34"/>
    <s v="CD-220"/>
    <x v="79"/>
    <x v="59"/>
    <n v="78715.7"/>
    <x v="80"/>
    <x v="87"/>
    <x v="30"/>
    <x v="0"/>
    <n v="30"/>
    <x v="8"/>
    <x v="0"/>
    <x v="36"/>
    <x v="53"/>
    <x v="1"/>
    <m/>
    <m/>
    <x v="76"/>
    <s v="ADQ.MANTTO Y SERV. 65/2023"/>
    <n v="39700"/>
    <x v="18"/>
    <x v="460"/>
    <x v="5"/>
    <n v="60"/>
    <x v="266"/>
    <n v="331.2"/>
    <m/>
    <m/>
    <n v="60"/>
    <x v="204"/>
    <n v="0.79310344827586199"/>
    <n v="47.586206896551722"/>
    <n v="41.4"/>
    <n v="0"/>
    <x v="76"/>
    <s v="JUNIO"/>
    <x v="14"/>
    <x v="65"/>
    <x v="57"/>
    <x v="74"/>
    <x v="342"/>
    <x v="159"/>
    <n v="-43.055999999999997"/>
    <n v="23.184000000000001"/>
    <n v="351.07199999999995"/>
    <m/>
    <m/>
    <m/>
    <m/>
    <m/>
    <m/>
    <m/>
    <m/>
    <m/>
    <m/>
    <m/>
    <m/>
    <m/>
    <m/>
    <m/>
    <m/>
    <m/>
  </r>
  <r>
    <x v="1"/>
    <x v="65"/>
    <x v="0"/>
    <s v="COTIZACION"/>
    <s v="MAYO"/>
    <d v="2023-05-04T00:00:00"/>
    <s v="C-3-EDDY FAZ PACHECO"/>
    <x v="18"/>
    <s v="UTILES Y MATERIAL ELECTRICO"/>
    <x v="7"/>
    <x v="9"/>
    <x v="71"/>
    <d v="2023-05-16T00:00:00"/>
    <m/>
    <n v="453"/>
    <s v="BIEN"/>
    <x v="76"/>
    <n v="94986.2"/>
    <x v="19"/>
    <x v="458"/>
    <x v="2"/>
    <x v="5"/>
    <x v="0"/>
    <x v="12"/>
    <x v="0"/>
    <x v="23"/>
    <s v="24/05/2023"/>
    <x v="0"/>
    <s v="15:00"/>
    <s v="OSCAR MIRKO MIRANDA ROMERO "/>
    <x v="6"/>
    <x v="14"/>
    <d v="2023-05-26T00:00:00"/>
    <x v="56"/>
    <x v="34"/>
    <s v="CD-220"/>
    <x v="79"/>
    <x v="59"/>
    <n v="78715.7"/>
    <x v="80"/>
    <x v="87"/>
    <x v="30"/>
    <x v="0"/>
    <n v="30"/>
    <x v="8"/>
    <x v="0"/>
    <x v="36"/>
    <x v="53"/>
    <x v="1"/>
    <m/>
    <m/>
    <x v="76"/>
    <s v="ADQ.MANTTO Y SERV. 65/2023"/>
    <n v="39700"/>
    <x v="19"/>
    <x v="461"/>
    <x v="5"/>
    <n v="60"/>
    <x v="267"/>
    <n v="430.2"/>
    <m/>
    <m/>
    <n v="60"/>
    <x v="205"/>
    <n v="1.0301724137931034"/>
    <n v="61.810344827586206"/>
    <n v="53.774999999999999"/>
    <n v="0"/>
    <x v="76"/>
    <s v="JUNIO"/>
    <x v="14"/>
    <x v="65"/>
    <x v="57"/>
    <x v="74"/>
    <x v="342"/>
    <x v="159"/>
    <n v="-55.925999999999995"/>
    <n v="30.114000000000001"/>
    <n v="456.012"/>
    <m/>
    <m/>
    <m/>
    <m/>
    <m/>
    <m/>
    <m/>
    <m/>
    <m/>
    <m/>
    <m/>
    <m/>
    <m/>
    <m/>
    <m/>
    <m/>
    <m/>
  </r>
  <r>
    <x v="1"/>
    <x v="65"/>
    <x v="0"/>
    <s v="COTIZACION"/>
    <s v="MAYO"/>
    <d v="2023-05-04T00:00:00"/>
    <s v="C-3-EDDY FAZ PACHECO"/>
    <x v="18"/>
    <s v="UTILES Y MATERIAL ELECTRICO"/>
    <x v="7"/>
    <x v="9"/>
    <x v="71"/>
    <d v="2023-05-16T00:00:00"/>
    <m/>
    <n v="453"/>
    <s v="BIEN"/>
    <x v="76"/>
    <n v="94986.2"/>
    <x v="20"/>
    <x v="459"/>
    <x v="25"/>
    <x v="5"/>
    <x v="0"/>
    <x v="12"/>
    <x v="0"/>
    <x v="23"/>
    <s v="24/05/2023"/>
    <x v="0"/>
    <s v="15:00"/>
    <s v="OSCAR MIRKO MIRANDA ROMERO "/>
    <x v="6"/>
    <x v="14"/>
    <d v="2023-05-26T00:00:00"/>
    <x v="56"/>
    <x v="34"/>
    <s v="CD-220"/>
    <x v="79"/>
    <x v="59"/>
    <n v="78715.7"/>
    <x v="80"/>
    <x v="87"/>
    <x v="30"/>
    <x v="0"/>
    <n v="30"/>
    <x v="8"/>
    <x v="0"/>
    <x v="36"/>
    <x v="53"/>
    <x v="1"/>
    <m/>
    <m/>
    <x v="76"/>
    <s v="ADQ.MANTTO Y SERV. 65/2023"/>
    <n v="39700"/>
    <x v="20"/>
    <x v="462"/>
    <x v="5"/>
    <n v="40"/>
    <x v="268"/>
    <n v="333.6"/>
    <m/>
    <m/>
    <n v="40"/>
    <x v="206"/>
    <n v="1.1982758620689655"/>
    <n v="47.931034482758619"/>
    <n v="41.699999999999996"/>
    <n v="0"/>
    <x v="76"/>
    <s v="JUNIO"/>
    <x v="14"/>
    <x v="65"/>
    <x v="57"/>
    <x v="74"/>
    <x v="342"/>
    <x v="159"/>
    <n v="-43.368000000000002"/>
    <n v="23.352000000000004"/>
    <n v="353.61599999999999"/>
    <m/>
    <m/>
    <m/>
    <m/>
    <m/>
    <m/>
    <m/>
    <m/>
    <m/>
    <m/>
    <m/>
    <m/>
    <m/>
    <m/>
    <m/>
    <m/>
    <m/>
  </r>
  <r>
    <x v="1"/>
    <x v="65"/>
    <x v="0"/>
    <s v="COTIZACION"/>
    <s v="MAYO"/>
    <d v="2023-05-04T00:00:00"/>
    <s v="C-3-EDDY FAZ PACHECO"/>
    <x v="18"/>
    <s v="UTILES Y MATERIAL ELECTRICO"/>
    <x v="7"/>
    <x v="9"/>
    <x v="71"/>
    <d v="2023-05-16T00:00:00"/>
    <m/>
    <n v="453"/>
    <s v="BIEN"/>
    <x v="76"/>
    <n v="94986.2"/>
    <x v="21"/>
    <x v="460"/>
    <x v="26"/>
    <x v="5"/>
    <x v="0"/>
    <x v="12"/>
    <x v="0"/>
    <x v="23"/>
    <s v="24/05/2023"/>
    <x v="0"/>
    <s v="15:00"/>
    <s v="OSCAR MIRKO MIRANDA ROMERO "/>
    <x v="6"/>
    <x v="14"/>
    <d v="2023-05-26T00:00:00"/>
    <x v="56"/>
    <x v="34"/>
    <s v="CD-220"/>
    <x v="79"/>
    <x v="59"/>
    <n v="78715.7"/>
    <x v="80"/>
    <x v="87"/>
    <x v="30"/>
    <x v="0"/>
    <n v="30"/>
    <x v="8"/>
    <x v="0"/>
    <x v="36"/>
    <x v="53"/>
    <x v="1"/>
    <m/>
    <m/>
    <x v="76"/>
    <s v="ADQ.MANTTO Y SERV. 65/2023"/>
    <n v="39700"/>
    <x v="21"/>
    <x v="463"/>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5"/>
    <x v="0"/>
    <s v="COTIZACION"/>
    <s v="MAYO"/>
    <d v="2023-05-04T00:00:00"/>
    <s v="C-3-EDDY FAZ PACHECO"/>
    <x v="18"/>
    <s v="UTILES Y MATERIAL ELECTRICO"/>
    <x v="7"/>
    <x v="9"/>
    <x v="71"/>
    <d v="2023-05-16T00:00:00"/>
    <m/>
    <n v="453"/>
    <s v="BIEN"/>
    <x v="76"/>
    <n v="94986.2"/>
    <x v="22"/>
    <x v="461"/>
    <x v="26"/>
    <x v="5"/>
    <x v="0"/>
    <x v="12"/>
    <x v="0"/>
    <x v="23"/>
    <s v="24/05/2023"/>
    <x v="0"/>
    <s v="15:00"/>
    <s v="OSCAR MIRKO MIRANDA ROMERO "/>
    <x v="6"/>
    <x v="14"/>
    <d v="2023-05-26T00:00:00"/>
    <x v="56"/>
    <x v="34"/>
    <s v="CD-220"/>
    <x v="80"/>
    <x v="59"/>
    <n v="6060"/>
    <x v="81"/>
    <x v="88"/>
    <x v="69"/>
    <x v="0"/>
    <n v="30"/>
    <x v="8"/>
    <x v="0"/>
    <x v="37"/>
    <x v="53"/>
    <x v="1"/>
    <m/>
    <m/>
    <x v="76"/>
    <s v="ADQ.MANTTO Y SERV. 65/2023"/>
    <n v="39700"/>
    <x v="22"/>
    <x v="464"/>
    <x v="5"/>
    <n v="20"/>
    <x v="270"/>
    <n v="80"/>
    <m/>
    <m/>
    <n v="20"/>
    <x v="99"/>
    <n v="0.57471264367816088"/>
    <n v="11.494252873563218"/>
    <n v="10"/>
    <n v="0"/>
    <x v="76"/>
    <s v="JULIO"/>
    <x v="144"/>
    <x v="66"/>
    <x v="58"/>
    <x v="75"/>
    <x v="342"/>
    <x v="112"/>
    <n v="-3.2"/>
    <n v="5.6000000000000005"/>
    <n v="77.600000000000009"/>
    <m/>
    <m/>
    <m/>
    <m/>
    <m/>
    <m/>
    <m/>
    <m/>
    <m/>
    <m/>
    <m/>
    <m/>
    <m/>
    <m/>
    <m/>
    <m/>
    <m/>
  </r>
  <r>
    <x v="1"/>
    <x v="65"/>
    <x v="0"/>
    <s v="COTIZACION"/>
    <s v="MAYO"/>
    <d v="2023-05-04T00:00:00"/>
    <s v="C-3-EDDY FAZ PACHECO"/>
    <x v="18"/>
    <s v="UTILES Y MATERIAL ELECTRICO"/>
    <x v="7"/>
    <x v="9"/>
    <x v="71"/>
    <d v="2023-05-16T00:00:00"/>
    <m/>
    <n v="453"/>
    <s v="BIEN"/>
    <x v="76"/>
    <n v="94986.2"/>
    <x v="23"/>
    <x v="462"/>
    <x v="26"/>
    <x v="5"/>
    <x v="0"/>
    <x v="12"/>
    <x v="0"/>
    <x v="23"/>
    <s v="24/05/2023"/>
    <x v="0"/>
    <s v="15:00"/>
    <s v="OSCAR MIRKO MIRANDA ROMERO "/>
    <x v="6"/>
    <x v="14"/>
    <d v="2023-05-26T00:00:00"/>
    <x v="56"/>
    <x v="34"/>
    <s v="CD-220"/>
    <x v="80"/>
    <x v="59"/>
    <n v="6060"/>
    <x v="81"/>
    <x v="88"/>
    <x v="69"/>
    <x v="0"/>
    <n v="30"/>
    <x v="8"/>
    <x v="0"/>
    <x v="37"/>
    <x v="53"/>
    <x v="1"/>
    <m/>
    <m/>
    <x v="76"/>
    <s v="ADQ.MANTTO Y SERV. 65/2023"/>
    <n v="39700"/>
    <x v="23"/>
    <x v="465"/>
    <x v="5"/>
    <n v="20"/>
    <x v="271"/>
    <n v="92"/>
    <m/>
    <m/>
    <n v="20"/>
    <x v="208"/>
    <n v="0.66091954022988497"/>
    <n v="13.2183908045977"/>
    <n v="11.499999999999998"/>
    <n v="0"/>
    <x v="76"/>
    <s v="JULIO"/>
    <x v="144"/>
    <x v="66"/>
    <x v="58"/>
    <x v="75"/>
    <x v="342"/>
    <x v="112"/>
    <n v="-3.68"/>
    <n v="6.44"/>
    <n v="89.240000000000009"/>
    <m/>
    <m/>
    <m/>
    <m/>
    <m/>
    <m/>
    <m/>
    <m/>
    <m/>
    <m/>
    <m/>
    <m/>
    <m/>
    <m/>
    <m/>
    <m/>
    <m/>
  </r>
  <r>
    <x v="1"/>
    <x v="65"/>
    <x v="0"/>
    <s v="COTIZACION"/>
    <s v="MAYO"/>
    <d v="2023-05-04T00:00:00"/>
    <s v="C-3-EDDY FAZ PACHECO"/>
    <x v="18"/>
    <s v="UTILES Y MATERIAL ELECTRICO"/>
    <x v="7"/>
    <x v="9"/>
    <x v="71"/>
    <d v="2023-05-16T00:00:00"/>
    <m/>
    <n v="453"/>
    <s v="BIEN"/>
    <x v="76"/>
    <n v="94986.2"/>
    <x v="24"/>
    <x v="463"/>
    <x v="26"/>
    <x v="5"/>
    <x v="0"/>
    <x v="12"/>
    <x v="0"/>
    <x v="23"/>
    <s v="24/05/2023"/>
    <x v="0"/>
    <s v="15:00"/>
    <s v="OSCAR MIRKO MIRANDA ROMERO "/>
    <x v="6"/>
    <x v="14"/>
    <d v="2023-05-26T00:00:00"/>
    <x v="56"/>
    <x v="34"/>
    <s v="CD-220"/>
    <x v="80"/>
    <x v="59"/>
    <n v="6060"/>
    <x v="81"/>
    <x v="88"/>
    <x v="69"/>
    <x v="0"/>
    <n v="30"/>
    <x v="8"/>
    <x v="0"/>
    <x v="37"/>
    <x v="53"/>
    <x v="1"/>
    <m/>
    <m/>
    <x v="76"/>
    <s v="ADQ.MANTTO Y SERV. 65/2023"/>
    <n v="39700"/>
    <x v="24"/>
    <x v="466"/>
    <x v="5"/>
    <n v="20"/>
    <x v="142"/>
    <n v="110"/>
    <m/>
    <m/>
    <n v="20"/>
    <x v="209"/>
    <n v="0.79022988505747127"/>
    <n v="15.804597701149426"/>
    <n v="13.75"/>
    <n v="0"/>
    <x v="76"/>
    <s v="JULIO"/>
    <x v="144"/>
    <x v="66"/>
    <x v="58"/>
    <x v="75"/>
    <x v="342"/>
    <x v="112"/>
    <n v="-4.4000000000000004"/>
    <n v="7.7000000000000011"/>
    <n v="106.7"/>
    <m/>
    <m/>
    <m/>
    <m/>
    <m/>
    <m/>
    <m/>
    <m/>
    <m/>
    <m/>
    <m/>
    <m/>
    <m/>
    <m/>
    <m/>
    <m/>
    <m/>
  </r>
  <r>
    <x v="1"/>
    <x v="65"/>
    <x v="0"/>
    <s v="COTIZACION"/>
    <s v="MAYO"/>
    <d v="2023-05-04T00:00:00"/>
    <s v="C-3-EDDY FAZ PACHECO"/>
    <x v="18"/>
    <s v="UTILES Y MATERIAL ELECTRICO"/>
    <x v="7"/>
    <x v="9"/>
    <x v="71"/>
    <d v="2023-05-16T00:00:00"/>
    <m/>
    <n v="453"/>
    <s v="BIEN"/>
    <x v="76"/>
    <n v="94986.2"/>
    <x v="25"/>
    <x v="464"/>
    <x v="26"/>
    <x v="5"/>
    <x v="0"/>
    <x v="12"/>
    <x v="0"/>
    <x v="23"/>
    <s v="24/05/2023"/>
    <x v="0"/>
    <s v="15:00"/>
    <s v="OSCAR MIRKO MIRANDA ROMERO "/>
    <x v="6"/>
    <x v="14"/>
    <d v="2023-05-26T00:00:00"/>
    <x v="56"/>
    <x v="34"/>
    <s v="CD-220"/>
    <x v="80"/>
    <x v="59"/>
    <n v="6060"/>
    <x v="81"/>
    <x v="88"/>
    <x v="69"/>
    <x v="0"/>
    <n v="30"/>
    <x v="8"/>
    <x v="0"/>
    <x v="37"/>
    <x v="53"/>
    <x v="1"/>
    <m/>
    <m/>
    <x v="76"/>
    <s v="ADQ.MANTTO Y SERV. 65/2023"/>
    <n v="39700"/>
    <x v="25"/>
    <x v="467"/>
    <x v="5"/>
    <n v="20"/>
    <x v="272"/>
    <n v="150"/>
    <m/>
    <m/>
    <n v="20"/>
    <x v="111"/>
    <n v="1.0775862068965518"/>
    <n v="21.551724137931036"/>
    <n v="18.75"/>
    <n v="0"/>
    <x v="76"/>
    <s v="JULIO"/>
    <x v="144"/>
    <x v="66"/>
    <x v="58"/>
    <x v="75"/>
    <x v="342"/>
    <x v="112"/>
    <n v="-6"/>
    <n v="10.500000000000002"/>
    <n v="145.5"/>
    <m/>
    <m/>
    <m/>
    <m/>
    <m/>
    <m/>
    <m/>
    <m/>
    <m/>
    <m/>
    <m/>
    <m/>
    <m/>
    <m/>
    <m/>
    <m/>
    <m/>
  </r>
  <r>
    <x v="1"/>
    <x v="65"/>
    <x v="0"/>
    <s v="COTIZACION"/>
    <s v="MAYO"/>
    <d v="2023-05-04T00:00:00"/>
    <s v="C-3-EDDY FAZ PACHECO"/>
    <x v="18"/>
    <s v="UTILES Y MATERIAL ELECTRICO"/>
    <x v="7"/>
    <x v="9"/>
    <x v="71"/>
    <d v="2023-05-16T00:00:00"/>
    <m/>
    <n v="453"/>
    <s v="BIEN"/>
    <x v="76"/>
    <n v="94986.2"/>
    <x v="26"/>
    <x v="465"/>
    <x v="2"/>
    <x v="5"/>
    <x v="0"/>
    <x v="12"/>
    <x v="0"/>
    <x v="23"/>
    <s v="24/05/2023"/>
    <x v="0"/>
    <s v="15:00"/>
    <s v="OSCAR MIRKO MIRANDA ROMERO "/>
    <x v="6"/>
    <x v="14"/>
    <d v="2023-05-26T00:00:00"/>
    <x v="56"/>
    <x v="34"/>
    <s v="CD-220"/>
    <x v="80"/>
    <x v="59"/>
    <n v="6060"/>
    <x v="81"/>
    <x v="88"/>
    <x v="69"/>
    <x v="0"/>
    <n v="30"/>
    <x v="8"/>
    <x v="0"/>
    <x v="37"/>
    <x v="53"/>
    <x v="1"/>
    <m/>
    <m/>
    <x v="76"/>
    <s v="ADQ.MANTTO Y SERV. 65/2023"/>
    <n v="39700"/>
    <x v="26"/>
    <x v="468"/>
    <x v="5"/>
    <n v="60"/>
    <x v="273"/>
    <n v="558"/>
    <m/>
    <m/>
    <n v="60"/>
    <x v="210"/>
    <n v="1.3362068965517242"/>
    <n v="80.172413793103459"/>
    <n v="69.750000000000014"/>
    <n v="0"/>
    <x v="76"/>
    <s v="JULIO"/>
    <x v="144"/>
    <x v="66"/>
    <x v="58"/>
    <x v="75"/>
    <x v="342"/>
    <x v="112"/>
    <n v="-22.32"/>
    <n v="39.06"/>
    <n v="541.26"/>
    <m/>
    <m/>
    <m/>
    <m/>
    <m/>
    <m/>
    <m/>
    <m/>
    <m/>
    <m/>
    <m/>
    <m/>
    <m/>
    <m/>
    <m/>
    <m/>
    <m/>
  </r>
  <r>
    <x v="1"/>
    <x v="65"/>
    <x v="0"/>
    <s v="COTIZACION"/>
    <s v="MAYO"/>
    <d v="2023-05-04T00:00:00"/>
    <s v="C-3-EDDY FAZ PACHECO"/>
    <x v="18"/>
    <s v="UTILES Y MATERIAL ELECTRICO"/>
    <x v="7"/>
    <x v="9"/>
    <x v="71"/>
    <d v="2023-05-16T00:00:00"/>
    <m/>
    <n v="453"/>
    <s v="BIEN"/>
    <x v="76"/>
    <n v="94986.2"/>
    <x v="27"/>
    <x v="466"/>
    <x v="2"/>
    <x v="5"/>
    <x v="0"/>
    <x v="12"/>
    <x v="0"/>
    <x v="23"/>
    <s v="24/05/2023"/>
    <x v="0"/>
    <s v="15:00"/>
    <s v="OSCAR MIRKO MIRANDA ROMERO "/>
    <x v="6"/>
    <x v="14"/>
    <d v="2023-05-26T00:00:00"/>
    <x v="56"/>
    <x v="34"/>
    <s v="CD-220"/>
    <x v="80"/>
    <x v="59"/>
    <n v="6060"/>
    <x v="81"/>
    <x v="88"/>
    <x v="69"/>
    <x v="0"/>
    <n v="30"/>
    <x v="8"/>
    <x v="0"/>
    <x v="37"/>
    <x v="53"/>
    <x v="1"/>
    <m/>
    <m/>
    <x v="76"/>
    <s v="ADQ.MANTTO Y SERV. 65/2023"/>
    <n v="39700"/>
    <x v="27"/>
    <x v="469"/>
    <x v="5"/>
    <n v="60"/>
    <x v="274"/>
    <n v="840"/>
    <m/>
    <m/>
    <n v="60"/>
    <x v="211"/>
    <n v="2.0114942528735633"/>
    <n v="120.68965517241379"/>
    <n v="105"/>
    <n v="0"/>
    <x v="76"/>
    <s v="JULIO"/>
    <x v="144"/>
    <x v="66"/>
    <x v="58"/>
    <x v="75"/>
    <x v="342"/>
    <x v="112"/>
    <n v="-33.6"/>
    <n v="58.800000000000004"/>
    <n v="814.80000000000007"/>
    <m/>
    <m/>
    <m/>
    <m/>
    <m/>
    <m/>
    <m/>
    <m/>
    <m/>
    <m/>
    <m/>
    <m/>
    <m/>
    <m/>
    <m/>
    <m/>
    <m/>
  </r>
  <r>
    <x v="1"/>
    <x v="65"/>
    <x v="0"/>
    <s v="COTIZACION"/>
    <s v="MAYO"/>
    <d v="2023-05-04T00:00:00"/>
    <s v="C-3-EDDY FAZ PACHECO"/>
    <x v="18"/>
    <s v="UTILES Y MATERIAL ELECTRICO"/>
    <x v="7"/>
    <x v="9"/>
    <x v="71"/>
    <d v="2023-05-16T00:00:00"/>
    <m/>
    <n v="453"/>
    <s v="BIEN"/>
    <x v="76"/>
    <n v="94986.2"/>
    <x v="28"/>
    <x v="467"/>
    <x v="2"/>
    <x v="5"/>
    <x v="0"/>
    <x v="12"/>
    <x v="0"/>
    <x v="23"/>
    <s v="24/05/2023"/>
    <x v="0"/>
    <s v="15:00"/>
    <s v="OSCAR MIRKO MIRANDA ROMERO "/>
    <x v="6"/>
    <x v="14"/>
    <d v="2023-05-26T00:00:00"/>
    <x v="56"/>
    <x v="34"/>
    <s v="CD-220"/>
    <x v="80"/>
    <x v="59"/>
    <n v="6060"/>
    <x v="81"/>
    <x v="88"/>
    <x v="69"/>
    <x v="0"/>
    <n v="30"/>
    <x v="8"/>
    <x v="0"/>
    <x v="37"/>
    <x v="53"/>
    <x v="1"/>
    <m/>
    <m/>
    <x v="76"/>
    <s v="ADQ.MANTTO Y SERV. 65/2023"/>
    <n v="39700"/>
    <x v="28"/>
    <x v="470"/>
    <x v="5"/>
    <n v="60"/>
    <x v="275"/>
    <n v="1140"/>
    <m/>
    <m/>
    <n v="60"/>
    <x v="212"/>
    <n v="2.7298850574712645"/>
    <n v="163.79310344827587"/>
    <n v="142.5"/>
    <n v="0"/>
    <x v="76"/>
    <s v="JULIO"/>
    <x v="144"/>
    <x v="66"/>
    <x v="58"/>
    <x v="75"/>
    <x v="342"/>
    <x v="112"/>
    <n v="-45.6"/>
    <n v="79.800000000000011"/>
    <n v="1105.8"/>
    <m/>
    <m/>
    <m/>
    <m/>
    <m/>
    <m/>
    <m/>
    <m/>
    <m/>
    <m/>
    <m/>
    <m/>
    <m/>
    <m/>
    <m/>
    <m/>
    <m/>
  </r>
  <r>
    <x v="1"/>
    <x v="65"/>
    <x v="0"/>
    <s v="COTIZACION"/>
    <s v="MAYO"/>
    <d v="2023-05-04T00:00:00"/>
    <s v="C-3-EDDY FAZ PACHECO"/>
    <x v="18"/>
    <s v="UTILES Y MATERIAL ELECTRICO"/>
    <x v="7"/>
    <x v="9"/>
    <x v="71"/>
    <d v="2023-05-16T00:00:00"/>
    <m/>
    <n v="453"/>
    <s v="BIEN"/>
    <x v="76"/>
    <n v="94986.2"/>
    <x v="29"/>
    <x v="468"/>
    <x v="2"/>
    <x v="5"/>
    <x v="0"/>
    <x v="12"/>
    <x v="0"/>
    <x v="23"/>
    <s v="24/05/2023"/>
    <x v="0"/>
    <s v="15:00"/>
    <s v="OSCAR MIRKO MIRANDA ROMERO "/>
    <x v="6"/>
    <x v="14"/>
    <d v="2023-05-26T00:00:00"/>
    <x v="56"/>
    <x v="34"/>
    <s v="CD-220"/>
    <x v="80"/>
    <x v="59"/>
    <n v="6060"/>
    <x v="81"/>
    <x v="88"/>
    <x v="69"/>
    <x v="0"/>
    <n v="30"/>
    <x v="8"/>
    <x v="0"/>
    <x v="37"/>
    <x v="53"/>
    <x v="1"/>
    <m/>
    <m/>
    <x v="76"/>
    <s v="ADQ.MANTTO Y SERV. 65/2023"/>
    <n v="39700"/>
    <x v="29"/>
    <x v="471"/>
    <x v="5"/>
    <n v="60"/>
    <x v="276"/>
    <n v="1290"/>
    <m/>
    <m/>
    <n v="60"/>
    <x v="213"/>
    <n v="3.0890804597701149"/>
    <n v="185.34482758620689"/>
    <n v="161.25"/>
    <n v="0"/>
    <x v="76"/>
    <s v="JULIO"/>
    <x v="144"/>
    <x v="66"/>
    <x v="58"/>
    <x v="75"/>
    <x v="342"/>
    <x v="112"/>
    <n v="-51.6"/>
    <n v="90.300000000000011"/>
    <n v="1251.3"/>
    <m/>
    <m/>
    <m/>
    <m/>
    <m/>
    <m/>
    <m/>
    <m/>
    <m/>
    <m/>
    <m/>
    <m/>
    <m/>
    <m/>
    <m/>
    <m/>
    <m/>
  </r>
  <r>
    <x v="1"/>
    <x v="65"/>
    <x v="0"/>
    <s v="COTIZACION"/>
    <s v="MAYO"/>
    <d v="2023-05-04T00:00:00"/>
    <s v="C-3-EDDY FAZ PACHECO"/>
    <x v="18"/>
    <s v="UTILES Y MATERIAL ELECTRICO"/>
    <x v="7"/>
    <x v="9"/>
    <x v="71"/>
    <d v="2023-05-16T00:00:00"/>
    <m/>
    <n v="453"/>
    <s v="BIEN"/>
    <x v="76"/>
    <n v="94986.2"/>
    <x v="30"/>
    <x v="469"/>
    <x v="2"/>
    <x v="5"/>
    <x v="0"/>
    <x v="12"/>
    <x v="0"/>
    <x v="23"/>
    <s v="24/05/2023"/>
    <x v="0"/>
    <s v="15:00"/>
    <s v="OSCAR MIRKO MIRANDA ROMERO "/>
    <x v="6"/>
    <x v="14"/>
    <d v="2023-05-26T00:00:00"/>
    <x v="56"/>
    <x v="34"/>
    <s v="CD-220"/>
    <x v="80"/>
    <x v="59"/>
    <n v="6060"/>
    <x v="81"/>
    <x v="88"/>
    <x v="69"/>
    <x v="0"/>
    <n v="30"/>
    <x v="8"/>
    <x v="0"/>
    <x v="37"/>
    <x v="53"/>
    <x v="1"/>
    <m/>
    <m/>
    <x v="76"/>
    <s v="ADQ.MANTTO Y SERV. 65/2023"/>
    <n v="39700"/>
    <x v="30"/>
    <x v="472"/>
    <x v="5"/>
    <n v="60"/>
    <x v="42"/>
    <n v="1800"/>
    <m/>
    <m/>
    <n v="60"/>
    <x v="214"/>
    <n v="4.3103448275862073"/>
    <n v="258.62068965517244"/>
    <n v="225.00000000000003"/>
    <n v="0"/>
    <x v="76"/>
    <s v="JULIO"/>
    <x v="144"/>
    <x v="66"/>
    <x v="58"/>
    <x v="75"/>
    <x v="342"/>
    <x v="112"/>
    <n v="-72"/>
    <n v="126.00000000000001"/>
    <n v="1746"/>
    <m/>
    <m/>
    <m/>
    <m/>
    <m/>
    <m/>
    <m/>
    <m/>
    <m/>
    <m/>
    <m/>
    <m/>
    <m/>
    <m/>
    <m/>
    <m/>
    <m/>
  </r>
  <r>
    <x v="1"/>
    <x v="65"/>
    <x v="0"/>
    <s v="COTIZACION"/>
    <s v="MAYO"/>
    <d v="2023-05-04T00:00:00"/>
    <s v="C-3-EDDY FAZ PACHECO"/>
    <x v="18"/>
    <s v="UTILES Y MATERIAL ELECTRICO"/>
    <x v="7"/>
    <x v="9"/>
    <x v="71"/>
    <d v="2023-05-16T00:00:00"/>
    <m/>
    <n v="454"/>
    <s v="BIEN"/>
    <x v="77"/>
    <n v="84970.37"/>
    <x v="0"/>
    <x v="470"/>
    <x v="120"/>
    <x v="5"/>
    <x v="0"/>
    <x v="12"/>
    <x v="0"/>
    <x v="23"/>
    <s v="24/05/2023"/>
    <x v="0"/>
    <s v="15:00"/>
    <s v="OSCAR MIRKO MIRANDA ROMERO "/>
    <x v="6"/>
    <x v="14"/>
    <d v="2023-05-26T00:00:00"/>
    <x v="58"/>
    <x v="23"/>
    <s v="CD-223"/>
    <x v="81"/>
    <x v="60"/>
    <n v="55452.4"/>
    <x v="82"/>
    <x v="89"/>
    <x v="38"/>
    <x v="0"/>
    <n v="30"/>
    <x v="21"/>
    <x v="0"/>
    <x v="19"/>
    <x v="54"/>
    <x v="1"/>
    <m/>
    <m/>
    <x v="77"/>
    <s v="ADQ.MANTTO Y SERV. 65/2023"/>
    <n v="39700"/>
    <x v="0"/>
    <x v="473"/>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5"/>
    <x v="0"/>
    <s v="COTIZACION"/>
    <s v="MAYO"/>
    <d v="2023-05-04T00:00:00"/>
    <s v="C-3-EDDY FAZ PACHECO"/>
    <x v="18"/>
    <s v="UTILES Y MATERIAL ELECTRICO"/>
    <x v="7"/>
    <x v="9"/>
    <x v="71"/>
    <d v="2023-05-16T00:00:00"/>
    <m/>
    <n v="454"/>
    <s v="BIEN"/>
    <x v="77"/>
    <n v="84970.37"/>
    <x v="2"/>
    <x v="471"/>
    <x v="9"/>
    <x v="5"/>
    <x v="0"/>
    <x v="12"/>
    <x v="0"/>
    <x v="23"/>
    <s v="24/05/2023"/>
    <x v="0"/>
    <s v="15:00"/>
    <s v="OSCAR MIRKO MIRANDA ROMERO "/>
    <x v="6"/>
    <x v="14"/>
    <d v="2023-05-26T00:00:00"/>
    <x v="58"/>
    <x v="23"/>
    <s v="CD-223"/>
    <x v="81"/>
    <x v="60"/>
    <n v="55452.4"/>
    <x v="82"/>
    <x v="89"/>
    <x v="38"/>
    <x v="0"/>
    <n v="30"/>
    <x v="21"/>
    <x v="0"/>
    <x v="19"/>
    <x v="54"/>
    <x v="1"/>
    <m/>
    <m/>
    <x v="77"/>
    <s v="ADQ.MANTTO Y SERV. 65/2023"/>
    <n v="39700"/>
    <x v="2"/>
    <x v="474"/>
    <x v="5"/>
    <n v="10"/>
    <x v="278"/>
    <n v="5200"/>
    <m/>
    <m/>
    <n v="10"/>
    <x v="216"/>
    <n v="74.712643678160916"/>
    <n v="747.12643678160919"/>
    <n v="650"/>
    <n v="0"/>
    <x v="77"/>
    <s v="JULIO"/>
    <x v="145"/>
    <x v="67"/>
    <x v="59"/>
    <x v="76"/>
    <x v="342"/>
    <x v="39"/>
    <n v="-78"/>
    <n v="364.00000000000006"/>
    <n v="4914"/>
    <m/>
    <m/>
    <m/>
    <m/>
    <m/>
    <m/>
    <m/>
    <m/>
    <m/>
    <m/>
    <m/>
    <m/>
    <m/>
    <m/>
    <m/>
    <m/>
    <m/>
  </r>
  <r>
    <x v="1"/>
    <x v="65"/>
    <x v="0"/>
    <s v="COTIZACION"/>
    <s v="MAYO"/>
    <d v="2023-05-04T00:00:00"/>
    <s v="C-3-EDDY FAZ PACHECO"/>
    <x v="18"/>
    <s v="UTILES Y MATERIAL ELECTRICO"/>
    <x v="7"/>
    <x v="9"/>
    <x v="71"/>
    <d v="2023-05-16T00:00:00"/>
    <m/>
    <n v="454"/>
    <s v="BIEN"/>
    <x v="77"/>
    <n v="84970.37"/>
    <x v="3"/>
    <x v="472"/>
    <x v="121"/>
    <x v="5"/>
    <x v="0"/>
    <x v="12"/>
    <x v="0"/>
    <x v="23"/>
    <s v="24/05/2023"/>
    <x v="0"/>
    <s v="15:00"/>
    <s v="OSCAR MIRKO MIRANDA ROMERO "/>
    <x v="6"/>
    <x v="14"/>
    <d v="2023-05-26T00:00:00"/>
    <x v="58"/>
    <x v="23"/>
    <s v="CD-223"/>
    <x v="81"/>
    <x v="60"/>
    <n v="55452.4"/>
    <x v="82"/>
    <x v="89"/>
    <x v="38"/>
    <x v="0"/>
    <n v="30"/>
    <x v="21"/>
    <x v="0"/>
    <x v="19"/>
    <x v="54"/>
    <x v="1"/>
    <m/>
    <m/>
    <x v="77"/>
    <s v="ADQ.MANTTO Y SERV. 65/2023"/>
    <n v="39700"/>
    <x v="3"/>
    <x v="475"/>
    <x v="5"/>
    <n v="240"/>
    <x v="279"/>
    <n v="29880"/>
    <m/>
    <m/>
    <n v="240"/>
    <x v="217"/>
    <n v="17.887931034482758"/>
    <n v="4293.1034482758623"/>
    <n v="3735"/>
    <n v="0"/>
    <x v="77"/>
    <s v="JULIO"/>
    <x v="145"/>
    <x v="67"/>
    <x v="59"/>
    <x v="76"/>
    <x v="342"/>
    <x v="39"/>
    <n v="-448.2"/>
    <n v="2091.6000000000004"/>
    <n v="28236.6"/>
    <m/>
    <m/>
    <m/>
    <m/>
    <m/>
    <m/>
    <m/>
    <m/>
    <m/>
    <m/>
    <m/>
    <m/>
    <m/>
    <m/>
    <m/>
    <m/>
    <m/>
  </r>
  <r>
    <x v="1"/>
    <x v="65"/>
    <x v="0"/>
    <s v="COTIZACION"/>
    <s v="MAYO"/>
    <d v="2023-05-04T00:00:00"/>
    <s v="C-3-EDDY FAZ PACHECO"/>
    <x v="18"/>
    <s v="UTILES Y MATERIAL ELECTRICO"/>
    <x v="7"/>
    <x v="9"/>
    <x v="71"/>
    <d v="2023-05-16T00:00:00"/>
    <m/>
    <n v="454"/>
    <s v="BIEN"/>
    <x v="77"/>
    <n v="84970.37"/>
    <x v="4"/>
    <x v="473"/>
    <x v="8"/>
    <x v="5"/>
    <x v="0"/>
    <x v="12"/>
    <x v="0"/>
    <x v="23"/>
    <s v="24/05/2023"/>
    <x v="0"/>
    <s v="15:00"/>
    <s v="OSCAR MIRKO MIRANDA ROMERO "/>
    <x v="6"/>
    <x v="14"/>
    <d v="2023-05-26T00:00:00"/>
    <x v="58"/>
    <x v="23"/>
    <s v="CD-223"/>
    <x v="81"/>
    <x v="60"/>
    <n v="55452.4"/>
    <x v="82"/>
    <x v="89"/>
    <x v="38"/>
    <x v="0"/>
    <n v="30"/>
    <x v="21"/>
    <x v="0"/>
    <x v="19"/>
    <x v="54"/>
    <x v="1"/>
    <m/>
    <m/>
    <x v="77"/>
    <s v="ADQ.MANTTO Y SERV. 65/2023"/>
    <n v="39700"/>
    <x v="4"/>
    <x v="476"/>
    <x v="5"/>
    <n v="6"/>
    <x v="33"/>
    <n v="972"/>
    <m/>
    <m/>
    <n v="6"/>
    <x v="218"/>
    <n v="23.275862068965516"/>
    <n v="139.65517241379308"/>
    <n v="121.49999999999999"/>
    <n v="0"/>
    <x v="77"/>
    <s v="JULIO"/>
    <x v="145"/>
    <x v="67"/>
    <x v="59"/>
    <x v="76"/>
    <x v="342"/>
    <x v="39"/>
    <n v="-14.58"/>
    <n v="68.040000000000006"/>
    <n v="918.54000000000008"/>
    <m/>
    <m/>
    <m/>
    <m/>
    <m/>
    <m/>
    <m/>
    <m/>
    <m/>
    <m/>
    <m/>
    <m/>
    <m/>
    <m/>
    <m/>
    <m/>
    <m/>
  </r>
  <r>
    <x v="1"/>
    <x v="65"/>
    <x v="0"/>
    <s v="COTIZACION"/>
    <s v="MAYO"/>
    <d v="2023-05-23T00:00:00"/>
    <s v="C-3-EDDY FAZ PACHECO"/>
    <x v="12"/>
    <s v="OTROS REPUESTOS Y ACCESORIOS"/>
    <x v="7"/>
    <x v="9"/>
    <x v="72"/>
    <d v="2023-05-25T00:00:00"/>
    <m/>
    <n v="514"/>
    <s v="BIEN"/>
    <x v="78"/>
    <n v="269961.33"/>
    <x v="0"/>
    <x v="474"/>
    <x v="122"/>
    <x v="5"/>
    <x v="0"/>
    <x v="5"/>
    <x v="0"/>
    <x v="24"/>
    <s v="01/06/2023"/>
    <x v="0"/>
    <s v="15:00"/>
    <s v="FRANZ LOZANO MARZA"/>
    <x v="9"/>
    <x v="20"/>
    <d v="2023-06-02T00:00:00"/>
    <x v="59"/>
    <x v="23"/>
    <s v="CD-243"/>
    <x v="82"/>
    <x v="61"/>
    <n v="224967.61"/>
    <x v="83"/>
    <x v="90"/>
    <x v="70"/>
    <x v="0"/>
    <n v="30"/>
    <x v="9"/>
    <x v="0"/>
    <x v="38"/>
    <x v="55"/>
    <x v="1"/>
    <m/>
    <m/>
    <x v="78"/>
    <s v="ADQ.MANTTO Y SERV. 70/2023"/>
    <n v="39800"/>
    <x v="0"/>
    <x v="477"/>
    <x v="5"/>
    <n v="105"/>
    <x v="280"/>
    <n v="6621.3"/>
    <m/>
    <m/>
    <n v="105"/>
    <x v="219"/>
    <n v="9.0603448275862064"/>
    <n v="951.33620689655163"/>
    <n v="827.66249999999991"/>
    <n v="0"/>
    <x v="63"/>
    <s v="JUNIO"/>
    <x v="146"/>
    <x v="68"/>
    <x v="60"/>
    <x v="77"/>
    <x v="265"/>
    <x v="31"/>
    <n v="-66.213000000000008"/>
    <n v="463.49100000000004"/>
    <n v="6224.0219999999999"/>
    <m/>
    <m/>
    <m/>
    <m/>
    <m/>
    <m/>
    <m/>
    <m/>
    <m/>
    <m/>
    <m/>
    <m/>
    <m/>
    <m/>
    <m/>
    <m/>
    <m/>
  </r>
  <r>
    <x v="1"/>
    <x v="65"/>
    <x v="0"/>
    <s v="COTIZACION"/>
    <s v="MAYO"/>
    <d v="2023-05-23T00:00:00"/>
    <s v="C-3-EDDY FAZ PACHECO"/>
    <x v="12"/>
    <s v="OTROS REPUESTOS Y ACCESORIOS"/>
    <x v="7"/>
    <x v="9"/>
    <x v="72"/>
    <d v="2023-05-25T00:00:00"/>
    <m/>
    <n v="514"/>
    <s v="BIEN"/>
    <x v="78"/>
    <n v="269961.33"/>
    <x v="1"/>
    <x v="475"/>
    <x v="73"/>
    <x v="5"/>
    <x v="0"/>
    <x v="5"/>
    <x v="0"/>
    <x v="24"/>
    <s v="01/06/2023"/>
    <x v="0"/>
    <s v="15:00"/>
    <s v="FRANZ LOZANO MARZA"/>
    <x v="9"/>
    <x v="20"/>
    <d v="2023-06-02T00:00:00"/>
    <x v="59"/>
    <x v="23"/>
    <s v="CD-243"/>
    <x v="82"/>
    <x v="61"/>
    <n v="224967.61"/>
    <x v="83"/>
    <x v="90"/>
    <x v="70"/>
    <x v="0"/>
    <n v="30"/>
    <x v="9"/>
    <x v="0"/>
    <x v="38"/>
    <x v="55"/>
    <x v="1"/>
    <m/>
    <m/>
    <x v="78"/>
    <s v="ADQ.MANTTO Y SERV. 70/2023"/>
    <n v="39800"/>
    <x v="1"/>
    <x v="478"/>
    <x v="5"/>
    <n v="90"/>
    <x v="281"/>
    <n v="6426.9"/>
    <m/>
    <m/>
    <n v="90"/>
    <x v="220"/>
    <n v="10.260057471264368"/>
    <n v="923.40517241379314"/>
    <n v="803.36250000000007"/>
    <n v="0"/>
    <x v="63"/>
    <s v="JUNIO"/>
    <x v="146"/>
    <x v="68"/>
    <x v="60"/>
    <x v="77"/>
    <x v="265"/>
    <x v="31"/>
    <n v="-64.268999999999991"/>
    <n v="449.88300000000004"/>
    <n v="6041.2860000000001"/>
    <m/>
    <m/>
    <m/>
    <m/>
    <m/>
    <m/>
    <m/>
    <m/>
    <m/>
    <m/>
    <m/>
    <m/>
    <m/>
    <m/>
    <m/>
    <m/>
    <m/>
  </r>
  <r>
    <x v="1"/>
    <x v="65"/>
    <x v="0"/>
    <s v="COTIZACION"/>
    <s v="MAYO"/>
    <d v="2023-05-23T00:00:00"/>
    <s v="C-3-EDDY FAZ PACHECO"/>
    <x v="12"/>
    <s v="OTROS REPUESTOS Y ACCESORIOS"/>
    <x v="7"/>
    <x v="9"/>
    <x v="72"/>
    <d v="2023-05-25T00:00:00"/>
    <m/>
    <n v="514"/>
    <s v="BIEN"/>
    <x v="78"/>
    <n v="269961.33"/>
    <x v="2"/>
    <x v="476"/>
    <x v="123"/>
    <x v="5"/>
    <x v="0"/>
    <x v="5"/>
    <x v="0"/>
    <x v="24"/>
    <s v="01/06/2023"/>
    <x v="0"/>
    <s v="15:00"/>
    <s v="FRANZ LOZANO MARZA"/>
    <x v="9"/>
    <x v="20"/>
    <d v="2023-06-02T00:00:00"/>
    <x v="59"/>
    <x v="23"/>
    <s v="CD-243"/>
    <x v="82"/>
    <x v="61"/>
    <n v="224967.61"/>
    <x v="83"/>
    <x v="90"/>
    <x v="70"/>
    <x v="0"/>
    <n v="30"/>
    <x v="9"/>
    <x v="0"/>
    <x v="38"/>
    <x v="55"/>
    <x v="1"/>
    <m/>
    <m/>
    <x v="78"/>
    <s v="ADQ.MANTTO Y SERV. 70/2023"/>
    <n v="39800"/>
    <x v="2"/>
    <x v="479"/>
    <x v="5"/>
    <n v="190"/>
    <x v="281"/>
    <n v="13567.9"/>
    <m/>
    <m/>
    <n v="190"/>
    <x v="221"/>
    <n v="10.260057471264368"/>
    <n v="1949.4109195402298"/>
    <n v="1695.9875"/>
    <n v="0"/>
    <x v="63"/>
    <s v="JUNIO"/>
    <x v="146"/>
    <x v="68"/>
    <x v="60"/>
    <x v="77"/>
    <x v="265"/>
    <x v="31"/>
    <n v="-135.679"/>
    <n v="949.75300000000004"/>
    <n v="12753.825999999999"/>
    <m/>
    <m/>
    <m/>
    <m/>
    <m/>
    <m/>
    <m/>
    <m/>
    <m/>
    <m/>
    <m/>
    <m/>
    <m/>
    <m/>
    <m/>
    <m/>
    <m/>
  </r>
  <r>
    <x v="1"/>
    <x v="65"/>
    <x v="0"/>
    <s v="COTIZACION"/>
    <s v="MAYO"/>
    <d v="2023-05-23T00:00:00"/>
    <s v="C-3-EDDY FAZ PACHECO"/>
    <x v="12"/>
    <s v="OTROS REPUESTOS Y ACCESORIOS"/>
    <x v="7"/>
    <x v="9"/>
    <x v="72"/>
    <d v="2023-05-25T00:00:00"/>
    <m/>
    <n v="514"/>
    <s v="BIEN"/>
    <x v="78"/>
    <n v="269961.33"/>
    <x v="3"/>
    <x v="477"/>
    <x v="73"/>
    <x v="5"/>
    <x v="0"/>
    <x v="5"/>
    <x v="0"/>
    <x v="24"/>
    <s v="01/06/2023"/>
    <x v="0"/>
    <s v="15:00"/>
    <s v="FRANZ LOZANO MARZA"/>
    <x v="9"/>
    <x v="20"/>
    <d v="2023-06-02T00:00:00"/>
    <x v="59"/>
    <x v="23"/>
    <s v="CD-243"/>
    <x v="82"/>
    <x v="61"/>
    <n v="224967.61"/>
    <x v="83"/>
    <x v="90"/>
    <x v="70"/>
    <x v="0"/>
    <n v="30"/>
    <x v="9"/>
    <x v="0"/>
    <x v="38"/>
    <x v="55"/>
    <x v="1"/>
    <m/>
    <m/>
    <x v="78"/>
    <s v="ADQ.MANTTO Y SERV. 70/2023"/>
    <n v="39800"/>
    <x v="3"/>
    <x v="480"/>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5"/>
    <x v="0"/>
    <s v="COTIZACION"/>
    <s v="MAYO"/>
    <d v="2023-05-23T00:00:00"/>
    <s v="C-3-EDDY FAZ PACHECO"/>
    <x v="12"/>
    <s v="OTROS REPUESTOS Y ACCESORIOS"/>
    <x v="7"/>
    <x v="9"/>
    <x v="72"/>
    <d v="2023-05-25T00:00:00"/>
    <m/>
    <n v="514"/>
    <s v="BIEN"/>
    <x v="78"/>
    <n v="269961.33"/>
    <x v="4"/>
    <x v="478"/>
    <x v="24"/>
    <x v="5"/>
    <x v="0"/>
    <x v="5"/>
    <x v="0"/>
    <x v="24"/>
    <s v="01/06/2023"/>
    <x v="0"/>
    <s v="15:00"/>
    <s v="FRANZ LOZANO MARZA"/>
    <x v="9"/>
    <x v="20"/>
    <d v="2023-06-02T00:00:00"/>
    <x v="59"/>
    <x v="23"/>
    <s v="CD-243"/>
    <x v="82"/>
    <x v="61"/>
    <n v="224967.61"/>
    <x v="83"/>
    <x v="90"/>
    <x v="70"/>
    <x v="0"/>
    <n v="30"/>
    <x v="9"/>
    <x v="0"/>
    <x v="38"/>
    <x v="55"/>
    <x v="1"/>
    <m/>
    <m/>
    <x v="78"/>
    <s v="ADQ.MANTTO Y SERV. 70/2023"/>
    <n v="39800"/>
    <x v="4"/>
    <x v="481"/>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5"/>
    <x v="0"/>
    <s v="COTIZACION"/>
    <s v="MAYO"/>
    <d v="2023-05-23T00:00:00"/>
    <s v="C-3-EDDY FAZ PACHECO"/>
    <x v="12"/>
    <s v="OTROS REPUESTOS Y ACCESORIOS"/>
    <x v="7"/>
    <x v="9"/>
    <x v="72"/>
    <d v="2023-05-25T00:00:00"/>
    <m/>
    <n v="514"/>
    <s v="BIEN"/>
    <x v="78"/>
    <n v="269961.33"/>
    <x v="5"/>
    <x v="479"/>
    <x v="23"/>
    <x v="5"/>
    <x v="0"/>
    <x v="5"/>
    <x v="0"/>
    <x v="24"/>
    <s v="01/06/2023"/>
    <x v="0"/>
    <s v="15:00"/>
    <s v="FRANZ LOZANO MARZA"/>
    <x v="9"/>
    <x v="20"/>
    <d v="2023-06-02T00:00:00"/>
    <x v="59"/>
    <x v="23"/>
    <s v="CD-243"/>
    <x v="82"/>
    <x v="61"/>
    <n v="224967.61"/>
    <x v="83"/>
    <x v="90"/>
    <x v="70"/>
    <x v="0"/>
    <n v="30"/>
    <x v="9"/>
    <x v="0"/>
    <x v="38"/>
    <x v="55"/>
    <x v="1"/>
    <m/>
    <m/>
    <x v="78"/>
    <s v="ADQ.MANTTO Y SERV. 70/2023"/>
    <n v="39800"/>
    <x v="5"/>
    <x v="482"/>
    <x v="5"/>
    <n v="200"/>
    <x v="281"/>
    <n v="14282"/>
    <m/>
    <m/>
    <n v="200"/>
    <x v="224"/>
    <n v="10.260057471264368"/>
    <n v="2052.0114942528735"/>
    <n v="1785.25"/>
    <n v="0"/>
    <x v="63"/>
    <s v="JUNIO"/>
    <x v="146"/>
    <x v="68"/>
    <x v="60"/>
    <x v="77"/>
    <x v="265"/>
    <x v="31"/>
    <n v="-142.82"/>
    <n v="999.74000000000012"/>
    <n v="13425.08"/>
    <m/>
    <m/>
    <m/>
    <m/>
    <m/>
    <m/>
    <m/>
    <m/>
    <m/>
    <m/>
    <m/>
    <m/>
    <m/>
    <m/>
    <m/>
    <m/>
    <m/>
  </r>
  <r>
    <x v="1"/>
    <x v="65"/>
    <x v="0"/>
    <s v="COTIZACION"/>
    <s v="MAYO"/>
    <d v="2023-05-23T00:00:00"/>
    <s v="C-3-EDDY FAZ PACHECO"/>
    <x v="12"/>
    <s v="OTROS REPUESTOS Y ACCESORIOS"/>
    <x v="7"/>
    <x v="9"/>
    <x v="72"/>
    <d v="2023-05-25T00:00:00"/>
    <m/>
    <n v="514"/>
    <s v="BIEN"/>
    <x v="78"/>
    <n v="269961.33"/>
    <x v="6"/>
    <x v="480"/>
    <x v="2"/>
    <x v="5"/>
    <x v="0"/>
    <x v="5"/>
    <x v="0"/>
    <x v="24"/>
    <s v="01/06/2023"/>
    <x v="0"/>
    <s v="15:00"/>
    <s v="FRANZ LOZANO MARZA"/>
    <x v="9"/>
    <x v="20"/>
    <d v="2023-06-02T00:00:00"/>
    <x v="59"/>
    <x v="23"/>
    <s v="CD-243"/>
    <x v="82"/>
    <x v="61"/>
    <n v="224967.61"/>
    <x v="83"/>
    <x v="90"/>
    <x v="70"/>
    <x v="0"/>
    <n v="30"/>
    <x v="9"/>
    <x v="0"/>
    <x v="38"/>
    <x v="55"/>
    <x v="1"/>
    <m/>
    <m/>
    <x v="78"/>
    <s v="ADQ.MANTTO Y SERV. 70/2023"/>
    <n v="39800"/>
    <x v="6"/>
    <x v="483"/>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5"/>
    <x v="0"/>
    <s v="COTIZACION"/>
    <s v="MAYO"/>
    <d v="2023-05-23T00:00:00"/>
    <s v="C-3-EDDY FAZ PACHECO"/>
    <x v="12"/>
    <s v="OTROS REPUESTOS Y ACCESORIOS"/>
    <x v="7"/>
    <x v="9"/>
    <x v="72"/>
    <d v="2023-05-25T00:00:00"/>
    <m/>
    <n v="514"/>
    <s v="BIEN"/>
    <x v="78"/>
    <n v="269961.33"/>
    <x v="7"/>
    <x v="481"/>
    <x v="124"/>
    <x v="5"/>
    <x v="0"/>
    <x v="5"/>
    <x v="0"/>
    <x v="24"/>
    <s v="01/06/2023"/>
    <x v="0"/>
    <s v="15:00"/>
    <s v="FRANZ LOZANO MARZA"/>
    <x v="9"/>
    <x v="20"/>
    <d v="2023-06-02T00:00:00"/>
    <x v="59"/>
    <x v="23"/>
    <s v="CD-243"/>
    <x v="82"/>
    <x v="61"/>
    <n v="224967.61"/>
    <x v="83"/>
    <x v="90"/>
    <x v="70"/>
    <x v="0"/>
    <n v="30"/>
    <x v="9"/>
    <x v="0"/>
    <x v="38"/>
    <x v="55"/>
    <x v="1"/>
    <m/>
    <m/>
    <x v="78"/>
    <s v="ADQ.MANTTO Y SERV. 70/2023"/>
    <n v="39800"/>
    <x v="7"/>
    <x v="484"/>
    <x v="5"/>
    <n v="380"/>
    <x v="284"/>
    <n v="55882.8"/>
    <m/>
    <m/>
    <n v="380"/>
    <x v="226"/>
    <n v="21.129310344827587"/>
    <n v="8029.1379310344828"/>
    <n v="6985.35"/>
    <n v="0"/>
    <x v="63"/>
    <s v="JUNIO"/>
    <x v="146"/>
    <x v="68"/>
    <x v="60"/>
    <x v="77"/>
    <x v="265"/>
    <x v="31"/>
    <n v="-558.82800000000009"/>
    <n v="3911.7960000000007"/>
    <n v="52529.832000000002"/>
    <m/>
    <m/>
    <m/>
    <m/>
    <m/>
    <m/>
    <m/>
    <m/>
    <m/>
    <m/>
    <m/>
    <m/>
    <m/>
    <m/>
    <m/>
    <m/>
    <m/>
  </r>
  <r>
    <x v="1"/>
    <x v="65"/>
    <x v="0"/>
    <s v="COTIZACION"/>
    <s v="MAYO"/>
    <d v="2023-05-23T00:00:00"/>
    <s v="C-3-EDDY FAZ PACHECO"/>
    <x v="12"/>
    <s v="OTROS REPUESTOS Y ACCESORIOS"/>
    <x v="7"/>
    <x v="9"/>
    <x v="72"/>
    <d v="2023-05-25T00:00:00"/>
    <m/>
    <n v="514"/>
    <s v="BIEN"/>
    <x v="78"/>
    <n v="269961.33"/>
    <x v="8"/>
    <x v="482"/>
    <x v="125"/>
    <x v="5"/>
    <x v="0"/>
    <x v="5"/>
    <x v="0"/>
    <x v="24"/>
    <s v="01/06/2023"/>
    <x v="0"/>
    <s v="15:00"/>
    <s v="FRANZ LOZANO MARZA"/>
    <x v="9"/>
    <x v="20"/>
    <d v="2023-06-02T00:00:00"/>
    <x v="59"/>
    <x v="23"/>
    <s v="CD-243"/>
    <x v="82"/>
    <x v="61"/>
    <n v="224967.61"/>
    <x v="83"/>
    <x v="90"/>
    <x v="70"/>
    <x v="0"/>
    <n v="30"/>
    <x v="9"/>
    <x v="0"/>
    <x v="38"/>
    <x v="55"/>
    <x v="1"/>
    <m/>
    <m/>
    <x v="78"/>
    <s v="ADQ.MANTTO Y SERV. 70/2023"/>
    <n v="39800"/>
    <x v="8"/>
    <x v="485"/>
    <x v="5"/>
    <n v="160"/>
    <x v="285"/>
    <n v="26225.599999999999"/>
    <m/>
    <m/>
    <n v="160"/>
    <x v="227"/>
    <n v="23.550287356321839"/>
    <n v="3768.045977011494"/>
    <n v="3278.2"/>
    <n v="0"/>
    <x v="63"/>
    <s v="JUNIO"/>
    <x v="146"/>
    <x v="68"/>
    <x v="60"/>
    <x v="77"/>
    <x v="265"/>
    <x v="31"/>
    <n v="-262.25599999999997"/>
    <n v="1835.7920000000001"/>
    <n v="24652.063999999998"/>
    <m/>
    <m/>
    <m/>
    <m/>
    <m/>
    <m/>
    <m/>
    <m/>
    <m/>
    <m/>
    <m/>
    <m/>
    <m/>
    <m/>
    <m/>
    <m/>
    <m/>
  </r>
  <r>
    <x v="1"/>
    <x v="65"/>
    <x v="0"/>
    <s v="COTIZACION"/>
    <s v="MAYO"/>
    <d v="2023-05-23T00:00:00"/>
    <s v="C-3-EDDY FAZ PACHECO"/>
    <x v="12"/>
    <s v="OTROS REPUESTOS Y ACCESORIOS"/>
    <x v="7"/>
    <x v="9"/>
    <x v="72"/>
    <d v="2023-05-25T00:00:00"/>
    <m/>
    <n v="514"/>
    <s v="BIEN"/>
    <x v="78"/>
    <n v="269961.33"/>
    <x v="9"/>
    <x v="483"/>
    <x v="123"/>
    <x v="5"/>
    <x v="0"/>
    <x v="5"/>
    <x v="0"/>
    <x v="24"/>
    <s v="01/06/2023"/>
    <x v="0"/>
    <s v="15:00"/>
    <s v="FRANZ LOZANO MARZA"/>
    <x v="9"/>
    <x v="20"/>
    <d v="2023-06-02T00:00:00"/>
    <x v="59"/>
    <x v="23"/>
    <s v="CD-243"/>
    <x v="82"/>
    <x v="61"/>
    <n v="224967.61"/>
    <x v="83"/>
    <x v="90"/>
    <x v="70"/>
    <x v="0"/>
    <n v="30"/>
    <x v="9"/>
    <x v="0"/>
    <x v="38"/>
    <x v="55"/>
    <x v="1"/>
    <m/>
    <m/>
    <x v="78"/>
    <s v="ADQ.MANTTO Y SERV. 70/2023"/>
    <n v="39800"/>
    <x v="9"/>
    <x v="486"/>
    <x v="5"/>
    <n v="190"/>
    <x v="286"/>
    <n v="38851.199999999997"/>
    <m/>
    <m/>
    <n v="190"/>
    <x v="228"/>
    <n v="29.379310344827584"/>
    <n v="5582.0689655172409"/>
    <n v="4856.3999999999996"/>
    <n v="0"/>
    <x v="63"/>
    <s v="JUNIO"/>
    <x v="146"/>
    <x v="68"/>
    <x v="60"/>
    <x v="77"/>
    <x v="265"/>
    <x v="31"/>
    <n v="-388.512"/>
    <n v="2719.5839999999998"/>
    <n v="36520.127999999997"/>
    <m/>
    <m/>
    <m/>
    <m/>
    <m/>
    <m/>
    <m/>
    <m/>
    <m/>
    <m/>
    <m/>
    <m/>
    <m/>
    <m/>
    <m/>
    <m/>
    <m/>
  </r>
  <r>
    <x v="1"/>
    <x v="65"/>
    <x v="0"/>
    <s v="COTIZACION"/>
    <s v="MAYO"/>
    <d v="2023-05-23T00:00:00"/>
    <s v="C-3-EDDY FAZ PACHECO"/>
    <x v="12"/>
    <s v="OTROS REPUESTOS Y ACCESORIOS"/>
    <x v="7"/>
    <x v="9"/>
    <x v="72"/>
    <d v="2023-05-25T00:00:00"/>
    <m/>
    <n v="514"/>
    <s v="BIEN"/>
    <x v="78"/>
    <n v="269961.33"/>
    <x v="10"/>
    <x v="484"/>
    <x v="96"/>
    <x v="5"/>
    <x v="0"/>
    <x v="5"/>
    <x v="0"/>
    <x v="24"/>
    <s v="01/06/2023"/>
    <x v="0"/>
    <s v="15:00"/>
    <s v="FRANZ LOZANO MARZA"/>
    <x v="9"/>
    <x v="20"/>
    <d v="2023-06-02T00:00:00"/>
    <x v="59"/>
    <x v="23"/>
    <s v="CD-243"/>
    <x v="82"/>
    <x v="61"/>
    <n v="224967.61"/>
    <x v="83"/>
    <x v="90"/>
    <x v="70"/>
    <x v="0"/>
    <n v="30"/>
    <x v="9"/>
    <x v="0"/>
    <x v="38"/>
    <x v="55"/>
    <x v="1"/>
    <m/>
    <m/>
    <x v="78"/>
    <s v="ADQ.MANTTO Y SERV. 70/2023"/>
    <n v="39800"/>
    <x v="10"/>
    <x v="487"/>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5"/>
    <x v="0"/>
    <s v="COTIZACION"/>
    <s v="MAYO"/>
    <d v="2023-05-16T00:00:00"/>
    <s v="C-3-EDDY FAZ PACHECO"/>
    <x v="12"/>
    <s v="OTROS REPUESTOS Y ACCESORIOS"/>
    <x v="7"/>
    <x v="9"/>
    <x v="73"/>
    <d v="2023-05-25T00:00:00"/>
    <m/>
    <n v="466"/>
    <s v="BIEN"/>
    <x v="79"/>
    <n v="737455.19"/>
    <x v="0"/>
    <x v="485"/>
    <x v="9"/>
    <x v="5"/>
    <x v="47"/>
    <x v="5"/>
    <x v="0"/>
    <x v="24"/>
    <s v="01/06/2023"/>
    <x v="0"/>
    <s v="15:00"/>
    <s v="OSCAR MIRKO MIRANDA ROMERO "/>
    <x v="9"/>
    <x v="14"/>
    <d v="2023-06-05T00:00:00"/>
    <x v="60"/>
    <x v="38"/>
    <s v="CD-244"/>
    <x v="83"/>
    <x v="62"/>
    <n v="649668.46"/>
    <x v="84"/>
    <x v="91"/>
    <x v="31"/>
    <x v="0"/>
    <n v="30"/>
    <x v="36"/>
    <x v="0"/>
    <x v="30"/>
    <x v="56"/>
    <x v="1"/>
    <m/>
    <m/>
    <x v="79"/>
    <s v="ADQ.MANTTO Y SERV. 69/2035"/>
    <n v="39800"/>
    <x v="0"/>
    <x v="488"/>
    <x v="5"/>
    <n v="10"/>
    <x v="288"/>
    <n v="12072.1"/>
    <m/>
    <m/>
    <n v="10"/>
    <x v="230"/>
    <n v="173.44971264367817"/>
    <n v="1734.4971264367816"/>
    <n v="1509.0125"/>
    <n v="0"/>
    <x v="43"/>
    <s v="SEPTIEMBRE"/>
    <x v="147"/>
    <x v="69"/>
    <x v="61"/>
    <x v="78"/>
    <x v="259"/>
    <x v="38"/>
    <n v="-543.24450000000002"/>
    <n v="845.04700000000014"/>
    <n v="11770.297500000001"/>
    <m/>
    <m/>
    <m/>
    <m/>
    <m/>
    <m/>
    <m/>
    <m/>
    <m/>
    <m/>
    <m/>
    <m/>
    <m/>
    <m/>
    <m/>
    <m/>
    <m/>
  </r>
  <r>
    <x v="1"/>
    <x v="65"/>
    <x v="0"/>
    <s v="COTIZACION"/>
    <s v="MAYO"/>
    <d v="2023-05-16T00:00:00"/>
    <s v="C-3-EDDY FAZ PACHECO"/>
    <x v="12"/>
    <s v="OTROS REPUESTOS Y ACCESORIOS"/>
    <x v="7"/>
    <x v="9"/>
    <x v="73"/>
    <d v="2023-05-25T00:00:00"/>
    <m/>
    <n v="466"/>
    <s v="BIEN"/>
    <x v="79"/>
    <n v="737455.19"/>
    <x v="1"/>
    <x v="486"/>
    <x v="118"/>
    <x v="5"/>
    <x v="0"/>
    <x v="5"/>
    <x v="0"/>
    <x v="24"/>
    <s v="01/06/2023"/>
    <x v="0"/>
    <s v="15:00"/>
    <s v="OSCAR MIRKO MIRANDA ROMERO "/>
    <x v="9"/>
    <x v="14"/>
    <d v="2023-06-05T00:00:00"/>
    <x v="60"/>
    <x v="38"/>
    <s v="CD-244"/>
    <x v="83"/>
    <x v="62"/>
    <n v="649668.46"/>
    <x v="84"/>
    <x v="91"/>
    <x v="31"/>
    <x v="0"/>
    <n v="30"/>
    <x v="36"/>
    <x v="0"/>
    <x v="30"/>
    <x v="56"/>
    <x v="1"/>
    <m/>
    <m/>
    <x v="79"/>
    <s v="ADQ.MANTTO Y SERV. 69/2035"/>
    <n v="39800"/>
    <x v="1"/>
    <x v="489"/>
    <x v="5"/>
    <n v="9"/>
    <x v="289"/>
    <n v="12591.9"/>
    <m/>
    <m/>
    <n v="9"/>
    <x v="231"/>
    <n v="201.02011494252872"/>
    <n v="1809.1810344827586"/>
    <n v="1573.9875"/>
    <n v="0"/>
    <x v="43"/>
    <s v="SEPTIEMBRE"/>
    <x v="147"/>
    <x v="69"/>
    <x v="61"/>
    <x v="78"/>
    <x v="259"/>
    <x v="38"/>
    <n v="-566.63549999999998"/>
    <n v="881.43300000000011"/>
    <n v="12277.102499999999"/>
    <m/>
    <m/>
    <m/>
    <m/>
    <m/>
    <m/>
    <m/>
    <m/>
    <m/>
    <m/>
    <m/>
    <m/>
    <m/>
    <m/>
    <m/>
    <m/>
    <m/>
  </r>
  <r>
    <x v="1"/>
    <x v="65"/>
    <x v="0"/>
    <s v="COTIZACION"/>
    <s v="MAYO"/>
    <d v="2023-05-16T00:00:00"/>
    <s v="C-3-EDDY FAZ PACHECO"/>
    <x v="12"/>
    <s v="OTROS REPUESTOS Y ACCESORIOS"/>
    <x v="7"/>
    <x v="9"/>
    <x v="73"/>
    <d v="2023-05-25T00:00:00"/>
    <m/>
    <n v="466"/>
    <s v="BIEN"/>
    <x v="79"/>
    <n v="737455.19"/>
    <x v="2"/>
    <x v="487"/>
    <x v="118"/>
    <x v="5"/>
    <x v="0"/>
    <x v="5"/>
    <x v="0"/>
    <x v="24"/>
    <s v="01/06/2023"/>
    <x v="0"/>
    <s v="15:00"/>
    <s v="OSCAR MIRKO MIRANDA ROMERO "/>
    <x v="9"/>
    <x v="14"/>
    <d v="2023-06-05T00:00:00"/>
    <x v="60"/>
    <x v="38"/>
    <s v="CD-244"/>
    <x v="83"/>
    <x v="62"/>
    <n v="649668.46"/>
    <x v="84"/>
    <x v="91"/>
    <x v="31"/>
    <x v="0"/>
    <n v="30"/>
    <x v="36"/>
    <x v="0"/>
    <x v="30"/>
    <x v="56"/>
    <x v="1"/>
    <m/>
    <m/>
    <x v="79"/>
    <s v="ADQ.MANTTO Y SERV. 69/2035"/>
    <n v="39800"/>
    <x v="2"/>
    <x v="490"/>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5"/>
    <x v="0"/>
    <s v="COTIZACION"/>
    <s v="MAYO"/>
    <d v="2023-05-16T00:00:00"/>
    <s v="C-3-EDDY FAZ PACHECO"/>
    <x v="12"/>
    <s v="OTROS REPUESTOS Y ACCESORIOS"/>
    <x v="7"/>
    <x v="9"/>
    <x v="73"/>
    <d v="2023-05-25T00:00:00"/>
    <m/>
    <n v="466"/>
    <s v="BIEN"/>
    <x v="79"/>
    <n v="737455.19"/>
    <x v="3"/>
    <x v="488"/>
    <x v="29"/>
    <x v="5"/>
    <x v="0"/>
    <x v="5"/>
    <x v="0"/>
    <x v="24"/>
    <s v="01/06/2023"/>
    <x v="0"/>
    <s v="15:00"/>
    <s v="OSCAR MIRKO MIRANDA ROMERO "/>
    <x v="9"/>
    <x v="14"/>
    <d v="2023-06-05T00:00:00"/>
    <x v="60"/>
    <x v="38"/>
    <s v="CD-244"/>
    <x v="83"/>
    <x v="62"/>
    <n v="649668.46"/>
    <x v="84"/>
    <x v="91"/>
    <x v="31"/>
    <x v="0"/>
    <n v="30"/>
    <x v="36"/>
    <x v="0"/>
    <x v="30"/>
    <x v="56"/>
    <x v="1"/>
    <m/>
    <m/>
    <x v="79"/>
    <s v="ADQ.MANTTO Y SERV. 69/2035"/>
    <n v="39800"/>
    <x v="3"/>
    <x v="491"/>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5"/>
    <x v="0"/>
    <s v="COTIZACION"/>
    <s v="MAYO"/>
    <d v="2023-05-16T00:00:00"/>
    <s v="C-3-EDDY FAZ PACHECO"/>
    <x v="12"/>
    <s v="OTROS REPUESTOS Y ACCESORIOS"/>
    <x v="7"/>
    <x v="9"/>
    <x v="73"/>
    <d v="2023-05-25T00:00:00"/>
    <m/>
    <n v="466"/>
    <s v="BIEN"/>
    <x v="79"/>
    <n v="737455.19"/>
    <x v="4"/>
    <x v="489"/>
    <x v="27"/>
    <x v="5"/>
    <x v="0"/>
    <x v="5"/>
    <x v="0"/>
    <x v="24"/>
    <s v="01/06/2023"/>
    <x v="0"/>
    <s v="15:00"/>
    <s v="OSCAR MIRKO MIRANDA ROMERO "/>
    <x v="9"/>
    <x v="14"/>
    <d v="2023-06-05T00:00:00"/>
    <x v="60"/>
    <x v="38"/>
    <s v="CD-244"/>
    <x v="83"/>
    <x v="62"/>
    <n v="649668.46"/>
    <x v="84"/>
    <x v="91"/>
    <x v="31"/>
    <x v="0"/>
    <n v="30"/>
    <x v="36"/>
    <x v="0"/>
    <x v="30"/>
    <x v="56"/>
    <x v="1"/>
    <m/>
    <m/>
    <x v="79"/>
    <s v="ADQ.MANTTO Y SERV. 69/2035"/>
    <n v="39800"/>
    <x v="4"/>
    <x v="492"/>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5"/>
    <x v="0"/>
    <s v="COTIZACION"/>
    <s v="MAYO"/>
    <d v="2023-05-16T00:00:00"/>
    <s v="C-3-EDDY FAZ PACHECO"/>
    <x v="12"/>
    <s v="OTROS REPUESTOS Y ACCESORIOS"/>
    <x v="7"/>
    <x v="9"/>
    <x v="73"/>
    <d v="2023-05-25T00:00:00"/>
    <m/>
    <n v="466"/>
    <s v="BIEN"/>
    <x v="79"/>
    <n v="737455.19"/>
    <x v="5"/>
    <x v="490"/>
    <x v="45"/>
    <x v="5"/>
    <x v="0"/>
    <x v="5"/>
    <x v="0"/>
    <x v="24"/>
    <s v="01/06/2023"/>
    <x v="0"/>
    <s v="15:00"/>
    <s v="OSCAR MIRKO MIRANDA ROMERO "/>
    <x v="9"/>
    <x v="14"/>
    <d v="2023-06-05T00:00:00"/>
    <x v="60"/>
    <x v="38"/>
    <s v="CD-244"/>
    <x v="83"/>
    <x v="62"/>
    <n v="649668.46"/>
    <x v="84"/>
    <x v="91"/>
    <x v="31"/>
    <x v="0"/>
    <n v="30"/>
    <x v="36"/>
    <x v="0"/>
    <x v="30"/>
    <x v="56"/>
    <x v="1"/>
    <m/>
    <m/>
    <x v="79"/>
    <s v="ADQ.MANTTO Y SERV. 69/2035"/>
    <n v="39800"/>
    <x v="5"/>
    <x v="493"/>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5"/>
    <x v="0"/>
    <s v="COTIZACION"/>
    <s v="MAYO"/>
    <d v="2023-05-16T00:00:00"/>
    <s v="C-3-EDDY FAZ PACHECO"/>
    <x v="12"/>
    <s v="OTROS REPUESTOS Y ACCESORIOS"/>
    <x v="7"/>
    <x v="9"/>
    <x v="73"/>
    <d v="2023-05-25T00:00:00"/>
    <m/>
    <n v="466"/>
    <s v="BIEN"/>
    <x v="79"/>
    <n v="737455.19"/>
    <x v="6"/>
    <x v="491"/>
    <x v="29"/>
    <x v="5"/>
    <x v="0"/>
    <x v="5"/>
    <x v="0"/>
    <x v="24"/>
    <s v="01/06/2023"/>
    <x v="0"/>
    <s v="15:00"/>
    <s v="OSCAR MIRKO MIRANDA ROMERO "/>
    <x v="9"/>
    <x v="14"/>
    <d v="2023-06-05T00:00:00"/>
    <x v="60"/>
    <x v="38"/>
    <s v="CD-244"/>
    <x v="83"/>
    <x v="62"/>
    <n v="649668.46"/>
    <x v="84"/>
    <x v="91"/>
    <x v="31"/>
    <x v="0"/>
    <n v="30"/>
    <x v="36"/>
    <x v="0"/>
    <x v="30"/>
    <x v="56"/>
    <x v="1"/>
    <m/>
    <m/>
    <x v="79"/>
    <s v="ADQ.MANTTO Y SERV. 69/2035"/>
    <n v="39800"/>
    <x v="6"/>
    <x v="494"/>
    <x v="5"/>
    <n v="4"/>
    <x v="294"/>
    <n v="4245.32"/>
    <m/>
    <m/>
    <n v="4"/>
    <x v="236"/>
    <n v="152.48994252873561"/>
    <n v="609.95977011494244"/>
    <n v="530.66499999999996"/>
    <n v="0"/>
    <x v="43"/>
    <s v="SEPTIEMBRE"/>
    <x v="147"/>
    <x v="69"/>
    <x v="61"/>
    <x v="78"/>
    <x v="259"/>
    <x v="38"/>
    <n v="-191.0394"/>
    <n v="297.17239999999998"/>
    <n v="4139.186999999999"/>
    <m/>
    <m/>
    <m/>
    <m/>
    <m/>
    <m/>
    <m/>
    <m/>
    <m/>
    <m/>
    <m/>
    <m/>
    <m/>
    <m/>
    <m/>
    <m/>
    <m/>
  </r>
  <r>
    <x v="1"/>
    <x v="65"/>
    <x v="0"/>
    <s v="COTIZACION"/>
    <s v="MAYO"/>
    <d v="2023-05-16T00:00:00"/>
    <s v="C-3-EDDY FAZ PACHECO"/>
    <x v="12"/>
    <s v="OTROS REPUESTOS Y ACCESORIOS"/>
    <x v="7"/>
    <x v="9"/>
    <x v="73"/>
    <d v="2023-05-25T00:00:00"/>
    <m/>
    <n v="466"/>
    <s v="BIEN"/>
    <x v="79"/>
    <n v="737455.19"/>
    <x v="7"/>
    <x v="492"/>
    <x v="27"/>
    <x v="5"/>
    <x v="0"/>
    <x v="5"/>
    <x v="0"/>
    <x v="24"/>
    <s v="01/06/2023"/>
    <x v="0"/>
    <s v="15:00"/>
    <s v="OSCAR MIRKO MIRANDA ROMERO "/>
    <x v="9"/>
    <x v="14"/>
    <d v="2023-06-05T00:00:00"/>
    <x v="60"/>
    <x v="38"/>
    <s v="CD-244"/>
    <x v="83"/>
    <x v="62"/>
    <n v="649668.46"/>
    <x v="84"/>
    <x v="91"/>
    <x v="31"/>
    <x v="0"/>
    <n v="30"/>
    <x v="36"/>
    <x v="0"/>
    <x v="30"/>
    <x v="56"/>
    <x v="1"/>
    <m/>
    <m/>
    <x v="79"/>
    <s v="ADQ.MANTTO Y SERV. 69/2035"/>
    <n v="39800"/>
    <x v="7"/>
    <x v="495"/>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5"/>
    <x v="0"/>
    <s v="COTIZACION"/>
    <s v="MAYO"/>
    <d v="2023-05-16T00:00:00"/>
    <s v="C-3-EDDY FAZ PACHECO"/>
    <x v="12"/>
    <s v="OTROS REPUESTOS Y ACCESORIOS"/>
    <x v="7"/>
    <x v="9"/>
    <x v="73"/>
    <d v="2023-05-25T00:00:00"/>
    <m/>
    <n v="466"/>
    <s v="BIEN"/>
    <x v="79"/>
    <n v="737455.19"/>
    <x v="8"/>
    <x v="493"/>
    <x v="29"/>
    <x v="5"/>
    <x v="0"/>
    <x v="5"/>
    <x v="0"/>
    <x v="24"/>
    <s v="01/06/2023"/>
    <x v="0"/>
    <s v="15:00"/>
    <s v="OSCAR MIRKO MIRANDA ROMERO "/>
    <x v="9"/>
    <x v="14"/>
    <d v="2023-06-05T00:00:00"/>
    <x v="60"/>
    <x v="38"/>
    <s v="CD-244"/>
    <x v="83"/>
    <x v="62"/>
    <n v="649668.46"/>
    <x v="84"/>
    <x v="91"/>
    <x v="31"/>
    <x v="0"/>
    <n v="30"/>
    <x v="36"/>
    <x v="0"/>
    <x v="30"/>
    <x v="56"/>
    <x v="1"/>
    <m/>
    <m/>
    <x v="79"/>
    <s v="ADQ.MANTTO Y SERV. 69/2035"/>
    <n v="39800"/>
    <x v="8"/>
    <x v="496"/>
    <x v="5"/>
    <n v="4"/>
    <x v="296"/>
    <n v="54795.519999999997"/>
    <m/>
    <m/>
    <n v="4"/>
    <x v="238"/>
    <n v="1968.2298850574712"/>
    <n v="7872.9195402298847"/>
    <n v="6849.44"/>
    <n v="0"/>
    <x v="43"/>
    <s v="SEPTIEMBRE"/>
    <x v="147"/>
    <x v="69"/>
    <x v="61"/>
    <x v="78"/>
    <x v="259"/>
    <x v="38"/>
    <n v="-2465.7984000000001"/>
    <n v="3835.6864"/>
    <n v="53425.631999999998"/>
    <m/>
    <m/>
    <m/>
    <m/>
    <m/>
    <m/>
    <m/>
    <m/>
    <m/>
    <m/>
    <m/>
    <m/>
    <m/>
    <m/>
    <m/>
    <m/>
    <m/>
  </r>
  <r>
    <x v="1"/>
    <x v="65"/>
    <x v="0"/>
    <s v="COTIZACION"/>
    <s v="MAYO"/>
    <d v="2023-05-16T00:00:00"/>
    <s v="C-3-EDDY FAZ PACHECO"/>
    <x v="12"/>
    <s v="OTROS REPUESTOS Y ACCESORIOS"/>
    <x v="7"/>
    <x v="9"/>
    <x v="73"/>
    <d v="2023-05-25T00:00:00"/>
    <m/>
    <n v="466"/>
    <s v="BIEN"/>
    <x v="79"/>
    <n v="737455.19"/>
    <x v="9"/>
    <x v="494"/>
    <x v="29"/>
    <x v="5"/>
    <x v="0"/>
    <x v="5"/>
    <x v="0"/>
    <x v="24"/>
    <s v="01/06/2023"/>
    <x v="0"/>
    <s v="15:00"/>
    <s v="OSCAR MIRKO MIRANDA ROMERO "/>
    <x v="9"/>
    <x v="14"/>
    <d v="2023-06-05T00:00:00"/>
    <x v="60"/>
    <x v="38"/>
    <s v="CD-244"/>
    <x v="83"/>
    <x v="62"/>
    <n v="649668.46"/>
    <x v="84"/>
    <x v="91"/>
    <x v="31"/>
    <x v="0"/>
    <n v="30"/>
    <x v="36"/>
    <x v="0"/>
    <x v="30"/>
    <x v="56"/>
    <x v="1"/>
    <m/>
    <m/>
    <x v="79"/>
    <s v="ADQ.MANTTO Y SERV. 69/2035"/>
    <n v="39800"/>
    <x v="9"/>
    <x v="497"/>
    <x v="5"/>
    <n v="4"/>
    <x v="297"/>
    <n v="4128.3999999999996"/>
    <m/>
    <m/>
    <n v="4"/>
    <x v="239"/>
    <n v="148.29022988505747"/>
    <n v="593.16091954022988"/>
    <n v="516.04999999999995"/>
    <n v="0"/>
    <x v="43"/>
    <s v="SEPTIEMBRE"/>
    <x v="147"/>
    <x v="69"/>
    <x v="61"/>
    <x v="78"/>
    <x v="259"/>
    <x v="38"/>
    <n v="-185.77799999999999"/>
    <n v="288.988"/>
    <n v="4025.19"/>
    <m/>
    <m/>
    <m/>
    <m/>
    <m/>
    <m/>
    <m/>
    <m/>
    <m/>
    <m/>
    <m/>
    <m/>
    <m/>
    <m/>
    <m/>
    <m/>
    <m/>
  </r>
  <r>
    <x v="1"/>
    <x v="65"/>
    <x v="0"/>
    <s v="COTIZACION"/>
    <s v="MAYO"/>
    <d v="2023-05-16T00:00:00"/>
    <s v="C-3-EDDY FAZ PACHECO"/>
    <x v="12"/>
    <s v="OTROS REPUESTOS Y ACCESORIOS"/>
    <x v="7"/>
    <x v="9"/>
    <x v="73"/>
    <d v="2023-05-25T00:00:00"/>
    <m/>
    <n v="466"/>
    <s v="BIEN"/>
    <x v="79"/>
    <n v="737455.19"/>
    <x v="10"/>
    <x v="495"/>
    <x v="29"/>
    <x v="5"/>
    <x v="0"/>
    <x v="5"/>
    <x v="0"/>
    <x v="24"/>
    <s v="01/06/2023"/>
    <x v="0"/>
    <s v="15:00"/>
    <s v="OSCAR MIRKO MIRANDA ROMERO "/>
    <x v="9"/>
    <x v="14"/>
    <d v="2023-06-05T00:00:00"/>
    <x v="60"/>
    <x v="38"/>
    <s v="CD-244"/>
    <x v="83"/>
    <x v="62"/>
    <n v="649668.46"/>
    <x v="84"/>
    <x v="91"/>
    <x v="31"/>
    <x v="0"/>
    <n v="30"/>
    <x v="36"/>
    <x v="0"/>
    <x v="30"/>
    <x v="56"/>
    <x v="1"/>
    <m/>
    <m/>
    <x v="79"/>
    <s v="ADQ.MANTTO Y SERV. 69/2035"/>
    <n v="39800"/>
    <x v="10"/>
    <x v="498"/>
    <x v="5"/>
    <n v="4"/>
    <x v="298"/>
    <n v="1045.68"/>
    <m/>
    <m/>
    <n v="4"/>
    <x v="240"/>
    <n v="37.560344827586206"/>
    <n v="150.24137931034483"/>
    <n v="130.71"/>
    <n v="0"/>
    <x v="43"/>
    <s v="SEPTIEMBRE"/>
    <x v="147"/>
    <x v="69"/>
    <x v="61"/>
    <x v="78"/>
    <x v="259"/>
    <x v="38"/>
    <n v="-47.055600000000005"/>
    <n v="73.197600000000008"/>
    <n v="1019.538"/>
    <m/>
    <m/>
    <m/>
    <m/>
    <m/>
    <m/>
    <m/>
    <m/>
    <m/>
    <m/>
    <m/>
    <m/>
    <m/>
    <m/>
    <m/>
    <m/>
    <m/>
  </r>
  <r>
    <x v="1"/>
    <x v="65"/>
    <x v="0"/>
    <s v="COTIZACION"/>
    <s v="MAYO"/>
    <d v="2023-05-16T00:00:00"/>
    <s v="C-3-EDDY FAZ PACHECO"/>
    <x v="12"/>
    <s v="OTROS REPUESTOS Y ACCESORIOS"/>
    <x v="7"/>
    <x v="9"/>
    <x v="73"/>
    <d v="2023-05-25T00:00:00"/>
    <m/>
    <n v="466"/>
    <s v="BIEN"/>
    <x v="79"/>
    <n v="737455.19"/>
    <x v="11"/>
    <x v="496"/>
    <x v="27"/>
    <x v="5"/>
    <x v="0"/>
    <x v="5"/>
    <x v="0"/>
    <x v="24"/>
    <s v="01/06/2023"/>
    <x v="0"/>
    <s v="15:00"/>
    <s v="OSCAR MIRKO MIRANDA ROMERO "/>
    <x v="9"/>
    <x v="14"/>
    <d v="2023-06-05T00:00:00"/>
    <x v="60"/>
    <x v="38"/>
    <s v="CD-244"/>
    <x v="83"/>
    <x v="62"/>
    <n v="649668.46"/>
    <x v="84"/>
    <x v="91"/>
    <x v="31"/>
    <x v="0"/>
    <n v="30"/>
    <x v="36"/>
    <x v="0"/>
    <x v="30"/>
    <x v="56"/>
    <x v="1"/>
    <m/>
    <m/>
    <x v="79"/>
    <s v="ADQ.MANTTO Y SERV. 69/2035"/>
    <n v="39800"/>
    <x v="11"/>
    <x v="499"/>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5"/>
    <x v="0"/>
    <s v="COTIZACION"/>
    <s v="MAYO"/>
    <d v="2023-05-16T00:00:00"/>
    <s v="C-3-EDDY FAZ PACHECO"/>
    <x v="12"/>
    <s v="OTROS REPUESTOS Y ACCESORIOS"/>
    <x v="7"/>
    <x v="9"/>
    <x v="73"/>
    <d v="2023-05-25T00:00:00"/>
    <m/>
    <n v="466"/>
    <s v="BIEN"/>
    <x v="79"/>
    <n v="737455.19"/>
    <x v="12"/>
    <x v="497"/>
    <x v="126"/>
    <x v="5"/>
    <x v="0"/>
    <x v="5"/>
    <x v="0"/>
    <x v="24"/>
    <s v="01/06/2023"/>
    <x v="0"/>
    <s v="15:00"/>
    <s v="OSCAR MIRKO MIRANDA ROMERO "/>
    <x v="9"/>
    <x v="14"/>
    <d v="2023-06-05T00:00:00"/>
    <x v="60"/>
    <x v="38"/>
    <s v="CD-244"/>
    <x v="83"/>
    <x v="62"/>
    <n v="649668.46"/>
    <x v="84"/>
    <x v="91"/>
    <x v="31"/>
    <x v="0"/>
    <n v="30"/>
    <x v="36"/>
    <x v="0"/>
    <x v="30"/>
    <x v="56"/>
    <x v="1"/>
    <m/>
    <m/>
    <x v="79"/>
    <s v="ADQ.MANTTO Y SERV. 69/2035"/>
    <n v="39800"/>
    <x v="12"/>
    <x v="500"/>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5"/>
    <x v="0"/>
    <s v="COTIZACION"/>
    <s v="MAYO"/>
    <d v="2023-05-16T00:00:00"/>
    <s v="C-3-EDDY FAZ PACHECO"/>
    <x v="12"/>
    <s v="OTROS REPUESTOS Y ACCESORIOS"/>
    <x v="7"/>
    <x v="9"/>
    <x v="73"/>
    <d v="2023-05-25T00:00:00"/>
    <m/>
    <n v="466"/>
    <s v="BIEN"/>
    <x v="79"/>
    <n v="737455.19"/>
    <x v="13"/>
    <x v="498"/>
    <x v="27"/>
    <x v="5"/>
    <x v="0"/>
    <x v="5"/>
    <x v="0"/>
    <x v="24"/>
    <s v="01/06/2023"/>
    <x v="0"/>
    <s v="15:00"/>
    <s v="OSCAR MIRKO MIRANDA ROMERO "/>
    <x v="9"/>
    <x v="14"/>
    <d v="2023-06-05T00:00:00"/>
    <x v="60"/>
    <x v="38"/>
    <s v="CD-244"/>
    <x v="83"/>
    <x v="62"/>
    <n v="649668.46"/>
    <x v="84"/>
    <x v="91"/>
    <x v="31"/>
    <x v="0"/>
    <n v="30"/>
    <x v="36"/>
    <x v="0"/>
    <x v="30"/>
    <x v="56"/>
    <x v="1"/>
    <m/>
    <m/>
    <x v="79"/>
    <s v="ADQ.MANTTO Y SERV. 69/2035"/>
    <n v="39800"/>
    <x v="13"/>
    <x v="501"/>
    <x v="5"/>
    <n v="5"/>
    <x v="301"/>
    <n v="797.25"/>
    <m/>
    <m/>
    <n v="5"/>
    <x v="243"/>
    <n v="22.909482758620687"/>
    <n v="114.54741379310343"/>
    <n v="99.656249999999986"/>
    <n v="0"/>
    <x v="43"/>
    <s v="SEPTIEMBRE"/>
    <x v="147"/>
    <x v="69"/>
    <x v="61"/>
    <x v="78"/>
    <x v="259"/>
    <x v="38"/>
    <n v="-35.876249999999999"/>
    <n v="55.807500000000005"/>
    <n v="777.31875000000002"/>
    <m/>
    <m/>
    <m/>
    <m/>
    <m/>
    <m/>
    <m/>
    <m/>
    <m/>
    <m/>
    <m/>
    <m/>
    <m/>
    <m/>
    <m/>
    <m/>
    <m/>
  </r>
  <r>
    <x v="1"/>
    <x v="65"/>
    <x v="0"/>
    <s v="COTIZACION"/>
    <s v="MAYO"/>
    <d v="2023-05-16T00:00:00"/>
    <s v="C-3-EDDY FAZ PACHECO"/>
    <x v="12"/>
    <s v="OTROS REPUESTOS Y ACCESORIOS"/>
    <x v="7"/>
    <x v="9"/>
    <x v="73"/>
    <d v="2023-05-25T00:00:00"/>
    <m/>
    <n v="466"/>
    <s v="BIEN"/>
    <x v="79"/>
    <n v="737455.19"/>
    <x v="14"/>
    <x v="499"/>
    <x v="7"/>
    <x v="5"/>
    <x v="0"/>
    <x v="5"/>
    <x v="0"/>
    <x v="24"/>
    <s v="01/06/2023"/>
    <x v="0"/>
    <s v="15:00"/>
    <s v="OSCAR MIRKO MIRANDA ROMERO "/>
    <x v="9"/>
    <x v="14"/>
    <d v="2023-06-05T00:00:00"/>
    <x v="60"/>
    <x v="38"/>
    <s v="CD-244"/>
    <x v="83"/>
    <x v="62"/>
    <n v="649668.46"/>
    <x v="84"/>
    <x v="91"/>
    <x v="31"/>
    <x v="0"/>
    <n v="30"/>
    <x v="36"/>
    <x v="0"/>
    <x v="30"/>
    <x v="56"/>
    <x v="1"/>
    <m/>
    <m/>
    <x v="79"/>
    <s v="ADQ.MANTTO Y SERV. 69/2035"/>
    <n v="39800"/>
    <x v="14"/>
    <x v="502"/>
    <x v="5"/>
    <n v="2"/>
    <x v="302"/>
    <n v="866.94"/>
    <m/>
    <m/>
    <n v="2"/>
    <x v="244"/>
    <n v="62.28017241379311"/>
    <n v="124.56034482758622"/>
    <n v="108.36750000000001"/>
    <n v="0"/>
    <x v="43"/>
    <s v="SEPTIEMBRE"/>
    <x v="147"/>
    <x v="69"/>
    <x v="61"/>
    <x v="78"/>
    <x v="259"/>
    <x v="38"/>
    <n v="-39.012300000000003"/>
    <n v="60.685800000000008"/>
    <n v="845.26650000000006"/>
    <m/>
    <m/>
    <m/>
    <m/>
    <m/>
    <m/>
    <m/>
    <m/>
    <m/>
    <m/>
    <m/>
    <m/>
    <m/>
    <m/>
    <m/>
    <m/>
    <m/>
  </r>
  <r>
    <x v="1"/>
    <x v="65"/>
    <x v="0"/>
    <s v="COTIZACION"/>
    <s v="MAYO"/>
    <d v="2023-05-16T00:00:00"/>
    <s v="C-3-EDDY FAZ PACHECO"/>
    <x v="12"/>
    <s v="OTROS REPUESTOS Y ACCESORIOS"/>
    <x v="7"/>
    <x v="9"/>
    <x v="73"/>
    <d v="2023-05-25T00:00:00"/>
    <m/>
    <n v="466"/>
    <s v="BIEN"/>
    <x v="79"/>
    <n v="737455.19"/>
    <x v="15"/>
    <x v="500"/>
    <x v="7"/>
    <x v="5"/>
    <x v="0"/>
    <x v="5"/>
    <x v="0"/>
    <x v="24"/>
    <s v="01/06/2023"/>
    <x v="0"/>
    <s v="15:00"/>
    <s v="OSCAR MIRKO MIRANDA ROMERO "/>
    <x v="9"/>
    <x v="14"/>
    <d v="2023-06-05T00:00:00"/>
    <x v="60"/>
    <x v="38"/>
    <s v="CD-244"/>
    <x v="83"/>
    <x v="62"/>
    <n v="649668.46"/>
    <x v="84"/>
    <x v="91"/>
    <x v="31"/>
    <x v="0"/>
    <n v="30"/>
    <x v="36"/>
    <x v="0"/>
    <x v="30"/>
    <x v="56"/>
    <x v="1"/>
    <m/>
    <m/>
    <x v="79"/>
    <s v="ADQ.MANTTO Y SERV. 69/2035"/>
    <n v="39800"/>
    <x v="15"/>
    <x v="503"/>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5"/>
    <x v="0"/>
    <s v="COTIZACION"/>
    <s v="MAYO"/>
    <d v="2023-05-16T00:00:00"/>
    <s v="C-3-EDDY FAZ PACHECO"/>
    <x v="12"/>
    <s v="OTROS REPUESTOS Y ACCESORIOS"/>
    <x v="7"/>
    <x v="9"/>
    <x v="73"/>
    <d v="2023-05-25T00:00:00"/>
    <m/>
    <n v="466"/>
    <s v="BIEN"/>
    <x v="79"/>
    <n v="737455.19"/>
    <x v="16"/>
    <x v="501"/>
    <x v="26"/>
    <x v="5"/>
    <x v="0"/>
    <x v="5"/>
    <x v="0"/>
    <x v="24"/>
    <s v="01/06/2023"/>
    <x v="0"/>
    <s v="15:00"/>
    <s v="OSCAR MIRKO MIRANDA ROMERO "/>
    <x v="9"/>
    <x v="14"/>
    <d v="2023-06-05T00:00:00"/>
    <x v="60"/>
    <x v="38"/>
    <s v="CD-244"/>
    <x v="83"/>
    <x v="62"/>
    <n v="649668.46"/>
    <x v="84"/>
    <x v="91"/>
    <x v="31"/>
    <x v="0"/>
    <n v="30"/>
    <x v="36"/>
    <x v="0"/>
    <x v="30"/>
    <x v="56"/>
    <x v="1"/>
    <m/>
    <m/>
    <x v="79"/>
    <s v="ADQ.MANTTO Y SERV. 69/2035"/>
    <n v="39800"/>
    <x v="16"/>
    <x v="504"/>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5"/>
    <x v="0"/>
    <s v="COTIZACION"/>
    <s v="MAYO"/>
    <d v="2023-05-16T00:00:00"/>
    <s v="C-3-EDDY FAZ PACHECO"/>
    <x v="12"/>
    <s v="OTROS REPUESTOS Y ACCESORIOS"/>
    <x v="7"/>
    <x v="9"/>
    <x v="73"/>
    <d v="2023-05-25T00:00:00"/>
    <m/>
    <n v="466"/>
    <s v="BIEN"/>
    <x v="79"/>
    <n v="737455.19"/>
    <x v="17"/>
    <x v="502"/>
    <x v="7"/>
    <x v="5"/>
    <x v="0"/>
    <x v="5"/>
    <x v="0"/>
    <x v="24"/>
    <s v="01/06/2023"/>
    <x v="0"/>
    <s v="15:00"/>
    <s v="OSCAR MIRKO MIRANDA ROMERO "/>
    <x v="9"/>
    <x v="14"/>
    <d v="2023-06-05T00:00:00"/>
    <x v="60"/>
    <x v="38"/>
    <s v="CD-244"/>
    <x v="83"/>
    <x v="62"/>
    <n v="649668.46"/>
    <x v="84"/>
    <x v="91"/>
    <x v="31"/>
    <x v="0"/>
    <n v="30"/>
    <x v="36"/>
    <x v="0"/>
    <x v="30"/>
    <x v="56"/>
    <x v="1"/>
    <m/>
    <m/>
    <x v="79"/>
    <s v="ADQ.MANTTO Y SERV. 69/2035"/>
    <n v="39800"/>
    <x v="17"/>
    <x v="505"/>
    <x v="5"/>
    <n v="2"/>
    <x v="305"/>
    <n v="9232.44"/>
    <m/>
    <m/>
    <n v="2"/>
    <x v="247"/>
    <n v="663.25"/>
    <n v="1326.5"/>
    <n v="1154.0550000000001"/>
    <n v="0"/>
    <x v="43"/>
    <s v="SEPTIEMBRE"/>
    <x v="147"/>
    <x v="69"/>
    <x v="61"/>
    <x v="78"/>
    <x v="259"/>
    <x v="38"/>
    <n v="-415.45980000000003"/>
    <n v="646.27080000000012"/>
    <n v="9001.6290000000008"/>
    <m/>
    <m/>
    <m/>
    <m/>
    <m/>
    <m/>
    <m/>
    <m/>
    <m/>
    <m/>
    <m/>
    <m/>
    <m/>
    <m/>
    <m/>
    <m/>
    <m/>
  </r>
  <r>
    <x v="1"/>
    <x v="65"/>
    <x v="0"/>
    <s v="COTIZACION"/>
    <s v="MAYO"/>
    <d v="2023-05-16T00:00:00"/>
    <s v="C-3-EDDY FAZ PACHECO"/>
    <x v="12"/>
    <s v="OTROS REPUESTOS Y ACCESORIOS"/>
    <x v="7"/>
    <x v="9"/>
    <x v="73"/>
    <d v="2023-05-25T00:00:00"/>
    <m/>
    <n v="466"/>
    <s v="BIEN"/>
    <x v="79"/>
    <n v="737455.19"/>
    <x v="18"/>
    <x v="503"/>
    <x v="59"/>
    <x v="5"/>
    <x v="0"/>
    <x v="5"/>
    <x v="0"/>
    <x v="24"/>
    <s v="01/06/2023"/>
    <x v="0"/>
    <s v="15:00"/>
    <s v="OSCAR MIRKO MIRANDA ROMERO "/>
    <x v="9"/>
    <x v="14"/>
    <d v="2023-06-05T00:00:00"/>
    <x v="60"/>
    <x v="38"/>
    <s v="CD-244"/>
    <x v="83"/>
    <x v="62"/>
    <n v="649668.46"/>
    <x v="84"/>
    <x v="91"/>
    <x v="31"/>
    <x v="0"/>
    <n v="30"/>
    <x v="36"/>
    <x v="0"/>
    <x v="30"/>
    <x v="56"/>
    <x v="1"/>
    <m/>
    <m/>
    <x v="79"/>
    <s v="ADQ.MANTTO Y SERV. 69/2035"/>
    <n v="39800"/>
    <x v="18"/>
    <x v="506"/>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5"/>
    <x v="0"/>
    <s v="COTIZACION"/>
    <s v="MAYO"/>
    <d v="2023-05-16T00:00:00"/>
    <s v="C-3-EDDY FAZ PACHECO"/>
    <x v="12"/>
    <s v="OTROS REPUESTOS Y ACCESORIOS"/>
    <x v="7"/>
    <x v="9"/>
    <x v="73"/>
    <d v="2023-05-25T00:00:00"/>
    <m/>
    <n v="466"/>
    <s v="BIEN"/>
    <x v="79"/>
    <n v="737455.19"/>
    <x v="19"/>
    <x v="504"/>
    <x v="59"/>
    <x v="5"/>
    <x v="0"/>
    <x v="5"/>
    <x v="0"/>
    <x v="24"/>
    <s v="01/06/2023"/>
    <x v="0"/>
    <s v="15:00"/>
    <s v="OSCAR MIRKO MIRANDA ROMERO "/>
    <x v="9"/>
    <x v="14"/>
    <d v="2023-06-05T00:00:00"/>
    <x v="60"/>
    <x v="38"/>
    <s v="CD-244"/>
    <x v="83"/>
    <x v="62"/>
    <n v="649668.46"/>
    <x v="84"/>
    <x v="91"/>
    <x v="31"/>
    <x v="0"/>
    <n v="30"/>
    <x v="36"/>
    <x v="0"/>
    <x v="30"/>
    <x v="56"/>
    <x v="1"/>
    <m/>
    <m/>
    <x v="79"/>
    <s v="ADQ.MANTTO Y SERV. 69/2035"/>
    <n v="39800"/>
    <x v="19"/>
    <x v="507"/>
    <x v="5"/>
    <n v="15"/>
    <x v="307"/>
    <n v="13194"/>
    <m/>
    <m/>
    <n v="15"/>
    <x v="249"/>
    <n v="126.37931034482759"/>
    <n v="1895.6896551724137"/>
    <n v="1649.25"/>
    <n v="0"/>
    <x v="43"/>
    <s v="SEPTIEMBRE"/>
    <x v="147"/>
    <x v="69"/>
    <x v="61"/>
    <x v="78"/>
    <x v="259"/>
    <x v="38"/>
    <n v="-593.73"/>
    <n v="923.58"/>
    <n v="12864.15"/>
    <m/>
    <m/>
    <m/>
    <m/>
    <m/>
    <m/>
    <m/>
    <m/>
    <m/>
    <m/>
    <m/>
    <m/>
    <m/>
    <m/>
    <m/>
    <m/>
    <m/>
  </r>
  <r>
    <x v="1"/>
    <x v="65"/>
    <x v="0"/>
    <s v="COTIZACION"/>
    <s v="MAYO"/>
    <d v="2023-05-16T00:00:00"/>
    <s v="C-3-EDDY FAZ PACHECO"/>
    <x v="12"/>
    <s v="OTROS REPUESTOS Y ACCESORIOS"/>
    <x v="7"/>
    <x v="9"/>
    <x v="73"/>
    <d v="2023-05-25T00:00:00"/>
    <m/>
    <n v="466"/>
    <s v="BIEN"/>
    <x v="79"/>
    <n v="737455.19"/>
    <x v="20"/>
    <x v="505"/>
    <x v="59"/>
    <x v="5"/>
    <x v="0"/>
    <x v="5"/>
    <x v="0"/>
    <x v="24"/>
    <s v="01/06/2023"/>
    <x v="0"/>
    <s v="15:00"/>
    <s v="OSCAR MIRKO MIRANDA ROMERO "/>
    <x v="9"/>
    <x v="14"/>
    <d v="2023-06-05T00:00:00"/>
    <x v="60"/>
    <x v="38"/>
    <s v="CD-244"/>
    <x v="83"/>
    <x v="62"/>
    <n v="649668.46"/>
    <x v="84"/>
    <x v="91"/>
    <x v="31"/>
    <x v="0"/>
    <n v="30"/>
    <x v="36"/>
    <x v="0"/>
    <x v="30"/>
    <x v="56"/>
    <x v="1"/>
    <m/>
    <m/>
    <x v="79"/>
    <s v="ADQ.MANTTO Y SERV. 69/2035"/>
    <n v="39800"/>
    <x v="20"/>
    <x v="508"/>
    <x v="5"/>
    <n v="15"/>
    <x v="308"/>
    <n v="12285.75"/>
    <m/>
    <m/>
    <n v="15"/>
    <x v="250"/>
    <n v="117.67959770114942"/>
    <n v="1765.1939655172414"/>
    <n v="1535.71875"/>
    <n v="0"/>
    <x v="43"/>
    <s v="SEPTIEMBRE"/>
    <x v="147"/>
    <x v="69"/>
    <x v="61"/>
    <x v="78"/>
    <x v="259"/>
    <x v="38"/>
    <n v="-552.85874999999999"/>
    <n v="860.00250000000005"/>
    <n v="11978.606249999999"/>
    <m/>
    <m/>
    <m/>
    <m/>
    <m/>
    <m/>
    <m/>
    <m/>
    <m/>
    <m/>
    <m/>
    <m/>
    <m/>
    <m/>
    <m/>
    <m/>
    <m/>
  </r>
  <r>
    <x v="1"/>
    <x v="65"/>
    <x v="0"/>
    <s v="COTIZACION"/>
    <s v="MAYO"/>
    <d v="2023-05-16T00:00:00"/>
    <s v="C-3-EDDY FAZ PACHECO"/>
    <x v="12"/>
    <s v="OTROS REPUESTOS Y ACCESORIOS"/>
    <x v="7"/>
    <x v="9"/>
    <x v="73"/>
    <d v="2023-05-25T00:00:00"/>
    <m/>
    <n v="466"/>
    <s v="BIEN"/>
    <x v="79"/>
    <n v="737455.19"/>
    <x v="21"/>
    <x v="506"/>
    <x v="7"/>
    <x v="5"/>
    <x v="0"/>
    <x v="5"/>
    <x v="0"/>
    <x v="24"/>
    <s v="01/06/2023"/>
    <x v="0"/>
    <s v="15:00"/>
    <s v="OSCAR MIRKO MIRANDA ROMERO "/>
    <x v="9"/>
    <x v="14"/>
    <d v="2023-06-05T00:00:00"/>
    <x v="60"/>
    <x v="38"/>
    <s v="CD-244"/>
    <x v="83"/>
    <x v="62"/>
    <n v="649668.46"/>
    <x v="84"/>
    <x v="91"/>
    <x v="31"/>
    <x v="0"/>
    <n v="30"/>
    <x v="36"/>
    <x v="0"/>
    <x v="30"/>
    <x v="56"/>
    <x v="1"/>
    <m/>
    <m/>
    <x v="79"/>
    <s v="ADQ.MANTTO Y SERV. 69/2035"/>
    <n v="39800"/>
    <x v="21"/>
    <x v="509"/>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5"/>
    <x v="0"/>
    <s v="COTIZACION"/>
    <s v="MAYO"/>
    <d v="2023-05-16T00:00:00"/>
    <s v="C-3-EDDY FAZ PACHECO"/>
    <x v="12"/>
    <s v="OTROS REPUESTOS Y ACCESORIOS"/>
    <x v="7"/>
    <x v="9"/>
    <x v="73"/>
    <d v="2023-05-25T00:00:00"/>
    <m/>
    <n v="466"/>
    <s v="BIEN"/>
    <x v="79"/>
    <n v="737455.19"/>
    <x v="22"/>
    <x v="507"/>
    <x v="8"/>
    <x v="5"/>
    <x v="0"/>
    <x v="5"/>
    <x v="0"/>
    <x v="24"/>
    <s v="01/06/2023"/>
    <x v="0"/>
    <s v="15:00"/>
    <s v="OSCAR MIRKO MIRANDA ROMERO "/>
    <x v="9"/>
    <x v="14"/>
    <d v="2023-06-05T00:00:00"/>
    <x v="60"/>
    <x v="38"/>
    <s v="CD-244"/>
    <x v="83"/>
    <x v="62"/>
    <n v="649668.46"/>
    <x v="84"/>
    <x v="91"/>
    <x v="31"/>
    <x v="0"/>
    <n v="30"/>
    <x v="36"/>
    <x v="0"/>
    <x v="30"/>
    <x v="56"/>
    <x v="1"/>
    <m/>
    <m/>
    <x v="79"/>
    <s v="ADQ.MANTTO Y SERV. 69/2035"/>
    <n v="39800"/>
    <x v="22"/>
    <x v="510"/>
    <x v="5"/>
    <n v="6"/>
    <x v="310"/>
    <n v="41539.5"/>
    <m/>
    <m/>
    <n v="6"/>
    <x v="252"/>
    <n v="994.71982758620686"/>
    <n v="5968.3189655172409"/>
    <n v="5192.4375"/>
    <n v="0"/>
    <x v="43"/>
    <s v="SEPTIEMBRE"/>
    <x v="147"/>
    <x v="69"/>
    <x v="61"/>
    <x v="78"/>
    <x v="259"/>
    <x v="38"/>
    <n v="-1869.2775000000001"/>
    <n v="2907.7650000000003"/>
    <n v="40501.012499999997"/>
    <m/>
    <m/>
    <m/>
    <m/>
    <m/>
    <m/>
    <m/>
    <m/>
    <m/>
    <m/>
    <m/>
    <m/>
    <m/>
    <m/>
    <m/>
    <m/>
    <m/>
  </r>
  <r>
    <x v="1"/>
    <x v="65"/>
    <x v="0"/>
    <s v="COTIZACION"/>
    <s v="MAYO"/>
    <d v="2023-05-16T00:00:00"/>
    <s v="C-3-EDDY FAZ PACHECO"/>
    <x v="12"/>
    <s v="OTROS REPUESTOS Y ACCESORIOS"/>
    <x v="7"/>
    <x v="9"/>
    <x v="73"/>
    <d v="2023-05-25T00:00:00"/>
    <m/>
    <n v="466"/>
    <s v="BIEN"/>
    <x v="79"/>
    <n v="737455.19"/>
    <x v="23"/>
    <x v="508"/>
    <x v="27"/>
    <x v="5"/>
    <x v="0"/>
    <x v="5"/>
    <x v="0"/>
    <x v="24"/>
    <s v="01/06/2023"/>
    <x v="0"/>
    <s v="15:00"/>
    <s v="OSCAR MIRKO MIRANDA ROMERO "/>
    <x v="9"/>
    <x v="14"/>
    <d v="2023-06-05T00:00:00"/>
    <x v="60"/>
    <x v="38"/>
    <s v="CD-244"/>
    <x v="83"/>
    <x v="62"/>
    <n v="649668.46"/>
    <x v="84"/>
    <x v="91"/>
    <x v="31"/>
    <x v="0"/>
    <n v="30"/>
    <x v="36"/>
    <x v="0"/>
    <x v="30"/>
    <x v="56"/>
    <x v="1"/>
    <m/>
    <m/>
    <x v="79"/>
    <s v="ADQ.MANTTO Y SERV. 69/2035"/>
    <n v="39800"/>
    <x v="23"/>
    <x v="511"/>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5"/>
    <x v="0"/>
    <s v="COTIZACION"/>
    <s v="MAYO"/>
    <d v="2023-05-16T00:00:00"/>
    <s v="C-3-EDDY FAZ PACHECO"/>
    <x v="12"/>
    <s v="OTROS REPUESTOS Y ACCESORIOS"/>
    <x v="7"/>
    <x v="9"/>
    <x v="73"/>
    <d v="2023-05-25T00:00:00"/>
    <m/>
    <n v="466"/>
    <s v="BIEN"/>
    <x v="79"/>
    <n v="737455.19"/>
    <x v="24"/>
    <x v="509"/>
    <x v="27"/>
    <x v="5"/>
    <x v="0"/>
    <x v="5"/>
    <x v="0"/>
    <x v="24"/>
    <s v="01/06/2023"/>
    <x v="0"/>
    <s v="15:00"/>
    <s v="OSCAR MIRKO MIRANDA ROMERO "/>
    <x v="9"/>
    <x v="14"/>
    <d v="2023-06-05T00:00:00"/>
    <x v="60"/>
    <x v="38"/>
    <s v="CD-244"/>
    <x v="83"/>
    <x v="62"/>
    <n v="649668.46"/>
    <x v="84"/>
    <x v="91"/>
    <x v="31"/>
    <x v="0"/>
    <n v="30"/>
    <x v="36"/>
    <x v="0"/>
    <x v="30"/>
    <x v="56"/>
    <x v="1"/>
    <m/>
    <m/>
    <x v="79"/>
    <s v="ADQ.MANTTO Y SERV. 69/2035"/>
    <n v="39800"/>
    <x v="24"/>
    <x v="512"/>
    <x v="5"/>
    <n v="5"/>
    <x v="312"/>
    <n v="18335.75"/>
    <m/>
    <m/>
    <n v="5"/>
    <x v="254"/>
    <n v="526.88936781609198"/>
    <n v="2634.44683908046"/>
    <n v="2291.96875"/>
    <n v="0"/>
    <x v="43"/>
    <s v="SEPTIEMBRE"/>
    <x v="147"/>
    <x v="69"/>
    <x v="61"/>
    <x v="78"/>
    <x v="259"/>
    <x v="38"/>
    <n v="-825.10874999999999"/>
    <n v="1283.5025000000001"/>
    <n v="17877.356250000001"/>
    <m/>
    <m/>
    <m/>
    <m/>
    <m/>
    <m/>
    <m/>
    <m/>
    <m/>
    <m/>
    <m/>
    <m/>
    <m/>
    <m/>
    <m/>
    <m/>
    <m/>
  </r>
  <r>
    <x v="1"/>
    <x v="65"/>
    <x v="0"/>
    <s v="COTIZACION"/>
    <s v="MAYO"/>
    <d v="2023-05-16T00:00:00"/>
    <s v="C-3-EDDY FAZ PACHECO"/>
    <x v="12"/>
    <s v="OTROS REPUESTOS Y ACCESORIOS"/>
    <x v="7"/>
    <x v="9"/>
    <x v="73"/>
    <d v="2023-05-25T00:00:00"/>
    <m/>
    <n v="466"/>
    <s v="BIEN"/>
    <x v="79"/>
    <n v="737455.19"/>
    <x v="25"/>
    <x v="510"/>
    <x v="7"/>
    <x v="5"/>
    <x v="0"/>
    <x v="5"/>
    <x v="0"/>
    <x v="24"/>
    <s v="01/06/2023"/>
    <x v="0"/>
    <s v="15:00"/>
    <s v="OSCAR MIRKO MIRANDA ROMERO "/>
    <x v="9"/>
    <x v="14"/>
    <d v="2023-06-05T00:00:00"/>
    <x v="60"/>
    <x v="38"/>
    <s v="CD-244"/>
    <x v="83"/>
    <x v="62"/>
    <n v="649668.46"/>
    <x v="84"/>
    <x v="91"/>
    <x v="31"/>
    <x v="0"/>
    <n v="30"/>
    <x v="36"/>
    <x v="0"/>
    <x v="30"/>
    <x v="56"/>
    <x v="1"/>
    <m/>
    <m/>
    <x v="79"/>
    <s v="ADQ.MANTTO Y SERV. 69/2035"/>
    <n v="39800"/>
    <x v="25"/>
    <x v="513"/>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5"/>
    <x v="0"/>
    <s v="COTIZACION"/>
    <s v="MAYO"/>
    <d v="2023-05-16T00:00:00"/>
    <s v="C-3-EDDY FAZ PACHECO"/>
    <x v="12"/>
    <s v="OTROS REPUESTOS Y ACCESORIOS"/>
    <x v="7"/>
    <x v="9"/>
    <x v="73"/>
    <d v="2023-05-25T00:00:00"/>
    <m/>
    <n v="466"/>
    <s v="BIEN"/>
    <x v="79"/>
    <n v="737455.19"/>
    <x v="26"/>
    <x v="511"/>
    <x v="29"/>
    <x v="5"/>
    <x v="0"/>
    <x v="5"/>
    <x v="0"/>
    <x v="24"/>
    <s v="01/06/2023"/>
    <x v="0"/>
    <s v="15:00"/>
    <s v="OSCAR MIRKO MIRANDA ROMERO "/>
    <x v="9"/>
    <x v="14"/>
    <d v="2023-06-05T00:00:00"/>
    <x v="60"/>
    <x v="38"/>
    <s v="CD-244"/>
    <x v="83"/>
    <x v="62"/>
    <n v="649668.46"/>
    <x v="84"/>
    <x v="91"/>
    <x v="31"/>
    <x v="0"/>
    <n v="30"/>
    <x v="36"/>
    <x v="0"/>
    <x v="30"/>
    <x v="56"/>
    <x v="1"/>
    <m/>
    <m/>
    <x v="79"/>
    <s v="ADQ.MANTTO Y SERV. 69/2035"/>
    <n v="39800"/>
    <x v="26"/>
    <x v="514"/>
    <x v="5"/>
    <n v="4"/>
    <x v="314"/>
    <n v="8980.92"/>
    <m/>
    <m/>
    <n v="4"/>
    <x v="256"/>
    <n v="322.5905172413793"/>
    <n v="1290.3620689655172"/>
    <n v="1122.615"/>
    <n v="0"/>
    <x v="43"/>
    <s v="SEPTIEMBRE"/>
    <x v="147"/>
    <x v="69"/>
    <x v="61"/>
    <x v="78"/>
    <x v="259"/>
    <x v="38"/>
    <n v="-404.14139999999998"/>
    <n v="628.66440000000011"/>
    <n v="8756.3970000000008"/>
    <m/>
    <m/>
    <m/>
    <m/>
    <m/>
    <m/>
    <m/>
    <m/>
    <m/>
    <m/>
    <m/>
    <m/>
    <m/>
    <m/>
    <m/>
    <m/>
    <m/>
  </r>
  <r>
    <x v="1"/>
    <x v="65"/>
    <x v="0"/>
    <s v="COTIZACION"/>
    <s v="MAYO"/>
    <d v="2023-05-16T00:00:00"/>
    <s v="C-3-EDDY FAZ PACHECO"/>
    <x v="12"/>
    <s v="OTROS REPUESTOS Y ACCESORIOS"/>
    <x v="7"/>
    <x v="9"/>
    <x v="73"/>
    <d v="2023-05-25T00:00:00"/>
    <m/>
    <n v="466"/>
    <s v="BIEN"/>
    <x v="79"/>
    <n v="737455.19"/>
    <x v="27"/>
    <x v="512"/>
    <x v="29"/>
    <x v="5"/>
    <x v="0"/>
    <x v="5"/>
    <x v="0"/>
    <x v="24"/>
    <s v="01/06/2023"/>
    <x v="0"/>
    <s v="15:00"/>
    <s v="OSCAR MIRKO MIRANDA ROMERO "/>
    <x v="9"/>
    <x v="14"/>
    <d v="2023-06-05T00:00:00"/>
    <x v="60"/>
    <x v="38"/>
    <s v="CD-244"/>
    <x v="83"/>
    <x v="62"/>
    <n v="649668.46"/>
    <x v="84"/>
    <x v="91"/>
    <x v="31"/>
    <x v="0"/>
    <n v="30"/>
    <x v="36"/>
    <x v="0"/>
    <x v="30"/>
    <x v="56"/>
    <x v="1"/>
    <m/>
    <m/>
    <x v="79"/>
    <s v="ADQ.MANTTO Y SERV. 69/2035"/>
    <n v="39800"/>
    <x v="27"/>
    <x v="515"/>
    <x v="5"/>
    <n v="4"/>
    <x v="315"/>
    <n v="50965.84"/>
    <m/>
    <m/>
    <n v="4"/>
    <x v="257"/>
    <n v="1830.6695402298849"/>
    <n v="7322.6781609195396"/>
    <n v="6370.73"/>
    <n v="0"/>
    <x v="43"/>
    <s v="SEPTIEMBRE"/>
    <x v="147"/>
    <x v="69"/>
    <x v="61"/>
    <x v="78"/>
    <x v="259"/>
    <x v="38"/>
    <n v="-2293.4627999999998"/>
    <n v="3567.6088"/>
    <n v="49691.693999999996"/>
    <m/>
    <m/>
    <m/>
    <m/>
    <m/>
    <m/>
    <m/>
    <m/>
    <m/>
    <m/>
    <m/>
    <m/>
    <m/>
    <m/>
    <m/>
    <m/>
    <m/>
  </r>
  <r>
    <x v="1"/>
    <x v="65"/>
    <x v="0"/>
    <s v="COTIZACION"/>
    <s v="MAYO"/>
    <d v="2023-05-16T00:00:00"/>
    <s v="C-3-EDDY FAZ PACHECO"/>
    <x v="12"/>
    <s v="OTROS REPUESTOS Y ACCESORIOS"/>
    <x v="7"/>
    <x v="9"/>
    <x v="73"/>
    <d v="2023-05-25T00:00:00"/>
    <m/>
    <n v="466"/>
    <s v="BIEN"/>
    <x v="79"/>
    <n v="737455.19"/>
    <x v="28"/>
    <x v="513"/>
    <x v="29"/>
    <x v="5"/>
    <x v="0"/>
    <x v="5"/>
    <x v="0"/>
    <x v="24"/>
    <s v="01/06/2023"/>
    <x v="0"/>
    <s v="15:00"/>
    <s v="OSCAR MIRKO MIRANDA ROMERO "/>
    <x v="9"/>
    <x v="14"/>
    <d v="2023-06-05T00:00:00"/>
    <x v="60"/>
    <x v="38"/>
    <s v="CD-244"/>
    <x v="83"/>
    <x v="62"/>
    <n v="649668.46"/>
    <x v="84"/>
    <x v="91"/>
    <x v="31"/>
    <x v="0"/>
    <n v="30"/>
    <x v="36"/>
    <x v="0"/>
    <x v="30"/>
    <x v="56"/>
    <x v="1"/>
    <m/>
    <m/>
    <x v="79"/>
    <s v="ADQ.MANTTO Y SERV. 69/2035"/>
    <n v="39800"/>
    <x v="28"/>
    <x v="516"/>
    <x v="5"/>
    <n v="4"/>
    <x v="316"/>
    <n v="942.4"/>
    <m/>
    <m/>
    <n v="4"/>
    <x v="258"/>
    <n v="33.850574712643677"/>
    <n v="135.40229885057471"/>
    <n v="117.8"/>
    <n v="0"/>
    <x v="43"/>
    <s v="SEPTIEMBRE"/>
    <x v="147"/>
    <x v="69"/>
    <x v="61"/>
    <x v="78"/>
    <x v="259"/>
    <x v="38"/>
    <n v="-42.408000000000001"/>
    <n v="65.968000000000004"/>
    <n v="918.84"/>
    <m/>
    <m/>
    <m/>
    <m/>
    <m/>
    <m/>
    <m/>
    <m/>
    <m/>
    <m/>
    <m/>
    <m/>
    <m/>
    <m/>
    <m/>
    <m/>
    <m/>
  </r>
  <r>
    <x v="1"/>
    <x v="65"/>
    <x v="0"/>
    <s v="COTIZACION"/>
    <s v="MAYO"/>
    <d v="2023-05-16T00:00:00"/>
    <s v="C-3-EDDY FAZ PACHECO"/>
    <x v="12"/>
    <s v="OTROS REPUESTOS Y ACCESORIOS"/>
    <x v="7"/>
    <x v="9"/>
    <x v="73"/>
    <d v="2023-05-25T00:00:00"/>
    <m/>
    <n v="466"/>
    <s v="BIEN"/>
    <x v="79"/>
    <n v="737455.19"/>
    <x v="29"/>
    <x v="514"/>
    <x v="72"/>
    <x v="5"/>
    <x v="0"/>
    <x v="5"/>
    <x v="0"/>
    <x v="24"/>
    <s v="01/06/2023"/>
    <x v="0"/>
    <s v="15:00"/>
    <s v="OSCAR MIRKO MIRANDA ROMERO "/>
    <x v="9"/>
    <x v="14"/>
    <d v="2023-06-05T00:00:00"/>
    <x v="60"/>
    <x v="38"/>
    <s v="CD-244"/>
    <x v="83"/>
    <x v="62"/>
    <n v="649668.46"/>
    <x v="84"/>
    <x v="91"/>
    <x v="31"/>
    <x v="0"/>
    <n v="30"/>
    <x v="36"/>
    <x v="0"/>
    <x v="30"/>
    <x v="56"/>
    <x v="1"/>
    <m/>
    <m/>
    <x v="79"/>
    <s v="ADQ.MANTTO Y SERV. 69/2035"/>
    <n v="39800"/>
    <x v="29"/>
    <x v="517"/>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5"/>
    <x v="0"/>
    <s v="COTIZACION"/>
    <s v="MAYO"/>
    <d v="2023-05-16T00:00:00"/>
    <s v="C-3-EDDY FAZ PACHECO"/>
    <x v="12"/>
    <s v="OTROS REPUESTOS Y ACCESORIOS"/>
    <x v="7"/>
    <x v="9"/>
    <x v="73"/>
    <d v="2023-05-25T00:00:00"/>
    <m/>
    <n v="466"/>
    <s v="BIEN"/>
    <x v="79"/>
    <n v="737455.19"/>
    <x v="30"/>
    <x v="515"/>
    <x v="29"/>
    <x v="5"/>
    <x v="0"/>
    <x v="5"/>
    <x v="0"/>
    <x v="24"/>
    <s v="01/06/2023"/>
    <x v="0"/>
    <s v="15:00"/>
    <s v="OSCAR MIRKO MIRANDA ROMERO "/>
    <x v="9"/>
    <x v="14"/>
    <d v="2023-06-05T00:00:00"/>
    <x v="60"/>
    <x v="38"/>
    <s v="CD-244"/>
    <x v="83"/>
    <x v="62"/>
    <n v="649668.46"/>
    <x v="84"/>
    <x v="91"/>
    <x v="31"/>
    <x v="0"/>
    <n v="30"/>
    <x v="36"/>
    <x v="0"/>
    <x v="30"/>
    <x v="56"/>
    <x v="1"/>
    <m/>
    <m/>
    <x v="79"/>
    <s v="ADQ.MANTTO Y SERV. 69/2035"/>
    <n v="39800"/>
    <x v="30"/>
    <x v="518"/>
    <x v="5"/>
    <n v="4"/>
    <x v="318"/>
    <n v="2493.36"/>
    <m/>
    <m/>
    <n v="4"/>
    <x v="260"/>
    <n v="89.560344827586206"/>
    <n v="358.24137931034483"/>
    <n v="311.67"/>
    <n v="0"/>
    <x v="43"/>
    <s v="SEPTIEMBRE"/>
    <x v="147"/>
    <x v="69"/>
    <x v="61"/>
    <x v="78"/>
    <x v="259"/>
    <x v="38"/>
    <n v="-112.20120000000001"/>
    <n v="174.53520000000003"/>
    <n v="2431.0259999999998"/>
    <m/>
    <m/>
    <m/>
    <m/>
    <m/>
    <m/>
    <m/>
    <m/>
    <m/>
    <m/>
    <m/>
    <m/>
    <m/>
    <m/>
    <m/>
    <m/>
    <m/>
  </r>
  <r>
    <x v="1"/>
    <x v="65"/>
    <x v="0"/>
    <s v="COTIZACION"/>
    <s v="MAYO"/>
    <d v="2023-05-16T00:00:00"/>
    <s v="C-3-EDDY FAZ PACHECO"/>
    <x v="12"/>
    <s v="OTROS REPUESTOS Y ACCESORIOS"/>
    <x v="7"/>
    <x v="9"/>
    <x v="73"/>
    <d v="2023-05-25T00:00:00"/>
    <m/>
    <n v="466"/>
    <s v="BIEN"/>
    <x v="79"/>
    <n v="737455.19"/>
    <x v="31"/>
    <x v="516"/>
    <x v="7"/>
    <x v="5"/>
    <x v="0"/>
    <x v="5"/>
    <x v="0"/>
    <x v="24"/>
    <s v="01/06/2023"/>
    <x v="0"/>
    <s v="15:00"/>
    <s v="OSCAR MIRKO MIRANDA ROMERO "/>
    <x v="9"/>
    <x v="14"/>
    <d v="2023-06-05T00:00:00"/>
    <x v="60"/>
    <x v="38"/>
    <s v="CD-244"/>
    <x v="83"/>
    <x v="62"/>
    <n v="649668.46"/>
    <x v="84"/>
    <x v="91"/>
    <x v="31"/>
    <x v="0"/>
    <n v="30"/>
    <x v="36"/>
    <x v="0"/>
    <x v="30"/>
    <x v="56"/>
    <x v="1"/>
    <m/>
    <m/>
    <x v="79"/>
    <s v="ADQ.MANTTO Y SERV. 69/2035"/>
    <n v="39800"/>
    <x v="31"/>
    <x v="519"/>
    <x v="5"/>
    <n v="2"/>
    <x v="312"/>
    <n v="7334.3"/>
    <m/>
    <m/>
    <n v="2"/>
    <x v="261"/>
    <n v="526.88936781609198"/>
    <n v="1053.778735632184"/>
    <n v="916.78750000000002"/>
    <n v="0"/>
    <x v="43"/>
    <s v="SEPTIEMBRE"/>
    <x v="147"/>
    <x v="69"/>
    <x v="61"/>
    <x v="78"/>
    <x v="259"/>
    <x v="38"/>
    <n v="-330.04349999999999"/>
    <n v="513.40100000000007"/>
    <n v="7150.9425000000001"/>
    <m/>
    <m/>
    <m/>
    <m/>
    <m/>
    <m/>
    <m/>
    <m/>
    <m/>
    <m/>
    <m/>
    <m/>
    <m/>
    <m/>
    <m/>
    <m/>
    <m/>
  </r>
  <r>
    <x v="1"/>
    <x v="65"/>
    <x v="0"/>
    <s v="COTIZACION"/>
    <s v="MAYO"/>
    <d v="2023-05-16T00:00:00"/>
    <s v="C-3-EDDY FAZ PACHECO"/>
    <x v="12"/>
    <s v="OTROS REPUESTOS Y ACCESORIOS"/>
    <x v="7"/>
    <x v="9"/>
    <x v="73"/>
    <d v="2023-05-25T00:00:00"/>
    <m/>
    <n v="466"/>
    <s v="BIEN"/>
    <x v="79"/>
    <n v="737455.19"/>
    <x v="32"/>
    <x v="517"/>
    <x v="8"/>
    <x v="5"/>
    <x v="0"/>
    <x v="5"/>
    <x v="0"/>
    <x v="24"/>
    <s v="01/06/2023"/>
    <x v="0"/>
    <s v="15:00"/>
    <s v="OSCAR MIRKO MIRANDA ROMERO "/>
    <x v="9"/>
    <x v="14"/>
    <d v="2023-06-05T00:00:00"/>
    <x v="60"/>
    <x v="38"/>
    <s v="CD-244"/>
    <x v="83"/>
    <x v="62"/>
    <n v="649668.46"/>
    <x v="84"/>
    <x v="91"/>
    <x v="31"/>
    <x v="0"/>
    <n v="30"/>
    <x v="36"/>
    <x v="0"/>
    <x v="30"/>
    <x v="56"/>
    <x v="1"/>
    <m/>
    <m/>
    <x v="79"/>
    <s v="ADQ.MANTTO Y SERV. 69/2035"/>
    <n v="39800"/>
    <x v="32"/>
    <x v="520"/>
    <x v="5"/>
    <n v="6"/>
    <x v="319"/>
    <n v="2055"/>
    <m/>
    <m/>
    <n v="6"/>
    <x v="262"/>
    <n v="49.209770114942529"/>
    <n v="295.25862068965517"/>
    <n v="256.875"/>
    <n v="0"/>
    <x v="43"/>
    <s v="SEPTIEMBRE"/>
    <x v="147"/>
    <x v="69"/>
    <x v="61"/>
    <x v="78"/>
    <x v="259"/>
    <x v="38"/>
    <n v="-92.475000000000009"/>
    <n v="143.85000000000002"/>
    <n v="2003.625"/>
    <m/>
    <m/>
    <m/>
    <m/>
    <m/>
    <m/>
    <m/>
    <m/>
    <m/>
    <m/>
    <m/>
    <m/>
    <m/>
    <m/>
    <m/>
    <m/>
    <m/>
  </r>
  <r>
    <x v="1"/>
    <x v="65"/>
    <x v="0"/>
    <s v="COTIZACION"/>
    <s v="MAYO"/>
    <d v="2023-05-16T00:00:00"/>
    <s v="C-3-EDDY FAZ PACHECO"/>
    <x v="12"/>
    <s v="OTROS REPUESTOS Y ACCESORIOS"/>
    <x v="7"/>
    <x v="9"/>
    <x v="73"/>
    <d v="2023-05-25T00:00:00"/>
    <m/>
    <n v="466"/>
    <s v="BIEN"/>
    <x v="79"/>
    <n v="737455.19"/>
    <x v="33"/>
    <x v="518"/>
    <x v="7"/>
    <x v="5"/>
    <x v="0"/>
    <x v="5"/>
    <x v="0"/>
    <x v="24"/>
    <s v="01/06/2023"/>
    <x v="0"/>
    <s v="15:00"/>
    <s v="OSCAR MIRKO MIRANDA ROMERO "/>
    <x v="9"/>
    <x v="14"/>
    <d v="2023-06-05T00:00:00"/>
    <x v="60"/>
    <x v="38"/>
    <s v="CD-244"/>
    <x v="83"/>
    <x v="62"/>
    <n v="649668.46"/>
    <x v="84"/>
    <x v="91"/>
    <x v="31"/>
    <x v="0"/>
    <n v="30"/>
    <x v="36"/>
    <x v="0"/>
    <x v="30"/>
    <x v="56"/>
    <x v="1"/>
    <m/>
    <m/>
    <x v="79"/>
    <s v="ADQ.MANTTO Y SERV. 69/2035"/>
    <n v="39800"/>
    <x v="33"/>
    <x v="521"/>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5"/>
    <x v="0"/>
    <s v="COTIZACION"/>
    <s v="MAYO"/>
    <d v="2023-05-16T00:00:00"/>
    <s v="C-3-EDDY FAZ PACHECO"/>
    <x v="12"/>
    <s v="OTROS REPUESTOS Y ACCESORIOS"/>
    <x v="7"/>
    <x v="9"/>
    <x v="73"/>
    <d v="2023-05-25T00:00:00"/>
    <m/>
    <n v="466"/>
    <s v="BIEN"/>
    <x v="79"/>
    <n v="737455.19"/>
    <x v="34"/>
    <x v="519"/>
    <x v="7"/>
    <x v="5"/>
    <x v="0"/>
    <x v="5"/>
    <x v="0"/>
    <x v="24"/>
    <s v="01/06/2023"/>
    <x v="0"/>
    <s v="15:00"/>
    <s v="OSCAR MIRKO MIRANDA ROMERO "/>
    <x v="9"/>
    <x v="14"/>
    <d v="2023-06-05T00:00:00"/>
    <x v="60"/>
    <x v="38"/>
    <s v="CD-244"/>
    <x v="83"/>
    <x v="62"/>
    <n v="649668.46"/>
    <x v="84"/>
    <x v="91"/>
    <x v="31"/>
    <x v="0"/>
    <n v="30"/>
    <x v="36"/>
    <x v="0"/>
    <x v="30"/>
    <x v="56"/>
    <x v="1"/>
    <m/>
    <m/>
    <x v="79"/>
    <s v="ADQ.MANTTO Y SERV. 69/2035"/>
    <n v="39800"/>
    <x v="34"/>
    <x v="522"/>
    <x v="5"/>
    <n v="2"/>
    <x v="321"/>
    <n v="27589.439999999999"/>
    <m/>
    <m/>
    <n v="2"/>
    <x v="264"/>
    <n v="1982"/>
    <n v="3964"/>
    <n v="3448.68"/>
    <n v="0"/>
    <x v="43"/>
    <s v="SEPTIEMBRE"/>
    <x v="147"/>
    <x v="69"/>
    <x v="61"/>
    <x v="78"/>
    <x v="259"/>
    <x v="38"/>
    <n v="-1241.5247999999999"/>
    <n v="1931.2608"/>
    <n v="26899.703999999998"/>
    <m/>
    <m/>
    <m/>
    <m/>
    <m/>
    <m/>
    <m/>
    <m/>
    <m/>
    <m/>
    <m/>
    <m/>
    <m/>
    <m/>
    <m/>
    <m/>
    <m/>
  </r>
  <r>
    <x v="1"/>
    <x v="65"/>
    <x v="0"/>
    <s v="COTIZACION"/>
    <s v="MAYO"/>
    <d v="2023-05-16T00:00:00"/>
    <s v="C-3-EDDY FAZ PACHECO"/>
    <x v="12"/>
    <s v="OTROS REPUESTOS Y ACCESORIOS"/>
    <x v="7"/>
    <x v="9"/>
    <x v="73"/>
    <d v="2023-05-25T00:00:00"/>
    <m/>
    <n v="466"/>
    <s v="BIEN"/>
    <x v="79"/>
    <n v="737455.19"/>
    <x v="35"/>
    <x v="520"/>
    <x v="7"/>
    <x v="5"/>
    <x v="0"/>
    <x v="5"/>
    <x v="0"/>
    <x v="24"/>
    <s v="01/06/2023"/>
    <x v="0"/>
    <s v="15:00"/>
    <s v="OSCAR MIRKO MIRANDA ROMERO "/>
    <x v="9"/>
    <x v="14"/>
    <d v="2023-06-05T00:00:00"/>
    <x v="60"/>
    <x v="38"/>
    <s v="CD-244"/>
    <x v="83"/>
    <x v="62"/>
    <n v="649668.46"/>
    <x v="84"/>
    <x v="91"/>
    <x v="31"/>
    <x v="0"/>
    <n v="30"/>
    <x v="36"/>
    <x v="0"/>
    <x v="30"/>
    <x v="56"/>
    <x v="1"/>
    <m/>
    <m/>
    <x v="79"/>
    <s v="ADQ.MANTTO Y SERV. 69/2035"/>
    <n v="39800"/>
    <x v="35"/>
    <x v="523"/>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5"/>
    <x v="0"/>
    <s v="COTIZACION"/>
    <s v="MAYO"/>
    <d v="2023-05-16T00:00:00"/>
    <s v="C-3-EDDY FAZ PACHECO"/>
    <x v="12"/>
    <s v="OTROS REPUESTOS Y ACCESORIOS"/>
    <x v="7"/>
    <x v="9"/>
    <x v="73"/>
    <d v="2023-05-25T00:00:00"/>
    <m/>
    <n v="466"/>
    <s v="BIEN"/>
    <x v="79"/>
    <n v="737455.19"/>
    <x v="36"/>
    <x v="521"/>
    <x v="7"/>
    <x v="5"/>
    <x v="0"/>
    <x v="5"/>
    <x v="0"/>
    <x v="24"/>
    <s v="01/06/2023"/>
    <x v="0"/>
    <s v="15:00"/>
    <s v="OSCAR MIRKO MIRANDA ROMERO "/>
    <x v="9"/>
    <x v="14"/>
    <d v="2023-06-05T00:00:00"/>
    <x v="60"/>
    <x v="38"/>
    <s v="CD-244"/>
    <x v="83"/>
    <x v="62"/>
    <n v="649668.46"/>
    <x v="84"/>
    <x v="91"/>
    <x v="31"/>
    <x v="0"/>
    <n v="30"/>
    <x v="36"/>
    <x v="0"/>
    <x v="30"/>
    <x v="56"/>
    <x v="1"/>
    <m/>
    <m/>
    <x v="79"/>
    <s v="ADQ.MANTTO Y SERV. 69/2035"/>
    <n v="39800"/>
    <x v="36"/>
    <x v="524"/>
    <x v="5"/>
    <n v="2"/>
    <x v="323"/>
    <n v="11586.04"/>
    <m/>
    <m/>
    <n v="2"/>
    <x v="266"/>
    <n v="832.330459770115"/>
    <n v="1664.66091954023"/>
    <n v="1448.2550000000001"/>
    <n v="0"/>
    <x v="43"/>
    <s v="SEPTIEMBRE"/>
    <x v="147"/>
    <x v="69"/>
    <x v="61"/>
    <x v="78"/>
    <x v="259"/>
    <x v="38"/>
    <n v="-521.37180000000012"/>
    <n v="811.02280000000019"/>
    <n v="11296.389000000001"/>
    <m/>
    <m/>
    <m/>
    <m/>
    <m/>
    <m/>
    <m/>
    <m/>
    <m/>
    <m/>
    <m/>
    <m/>
    <m/>
    <m/>
    <m/>
    <m/>
    <m/>
  </r>
  <r>
    <x v="1"/>
    <x v="65"/>
    <x v="0"/>
    <s v="COTIZACION"/>
    <s v="MAYO"/>
    <d v="2023-05-16T00:00:00"/>
    <s v="C-3-EDDY FAZ PACHECO"/>
    <x v="12"/>
    <s v="OTROS REPUESTOS Y ACCESORIOS"/>
    <x v="7"/>
    <x v="9"/>
    <x v="73"/>
    <d v="2023-05-25T00:00:00"/>
    <m/>
    <n v="466"/>
    <s v="BIEN"/>
    <x v="79"/>
    <n v="737455.19"/>
    <x v="37"/>
    <x v="522"/>
    <x v="7"/>
    <x v="5"/>
    <x v="0"/>
    <x v="5"/>
    <x v="0"/>
    <x v="24"/>
    <s v="01/06/2023"/>
    <x v="0"/>
    <s v="15:00"/>
    <s v="OSCAR MIRKO MIRANDA ROMERO "/>
    <x v="9"/>
    <x v="14"/>
    <d v="2023-06-05T00:00:00"/>
    <x v="60"/>
    <x v="38"/>
    <s v="CD-244"/>
    <x v="83"/>
    <x v="62"/>
    <n v="649668.46"/>
    <x v="84"/>
    <x v="91"/>
    <x v="31"/>
    <x v="0"/>
    <n v="30"/>
    <x v="36"/>
    <x v="0"/>
    <x v="30"/>
    <x v="56"/>
    <x v="1"/>
    <m/>
    <m/>
    <x v="79"/>
    <s v="ADQ.MANTTO Y SERV. 69/2035"/>
    <n v="39800"/>
    <x v="37"/>
    <x v="525"/>
    <x v="5"/>
    <n v="2"/>
    <x v="324"/>
    <n v="23979.56"/>
    <m/>
    <m/>
    <n v="2"/>
    <x v="267"/>
    <n v="1722.6695402298851"/>
    <n v="3445.3390804597702"/>
    <n v="2997.4450000000002"/>
    <n v="0"/>
    <x v="43"/>
    <s v="SEPTIEMBRE"/>
    <x v="147"/>
    <x v="69"/>
    <x v="61"/>
    <x v="78"/>
    <x v="259"/>
    <x v="38"/>
    <n v="-1079.0802000000001"/>
    <n v="1678.5692000000004"/>
    <n v="23380.071"/>
    <m/>
    <m/>
    <m/>
    <m/>
    <m/>
    <m/>
    <m/>
    <m/>
    <m/>
    <m/>
    <m/>
    <m/>
    <m/>
    <m/>
    <m/>
    <m/>
    <m/>
  </r>
  <r>
    <x v="1"/>
    <x v="65"/>
    <x v="0"/>
    <s v="COTIZACION"/>
    <s v="MAYO"/>
    <d v="2023-05-16T00:00:00"/>
    <s v="C-3-EDDY FAZ PACHECO"/>
    <x v="12"/>
    <s v="OTROS REPUESTOS Y ACCESORIOS"/>
    <x v="7"/>
    <x v="9"/>
    <x v="73"/>
    <d v="2023-05-25T00:00:00"/>
    <m/>
    <n v="466"/>
    <s v="BIEN"/>
    <x v="79"/>
    <n v="737455.19"/>
    <x v="38"/>
    <x v="523"/>
    <x v="7"/>
    <x v="5"/>
    <x v="0"/>
    <x v="5"/>
    <x v="0"/>
    <x v="24"/>
    <s v="01/06/2023"/>
    <x v="0"/>
    <s v="15:00"/>
    <s v="OSCAR MIRKO MIRANDA ROMERO "/>
    <x v="9"/>
    <x v="14"/>
    <d v="2023-06-05T00:00:00"/>
    <x v="60"/>
    <x v="38"/>
    <s v="CD-244"/>
    <x v="83"/>
    <x v="62"/>
    <n v="649668.46"/>
    <x v="84"/>
    <x v="91"/>
    <x v="31"/>
    <x v="0"/>
    <n v="30"/>
    <x v="36"/>
    <x v="0"/>
    <x v="30"/>
    <x v="56"/>
    <x v="1"/>
    <m/>
    <m/>
    <x v="79"/>
    <s v="ADQ.MANTTO Y SERV. 69/2035"/>
    <n v="39800"/>
    <x v="38"/>
    <x v="526"/>
    <x v="5"/>
    <n v="2"/>
    <x v="325"/>
    <n v="47854.18"/>
    <m/>
    <m/>
    <n v="2"/>
    <x v="268"/>
    <n v="3437.8002873563219"/>
    <n v="6875.6005747126437"/>
    <n v="5981.7725"/>
    <n v="0"/>
    <x v="43"/>
    <s v="SEPTIEMBRE"/>
    <x v="147"/>
    <x v="69"/>
    <x v="61"/>
    <x v="78"/>
    <x v="259"/>
    <x v="38"/>
    <n v="-2153.4380999999998"/>
    <n v="3349.7926000000002"/>
    <n v="46657.825499999999"/>
    <m/>
    <m/>
    <m/>
    <m/>
    <m/>
    <m/>
    <m/>
    <m/>
    <m/>
    <m/>
    <m/>
    <m/>
    <m/>
    <m/>
    <m/>
    <m/>
    <m/>
  </r>
  <r>
    <x v="1"/>
    <x v="65"/>
    <x v="0"/>
    <s v="COTIZACION"/>
    <s v="ABRIL"/>
    <d v="2023-04-20T00:00:00"/>
    <s v="C-3-EDDY FAZ PACHECO"/>
    <x v="19"/>
    <s v="MAQUINARIA Y EQUIPO DE TRANSPORTE"/>
    <x v="1"/>
    <x v="16"/>
    <x v="74"/>
    <d v="2023-05-29T00:00:00"/>
    <m/>
    <n v="267"/>
    <s v="BIEN"/>
    <x v="80"/>
    <n v="222720"/>
    <x v="0"/>
    <x v="524"/>
    <x v="16"/>
    <x v="18"/>
    <x v="0"/>
    <x v="0"/>
    <x v="0"/>
    <x v="25"/>
    <s v="05/06/2023"/>
    <x v="0"/>
    <s v="15:00"/>
    <s v="JOSE ALFREDO MIRANDA TICONA "/>
    <x v="11"/>
    <x v="19"/>
    <d v="2023-06-14T00:00:00"/>
    <x v="61"/>
    <x v="38"/>
    <s v="CD-136"/>
    <x v="84"/>
    <x v="63"/>
    <n v="156600"/>
    <x v="85"/>
    <x v="92"/>
    <x v="57"/>
    <x v="0"/>
    <n v="30"/>
    <x v="22"/>
    <x v="0"/>
    <x v="8"/>
    <x v="57"/>
    <x v="1"/>
    <m/>
    <m/>
    <x v="80"/>
    <s v="ADQ/MINA-028/2023"/>
    <n v="43330"/>
    <x v="0"/>
    <x v="527"/>
    <x v="18"/>
    <n v="1"/>
    <x v="326"/>
    <n v="156600"/>
    <m/>
    <m/>
    <n v="1"/>
    <x v="269"/>
    <n v="22500"/>
    <n v="22500"/>
    <n v="19575"/>
    <n v="0"/>
    <x v="78"/>
    <s v="JULIO"/>
    <x v="148"/>
    <x v="70"/>
    <x v="62"/>
    <x v="79"/>
    <x v="301"/>
    <x v="76"/>
    <n v="-4698"/>
    <n v="10962.000000000002"/>
    <n v="150336"/>
    <m/>
    <m/>
    <m/>
    <m/>
    <m/>
    <m/>
    <m/>
    <m/>
    <m/>
    <m/>
    <m/>
    <m/>
    <m/>
    <m/>
    <m/>
    <m/>
    <m/>
  </r>
  <r>
    <x v="1"/>
    <x v="65"/>
    <x v="0"/>
    <s v="COTIZACION"/>
    <s v="MAYO"/>
    <d v="2023-05-05T00:00:00"/>
    <s v="C-3-EDDY FAZ PACHECO"/>
    <x v="9"/>
    <s v="OTRAS MAQUINARIAS Y EQUIPO"/>
    <x v="1"/>
    <x v="16"/>
    <x v="75"/>
    <d v="2023-05-29T00:00:00"/>
    <m/>
    <n v="431"/>
    <s v="BIEN"/>
    <x v="81"/>
    <n v="505835"/>
    <x v="0"/>
    <x v="525"/>
    <x v="29"/>
    <x v="18"/>
    <x v="48"/>
    <x v="0"/>
    <x v="0"/>
    <x v="25"/>
    <s v="05/06/2023"/>
    <x v="0"/>
    <s v="15:00"/>
    <s v="JOSE ALFREDO MIRANDA TICONA "/>
    <x v="11"/>
    <x v="19"/>
    <d v="2023-06-15T00:00:00"/>
    <x v="62"/>
    <x v="40"/>
    <s v="CD-213"/>
    <x v="85"/>
    <x v="64"/>
    <n v="279670"/>
    <x v="86"/>
    <x v="93"/>
    <x v="71"/>
    <x v="0"/>
    <n v="30"/>
    <x v="34"/>
    <x v="0"/>
    <x v="8"/>
    <x v="58"/>
    <x v="1"/>
    <m/>
    <m/>
    <x v="81"/>
    <s v="ADQ/MINA-040/2023"/>
    <n v="43700"/>
    <x v="0"/>
    <x v="528"/>
    <x v="18"/>
    <n v="4"/>
    <x v="327"/>
    <n v="279670"/>
    <m/>
    <m/>
    <n v="0"/>
    <x v="0"/>
    <n v="10045.617816091954"/>
    <n v="0"/>
    <n v="0"/>
    <n v="0"/>
    <x v="79"/>
    <s v="AGOSTO"/>
    <x v="149"/>
    <x v="44"/>
    <x v="35"/>
    <x v="45"/>
    <x v="343"/>
    <x v="160"/>
    <n v="0"/>
    <n v="0"/>
    <n v="0"/>
    <m/>
    <m/>
    <m/>
    <m/>
    <m/>
    <m/>
    <m/>
    <m/>
    <m/>
    <m/>
    <m/>
    <m/>
    <m/>
    <m/>
    <m/>
    <m/>
    <m/>
  </r>
  <r>
    <x v="1"/>
    <x v="65"/>
    <x v="0"/>
    <s v="COTIZACION"/>
    <s v="MAYO"/>
    <d v="2023-05-05T00:00:00"/>
    <s v="C-3-EDDY FAZ PACHECO"/>
    <x v="9"/>
    <s v="OTRAS MAQUINARIAS Y EQUIPO"/>
    <x v="1"/>
    <x v="16"/>
    <x v="75"/>
    <d v="2023-05-29T00:00:00"/>
    <m/>
    <n v="431"/>
    <s v="BIEN"/>
    <x v="81"/>
    <n v="505835"/>
    <x v="1"/>
    <x v="526"/>
    <x v="45"/>
    <x v="18"/>
    <x v="0"/>
    <x v="0"/>
    <x v="0"/>
    <x v="25"/>
    <s v="05/06/2023"/>
    <x v="0"/>
    <s v="15:00"/>
    <s v="JOSE ALFREDO MIRANDA TICONA "/>
    <x v="11"/>
    <x v="19"/>
    <d v="2023-06-15T00:00:00"/>
    <x v="62"/>
    <x v="40"/>
    <s v="CD-213"/>
    <x v="86"/>
    <x v="64"/>
    <n v="146100"/>
    <x v="87"/>
    <x v="94"/>
    <x v="72"/>
    <x v="0"/>
    <n v="30"/>
    <x v="5"/>
    <x v="0"/>
    <x v="8"/>
    <x v="58"/>
    <x v="1"/>
    <m/>
    <m/>
    <x v="81"/>
    <s v="ADQ/MINA-040/2023"/>
    <n v="43700"/>
    <x v="1"/>
    <x v="529"/>
    <x v="18"/>
    <n v="3"/>
    <x v="328"/>
    <n v="146100"/>
    <m/>
    <m/>
    <n v="0"/>
    <x v="0"/>
    <n v="6997.1264367816093"/>
    <n v="0"/>
    <n v="0"/>
    <n v="0"/>
    <x v="28"/>
    <s v="SEPTIEMBRE"/>
    <x v="150"/>
    <x v="44"/>
    <x v="35"/>
    <x v="45"/>
    <x v="344"/>
    <x v="161"/>
    <n v="0"/>
    <n v="0"/>
    <n v="0"/>
    <m/>
    <m/>
    <m/>
    <m/>
    <m/>
    <m/>
    <m/>
    <m/>
    <m/>
    <m/>
    <m/>
    <m/>
    <m/>
    <m/>
    <m/>
    <m/>
    <m/>
  </r>
  <r>
    <x v="1"/>
    <x v="65"/>
    <x v="0"/>
    <s v="COTIZACION"/>
    <s v="MAYO"/>
    <d v="2023-05-24T00:00:00"/>
    <s v="C-3-EDDY FAZ PACHECO"/>
    <x v="12"/>
    <s v="OTROS REPUESTOS Y ACCESORIOS"/>
    <x v="7"/>
    <x v="9"/>
    <x v="76"/>
    <d v="2023-05-29T00:00:00"/>
    <m/>
    <n v="532"/>
    <s v="BIEN"/>
    <x v="82"/>
    <n v="594884.71"/>
    <x v="0"/>
    <x v="485"/>
    <x v="7"/>
    <x v="5"/>
    <x v="49"/>
    <x v="5"/>
    <x v="0"/>
    <x v="25"/>
    <s v="05/06/2023"/>
    <x v="0"/>
    <s v="15:00"/>
    <s v="OSCAR MIRKO MIRANDA ROMERO "/>
    <x v="11"/>
    <x v="14"/>
    <d v="2023-06-07T00:00:00"/>
    <x v="63"/>
    <x v="38"/>
    <s v="CD-248"/>
    <x v="87"/>
    <x v="65"/>
    <n v="525407.46"/>
    <x v="88"/>
    <x v="95"/>
    <x v="31"/>
    <x v="0"/>
    <n v="30"/>
    <x v="23"/>
    <x v="0"/>
    <x v="39"/>
    <x v="51"/>
    <x v="1"/>
    <m/>
    <m/>
    <x v="82"/>
    <s v="ADQ.MANTTO Y SERV. 73/2078"/>
    <n v="39800"/>
    <x v="0"/>
    <x v="530"/>
    <x v="5"/>
    <n v="2"/>
    <x v="288"/>
    <n v="2414.42"/>
    <m/>
    <m/>
    <n v="2"/>
    <x v="270"/>
    <n v="173.44971264367817"/>
    <n v="346.89942528735634"/>
    <n v="301.80250000000001"/>
    <n v="0"/>
    <x v="80"/>
    <s v="OCTUBRE"/>
    <x v="151"/>
    <x v="71"/>
    <x v="63"/>
    <x v="80"/>
    <x v="228"/>
    <x v="162"/>
    <n v="-156.93729999999999"/>
    <n v="169.00940000000003"/>
    <n v="2402.3479000000002"/>
    <m/>
    <m/>
    <m/>
    <m/>
    <m/>
    <m/>
    <m/>
    <m/>
    <m/>
    <m/>
    <m/>
    <m/>
    <m/>
    <m/>
    <m/>
    <m/>
    <m/>
  </r>
  <r>
    <x v="1"/>
    <x v="65"/>
    <x v="0"/>
    <s v="COTIZACION"/>
    <s v="MAYO"/>
    <d v="2023-05-24T00:00:00"/>
    <s v="C-3-EDDY FAZ PACHECO"/>
    <x v="12"/>
    <s v="OTROS REPUESTOS Y ACCESORIOS"/>
    <x v="7"/>
    <x v="9"/>
    <x v="76"/>
    <d v="2023-05-29T00:00:00"/>
    <m/>
    <n v="532"/>
    <s v="BIEN"/>
    <x v="82"/>
    <n v="594884.71"/>
    <x v="1"/>
    <x v="527"/>
    <x v="16"/>
    <x v="5"/>
    <x v="0"/>
    <x v="5"/>
    <x v="0"/>
    <x v="25"/>
    <s v="05/06/2023"/>
    <x v="0"/>
    <s v="15:00"/>
    <s v="OSCAR MIRKO MIRANDA ROMERO "/>
    <x v="11"/>
    <x v="14"/>
    <d v="2023-06-07T00:00:00"/>
    <x v="63"/>
    <x v="38"/>
    <s v="CD-248"/>
    <x v="87"/>
    <x v="65"/>
    <n v="525407.46"/>
    <x v="88"/>
    <x v="95"/>
    <x v="31"/>
    <x v="0"/>
    <n v="30"/>
    <x v="23"/>
    <x v="0"/>
    <x v="39"/>
    <x v="51"/>
    <x v="1"/>
    <m/>
    <m/>
    <x v="82"/>
    <s v="ADQ.MANTTO Y SERV. 73/2078"/>
    <n v="39800"/>
    <x v="1"/>
    <x v="531"/>
    <x v="5"/>
    <n v="1"/>
    <x v="295"/>
    <n v="3765.43"/>
    <m/>
    <m/>
    <n v="1"/>
    <x v="271"/>
    <n v="541.0100574712643"/>
    <n v="541.0100574712643"/>
    <n v="470.67874999999992"/>
    <n v="0"/>
    <x v="80"/>
    <s v="OCTUBRE"/>
    <x v="151"/>
    <x v="71"/>
    <x v="63"/>
    <x v="80"/>
    <x v="228"/>
    <x v="162"/>
    <n v="-244.75295"/>
    <n v="263.58010000000002"/>
    <n v="3746.6028499999998"/>
    <m/>
    <m/>
    <m/>
    <m/>
    <m/>
    <m/>
    <m/>
    <m/>
    <m/>
    <m/>
    <m/>
    <m/>
    <m/>
    <m/>
    <m/>
    <m/>
    <m/>
  </r>
  <r>
    <x v="1"/>
    <x v="65"/>
    <x v="0"/>
    <s v="COTIZACION"/>
    <s v="MAYO"/>
    <d v="2023-05-24T00:00:00"/>
    <s v="C-3-EDDY FAZ PACHECO"/>
    <x v="12"/>
    <s v="OTROS REPUESTOS Y ACCESORIOS"/>
    <x v="7"/>
    <x v="9"/>
    <x v="76"/>
    <d v="2023-05-29T00:00:00"/>
    <m/>
    <n v="532"/>
    <s v="BIEN"/>
    <x v="82"/>
    <n v="594884.71"/>
    <x v="2"/>
    <x v="496"/>
    <x v="45"/>
    <x v="5"/>
    <x v="0"/>
    <x v="5"/>
    <x v="0"/>
    <x v="25"/>
    <s v="05/06/2023"/>
    <x v="0"/>
    <s v="15:00"/>
    <s v="OSCAR MIRKO MIRANDA ROMERO "/>
    <x v="11"/>
    <x v="14"/>
    <d v="2023-06-07T00:00:00"/>
    <x v="63"/>
    <x v="38"/>
    <s v="CD-248"/>
    <x v="87"/>
    <x v="65"/>
    <n v="525407.46"/>
    <x v="88"/>
    <x v="95"/>
    <x v="31"/>
    <x v="0"/>
    <n v="30"/>
    <x v="23"/>
    <x v="0"/>
    <x v="39"/>
    <x v="51"/>
    <x v="1"/>
    <m/>
    <m/>
    <x v="82"/>
    <s v="ADQ.MANTTO Y SERV. 73/2078"/>
    <n v="39800"/>
    <x v="2"/>
    <x v="499"/>
    <x v="5"/>
    <n v="3"/>
    <x v="299"/>
    <n v="678.39"/>
    <m/>
    <m/>
    <n v="3"/>
    <x v="272"/>
    <n v="32.489942528735632"/>
    <n v="97.46982758620689"/>
    <n v="84.798749999999998"/>
    <n v="0"/>
    <x v="80"/>
    <s v="OCTUBRE"/>
    <x v="151"/>
    <x v="71"/>
    <x v="63"/>
    <x v="80"/>
    <x v="228"/>
    <x v="162"/>
    <n v="-44.095349999999996"/>
    <n v="47.487300000000005"/>
    <n v="674.99805000000003"/>
    <m/>
    <m/>
    <m/>
    <m/>
    <m/>
    <m/>
    <m/>
    <m/>
    <m/>
    <m/>
    <m/>
    <m/>
    <m/>
    <m/>
    <m/>
    <m/>
    <m/>
  </r>
  <r>
    <x v="1"/>
    <x v="65"/>
    <x v="0"/>
    <s v="COTIZACION"/>
    <s v="MAYO"/>
    <d v="2023-05-24T00:00:00"/>
    <s v="C-3-EDDY FAZ PACHECO"/>
    <x v="12"/>
    <s v="OTROS REPUESTOS Y ACCESORIOS"/>
    <x v="7"/>
    <x v="9"/>
    <x v="76"/>
    <d v="2023-05-29T00:00:00"/>
    <m/>
    <n v="532"/>
    <s v="BIEN"/>
    <x v="82"/>
    <n v="594884.71"/>
    <x v="3"/>
    <x v="498"/>
    <x v="29"/>
    <x v="5"/>
    <x v="0"/>
    <x v="5"/>
    <x v="0"/>
    <x v="25"/>
    <s v="05/06/2023"/>
    <x v="0"/>
    <s v="15:00"/>
    <s v="OSCAR MIRKO MIRANDA ROMERO "/>
    <x v="11"/>
    <x v="14"/>
    <d v="2023-06-07T00:00:00"/>
    <x v="63"/>
    <x v="38"/>
    <s v="CD-248"/>
    <x v="87"/>
    <x v="65"/>
    <n v="525407.46"/>
    <x v="88"/>
    <x v="95"/>
    <x v="31"/>
    <x v="0"/>
    <n v="30"/>
    <x v="23"/>
    <x v="0"/>
    <x v="39"/>
    <x v="51"/>
    <x v="1"/>
    <m/>
    <m/>
    <x v="82"/>
    <s v="ADQ.MANTTO Y SERV. 73/2078"/>
    <n v="39800"/>
    <x v="3"/>
    <x v="501"/>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5"/>
    <x v="0"/>
    <s v="COTIZACION"/>
    <s v="MAYO"/>
    <d v="2023-05-24T00:00:00"/>
    <s v="C-3-EDDY FAZ PACHECO"/>
    <x v="12"/>
    <s v="OTROS REPUESTOS Y ACCESORIOS"/>
    <x v="7"/>
    <x v="9"/>
    <x v="76"/>
    <d v="2023-05-29T00:00:00"/>
    <m/>
    <n v="532"/>
    <s v="BIEN"/>
    <x v="82"/>
    <n v="594884.71"/>
    <x v="4"/>
    <x v="509"/>
    <x v="16"/>
    <x v="5"/>
    <x v="0"/>
    <x v="5"/>
    <x v="0"/>
    <x v="25"/>
    <s v="05/06/2023"/>
    <x v="0"/>
    <s v="15:00"/>
    <s v="OSCAR MIRKO MIRANDA ROMERO "/>
    <x v="11"/>
    <x v="14"/>
    <d v="2023-06-07T00:00:00"/>
    <x v="63"/>
    <x v="38"/>
    <s v="CD-248"/>
    <x v="87"/>
    <x v="65"/>
    <n v="525407.46"/>
    <x v="88"/>
    <x v="95"/>
    <x v="31"/>
    <x v="0"/>
    <n v="30"/>
    <x v="23"/>
    <x v="0"/>
    <x v="39"/>
    <x v="51"/>
    <x v="1"/>
    <m/>
    <m/>
    <x v="82"/>
    <s v="ADQ.MANTTO Y SERV. 73/2078"/>
    <n v="39800"/>
    <x v="4"/>
    <x v="512"/>
    <x v="5"/>
    <n v="1"/>
    <x v="312"/>
    <n v="3667.15"/>
    <m/>
    <m/>
    <n v="1"/>
    <x v="274"/>
    <n v="526.88936781609198"/>
    <n v="526.88936781609198"/>
    <n v="458.39375000000001"/>
    <n v="0"/>
    <x v="80"/>
    <s v="OCTUBRE"/>
    <x v="151"/>
    <x v="71"/>
    <x v="63"/>
    <x v="80"/>
    <x v="228"/>
    <x v="162"/>
    <n v="-238.36475000000002"/>
    <n v="256.70050000000003"/>
    <n v="3648.8142500000004"/>
    <m/>
    <m/>
    <m/>
    <m/>
    <m/>
    <m/>
    <m/>
    <m/>
    <m/>
    <m/>
    <m/>
    <m/>
    <m/>
    <m/>
    <m/>
    <m/>
    <m/>
  </r>
  <r>
    <x v="1"/>
    <x v="65"/>
    <x v="0"/>
    <s v="COTIZACION"/>
    <s v="MAYO"/>
    <d v="2023-05-24T00:00:00"/>
    <s v="C-3-EDDY FAZ PACHECO"/>
    <x v="12"/>
    <s v="OTROS REPUESTOS Y ACCESORIOS"/>
    <x v="7"/>
    <x v="9"/>
    <x v="76"/>
    <d v="2023-05-29T00:00:00"/>
    <m/>
    <n v="532"/>
    <s v="BIEN"/>
    <x v="82"/>
    <n v="594884.71"/>
    <x v="5"/>
    <x v="511"/>
    <x v="16"/>
    <x v="5"/>
    <x v="0"/>
    <x v="5"/>
    <x v="0"/>
    <x v="25"/>
    <s v="05/06/2023"/>
    <x v="0"/>
    <s v="15:00"/>
    <s v="OSCAR MIRKO MIRANDA ROMERO "/>
    <x v="11"/>
    <x v="14"/>
    <d v="2023-06-07T00:00:00"/>
    <x v="63"/>
    <x v="38"/>
    <s v="CD-248"/>
    <x v="87"/>
    <x v="65"/>
    <n v="525407.46"/>
    <x v="88"/>
    <x v="95"/>
    <x v="31"/>
    <x v="0"/>
    <n v="30"/>
    <x v="23"/>
    <x v="0"/>
    <x v="39"/>
    <x v="51"/>
    <x v="1"/>
    <m/>
    <m/>
    <x v="82"/>
    <s v="ADQ.MANTTO Y SERV. 73/2078"/>
    <n v="39800"/>
    <x v="5"/>
    <x v="514"/>
    <x v="5"/>
    <n v="1"/>
    <x v="314"/>
    <n v="2245.23"/>
    <m/>
    <m/>
    <n v="1"/>
    <x v="275"/>
    <n v="322.5905172413793"/>
    <n v="322.5905172413793"/>
    <n v="280.65375"/>
    <n v="0"/>
    <x v="80"/>
    <s v="OCTUBRE"/>
    <x v="151"/>
    <x v="71"/>
    <x v="63"/>
    <x v="80"/>
    <x v="228"/>
    <x v="162"/>
    <n v="-145.93995000000001"/>
    <n v="157.16610000000003"/>
    <n v="2234.0038500000001"/>
    <m/>
    <m/>
    <m/>
    <m/>
    <m/>
    <m/>
    <m/>
    <m/>
    <m/>
    <m/>
    <m/>
    <m/>
    <m/>
    <m/>
    <m/>
    <m/>
    <m/>
  </r>
  <r>
    <x v="1"/>
    <x v="65"/>
    <x v="0"/>
    <s v="COTIZACION"/>
    <s v="MAYO"/>
    <d v="2023-05-24T00:00:00"/>
    <s v="C-3-EDDY FAZ PACHECO"/>
    <x v="12"/>
    <s v="OTROS REPUESTOS Y ACCESORIOS"/>
    <x v="7"/>
    <x v="9"/>
    <x v="76"/>
    <d v="2023-05-29T00:00:00"/>
    <m/>
    <n v="532"/>
    <s v="BIEN"/>
    <x v="82"/>
    <n v="594884.71"/>
    <x v="6"/>
    <x v="512"/>
    <x v="7"/>
    <x v="5"/>
    <x v="0"/>
    <x v="5"/>
    <x v="0"/>
    <x v="25"/>
    <s v="05/06/2023"/>
    <x v="0"/>
    <s v="15:00"/>
    <s v="OSCAR MIRKO MIRANDA ROMERO "/>
    <x v="11"/>
    <x v="14"/>
    <d v="2023-06-07T00:00:00"/>
    <x v="63"/>
    <x v="38"/>
    <s v="CD-248"/>
    <x v="87"/>
    <x v="65"/>
    <n v="525407.46"/>
    <x v="88"/>
    <x v="95"/>
    <x v="31"/>
    <x v="0"/>
    <n v="30"/>
    <x v="23"/>
    <x v="0"/>
    <x v="39"/>
    <x v="51"/>
    <x v="1"/>
    <m/>
    <m/>
    <x v="82"/>
    <s v="ADQ.MANTTO Y SERV. 73/2078"/>
    <n v="39800"/>
    <x v="6"/>
    <x v="515"/>
    <x v="5"/>
    <n v="2"/>
    <x v="315"/>
    <n v="25482.92"/>
    <m/>
    <m/>
    <n v="2"/>
    <x v="276"/>
    <n v="1830.6695402298849"/>
    <n v="3661.3390804597698"/>
    <n v="3185.3649999999998"/>
    <n v="0"/>
    <x v="80"/>
    <s v="OCTUBRE"/>
    <x v="151"/>
    <x v="71"/>
    <x v="63"/>
    <x v="80"/>
    <x v="228"/>
    <x v="162"/>
    <n v="-1656.3897999999999"/>
    <n v="1783.8044"/>
    <n v="25355.505399999998"/>
    <m/>
    <m/>
    <m/>
    <m/>
    <m/>
    <m/>
    <m/>
    <m/>
    <m/>
    <m/>
    <m/>
    <m/>
    <m/>
    <m/>
    <m/>
    <m/>
    <m/>
  </r>
  <r>
    <x v="1"/>
    <x v="65"/>
    <x v="0"/>
    <s v="COTIZACION"/>
    <s v="MAYO"/>
    <d v="2023-05-24T00:00:00"/>
    <s v="C-3-EDDY FAZ PACHECO"/>
    <x v="12"/>
    <s v="OTROS REPUESTOS Y ACCESORIOS"/>
    <x v="7"/>
    <x v="9"/>
    <x v="76"/>
    <d v="2023-05-29T00:00:00"/>
    <m/>
    <n v="532"/>
    <s v="BIEN"/>
    <x v="82"/>
    <n v="594884.71"/>
    <x v="7"/>
    <x v="519"/>
    <x v="16"/>
    <x v="5"/>
    <x v="0"/>
    <x v="5"/>
    <x v="0"/>
    <x v="25"/>
    <s v="05/06/2023"/>
    <x v="0"/>
    <s v="15:00"/>
    <s v="OSCAR MIRKO MIRANDA ROMERO "/>
    <x v="11"/>
    <x v="14"/>
    <d v="2023-06-07T00:00:00"/>
    <x v="63"/>
    <x v="38"/>
    <s v="CD-248"/>
    <x v="87"/>
    <x v="65"/>
    <n v="525407.46"/>
    <x v="88"/>
    <x v="95"/>
    <x v="31"/>
    <x v="0"/>
    <n v="30"/>
    <x v="23"/>
    <x v="0"/>
    <x v="39"/>
    <x v="51"/>
    <x v="1"/>
    <m/>
    <m/>
    <x v="82"/>
    <s v="ADQ.MANTTO Y SERV. 73/2078"/>
    <n v="39800"/>
    <x v="7"/>
    <x v="522"/>
    <x v="5"/>
    <n v="1"/>
    <x v="321"/>
    <n v="13794.72"/>
    <m/>
    <m/>
    <n v="1"/>
    <x v="277"/>
    <n v="1982"/>
    <n v="1982"/>
    <n v="1724.34"/>
    <n v="0"/>
    <x v="80"/>
    <s v="OCTUBRE"/>
    <x v="151"/>
    <x v="71"/>
    <x v="63"/>
    <x v="80"/>
    <x v="228"/>
    <x v="162"/>
    <n v="-896.65679999999998"/>
    <n v="965.63040000000001"/>
    <n v="13725.7464"/>
    <m/>
    <m/>
    <m/>
    <m/>
    <m/>
    <m/>
    <m/>
    <m/>
    <m/>
    <m/>
    <m/>
    <m/>
    <m/>
    <m/>
    <m/>
    <m/>
    <m/>
  </r>
  <r>
    <x v="1"/>
    <x v="65"/>
    <x v="0"/>
    <s v="COTIZACION"/>
    <s v="MAYO"/>
    <d v="2023-05-24T00:00:00"/>
    <s v="C-3-EDDY FAZ PACHECO"/>
    <x v="12"/>
    <s v="OTROS REPUESTOS Y ACCESORIOS"/>
    <x v="7"/>
    <x v="9"/>
    <x v="76"/>
    <d v="2023-05-29T00:00:00"/>
    <m/>
    <n v="532"/>
    <s v="BIEN"/>
    <x v="82"/>
    <n v="594884.71"/>
    <x v="8"/>
    <x v="528"/>
    <x v="7"/>
    <x v="5"/>
    <x v="0"/>
    <x v="5"/>
    <x v="0"/>
    <x v="25"/>
    <s v="05/06/2023"/>
    <x v="0"/>
    <s v="15:00"/>
    <s v="OSCAR MIRKO MIRANDA ROMERO "/>
    <x v="11"/>
    <x v="14"/>
    <d v="2023-06-07T00:00:00"/>
    <x v="63"/>
    <x v="38"/>
    <s v="CD-248"/>
    <x v="87"/>
    <x v="65"/>
    <n v="525407.46"/>
    <x v="88"/>
    <x v="95"/>
    <x v="31"/>
    <x v="0"/>
    <n v="30"/>
    <x v="23"/>
    <x v="0"/>
    <x v="39"/>
    <x v="51"/>
    <x v="1"/>
    <m/>
    <m/>
    <x v="82"/>
    <s v="ADQ.MANTTO Y SERV. 73/2078"/>
    <n v="39800"/>
    <x v="8"/>
    <x v="532"/>
    <x v="5"/>
    <n v="2"/>
    <x v="329"/>
    <n v="37470.559999999998"/>
    <m/>
    <m/>
    <n v="2"/>
    <x v="278"/>
    <n v="2691.8505747126437"/>
    <n v="5383.7011494252874"/>
    <n v="4683.82"/>
    <n v="0"/>
    <x v="80"/>
    <s v="OCTUBRE"/>
    <x v="151"/>
    <x v="71"/>
    <x v="63"/>
    <x v="80"/>
    <x v="228"/>
    <x v="162"/>
    <n v="-2435.5863999999997"/>
    <n v="2622.9392000000003"/>
    <n v="37283.207199999997"/>
    <m/>
    <m/>
    <m/>
    <m/>
    <m/>
    <m/>
    <m/>
    <m/>
    <m/>
    <m/>
    <m/>
    <m/>
    <m/>
    <m/>
    <m/>
    <m/>
    <m/>
  </r>
  <r>
    <x v="1"/>
    <x v="65"/>
    <x v="0"/>
    <s v="COTIZACION"/>
    <s v="MAYO"/>
    <d v="2023-05-24T00:00:00"/>
    <s v="C-3-EDDY FAZ PACHECO"/>
    <x v="12"/>
    <s v="OTROS REPUESTOS Y ACCESORIOS"/>
    <x v="7"/>
    <x v="9"/>
    <x v="76"/>
    <d v="2023-05-29T00:00:00"/>
    <m/>
    <n v="532"/>
    <s v="BIEN"/>
    <x v="82"/>
    <n v="594884.71"/>
    <x v="9"/>
    <x v="529"/>
    <x v="27"/>
    <x v="5"/>
    <x v="0"/>
    <x v="5"/>
    <x v="0"/>
    <x v="25"/>
    <s v="05/06/2023"/>
    <x v="0"/>
    <s v="15:00"/>
    <s v="OSCAR MIRKO MIRANDA ROMERO "/>
    <x v="11"/>
    <x v="14"/>
    <d v="2023-06-07T00:00:00"/>
    <x v="63"/>
    <x v="38"/>
    <s v="CD-248"/>
    <x v="87"/>
    <x v="65"/>
    <n v="525407.46"/>
    <x v="88"/>
    <x v="95"/>
    <x v="31"/>
    <x v="0"/>
    <n v="30"/>
    <x v="23"/>
    <x v="0"/>
    <x v="39"/>
    <x v="51"/>
    <x v="1"/>
    <m/>
    <m/>
    <x v="82"/>
    <s v="ADQ.MANTTO Y SERV. 73/2078"/>
    <n v="39800"/>
    <x v="9"/>
    <x v="533"/>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5"/>
    <x v="0"/>
    <s v="COTIZACION"/>
    <s v="MAYO"/>
    <d v="2023-05-24T00:00:00"/>
    <s v="C-3-EDDY FAZ PACHECO"/>
    <x v="12"/>
    <s v="OTROS REPUESTOS Y ACCESORIOS"/>
    <x v="7"/>
    <x v="9"/>
    <x v="76"/>
    <d v="2023-05-29T00:00:00"/>
    <m/>
    <n v="532"/>
    <s v="BIEN"/>
    <x v="82"/>
    <n v="594884.71"/>
    <x v="10"/>
    <x v="530"/>
    <x v="29"/>
    <x v="5"/>
    <x v="0"/>
    <x v="5"/>
    <x v="0"/>
    <x v="25"/>
    <s v="05/06/2023"/>
    <x v="0"/>
    <s v="15:00"/>
    <s v="OSCAR MIRKO MIRANDA ROMERO "/>
    <x v="11"/>
    <x v="14"/>
    <d v="2023-06-07T00:00:00"/>
    <x v="63"/>
    <x v="38"/>
    <s v="CD-248"/>
    <x v="87"/>
    <x v="65"/>
    <n v="525407.46"/>
    <x v="88"/>
    <x v="95"/>
    <x v="31"/>
    <x v="0"/>
    <n v="30"/>
    <x v="23"/>
    <x v="0"/>
    <x v="39"/>
    <x v="51"/>
    <x v="1"/>
    <m/>
    <m/>
    <x v="82"/>
    <s v="ADQ.MANTTO Y SERV. 73/2078"/>
    <n v="39800"/>
    <x v="10"/>
    <x v="534"/>
    <x v="5"/>
    <n v="4"/>
    <x v="331"/>
    <n v="2711.04"/>
    <m/>
    <m/>
    <n v="4"/>
    <x v="280"/>
    <n v="97.379310344827587"/>
    <n v="389.51724137931035"/>
    <n v="338.88"/>
    <n v="0"/>
    <x v="80"/>
    <s v="OCTUBRE"/>
    <x v="151"/>
    <x v="71"/>
    <x v="63"/>
    <x v="80"/>
    <x v="228"/>
    <x v="162"/>
    <n v="-176.21759999999998"/>
    <n v="189.77280000000002"/>
    <n v="2697.4847999999997"/>
    <m/>
    <m/>
    <m/>
    <m/>
    <m/>
    <m/>
    <m/>
    <m/>
    <m/>
    <m/>
    <m/>
    <m/>
    <m/>
    <m/>
    <m/>
    <m/>
    <m/>
  </r>
  <r>
    <x v="1"/>
    <x v="65"/>
    <x v="0"/>
    <s v="COTIZACION"/>
    <s v="MAYO"/>
    <d v="2023-05-24T00:00:00"/>
    <s v="C-3-EDDY FAZ PACHECO"/>
    <x v="12"/>
    <s v="OTROS REPUESTOS Y ACCESORIOS"/>
    <x v="7"/>
    <x v="9"/>
    <x v="76"/>
    <d v="2023-05-29T00:00:00"/>
    <m/>
    <n v="532"/>
    <s v="BIEN"/>
    <x v="82"/>
    <n v="594884.71"/>
    <x v="11"/>
    <x v="531"/>
    <x v="7"/>
    <x v="5"/>
    <x v="0"/>
    <x v="5"/>
    <x v="0"/>
    <x v="25"/>
    <s v="05/06/2023"/>
    <x v="0"/>
    <s v="15:00"/>
    <s v="OSCAR MIRKO MIRANDA ROMERO "/>
    <x v="11"/>
    <x v="14"/>
    <d v="2023-06-07T00:00:00"/>
    <x v="63"/>
    <x v="38"/>
    <s v="CD-248"/>
    <x v="87"/>
    <x v="65"/>
    <n v="525407.46"/>
    <x v="88"/>
    <x v="95"/>
    <x v="31"/>
    <x v="0"/>
    <n v="30"/>
    <x v="23"/>
    <x v="0"/>
    <x v="39"/>
    <x v="51"/>
    <x v="1"/>
    <m/>
    <m/>
    <x v="82"/>
    <s v="ADQ.MANTTO Y SERV. 73/2078"/>
    <n v="39800"/>
    <x v="11"/>
    <x v="535"/>
    <x v="5"/>
    <n v="2"/>
    <x v="332"/>
    <n v="19840.18"/>
    <m/>
    <m/>
    <n v="2"/>
    <x v="281"/>
    <n v="1425.3002873563219"/>
    <n v="2850.6005747126437"/>
    <n v="2480.0225"/>
    <n v="0"/>
    <x v="80"/>
    <s v="OCTUBRE"/>
    <x v="151"/>
    <x v="71"/>
    <x v="63"/>
    <x v="80"/>
    <x v="228"/>
    <x v="162"/>
    <n v="-1289.6116999999999"/>
    <n v="1388.8126000000002"/>
    <n v="19740.9791"/>
    <m/>
    <m/>
    <m/>
    <m/>
    <m/>
    <m/>
    <m/>
    <m/>
    <m/>
    <m/>
    <m/>
    <m/>
    <m/>
    <m/>
    <m/>
    <m/>
    <m/>
  </r>
  <r>
    <x v="1"/>
    <x v="65"/>
    <x v="0"/>
    <s v="COTIZACION"/>
    <s v="MAYO"/>
    <d v="2023-05-24T00:00:00"/>
    <s v="C-3-EDDY FAZ PACHECO"/>
    <x v="12"/>
    <s v="OTROS REPUESTOS Y ACCESORIOS"/>
    <x v="7"/>
    <x v="9"/>
    <x v="76"/>
    <d v="2023-05-29T00:00:00"/>
    <m/>
    <n v="532"/>
    <s v="BIEN"/>
    <x v="82"/>
    <n v="594884.71"/>
    <x v="12"/>
    <x v="532"/>
    <x v="7"/>
    <x v="5"/>
    <x v="0"/>
    <x v="5"/>
    <x v="0"/>
    <x v="25"/>
    <s v="05/06/2023"/>
    <x v="0"/>
    <s v="15:00"/>
    <s v="OSCAR MIRKO MIRANDA ROMERO "/>
    <x v="11"/>
    <x v="14"/>
    <d v="2023-06-07T00:00:00"/>
    <x v="63"/>
    <x v="38"/>
    <s v="CD-248"/>
    <x v="87"/>
    <x v="65"/>
    <n v="525407.46"/>
    <x v="88"/>
    <x v="95"/>
    <x v="31"/>
    <x v="0"/>
    <n v="30"/>
    <x v="23"/>
    <x v="0"/>
    <x v="39"/>
    <x v="51"/>
    <x v="1"/>
    <m/>
    <m/>
    <x v="82"/>
    <s v="ADQ.MANTTO Y SERV. 73/2078"/>
    <n v="39800"/>
    <x v="12"/>
    <x v="536"/>
    <x v="5"/>
    <n v="2"/>
    <x v="333"/>
    <n v="6568.7"/>
    <m/>
    <m/>
    <n v="2"/>
    <x v="282"/>
    <n v="471.88936781609192"/>
    <n v="943.77873563218384"/>
    <n v="821.08749999999998"/>
    <n v="0"/>
    <x v="80"/>
    <s v="OCTUBRE"/>
    <x v="151"/>
    <x v="71"/>
    <x v="63"/>
    <x v="80"/>
    <x v="228"/>
    <x v="162"/>
    <n v="-426.96549999999996"/>
    <n v="459.80900000000003"/>
    <n v="6535.8564999999999"/>
    <m/>
    <m/>
    <m/>
    <m/>
    <m/>
    <m/>
    <m/>
    <m/>
    <m/>
    <m/>
    <m/>
    <m/>
    <m/>
    <m/>
    <m/>
    <m/>
    <m/>
  </r>
  <r>
    <x v="1"/>
    <x v="65"/>
    <x v="0"/>
    <s v="COTIZACION"/>
    <s v="MAYO"/>
    <d v="2023-05-24T00:00:00"/>
    <s v="C-3-EDDY FAZ PACHECO"/>
    <x v="12"/>
    <s v="OTROS REPUESTOS Y ACCESORIOS"/>
    <x v="7"/>
    <x v="9"/>
    <x v="76"/>
    <d v="2023-05-29T00:00:00"/>
    <m/>
    <n v="532"/>
    <s v="BIEN"/>
    <x v="82"/>
    <n v="594884.71"/>
    <x v="13"/>
    <x v="533"/>
    <x v="7"/>
    <x v="5"/>
    <x v="0"/>
    <x v="5"/>
    <x v="0"/>
    <x v="25"/>
    <s v="05/06/2023"/>
    <x v="0"/>
    <s v="15:00"/>
    <s v="OSCAR MIRKO MIRANDA ROMERO "/>
    <x v="11"/>
    <x v="14"/>
    <d v="2023-06-07T00:00:00"/>
    <x v="63"/>
    <x v="38"/>
    <s v="CD-248"/>
    <x v="87"/>
    <x v="65"/>
    <n v="525407.46"/>
    <x v="88"/>
    <x v="95"/>
    <x v="31"/>
    <x v="0"/>
    <n v="30"/>
    <x v="23"/>
    <x v="0"/>
    <x v="39"/>
    <x v="51"/>
    <x v="1"/>
    <m/>
    <m/>
    <x v="82"/>
    <s v="ADQ.MANTTO Y SERV. 73/2078"/>
    <n v="39800"/>
    <x v="13"/>
    <x v="537"/>
    <x v="5"/>
    <n v="2"/>
    <x v="334"/>
    <n v="24663.74"/>
    <m/>
    <m/>
    <n v="2"/>
    <x v="283"/>
    <n v="1771.8204022988507"/>
    <n v="3543.6408045977014"/>
    <n v="3082.9675000000002"/>
    <n v="0"/>
    <x v="80"/>
    <s v="OCTUBRE"/>
    <x v="151"/>
    <x v="71"/>
    <x v="63"/>
    <x v="80"/>
    <x v="228"/>
    <x v="162"/>
    <n v="-1603.1431"/>
    <n v="1726.4618000000003"/>
    <n v="24540.421300000002"/>
    <m/>
    <m/>
    <m/>
    <m/>
    <m/>
    <m/>
    <m/>
    <m/>
    <m/>
    <m/>
    <m/>
    <m/>
    <m/>
    <m/>
    <m/>
    <m/>
    <m/>
  </r>
  <r>
    <x v="1"/>
    <x v="65"/>
    <x v="0"/>
    <s v="COTIZACION"/>
    <s v="MAYO"/>
    <d v="2023-05-24T00:00:00"/>
    <s v="C-3-EDDY FAZ PACHECO"/>
    <x v="12"/>
    <s v="OTROS REPUESTOS Y ACCESORIOS"/>
    <x v="7"/>
    <x v="9"/>
    <x v="76"/>
    <d v="2023-05-29T00:00:00"/>
    <m/>
    <n v="532"/>
    <s v="BIEN"/>
    <x v="82"/>
    <n v="594884.71"/>
    <x v="14"/>
    <x v="534"/>
    <x v="45"/>
    <x v="5"/>
    <x v="0"/>
    <x v="5"/>
    <x v="0"/>
    <x v="25"/>
    <s v="05/06/2023"/>
    <x v="0"/>
    <s v="15:00"/>
    <s v="OSCAR MIRKO MIRANDA ROMERO "/>
    <x v="11"/>
    <x v="14"/>
    <d v="2023-06-07T00:00:00"/>
    <x v="63"/>
    <x v="38"/>
    <s v="CD-248"/>
    <x v="87"/>
    <x v="65"/>
    <n v="525407.46"/>
    <x v="88"/>
    <x v="95"/>
    <x v="31"/>
    <x v="0"/>
    <n v="30"/>
    <x v="23"/>
    <x v="0"/>
    <x v="39"/>
    <x v="51"/>
    <x v="1"/>
    <m/>
    <m/>
    <x v="82"/>
    <s v="ADQ.MANTTO Y SERV. 73/2078"/>
    <n v="39800"/>
    <x v="14"/>
    <x v="538"/>
    <x v="5"/>
    <n v="3"/>
    <x v="335"/>
    <n v="616.38"/>
    <m/>
    <m/>
    <n v="3"/>
    <x v="284"/>
    <n v="29.520114942528735"/>
    <n v="88.560344827586206"/>
    <n v="77.047499999999999"/>
    <n v="0"/>
    <x v="80"/>
    <s v="OCTUBRE"/>
    <x v="151"/>
    <x v="71"/>
    <x v="63"/>
    <x v="80"/>
    <x v="228"/>
    <x v="162"/>
    <n v="-40.064700000000002"/>
    <n v="43.146600000000007"/>
    <n v="613.29809999999998"/>
    <m/>
    <m/>
    <m/>
    <m/>
    <m/>
    <m/>
    <m/>
    <m/>
    <m/>
    <m/>
    <m/>
    <m/>
    <m/>
    <m/>
    <m/>
    <m/>
    <m/>
  </r>
  <r>
    <x v="1"/>
    <x v="65"/>
    <x v="0"/>
    <s v="COTIZACION"/>
    <s v="MAYO"/>
    <d v="2023-05-24T00:00:00"/>
    <s v="C-3-EDDY FAZ PACHECO"/>
    <x v="12"/>
    <s v="OTROS REPUESTOS Y ACCESORIOS"/>
    <x v="7"/>
    <x v="9"/>
    <x v="76"/>
    <d v="2023-05-29T00:00:00"/>
    <m/>
    <n v="532"/>
    <s v="BIEN"/>
    <x v="82"/>
    <n v="594884.71"/>
    <x v="15"/>
    <x v="535"/>
    <x v="7"/>
    <x v="5"/>
    <x v="0"/>
    <x v="5"/>
    <x v="0"/>
    <x v="25"/>
    <s v="05/06/2023"/>
    <x v="0"/>
    <s v="15:00"/>
    <s v="OSCAR MIRKO MIRANDA ROMERO "/>
    <x v="11"/>
    <x v="14"/>
    <d v="2023-06-07T00:00:00"/>
    <x v="63"/>
    <x v="38"/>
    <s v="CD-248"/>
    <x v="87"/>
    <x v="65"/>
    <n v="525407.46"/>
    <x v="88"/>
    <x v="95"/>
    <x v="31"/>
    <x v="0"/>
    <n v="30"/>
    <x v="23"/>
    <x v="0"/>
    <x v="39"/>
    <x v="51"/>
    <x v="1"/>
    <m/>
    <m/>
    <x v="82"/>
    <s v="ADQ.MANTTO Y SERV. 73/2078"/>
    <n v="39800"/>
    <x v="15"/>
    <x v="539"/>
    <x v="5"/>
    <n v="2"/>
    <x v="336"/>
    <n v="908.98"/>
    <m/>
    <m/>
    <n v="2"/>
    <x v="285"/>
    <n v="65.300287356321846"/>
    <n v="130.60057471264369"/>
    <n v="113.62250000000002"/>
    <n v="0"/>
    <x v="80"/>
    <s v="OCTUBRE"/>
    <x v="151"/>
    <x v="71"/>
    <x v="63"/>
    <x v="80"/>
    <x v="228"/>
    <x v="162"/>
    <n v="-59.0837"/>
    <n v="63.628600000000006"/>
    <n v="904.43510000000003"/>
    <m/>
    <m/>
    <m/>
    <m/>
    <m/>
    <m/>
    <m/>
    <m/>
    <m/>
    <m/>
    <m/>
    <m/>
    <m/>
    <m/>
    <m/>
    <m/>
    <m/>
  </r>
  <r>
    <x v="1"/>
    <x v="65"/>
    <x v="0"/>
    <s v="COTIZACION"/>
    <s v="MAYO"/>
    <d v="2023-05-24T00:00:00"/>
    <s v="C-3-EDDY FAZ PACHECO"/>
    <x v="12"/>
    <s v="OTROS REPUESTOS Y ACCESORIOS"/>
    <x v="7"/>
    <x v="9"/>
    <x v="76"/>
    <d v="2023-05-29T00:00:00"/>
    <m/>
    <n v="532"/>
    <s v="BIEN"/>
    <x v="82"/>
    <n v="594884.71"/>
    <x v="16"/>
    <x v="536"/>
    <x v="27"/>
    <x v="5"/>
    <x v="0"/>
    <x v="5"/>
    <x v="0"/>
    <x v="25"/>
    <s v="05/06/2023"/>
    <x v="0"/>
    <s v="15:00"/>
    <s v="OSCAR MIRKO MIRANDA ROMERO "/>
    <x v="11"/>
    <x v="14"/>
    <d v="2023-06-07T00:00:00"/>
    <x v="63"/>
    <x v="38"/>
    <s v="CD-248"/>
    <x v="87"/>
    <x v="65"/>
    <n v="525407.46"/>
    <x v="88"/>
    <x v="95"/>
    <x v="31"/>
    <x v="0"/>
    <n v="30"/>
    <x v="23"/>
    <x v="0"/>
    <x v="39"/>
    <x v="51"/>
    <x v="1"/>
    <m/>
    <m/>
    <x v="82"/>
    <s v="ADQ.MANTTO Y SERV. 73/2078"/>
    <n v="39800"/>
    <x v="16"/>
    <x v="540"/>
    <x v="5"/>
    <n v="5"/>
    <x v="337"/>
    <n v="14163.25"/>
    <m/>
    <m/>
    <n v="5"/>
    <x v="286"/>
    <n v="406.98994252873564"/>
    <n v="2034.9497126436781"/>
    <n v="1770.40625"/>
    <n v="0"/>
    <x v="80"/>
    <s v="OCTUBRE"/>
    <x v="151"/>
    <x v="71"/>
    <x v="63"/>
    <x v="80"/>
    <x v="228"/>
    <x v="162"/>
    <n v="-920.61125000000004"/>
    <n v="991.42750000000012"/>
    <n v="14092.43375"/>
    <m/>
    <m/>
    <m/>
    <m/>
    <m/>
    <m/>
    <m/>
    <m/>
    <m/>
    <m/>
    <m/>
    <m/>
    <m/>
    <m/>
    <m/>
    <m/>
    <m/>
  </r>
  <r>
    <x v="1"/>
    <x v="65"/>
    <x v="0"/>
    <s v="COTIZACION"/>
    <s v="MAYO"/>
    <d v="2023-05-24T00:00:00"/>
    <s v="C-3-EDDY FAZ PACHECO"/>
    <x v="12"/>
    <s v="OTROS REPUESTOS Y ACCESORIOS"/>
    <x v="7"/>
    <x v="9"/>
    <x v="76"/>
    <d v="2023-05-29T00:00:00"/>
    <m/>
    <n v="532"/>
    <s v="BIEN"/>
    <x v="82"/>
    <n v="594884.71"/>
    <x v="17"/>
    <x v="537"/>
    <x v="7"/>
    <x v="5"/>
    <x v="0"/>
    <x v="5"/>
    <x v="0"/>
    <x v="25"/>
    <s v="05/06/2023"/>
    <x v="0"/>
    <s v="15:00"/>
    <s v="OSCAR MIRKO MIRANDA ROMERO "/>
    <x v="11"/>
    <x v="14"/>
    <d v="2023-06-07T00:00:00"/>
    <x v="63"/>
    <x v="38"/>
    <s v="CD-248"/>
    <x v="87"/>
    <x v="65"/>
    <n v="525407.46"/>
    <x v="88"/>
    <x v="95"/>
    <x v="31"/>
    <x v="0"/>
    <n v="30"/>
    <x v="23"/>
    <x v="0"/>
    <x v="39"/>
    <x v="51"/>
    <x v="1"/>
    <m/>
    <m/>
    <x v="82"/>
    <s v="ADQ.MANTTO Y SERV. 73/2078"/>
    <n v="39800"/>
    <x v="17"/>
    <x v="541"/>
    <x v="5"/>
    <n v="2"/>
    <x v="338"/>
    <n v="4237.24"/>
    <m/>
    <m/>
    <n v="2"/>
    <x v="287"/>
    <n v="304.39942528735628"/>
    <n v="608.79885057471256"/>
    <n v="529.65499999999997"/>
    <n v="0"/>
    <x v="80"/>
    <s v="OCTUBRE"/>
    <x v="151"/>
    <x v="71"/>
    <x v="63"/>
    <x v="80"/>
    <x v="228"/>
    <x v="162"/>
    <n v="-275.42059999999998"/>
    <n v="296.60680000000002"/>
    <n v="4216.0537999999997"/>
    <m/>
    <m/>
    <m/>
    <m/>
    <m/>
    <m/>
    <m/>
    <m/>
    <m/>
    <m/>
    <m/>
    <m/>
    <m/>
    <m/>
    <m/>
    <m/>
    <m/>
  </r>
  <r>
    <x v="1"/>
    <x v="65"/>
    <x v="0"/>
    <s v="COTIZACION"/>
    <s v="MAYO"/>
    <d v="2023-05-24T00:00:00"/>
    <s v="C-3-EDDY FAZ PACHECO"/>
    <x v="12"/>
    <s v="OTROS REPUESTOS Y ACCESORIOS"/>
    <x v="7"/>
    <x v="9"/>
    <x v="76"/>
    <d v="2023-05-29T00:00:00"/>
    <m/>
    <n v="532"/>
    <s v="BIEN"/>
    <x v="82"/>
    <n v="594884.71"/>
    <x v="18"/>
    <x v="538"/>
    <x v="22"/>
    <x v="5"/>
    <x v="0"/>
    <x v="5"/>
    <x v="0"/>
    <x v="25"/>
    <s v="05/06/2023"/>
    <x v="0"/>
    <s v="15:00"/>
    <s v="OSCAR MIRKO MIRANDA ROMERO "/>
    <x v="11"/>
    <x v="14"/>
    <d v="2023-06-07T00:00:00"/>
    <x v="63"/>
    <x v="38"/>
    <s v="CD-248"/>
    <x v="87"/>
    <x v="65"/>
    <n v="525407.46"/>
    <x v="88"/>
    <x v="95"/>
    <x v="31"/>
    <x v="0"/>
    <n v="30"/>
    <x v="23"/>
    <x v="0"/>
    <x v="39"/>
    <x v="51"/>
    <x v="1"/>
    <m/>
    <m/>
    <x v="82"/>
    <s v="ADQ.MANTTO Y SERV. 73/2078"/>
    <n v="39800"/>
    <x v="18"/>
    <x v="542"/>
    <x v="5"/>
    <n v="300"/>
    <x v="339"/>
    <n v="6975"/>
    <m/>
    <m/>
    <n v="300"/>
    <x v="288"/>
    <n v="3.3405172413793105"/>
    <n v="1002.1551724137931"/>
    <n v="871.875"/>
    <n v="0"/>
    <x v="80"/>
    <s v="OCTUBRE"/>
    <x v="151"/>
    <x v="71"/>
    <x v="63"/>
    <x v="80"/>
    <x v="228"/>
    <x v="162"/>
    <n v="-453.375"/>
    <n v="488.25000000000006"/>
    <n v="6940.125"/>
    <m/>
    <m/>
    <m/>
    <m/>
    <m/>
    <m/>
    <m/>
    <m/>
    <m/>
    <m/>
    <m/>
    <m/>
    <m/>
    <m/>
    <m/>
    <m/>
    <m/>
  </r>
  <r>
    <x v="1"/>
    <x v="65"/>
    <x v="0"/>
    <s v="COTIZACION"/>
    <s v="MAYO"/>
    <d v="2023-05-24T00:00:00"/>
    <s v="C-3-EDDY FAZ PACHECO"/>
    <x v="12"/>
    <s v="OTROS REPUESTOS Y ACCESORIOS"/>
    <x v="7"/>
    <x v="9"/>
    <x v="76"/>
    <d v="2023-05-29T00:00:00"/>
    <m/>
    <n v="532"/>
    <s v="BIEN"/>
    <x v="82"/>
    <n v="594884.71"/>
    <x v="19"/>
    <x v="539"/>
    <x v="22"/>
    <x v="5"/>
    <x v="0"/>
    <x v="5"/>
    <x v="0"/>
    <x v="25"/>
    <s v="05/06/2023"/>
    <x v="0"/>
    <s v="15:00"/>
    <s v="OSCAR MIRKO MIRANDA ROMERO "/>
    <x v="11"/>
    <x v="14"/>
    <d v="2023-06-07T00:00:00"/>
    <x v="63"/>
    <x v="38"/>
    <s v="CD-248"/>
    <x v="87"/>
    <x v="65"/>
    <n v="525407.46"/>
    <x v="88"/>
    <x v="95"/>
    <x v="31"/>
    <x v="0"/>
    <n v="30"/>
    <x v="23"/>
    <x v="0"/>
    <x v="39"/>
    <x v="51"/>
    <x v="1"/>
    <m/>
    <m/>
    <x v="82"/>
    <s v="ADQ.MANTTO Y SERV. 73/2078"/>
    <n v="39800"/>
    <x v="19"/>
    <x v="543"/>
    <x v="5"/>
    <n v="300"/>
    <x v="340"/>
    <n v="4071"/>
    <m/>
    <m/>
    <n v="300"/>
    <x v="289"/>
    <n v="1.9497126436781609"/>
    <n v="584.91379310344826"/>
    <n v="508.875"/>
    <n v="0"/>
    <x v="80"/>
    <s v="OCTUBRE"/>
    <x v="151"/>
    <x v="71"/>
    <x v="63"/>
    <x v="80"/>
    <x v="228"/>
    <x v="162"/>
    <n v="-264.61500000000001"/>
    <n v="284.97000000000003"/>
    <n v="4050.6449999999995"/>
    <m/>
    <m/>
    <m/>
    <m/>
    <m/>
    <m/>
    <m/>
    <m/>
    <m/>
    <m/>
    <m/>
    <m/>
    <m/>
    <m/>
    <m/>
    <m/>
    <m/>
  </r>
  <r>
    <x v="1"/>
    <x v="65"/>
    <x v="0"/>
    <s v="COTIZACION"/>
    <s v="MAYO"/>
    <d v="2023-05-24T00:00:00"/>
    <s v="C-3-EDDY FAZ PACHECO"/>
    <x v="12"/>
    <s v="OTROS REPUESTOS Y ACCESORIOS"/>
    <x v="7"/>
    <x v="9"/>
    <x v="76"/>
    <d v="2023-05-29T00:00:00"/>
    <m/>
    <n v="532"/>
    <s v="BIEN"/>
    <x v="82"/>
    <n v="594884.71"/>
    <x v="20"/>
    <x v="540"/>
    <x v="8"/>
    <x v="5"/>
    <x v="0"/>
    <x v="5"/>
    <x v="0"/>
    <x v="25"/>
    <s v="05/06/2023"/>
    <x v="0"/>
    <s v="15:00"/>
    <s v="OSCAR MIRKO MIRANDA ROMERO "/>
    <x v="11"/>
    <x v="14"/>
    <d v="2023-06-07T00:00:00"/>
    <x v="63"/>
    <x v="38"/>
    <s v="CD-248"/>
    <x v="87"/>
    <x v="65"/>
    <n v="525407.46"/>
    <x v="88"/>
    <x v="95"/>
    <x v="31"/>
    <x v="0"/>
    <n v="30"/>
    <x v="23"/>
    <x v="0"/>
    <x v="39"/>
    <x v="51"/>
    <x v="1"/>
    <m/>
    <m/>
    <x v="82"/>
    <s v="ADQ.MANTTO Y SERV. 73/2078"/>
    <n v="39800"/>
    <x v="20"/>
    <x v="544"/>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5"/>
    <x v="0"/>
    <s v="COTIZACION"/>
    <s v="MAYO"/>
    <d v="2023-05-24T00:00:00"/>
    <s v="C-3-EDDY FAZ PACHECO"/>
    <x v="12"/>
    <s v="OTROS REPUESTOS Y ACCESORIOS"/>
    <x v="7"/>
    <x v="9"/>
    <x v="76"/>
    <d v="2023-05-29T00:00:00"/>
    <m/>
    <n v="532"/>
    <s v="BIEN"/>
    <x v="82"/>
    <n v="594884.71"/>
    <x v="21"/>
    <x v="541"/>
    <x v="8"/>
    <x v="5"/>
    <x v="0"/>
    <x v="5"/>
    <x v="0"/>
    <x v="25"/>
    <s v="05/06/2023"/>
    <x v="0"/>
    <s v="15:00"/>
    <s v="OSCAR MIRKO MIRANDA ROMERO "/>
    <x v="11"/>
    <x v="14"/>
    <d v="2023-06-07T00:00:00"/>
    <x v="63"/>
    <x v="38"/>
    <s v="CD-248"/>
    <x v="87"/>
    <x v="65"/>
    <n v="525407.46"/>
    <x v="88"/>
    <x v="95"/>
    <x v="31"/>
    <x v="0"/>
    <n v="30"/>
    <x v="23"/>
    <x v="0"/>
    <x v="39"/>
    <x v="51"/>
    <x v="1"/>
    <m/>
    <m/>
    <x v="82"/>
    <s v="ADQ.MANTTO Y SERV. 73/2078"/>
    <n v="39800"/>
    <x v="21"/>
    <x v="545"/>
    <x v="5"/>
    <n v="6"/>
    <x v="342"/>
    <n v="28692.06"/>
    <m/>
    <m/>
    <n v="6"/>
    <x v="291"/>
    <n v="687.07040229885058"/>
    <n v="4122.4224137931033"/>
    <n v="3586.5074999999997"/>
    <n v="0"/>
    <x v="80"/>
    <s v="OCTUBRE"/>
    <x v="151"/>
    <x v="71"/>
    <x v="63"/>
    <x v="80"/>
    <x v="228"/>
    <x v="162"/>
    <n v="-1864.9839000000002"/>
    <n v="2008.4442000000004"/>
    <n v="28548.599699999999"/>
    <m/>
    <m/>
    <m/>
    <m/>
    <m/>
    <m/>
    <m/>
    <m/>
    <m/>
    <m/>
    <m/>
    <m/>
    <m/>
    <m/>
    <m/>
    <m/>
    <m/>
  </r>
  <r>
    <x v="1"/>
    <x v="65"/>
    <x v="0"/>
    <s v="COTIZACION"/>
    <s v="MAYO"/>
    <d v="2023-05-24T00:00:00"/>
    <s v="C-3-EDDY FAZ PACHECO"/>
    <x v="12"/>
    <s v="OTROS REPUESTOS Y ACCESORIOS"/>
    <x v="7"/>
    <x v="9"/>
    <x v="76"/>
    <d v="2023-05-29T00:00:00"/>
    <m/>
    <n v="532"/>
    <s v="BIEN"/>
    <x v="82"/>
    <n v="594884.71"/>
    <x v="22"/>
    <x v="542"/>
    <x v="8"/>
    <x v="5"/>
    <x v="0"/>
    <x v="5"/>
    <x v="0"/>
    <x v="25"/>
    <s v="05/06/2023"/>
    <x v="0"/>
    <s v="15:00"/>
    <s v="OSCAR MIRKO MIRANDA ROMERO "/>
    <x v="11"/>
    <x v="14"/>
    <d v="2023-06-07T00:00:00"/>
    <x v="63"/>
    <x v="38"/>
    <s v="CD-248"/>
    <x v="87"/>
    <x v="65"/>
    <n v="525407.46"/>
    <x v="88"/>
    <x v="95"/>
    <x v="31"/>
    <x v="0"/>
    <n v="30"/>
    <x v="23"/>
    <x v="0"/>
    <x v="39"/>
    <x v="51"/>
    <x v="1"/>
    <m/>
    <m/>
    <x v="82"/>
    <s v="ADQ.MANTTO Y SERV. 73/2078"/>
    <n v="39800"/>
    <x v="22"/>
    <x v="546"/>
    <x v="5"/>
    <n v="6"/>
    <x v="343"/>
    <n v="12660.36"/>
    <m/>
    <m/>
    <n v="6"/>
    <x v="292"/>
    <n v="303.16954022988506"/>
    <n v="1819.0172413793102"/>
    <n v="1582.5449999999998"/>
    <n v="0"/>
    <x v="80"/>
    <s v="OCTUBRE"/>
    <x v="151"/>
    <x v="71"/>
    <x v="63"/>
    <x v="80"/>
    <x v="228"/>
    <x v="162"/>
    <n v="-822.92340000000002"/>
    <n v="886.22520000000009"/>
    <n v="12597.058199999999"/>
    <m/>
    <m/>
    <m/>
    <m/>
    <m/>
    <m/>
    <m/>
    <m/>
    <m/>
    <m/>
    <m/>
    <m/>
    <m/>
    <m/>
    <m/>
    <m/>
    <m/>
  </r>
  <r>
    <x v="1"/>
    <x v="65"/>
    <x v="0"/>
    <s v="COTIZACION"/>
    <s v="MAYO"/>
    <d v="2023-05-24T00:00:00"/>
    <s v="C-3-EDDY FAZ PACHECO"/>
    <x v="12"/>
    <s v="OTROS REPUESTOS Y ACCESORIOS"/>
    <x v="7"/>
    <x v="9"/>
    <x v="76"/>
    <d v="2023-05-29T00:00:00"/>
    <m/>
    <n v="532"/>
    <s v="BIEN"/>
    <x v="82"/>
    <n v="594884.71"/>
    <x v="23"/>
    <x v="543"/>
    <x v="8"/>
    <x v="5"/>
    <x v="0"/>
    <x v="5"/>
    <x v="0"/>
    <x v="25"/>
    <s v="05/06/2023"/>
    <x v="0"/>
    <s v="15:00"/>
    <s v="OSCAR MIRKO MIRANDA ROMERO "/>
    <x v="11"/>
    <x v="14"/>
    <d v="2023-06-07T00:00:00"/>
    <x v="63"/>
    <x v="38"/>
    <s v="CD-248"/>
    <x v="87"/>
    <x v="65"/>
    <n v="525407.46"/>
    <x v="88"/>
    <x v="95"/>
    <x v="31"/>
    <x v="0"/>
    <n v="30"/>
    <x v="23"/>
    <x v="0"/>
    <x v="39"/>
    <x v="51"/>
    <x v="1"/>
    <m/>
    <m/>
    <x v="82"/>
    <s v="ADQ.MANTTO Y SERV. 73/2078"/>
    <n v="39800"/>
    <x v="23"/>
    <x v="547"/>
    <x v="5"/>
    <n v="6"/>
    <x v="344"/>
    <n v="16109.34"/>
    <m/>
    <m/>
    <n v="6"/>
    <x v="293"/>
    <n v="385.76005747126436"/>
    <n v="2314.5603448275861"/>
    <n v="2013.6674999999998"/>
    <n v="0"/>
    <x v="80"/>
    <s v="OCTUBRE"/>
    <x v="151"/>
    <x v="71"/>
    <x v="63"/>
    <x v="80"/>
    <x v="228"/>
    <x v="162"/>
    <n v="-1047.1071000000002"/>
    <n v="1127.6538"/>
    <n v="16028.793300000001"/>
    <m/>
    <m/>
    <m/>
    <m/>
    <m/>
    <m/>
    <m/>
    <m/>
    <m/>
    <m/>
    <m/>
    <m/>
    <m/>
    <m/>
    <m/>
    <m/>
    <m/>
  </r>
  <r>
    <x v="1"/>
    <x v="65"/>
    <x v="0"/>
    <s v="COTIZACION"/>
    <s v="MAYO"/>
    <d v="2023-05-24T00:00:00"/>
    <s v="C-3-EDDY FAZ PACHECO"/>
    <x v="12"/>
    <s v="OTROS REPUESTOS Y ACCESORIOS"/>
    <x v="7"/>
    <x v="9"/>
    <x v="76"/>
    <d v="2023-05-29T00:00:00"/>
    <m/>
    <n v="532"/>
    <s v="BIEN"/>
    <x v="82"/>
    <n v="594884.71"/>
    <x v="24"/>
    <x v="544"/>
    <x v="8"/>
    <x v="5"/>
    <x v="0"/>
    <x v="5"/>
    <x v="0"/>
    <x v="25"/>
    <s v="05/06/2023"/>
    <x v="0"/>
    <s v="15:00"/>
    <s v="OSCAR MIRKO MIRANDA ROMERO "/>
    <x v="11"/>
    <x v="14"/>
    <d v="2023-06-07T00:00:00"/>
    <x v="63"/>
    <x v="38"/>
    <s v="CD-248"/>
    <x v="87"/>
    <x v="65"/>
    <n v="525407.46"/>
    <x v="88"/>
    <x v="95"/>
    <x v="31"/>
    <x v="0"/>
    <n v="30"/>
    <x v="23"/>
    <x v="0"/>
    <x v="39"/>
    <x v="51"/>
    <x v="1"/>
    <m/>
    <m/>
    <x v="82"/>
    <s v="ADQ.MANTTO Y SERV. 73/2078"/>
    <n v="39800"/>
    <x v="24"/>
    <x v="548"/>
    <x v="5"/>
    <n v="6"/>
    <x v="345"/>
    <n v="10715.64"/>
    <m/>
    <m/>
    <n v="6"/>
    <x v="294"/>
    <n v="256.60057471264366"/>
    <n v="1539.6034482758619"/>
    <n v="1339.4549999999999"/>
    <n v="0"/>
    <x v="80"/>
    <s v="OCTUBRE"/>
    <x v="151"/>
    <x v="71"/>
    <x v="63"/>
    <x v="80"/>
    <x v="228"/>
    <x v="162"/>
    <n v="-696.51660000000004"/>
    <n v="750.09480000000008"/>
    <n v="10662.061799999998"/>
    <m/>
    <m/>
    <m/>
    <m/>
    <m/>
    <m/>
    <m/>
    <m/>
    <m/>
    <m/>
    <m/>
    <m/>
    <m/>
    <m/>
    <m/>
    <m/>
    <m/>
  </r>
  <r>
    <x v="1"/>
    <x v="65"/>
    <x v="0"/>
    <s v="COTIZACION"/>
    <s v="MAYO"/>
    <d v="2023-05-24T00:00:00"/>
    <s v="C-3-EDDY FAZ PACHECO"/>
    <x v="12"/>
    <s v="OTROS REPUESTOS Y ACCESORIOS"/>
    <x v="7"/>
    <x v="9"/>
    <x v="76"/>
    <d v="2023-05-29T00:00:00"/>
    <m/>
    <n v="532"/>
    <s v="BIEN"/>
    <x v="82"/>
    <n v="594884.71"/>
    <x v="25"/>
    <x v="545"/>
    <x v="8"/>
    <x v="5"/>
    <x v="0"/>
    <x v="5"/>
    <x v="0"/>
    <x v="25"/>
    <s v="05/06/2023"/>
    <x v="0"/>
    <s v="15:00"/>
    <s v="OSCAR MIRKO MIRANDA ROMERO "/>
    <x v="11"/>
    <x v="14"/>
    <d v="2023-06-07T00:00:00"/>
    <x v="63"/>
    <x v="38"/>
    <s v="CD-248"/>
    <x v="87"/>
    <x v="65"/>
    <n v="525407.46"/>
    <x v="88"/>
    <x v="95"/>
    <x v="31"/>
    <x v="0"/>
    <n v="30"/>
    <x v="23"/>
    <x v="0"/>
    <x v="39"/>
    <x v="51"/>
    <x v="1"/>
    <m/>
    <m/>
    <x v="82"/>
    <s v="ADQ.MANTTO Y SERV. 73/2078"/>
    <n v="39800"/>
    <x v="25"/>
    <x v="549"/>
    <x v="5"/>
    <n v="6"/>
    <x v="346"/>
    <n v="4959.42"/>
    <m/>
    <m/>
    <n v="6"/>
    <x v="295"/>
    <n v="118.76005747126437"/>
    <n v="712.56034482758628"/>
    <n v="619.92750000000001"/>
    <n v="0"/>
    <x v="80"/>
    <s v="OCTUBRE"/>
    <x v="151"/>
    <x v="71"/>
    <x v="63"/>
    <x v="80"/>
    <x v="228"/>
    <x v="162"/>
    <n v="-322.3623"/>
    <n v="347.15940000000006"/>
    <n v="4934.6228999999994"/>
    <m/>
    <m/>
    <m/>
    <m/>
    <m/>
    <m/>
    <m/>
    <m/>
    <m/>
    <m/>
    <m/>
    <m/>
    <m/>
    <m/>
    <m/>
    <m/>
    <m/>
  </r>
  <r>
    <x v="1"/>
    <x v="65"/>
    <x v="0"/>
    <s v="COTIZACION"/>
    <s v="MAYO"/>
    <d v="2023-05-24T00:00:00"/>
    <s v="C-3-EDDY FAZ PACHECO"/>
    <x v="12"/>
    <s v="OTROS REPUESTOS Y ACCESORIOS"/>
    <x v="7"/>
    <x v="9"/>
    <x v="76"/>
    <d v="2023-05-29T00:00:00"/>
    <m/>
    <n v="532"/>
    <s v="BIEN"/>
    <x v="82"/>
    <n v="594884.71"/>
    <x v="26"/>
    <x v="546"/>
    <x v="8"/>
    <x v="5"/>
    <x v="0"/>
    <x v="5"/>
    <x v="0"/>
    <x v="25"/>
    <s v="05/06/2023"/>
    <x v="0"/>
    <s v="15:00"/>
    <s v="OSCAR MIRKO MIRANDA ROMERO "/>
    <x v="11"/>
    <x v="14"/>
    <d v="2023-06-07T00:00:00"/>
    <x v="63"/>
    <x v="38"/>
    <s v="CD-248"/>
    <x v="87"/>
    <x v="65"/>
    <n v="525407.46"/>
    <x v="88"/>
    <x v="95"/>
    <x v="31"/>
    <x v="0"/>
    <n v="30"/>
    <x v="23"/>
    <x v="0"/>
    <x v="39"/>
    <x v="51"/>
    <x v="1"/>
    <m/>
    <m/>
    <x v="82"/>
    <s v="ADQ.MANTTO Y SERV. 73/2078"/>
    <n v="39800"/>
    <x v="26"/>
    <x v="550"/>
    <x v="5"/>
    <n v="6"/>
    <x v="347"/>
    <n v="2217.06"/>
    <m/>
    <m/>
    <n v="6"/>
    <x v="296"/>
    <n v="53.09051724137931"/>
    <n v="318.54310344827587"/>
    <n v="277.13249999999999"/>
    <n v="0"/>
    <x v="80"/>
    <s v="OCTUBRE"/>
    <x v="151"/>
    <x v="71"/>
    <x v="63"/>
    <x v="80"/>
    <x v="228"/>
    <x v="162"/>
    <n v="-144.10890000000001"/>
    <n v="155.19420000000002"/>
    <n v="2205.9747000000002"/>
    <m/>
    <m/>
    <m/>
    <m/>
    <m/>
    <m/>
    <m/>
    <m/>
    <m/>
    <m/>
    <m/>
    <m/>
    <m/>
    <m/>
    <m/>
    <m/>
    <m/>
  </r>
  <r>
    <x v="1"/>
    <x v="65"/>
    <x v="0"/>
    <s v="COTIZACION"/>
    <s v="MAYO"/>
    <d v="2023-05-24T00:00:00"/>
    <s v="C-3-EDDY FAZ PACHECO"/>
    <x v="12"/>
    <s v="OTROS REPUESTOS Y ACCESORIOS"/>
    <x v="7"/>
    <x v="9"/>
    <x v="76"/>
    <d v="2023-05-29T00:00:00"/>
    <m/>
    <n v="532"/>
    <s v="BIEN"/>
    <x v="82"/>
    <n v="594884.71"/>
    <x v="27"/>
    <x v="547"/>
    <x v="7"/>
    <x v="5"/>
    <x v="0"/>
    <x v="5"/>
    <x v="0"/>
    <x v="25"/>
    <s v="05/06/2023"/>
    <x v="0"/>
    <s v="15:00"/>
    <s v="OSCAR MIRKO MIRANDA ROMERO "/>
    <x v="11"/>
    <x v="14"/>
    <d v="2023-06-07T00:00:00"/>
    <x v="63"/>
    <x v="38"/>
    <s v="CD-248"/>
    <x v="87"/>
    <x v="65"/>
    <n v="525407.46"/>
    <x v="88"/>
    <x v="95"/>
    <x v="31"/>
    <x v="0"/>
    <n v="30"/>
    <x v="23"/>
    <x v="0"/>
    <x v="39"/>
    <x v="51"/>
    <x v="1"/>
    <m/>
    <m/>
    <x v="82"/>
    <s v="ADQ.MANTTO Y SERV. 73/2078"/>
    <n v="39800"/>
    <x v="27"/>
    <x v="551"/>
    <x v="5"/>
    <n v="2"/>
    <x v="348"/>
    <n v="59200.78"/>
    <m/>
    <m/>
    <n v="2"/>
    <x v="297"/>
    <n v="4252.9295977011498"/>
    <n v="8505.8591954022995"/>
    <n v="7400.0975000000008"/>
    <n v="0"/>
    <x v="80"/>
    <s v="OCTUBRE"/>
    <x v="151"/>
    <x v="71"/>
    <x v="63"/>
    <x v="80"/>
    <x v="228"/>
    <x v="162"/>
    <n v="-3848.0507000000002"/>
    <n v="4144.0546000000004"/>
    <n v="58904.776099999995"/>
    <m/>
    <m/>
    <m/>
    <m/>
    <m/>
    <m/>
    <m/>
    <m/>
    <m/>
    <m/>
    <m/>
    <m/>
    <m/>
    <m/>
    <m/>
    <m/>
    <m/>
  </r>
  <r>
    <x v="1"/>
    <x v="65"/>
    <x v="0"/>
    <s v="COTIZACION"/>
    <s v="MAYO"/>
    <d v="2023-05-24T00:00:00"/>
    <s v="C-3-EDDY FAZ PACHECO"/>
    <x v="12"/>
    <s v="OTROS REPUESTOS Y ACCESORIOS"/>
    <x v="7"/>
    <x v="9"/>
    <x v="76"/>
    <d v="2023-05-29T00:00:00"/>
    <m/>
    <n v="532"/>
    <s v="BIEN"/>
    <x v="82"/>
    <n v="594884.71"/>
    <x v="28"/>
    <x v="548"/>
    <x v="16"/>
    <x v="5"/>
    <x v="0"/>
    <x v="5"/>
    <x v="0"/>
    <x v="25"/>
    <s v="05/06/2023"/>
    <x v="0"/>
    <s v="15:00"/>
    <s v="OSCAR MIRKO MIRANDA ROMERO "/>
    <x v="11"/>
    <x v="14"/>
    <d v="2023-06-07T00:00:00"/>
    <x v="63"/>
    <x v="38"/>
    <s v="CD-248"/>
    <x v="87"/>
    <x v="65"/>
    <n v="525407.46"/>
    <x v="88"/>
    <x v="95"/>
    <x v="31"/>
    <x v="0"/>
    <n v="30"/>
    <x v="23"/>
    <x v="0"/>
    <x v="39"/>
    <x v="51"/>
    <x v="1"/>
    <m/>
    <m/>
    <x v="82"/>
    <s v="ADQ.MANTTO Y SERV. 73/2078"/>
    <n v="39800"/>
    <x v="28"/>
    <x v="552"/>
    <x v="5"/>
    <n v="1"/>
    <x v="349"/>
    <n v="53562.7"/>
    <m/>
    <m/>
    <n v="1"/>
    <x v="298"/>
    <n v="7695.7902298850568"/>
    <n v="7695.7902298850568"/>
    <n v="6695.3374999999996"/>
    <n v="0"/>
    <x v="80"/>
    <s v="OCTUBRE"/>
    <x v="151"/>
    <x v="71"/>
    <x v="63"/>
    <x v="80"/>
    <x v="228"/>
    <x v="162"/>
    <n v="-3481.5754999999999"/>
    <n v="3749.3890000000001"/>
    <n v="53294.886499999993"/>
    <m/>
    <m/>
    <m/>
    <m/>
    <m/>
    <m/>
    <m/>
    <m/>
    <m/>
    <m/>
    <m/>
    <m/>
    <m/>
    <m/>
    <m/>
    <m/>
    <m/>
  </r>
  <r>
    <x v="1"/>
    <x v="65"/>
    <x v="0"/>
    <s v="COTIZACION"/>
    <s v="MAYO"/>
    <d v="2023-05-24T00:00:00"/>
    <s v="C-3-EDDY FAZ PACHECO"/>
    <x v="12"/>
    <s v="OTROS REPUESTOS Y ACCESORIOS"/>
    <x v="7"/>
    <x v="9"/>
    <x v="76"/>
    <d v="2023-05-29T00:00:00"/>
    <m/>
    <n v="532"/>
    <s v="BIEN"/>
    <x v="82"/>
    <n v="594884.71"/>
    <x v="29"/>
    <x v="549"/>
    <x v="16"/>
    <x v="5"/>
    <x v="0"/>
    <x v="5"/>
    <x v="0"/>
    <x v="25"/>
    <s v="05/06/2023"/>
    <x v="0"/>
    <s v="15:00"/>
    <s v="OSCAR MIRKO MIRANDA ROMERO "/>
    <x v="11"/>
    <x v="14"/>
    <d v="2023-06-07T00:00:00"/>
    <x v="63"/>
    <x v="38"/>
    <s v="CD-248"/>
    <x v="87"/>
    <x v="65"/>
    <n v="525407.46"/>
    <x v="88"/>
    <x v="95"/>
    <x v="31"/>
    <x v="0"/>
    <n v="30"/>
    <x v="23"/>
    <x v="0"/>
    <x v="39"/>
    <x v="51"/>
    <x v="1"/>
    <m/>
    <m/>
    <x v="82"/>
    <s v="ADQ.MANTTO Y SERV. 73/2078"/>
    <n v="39800"/>
    <x v="29"/>
    <x v="553"/>
    <x v="5"/>
    <n v="1"/>
    <x v="350"/>
    <n v="54294.06"/>
    <m/>
    <m/>
    <n v="1"/>
    <x v="299"/>
    <n v="7800.8706896551721"/>
    <n v="7800.8706896551721"/>
    <n v="6786.7574999999997"/>
    <n v="0"/>
    <x v="80"/>
    <s v="OCTUBRE"/>
    <x v="151"/>
    <x v="71"/>
    <x v="63"/>
    <x v="80"/>
    <x v="228"/>
    <x v="162"/>
    <n v="-3529.1139000000003"/>
    <n v="3800.5842000000002"/>
    <n v="54022.589699999997"/>
    <m/>
    <m/>
    <m/>
    <m/>
    <m/>
    <m/>
    <m/>
    <m/>
    <m/>
    <m/>
    <m/>
    <m/>
    <m/>
    <m/>
    <m/>
    <m/>
    <m/>
  </r>
  <r>
    <x v="1"/>
    <x v="65"/>
    <x v="0"/>
    <s v="COTIZACION"/>
    <s v="MAYO"/>
    <d v="2023-05-24T00:00:00"/>
    <s v="C-3-EDDY FAZ PACHECO"/>
    <x v="12"/>
    <s v="OTROS REPUESTOS Y ACCESORIOS"/>
    <x v="7"/>
    <x v="9"/>
    <x v="76"/>
    <d v="2023-05-29T00:00:00"/>
    <m/>
    <n v="532"/>
    <s v="BIEN"/>
    <x v="82"/>
    <n v="594884.71"/>
    <x v="30"/>
    <x v="550"/>
    <x v="16"/>
    <x v="5"/>
    <x v="0"/>
    <x v="5"/>
    <x v="0"/>
    <x v="25"/>
    <s v="05/06/2023"/>
    <x v="0"/>
    <s v="15:00"/>
    <s v="OSCAR MIRKO MIRANDA ROMERO "/>
    <x v="11"/>
    <x v="14"/>
    <d v="2023-06-07T00:00:00"/>
    <x v="63"/>
    <x v="38"/>
    <s v="CD-248"/>
    <x v="87"/>
    <x v="65"/>
    <n v="525407.46"/>
    <x v="88"/>
    <x v="95"/>
    <x v="31"/>
    <x v="0"/>
    <n v="30"/>
    <x v="23"/>
    <x v="0"/>
    <x v="39"/>
    <x v="51"/>
    <x v="1"/>
    <m/>
    <m/>
    <x v="82"/>
    <s v="ADQ.MANTTO Y SERV. 73/2078"/>
    <n v="39800"/>
    <x v="30"/>
    <x v="554"/>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5"/>
    <x v="0"/>
    <s v="COTIZACION"/>
    <s v="MAYO"/>
    <d v="2023-05-24T00:00:00"/>
    <s v="C-3-EDDY FAZ PACHECO"/>
    <x v="12"/>
    <s v="OTROS REPUESTOS Y ACCESORIOS"/>
    <x v="7"/>
    <x v="9"/>
    <x v="76"/>
    <d v="2023-05-29T00:00:00"/>
    <m/>
    <n v="532"/>
    <s v="BIEN"/>
    <x v="82"/>
    <n v="594884.71"/>
    <x v="31"/>
    <x v="551"/>
    <x v="27"/>
    <x v="5"/>
    <x v="0"/>
    <x v="5"/>
    <x v="0"/>
    <x v="25"/>
    <s v="05/06/2023"/>
    <x v="0"/>
    <s v="15:00"/>
    <s v="OSCAR MIRKO MIRANDA ROMERO "/>
    <x v="11"/>
    <x v="14"/>
    <d v="2023-06-07T00:00:00"/>
    <x v="63"/>
    <x v="38"/>
    <s v="CD-248"/>
    <x v="87"/>
    <x v="65"/>
    <n v="525407.46"/>
    <x v="88"/>
    <x v="95"/>
    <x v="31"/>
    <x v="0"/>
    <n v="30"/>
    <x v="23"/>
    <x v="0"/>
    <x v="39"/>
    <x v="51"/>
    <x v="1"/>
    <m/>
    <m/>
    <x v="82"/>
    <s v="ADQ.MANTTO Y SERV. 73/2078"/>
    <n v="39800"/>
    <x v="31"/>
    <x v="555"/>
    <x v="5"/>
    <n v="5"/>
    <x v="352"/>
    <n v="11582.15"/>
    <m/>
    <m/>
    <n v="5"/>
    <x v="301"/>
    <n v="332.82040229885058"/>
    <n v="1664.102011494253"/>
    <n v="1447.7687500000002"/>
    <n v="0"/>
    <x v="80"/>
    <s v="OCTUBRE"/>
    <x v="151"/>
    <x v="71"/>
    <x v="63"/>
    <x v="80"/>
    <x v="228"/>
    <x v="162"/>
    <n v="-752.83974999999998"/>
    <n v="810.7505000000001"/>
    <n v="11524.239249999999"/>
    <m/>
    <m/>
    <m/>
    <m/>
    <m/>
    <m/>
    <m/>
    <m/>
    <m/>
    <m/>
    <m/>
    <m/>
    <m/>
    <m/>
    <m/>
    <m/>
    <m/>
  </r>
  <r>
    <x v="1"/>
    <x v="65"/>
    <x v="0"/>
    <s v="COTIZACION"/>
    <s v="MAYO"/>
    <d v="2023-05-24T00:00:00"/>
    <s v="C-3-EDDY FAZ PACHECO"/>
    <x v="12"/>
    <s v="OTROS REPUESTOS Y ACCESORIOS"/>
    <x v="7"/>
    <x v="9"/>
    <x v="76"/>
    <d v="2023-05-29T00:00:00"/>
    <m/>
    <n v="532"/>
    <s v="BIEN"/>
    <x v="82"/>
    <n v="594884.71"/>
    <x v="32"/>
    <x v="552"/>
    <x v="29"/>
    <x v="5"/>
    <x v="0"/>
    <x v="5"/>
    <x v="0"/>
    <x v="25"/>
    <s v="05/06/2023"/>
    <x v="0"/>
    <s v="15:00"/>
    <s v="OSCAR MIRKO MIRANDA ROMERO "/>
    <x v="11"/>
    <x v="14"/>
    <d v="2023-06-07T00:00:00"/>
    <x v="63"/>
    <x v="38"/>
    <s v="CD-248"/>
    <x v="87"/>
    <x v="65"/>
    <n v="525407.46"/>
    <x v="88"/>
    <x v="95"/>
    <x v="31"/>
    <x v="0"/>
    <n v="30"/>
    <x v="23"/>
    <x v="0"/>
    <x v="39"/>
    <x v="51"/>
    <x v="1"/>
    <m/>
    <m/>
    <x v="82"/>
    <s v="ADQ.MANTTO Y SERV. 73/2078"/>
    <n v="39800"/>
    <x v="32"/>
    <x v="556"/>
    <x v="5"/>
    <n v="4"/>
    <x v="353"/>
    <n v="11957"/>
    <m/>
    <m/>
    <n v="4"/>
    <x v="302"/>
    <n v="429.48994252873564"/>
    <n v="1717.9597701149426"/>
    <n v="1494.625"/>
    <n v="0"/>
    <x v="80"/>
    <s v="OCTUBRE"/>
    <x v="151"/>
    <x v="71"/>
    <x v="63"/>
    <x v="80"/>
    <x v="228"/>
    <x v="162"/>
    <n v="-777.20500000000004"/>
    <n v="836.99000000000012"/>
    <n v="11897.215"/>
    <m/>
    <m/>
    <m/>
    <m/>
    <m/>
    <m/>
    <m/>
    <m/>
    <m/>
    <m/>
    <m/>
    <m/>
    <m/>
    <m/>
    <m/>
    <m/>
    <m/>
  </r>
  <r>
    <x v="1"/>
    <x v="65"/>
    <x v="0"/>
    <s v="COTIZACION"/>
    <s v="MAYO"/>
    <d v="2023-05-24T00:00:00"/>
    <s v="C-3-EDDY FAZ PACHECO"/>
    <x v="12"/>
    <s v="OTROS REPUESTOS Y ACCESORIOS"/>
    <x v="7"/>
    <x v="9"/>
    <x v="76"/>
    <d v="2023-05-29T00:00:00"/>
    <m/>
    <n v="532"/>
    <s v="BIEN"/>
    <x v="82"/>
    <n v="594884.71"/>
    <x v="33"/>
    <x v="553"/>
    <x v="7"/>
    <x v="5"/>
    <x v="0"/>
    <x v="5"/>
    <x v="0"/>
    <x v="25"/>
    <s v="05/06/2023"/>
    <x v="0"/>
    <s v="15:00"/>
    <s v="OSCAR MIRKO MIRANDA ROMERO "/>
    <x v="11"/>
    <x v="14"/>
    <d v="2023-06-07T00:00:00"/>
    <x v="63"/>
    <x v="38"/>
    <s v="CD-248"/>
    <x v="87"/>
    <x v="65"/>
    <n v="525407.46"/>
    <x v="88"/>
    <x v="95"/>
    <x v="31"/>
    <x v="0"/>
    <n v="30"/>
    <x v="23"/>
    <x v="0"/>
    <x v="39"/>
    <x v="51"/>
    <x v="1"/>
    <m/>
    <m/>
    <x v="82"/>
    <s v="ADQ.MANTTO Y SERV. 73/2078"/>
    <n v="39800"/>
    <x v="33"/>
    <x v="557"/>
    <x v="5"/>
    <n v="2"/>
    <x v="354"/>
    <n v="34001.4"/>
    <m/>
    <m/>
    <n v="2"/>
    <x v="303"/>
    <n v="2442.6293103448279"/>
    <n v="4885.2586206896558"/>
    <n v="4250.1750000000002"/>
    <n v="0"/>
    <x v="80"/>
    <s v="OCTUBRE"/>
    <x v="151"/>
    <x v="71"/>
    <x v="63"/>
    <x v="80"/>
    <x v="228"/>
    <x v="162"/>
    <n v="-2210.0909999999999"/>
    <n v="2380.0980000000004"/>
    <n v="33831.393000000004"/>
    <m/>
    <m/>
    <m/>
    <m/>
    <m/>
    <m/>
    <m/>
    <m/>
    <m/>
    <m/>
    <m/>
    <m/>
    <m/>
    <m/>
    <m/>
    <m/>
    <m/>
  </r>
  <r>
    <x v="1"/>
    <x v="65"/>
    <x v="0"/>
    <s v="COTIZACION"/>
    <s v="MAYO"/>
    <d v="2023-05-24T00:00:00"/>
    <s v="C-3-EDDY FAZ PACHECO"/>
    <x v="8"/>
    <s v="PRODUCTOS DE CUERO Y CAUCHO"/>
    <x v="7"/>
    <x v="9"/>
    <x v="77"/>
    <d v="2023-05-29T00:00:00"/>
    <m/>
    <n v="531"/>
    <s v="BIEN"/>
    <x v="83"/>
    <n v="239790"/>
    <x v="0"/>
    <x v="554"/>
    <x v="64"/>
    <x v="66"/>
    <x v="0"/>
    <x v="5"/>
    <x v="0"/>
    <x v="25"/>
    <s v="05/06/2023"/>
    <x v="0"/>
    <s v="15:00"/>
    <s v="FRANZ LOZANO MARZA"/>
    <x v="11"/>
    <x v="20"/>
    <d v="2023-07-14T00:00:00"/>
    <x v="59"/>
    <x v="13"/>
    <s v="CD-249"/>
    <x v="88"/>
    <x v="66"/>
    <n v="27265"/>
    <x v="89"/>
    <x v="96"/>
    <x v="31"/>
    <x v="0"/>
    <n v="30"/>
    <x v="23"/>
    <x v="0"/>
    <x v="39"/>
    <x v="59"/>
    <x v="1"/>
    <m/>
    <m/>
    <x v="83"/>
    <s v="ADQ.MANTTO Y SERV. 74/2078"/>
    <n v="34400"/>
    <x v="0"/>
    <x v="558"/>
    <x v="67"/>
    <n v="250"/>
    <x v="355"/>
    <n v="27265"/>
    <m/>
    <m/>
    <n v="250"/>
    <x v="304"/>
    <n v="15.669540229885058"/>
    <n v="3917.3850574712646"/>
    <n v="3408.125"/>
    <n v="0"/>
    <x v="81"/>
    <s v="AGOSTO"/>
    <x v="152"/>
    <x v="27"/>
    <x v="40"/>
    <x v="81"/>
    <x v="345"/>
    <x v="163"/>
    <n v="22228881.850000001"/>
    <n v="1908.5500000000002"/>
    <n v="-22203525.399999999"/>
    <m/>
    <m/>
    <m/>
    <m/>
    <m/>
    <m/>
    <m/>
    <m/>
    <m/>
    <m/>
    <m/>
    <m/>
    <m/>
    <m/>
    <m/>
    <m/>
    <m/>
  </r>
  <r>
    <x v="1"/>
    <x v="65"/>
    <x v="0"/>
    <s v="COTIZACION"/>
    <s v="MAYO"/>
    <d v="2023-05-24T00:00:00"/>
    <s v="C-3-EDDY FAZ PACHECO"/>
    <x v="8"/>
    <s v="PRODUCTOS DE CUERO Y CAUCHO"/>
    <x v="7"/>
    <x v="9"/>
    <x v="77"/>
    <d v="2023-05-29T00:00:00"/>
    <m/>
    <n v="531"/>
    <s v="BIEN"/>
    <x v="83"/>
    <n v="239790"/>
    <x v="1"/>
    <x v="555"/>
    <x v="127"/>
    <x v="66"/>
    <x v="0"/>
    <x v="5"/>
    <x v="0"/>
    <x v="25"/>
    <s v="05/06/2023"/>
    <x v="0"/>
    <s v="15:00"/>
    <s v="FRANZ LOZANO MARZA"/>
    <x v="11"/>
    <x v="20"/>
    <d v="2023-07-14T00:00:00"/>
    <x v="59"/>
    <x v="13"/>
    <s v="CD-249"/>
    <x v="89"/>
    <x v="66"/>
    <n v="119962.3"/>
    <x v="90"/>
    <x v="97"/>
    <x v="70"/>
    <x v="0"/>
    <n v="30"/>
    <x v="22"/>
    <x v="0"/>
    <x v="39"/>
    <x v="58"/>
    <x v="1"/>
    <m/>
    <m/>
    <x v="83"/>
    <s v="ADQ.MANTTO Y SERV. 74/2078"/>
    <n v="34400"/>
    <x v="1"/>
    <x v="559"/>
    <x v="67"/>
    <n v="350"/>
    <x v="356"/>
    <n v="41559"/>
    <m/>
    <m/>
    <n v="350"/>
    <x v="305"/>
    <n v="17.060344827586206"/>
    <n v="5971.1206896551721"/>
    <n v="5194.875"/>
    <n v="0"/>
    <x v="66"/>
    <s v="AGOSTO"/>
    <x v="97"/>
    <x v="72"/>
    <x v="64"/>
    <x v="82"/>
    <x v="342"/>
    <x v="0"/>
    <n v="0"/>
    <n v="2909.13"/>
    <n v="38649.870000000003"/>
    <m/>
    <m/>
    <m/>
    <m/>
    <m/>
    <m/>
    <m/>
    <m/>
    <m/>
    <m/>
    <m/>
    <m/>
    <m/>
    <m/>
    <m/>
    <m/>
    <m/>
  </r>
  <r>
    <x v="1"/>
    <x v="65"/>
    <x v="0"/>
    <s v="COTIZACION"/>
    <s v="MAYO"/>
    <d v="2023-05-24T00:00:00"/>
    <s v="C-3-EDDY FAZ PACHECO"/>
    <x v="8"/>
    <s v="PRODUCTOS DE CUERO Y CAUCHO"/>
    <x v="7"/>
    <x v="9"/>
    <x v="77"/>
    <d v="2023-05-29T00:00:00"/>
    <m/>
    <n v="531"/>
    <s v="BIEN"/>
    <x v="83"/>
    <n v="239790"/>
    <x v="2"/>
    <x v="556"/>
    <x v="127"/>
    <x v="66"/>
    <x v="0"/>
    <x v="5"/>
    <x v="0"/>
    <x v="25"/>
    <s v="05/06/2023"/>
    <x v="0"/>
    <s v="15:00"/>
    <s v="FRANZ LOZANO MARZA"/>
    <x v="11"/>
    <x v="20"/>
    <d v="2023-07-14T00:00:00"/>
    <x v="59"/>
    <x v="13"/>
    <s v="CD-249"/>
    <x v="89"/>
    <x v="66"/>
    <n v="119962.3"/>
    <x v="90"/>
    <x v="97"/>
    <x v="70"/>
    <x v="0"/>
    <n v="30"/>
    <x v="22"/>
    <x v="0"/>
    <x v="39"/>
    <x v="58"/>
    <x v="1"/>
    <m/>
    <m/>
    <x v="83"/>
    <s v="ADQ.MANTTO Y SERV. 74/2078"/>
    <n v="34400"/>
    <x v="2"/>
    <x v="560"/>
    <x v="67"/>
    <n v="350"/>
    <x v="357"/>
    <n v="45405.5"/>
    <m/>
    <m/>
    <n v="350"/>
    <x v="306"/>
    <n v="18.639367816091951"/>
    <n v="6523.7787356321833"/>
    <n v="5675.6874999999991"/>
    <n v="0"/>
    <x v="66"/>
    <s v="OCTUBRE"/>
    <x v="153"/>
    <x v="27"/>
    <x v="64"/>
    <x v="82"/>
    <x v="342"/>
    <x v="164"/>
    <n v="37210034.277500004"/>
    <n v="3178.3850000000002"/>
    <n v="-37167807.162500001"/>
    <m/>
    <m/>
    <m/>
    <m/>
    <m/>
    <m/>
    <m/>
    <m/>
    <m/>
    <m/>
    <m/>
    <m/>
    <m/>
    <m/>
    <m/>
    <m/>
    <m/>
  </r>
  <r>
    <x v="1"/>
    <x v="65"/>
    <x v="0"/>
    <s v="COTIZACION"/>
    <s v="MAYO"/>
    <d v="2023-05-24T00:00:00"/>
    <s v="C-3-EDDY FAZ PACHECO"/>
    <x v="8"/>
    <s v="PRODUCTOS DE CUERO Y CAUCHO"/>
    <x v="7"/>
    <x v="9"/>
    <x v="77"/>
    <d v="2023-05-29T00:00:00"/>
    <m/>
    <n v="531"/>
    <s v="BIEN"/>
    <x v="83"/>
    <n v="239790"/>
    <x v="3"/>
    <x v="557"/>
    <x v="22"/>
    <x v="66"/>
    <x v="0"/>
    <x v="5"/>
    <x v="0"/>
    <x v="25"/>
    <s v="05/06/2023"/>
    <x v="0"/>
    <s v="15:00"/>
    <s v="FRANZ LOZANO MARZA"/>
    <x v="11"/>
    <x v="20"/>
    <d v="2023-07-14T00:00:00"/>
    <x v="59"/>
    <x v="13"/>
    <s v="CD-249"/>
    <x v="90"/>
    <x v="66"/>
    <n v="64200"/>
    <x v="91"/>
    <x v="98"/>
    <x v="73"/>
    <x v="0"/>
    <n v="30"/>
    <x v="9"/>
    <x v="0"/>
    <x v="8"/>
    <x v="58"/>
    <x v="1"/>
    <m/>
    <m/>
    <x v="83"/>
    <s v="ADQ.MANTTO Y SERV. 74/2078"/>
    <n v="34400"/>
    <x v="3"/>
    <x v="561"/>
    <x v="67"/>
    <n v="300"/>
    <x v="358"/>
    <n v="64200"/>
    <m/>
    <m/>
    <n v="300"/>
    <x v="307"/>
    <n v="30.74712643678161"/>
    <n v="9224.1379310344837"/>
    <n v="8025.0000000000009"/>
    <n v="0"/>
    <x v="74"/>
    <s v="AGOSTO"/>
    <x v="97"/>
    <x v="73"/>
    <x v="65"/>
    <x v="83"/>
    <x v="342"/>
    <x v="80"/>
    <n v="642"/>
    <n v="4494"/>
    <n v="59064"/>
    <m/>
    <m/>
    <m/>
    <m/>
    <m/>
    <m/>
    <m/>
    <m/>
    <m/>
    <m/>
    <m/>
    <m/>
    <m/>
    <m/>
    <m/>
    <m/>
    <m/>
  </r>
  <r>
    <x v="1"/>
    <x v="65"/>
    <x v="0"/>
    <s v="COTIZACION"/>
    <s v="MAYO"/>
    <d v="2023-05-24T00:00:00"/>
    <s v="C-3-EDDY FAZ PACHECO"/>
    <x v="8"/>
    <s v="PRODUCTOS DE CUERO Y CAUCHO"/>
    <x v="7"/>
    <x v="9"/>
    <x v="77"/>
    <d v="2023-05-29T00:00:00"/>
    <m/>
    <n v="531"/>
    <s v="BIEN"/>
    <x v="83"/>
    <n v="239790"/>
    <x v="4"/>
    <x v="558"/>
    <x v="128"/>
    <x v="66"/>
    <x v="0"/>
    <x v="5"/>
    <x v="0"/>
    <x v="25"/>
    <s v="05/06/2023"/>
    <x v="0"/>
    <s v="15:00"/>
    <s v="FRANZ LOZANO MARZA"/>
    <x v="11"/>
    <x v="20"/>
    <d v="2023-07-14T00:00:00"/>
    <x v="59"/>
    <x v="13"/>
    <s v="CD-249"/>
    <x v="89"/>
    <x v="66"/>
    <n v="119962.3"/>
    <x v="90"/>
    <x v="97"/>
    <x v="70"/>
    <x v="0"/>
    <n v="30"/>
    <x v="22"/>
    <x v="0"/>
    <x v="39"/>
    <x v="58"/>
    <x v="1"/>
    <m/>
    <m/>
    <x v="83"/>
    <s v="ADQ.MANTTO Y SERV. 74/2078"/>
    <n v="34400"/>
    <x v="4"/>
    <x v="562"/>
    <x v="67"/>
    <n v="110"/>
    <x v="359"/>
    <n v="32997.800000000003"/>
    <m/>
    <m/>
    <n v="110"/>
    <x v="308"/>
    <n v="43.100574712643684"/>
    <n v="4741.0632183908056"/>
    <n v="4124.7250000000004"/>
    <n v="0"/>
    <x v="66"/>
    <s v="DICIEMBRE"/>
    <x v="154"/>
    <x v="27"/>
    <x v="64"/>
    <x v="82"/>
    <x v="342"/>
    <x v="165"/>
    <n v="27162304.059"/>
    <n v="2309.8460000000005"/>
    <n v="-27131616.105"/>
    <m/>
    <m/>
    <m/>
    <m/>
    <m/>
    <m/>
    <m/>
    <m/>
    <m/>
    <m/>
    <m/>
    <m/>
    <m/>
    <m/>
    <m/>
    <m/>
    <m/>
  </r>
  <r>
    <x v="1"/>
    <x v="65"/>
    <x v="0"/>
    <s v="CONTABILIDAD"/>
    <s v="JUNIO"/>
    <d v="2023-06-05T00:00:00"/>
    <s v="C-3-EDDY FAZ PACHECO"/>
    <x v="17"/>
    <s v="HERRAMIENTAS MENORES"/>
    <x v="9"/>
    <x v="18"/>
    <x v="78"/>
    <d v="2023-06-07T00:00:00"/>
    <m/>
    <n v="550"/>
    <s v="BIEN"/>
    <x v="84"/>
    <n v="104670"/>
    <x v="0"/>
    <x v="559"/>
    <x v="8"/>
    <x v="59"/>
    <x v="0"/>
    <x v="3"/>
    <x v="0"/>
    <x v="26"/>
    <s v="15/06/2023"/>
    <x v="0"/>
    <s v="15:00"/>
    <s v="GLADYS ESCOBAR TORREZ"/>
    <x v="5"/>
    <x v="23"/>
    <d v="2023-07-28T00:00:00"/>
    <x v="64"/>
    <x v="41"/>
    <s v="CD-260"/>
    <x v="91"/>
    <x v="67"/>
    <n v="97692"/>
    <x v="92"/>
    <x v="99"/>
    <x v="74"/>
    <x v="0"/>
    <n v="30"/>
    <x v="24"/>
    <x v="0"/>
    <x v="40"/>
    <x v="60"/>
    <x v="1"/>
    <m/>
    <m/>
    <x v="84"/>
    <s v="CMB/EMC/ING-PLA/0088/2023"/>
    <n v="34800"/>
    <x v="0"/>
    <x v="563"/>
    <x v="60"/>
    <n v="6"/>
    <x v="360"/>
    <n v="70980"/>
    <m/>
    <m/>
    <n v="6"/>
    <x v="309"/>
    <n v="1699.7126436781609"/>
    <n v="10198.275862068966"/>
    <n v="8872.5"/>
    <n v="0"/>
    <x v="69"/>
    <s v="AGOSTO"/>
    <x v="155"/>
    <x v="74"/>
    <x v="66"/>
    <x v="84"/>
    <x v="298"/>
    <x v="166"/>
    <n v="1774.5"/>
    <n v="4968.6000000000004"/>
    <n v="64236.9"/>
    <m/>
    <m/>
    <m/>
    <m/>
    <m/>
    <m/>
    <m/>
    <m/>
    <m/>
    <m/>
    <m/>
    <m/>
    <m/>
    <m/>
    <m/>
    <m/>
    <m/>
  </r>
  <r>
    <x v="1"/>
    <x v="65"/>
    <x v="0"/>
    <s v="CONTABILIDAD"/>
    <s v="JUNIO"/>
    <d v="2023-06-05T00:00:00"/>
    <s v="C-3-EDDY FAZ PACHECO"/>
    <x v="17"/>
    <s v="HERRAMIENTAS MENORES"/>
    <x v="9"/>
    <x v="18"/>
    <x v="78"/>
    <d v="2023-06-07T00:00:00"/>
    <m/>
    <n v="550"/>
    <s v="BIEN"/>
    <x v="84"/>
    <n v="104670"/>
    <x v="1"/>
    <x v="560"/>
    <x v="8"/>
    <x v="59"/>
    <x v="0"/>
    <x v="3"/>
    <x v="0"/>
    <x v="26"/>
    <s v="15/06/2023"/>
    <x v="0"/>
    <s v="15:00"/>
    <s v="GLADYS ESCOBAR TORREZ"/>
    <x v="5"/>
    <x v="23"/>
    <d v="2023-07-28T00:00:00"/>
    <x v="64"/>
    <x v="41"/>
    <s v="CD-260"/>
    <x v="91"/>
    <x v="67"/>
    <n v="97692"/>
    <x v="92"/>
    <x v="99"/>
    <x v="74"/>
    <x v="0"/>
    <n v="30"/>
    <x v="24"/>
    <x v="0"/>
    <x v="40"/>
    <x v="60"/>
    <x v="1"/>
    <m/>
    <m/>
    <x v="84"/>
    <s v="CMB/EMC/ING-PLA/0088/2023"/>
    <n v="34800"/>
    <x v="1"/>
    <x v="564"/>
    <x v="60"/>
    <n v="6"/>
    <x v="361"/>
    <n v="26712"/>
    <m/>
    <m/>
    <n v="6"/>
    <x v="310"/>
    <n v="639.65517241379314"/>
    <n v="3837.9310344827591"/>
    <n v="3339.0000000000005"/>
    <n v="0"/>
    <x v="69"/>
    <s v="AGOSTO"/>
    <x v="155"/>
    <x v="74"/>
    <x v="66"/>
    <x v="84"/>
    <x v="298"/>
    <x v="166"/>
    <n v="667.80000000000007"/>
    <n v="1869.8400000000001"/>
    <n v="24174.36"/>
    <m/>
    <m/>
    <m/>
    <m/>
    <m/>
    <m/>
    <m/>
    <m/>
    <m/>
    <m/>
    <m/>
    <m/>
    <m/>
    <m/>
    <m/>
    <m/>
    <m/>
  </r>
  <r>
    <x v="1"/>
    <x v="65"/>
    <x v="0"/>
    <s v="COTIZACION"/>
    <s v="JUNIO"/>
    <d v="2023-06-05T00:00:00"/>
    <s v="C-3-EDDY FAZ PACHECO"/>
    <x v="18"/>
    <s v="UTILES Y MATERIAL ELECTRICO"/>
    <x v="9"/>
    <x v="19"/>
    <x v="79"/>
    <d v="2023-06-07T00:00:00"/>
    <m/>
    <n v="556"/>
    <s v="BIEN"/>
    <x v="85"/>
    <n v="10500"/>
    <x v="0"/>
    <x v="561"/>
    <x v="117"/>
    <x v="59"/>
    <x v="50"/>
    <x v="3"/>
    <x v="1"/>
    <x v="26"/>
    <s v="15/06/2023"/>
    <x v="0"/>
    <s v="15:00"/>
    <s v="GLADYS ESCOBAR TORREZ"/>
    <x v="5"/>
    <x v="23"/>
    <m/>
    <x v="0"/>
    <x v="0"/>
    <m/>
    <x v="0"/>
    <x v="0"/>
    <m/>
    <x v="0"/>
    <x v="0"/>
    <x v="0"/>
    <x v="0"/>
    <n v="30"/>
    <x v="0"/>
    <x v="0"/>
    <x v="0"/>
    <x v="0"/>
    <x v="1"/>
    <m/>
    <m/>
    <x v="85"/>
    <s v="CMB/EMC/ING-PLA/0094/2023"/>
    <n v="39700"/>
    <x v="0"/>
    <x v="565"/>
    <x v="60"/>
    <n v="7"/>
    <x v="0"/>
    <n v="0"/>
    <m/>
    <m/>
    <n v="473"/>
    <x v="0"/>
    <n v="0"/>
    <n v="0"/>
    <n v="0"/>
    <n v="0"/>
    <x v="0"/>
    <s v="FEBRERO"/>
    <x v="156"/>
    <x v="44"/>
    <x v="35"/>
    <x v="45"/>
    <x v="346"/>
    <x v="167"/>
    <n v="0"/>
    <n v="0"/>
    <n v="0"/>
    <m/>
    <m/>
    <m/>
    <m/>
    <m/>
    <m/>
    <m/>
    <m/>
    <m/>
    <m/>
    <m/>
    <m/>
    <m/>
    <m/>
    <m/>
    <m/>
    <m/>
  </r>
  <r>
    <x v="1"/>
    <x v="65"/>
    <x v="0"/>
    <s v="COTIZACION"/>
    <s v="SEPTIEMBRE"/>
    <d v="2023-09-21T00:00:00"/>
    <s v="C-3-EDDY FAZ PACHECO"/>
    <x v="9"/>
    <s v="OTRAS MAQUINARIAS Y EQUIPO"/>
    <x v="9"/>
    <x v="15"/>
    <x v="80"/>
    <d v="2023-09-22T00:00:00"/>
    <m/>
    <n v="555"/>
    <s v="BIEN"/>
    <x v="86"/>
    <n v="45010"/>
    <x v="0"/>
    <x v="562"/>
    <x v="7"/>
    <x v="59"/>
    <x v="50"/>
    <x v="3"/>
    <x v="1"/>
    <x v="27"/>
    <s v="29/09/2023"/>
    <x v="0"/>
    <s v="15:00"/>
    <s v="GLADYS ESCOBAR TORREZ"/>
    <x v="5"/>
    <x v="23"/>
    <d v="2023-10-10T00:00:00"/>
    <x v="65"/>
    <x v="42"/>
    <s v="CD-267"/>
    <x v="92"/>
    <x v="68"/>
    <n v="29548"/>
    <x v="93"/>
    <x v="100"/>
    <x v="75"/>
    <x v="0"/>
    <n v="30"/>
    <x v="8"/>
    <x v="0"/>
    <x v="41"/>
    <x v="61"/>
    <x v="1"/>
    <m/>
    <m/>
    <x v="86"/>
    <s v="CMB/EMC/ING-PLA/0136/2023"/>
    <n v="43700"/>
    <x v="0"/>
    <x v="566"/>
    <x v="60"/>
    <n v="2"/>
    <x v="362"/>
    <n v="29548"/>
    <m/>
    <m/>
    <n v="0"/>
    <x v="0"/>
    <n v="2122.7011494252874"/>
    <n v="0"/>
    <n v="0"/>
    <n v="0"/>
    <x v="82"/>
    <s v="FEBRERO"/>
    <x v="156"/>
    <x v="44"/>
    <x v="35"/>
    <x v="45"/>
    <x v="346"/>
    <x v="168"/>
    <n v="0"/>
    <n v="0"/>
    <n v="0"/>
    <m/>
    <m/>
    <m/>
    <m/>
    <m/>
    <m/>
    <m/>
    <m/>
    <m/>
    <m/>
    <m/>
    <m/>
    <m/>
    <m/>
    <m/>
    <m/>
    <m/>
  </r>
  <r>
    <x v="1"/>
    <x v="65"/>
    <x v="0"/>
    <s v="CONTABILIDAD"/>
    <s v="JUNIO"/>
    <d v="2023-06-05T00:00:00"/>
    <s v="C-3-EDDY FAZ PACHECO"/>
    <x v="17"/>
    <s v="HERRAMIENTAS MENORES"/>
    <x v="9"/>
    <x v="18"/>
    <x v="79"/>
    <d v="2023-06-07T00:00:00"/>
    <m/>
    <n v="554"/>
    <s v="BIEN"/>
    <x v="87"/>
    <n v="6336"/>
    <x v="0"/>
    <x v="563"/>
    <x v="117"/>
    <x v="59"/>
    <x v="0"/>
    <x v="3"/>
    <x v="1"/>
    <x v="26"/>
    <s v="15/06/2023"/>
    <x v="0"/>
    <s v="15:00"/>
    <s v="GLADYS ESCOBAR TORREZ"/>
    <x v="5"/>
    <x v="23"/>
    <d v="2023-06-28T00:00:00"/>
    <x v="66"/>
    <x v="41"/>
    <s v="CD-268"/>
    <x v="93"/>
    <x v="69"/>
    <n v="6336"/>
    <x v="94"/>
    <x v="101"/>
    <x v="76"/>
    <x v="0"/>
    <n v="30"/>
    <x v="13"/>
    <x v="0"/>
    <x v="42"/>
    <x v="60"/>
    <x v="1"/>
    <m/>
    <m/>
    <x v="87"/>
    <s v="CMB/EMC/ING-PLA/0094/2023"/>
    <n v="34800"/>
    <x v="0"/>
    <x v="567"/>
    <x v="60"/>
    <n v="7"/>
    <x v="363"/>
    <n v="4403"/>
    <m/>
    <m/>
    <n v="7"/>
    <x v="311"/>
    <n v="90.3735632183908"/>
    <n v="632.61494252873558"/>
    <n v="550.375"/>
    <n v="0"/>
    <x v="65"/>
    <s v="AGOSTO"/>
    <x v="157"/>
    <x v="75"/>
    <x v="67"/>
    <x v="85"/>
    <x v="298"/>
    <x v="145"/>
    <n v="-22.015000000000001"/>
    <n v="308.21000000000004"/>
    <n v="4116.8050000000003"/>
    <m/>
    <m/>
    <m/>
    <m/>
    <m/>
    <m/>
    <m/>
    <m/>
    <m/>
    <m/>
    <m/>
    <m/>
    <m/>
    <m/>
    <m/>
    <m/>
    <m/>
  </r>
  <r>
    <x v="1"/>
    <x v="65"/>
    <x v="0"/>
    <s v="CONTABILIDAD"/>
    <s v="JUNIO"/>
    <d v="2023-06-05T00:00:00"/>
    <s v="C-3-EDDY FAZ PACHECO"/>
    <x v="17"/>
    <s v="HERRAMIENTAS MENORES"/>
    <x v="9"/>
    <x v="18"/>
    <x v="79"/>
    <d v="2023-06-07T00:00:00"/>
    <m/>
    <n v="554"/>
    <s v="BIEN"/>
    <x v="87"/>
    <n v="6336"/>
    <x v="1"/>
    <x v="564"/>
    <x v="117"/>
    <x v="59"/>
    <x v="0"/>
    <x v="3"/>
    <x v="1"/>
    <x v="26"/>
    <s v="15/06/2023"/>
    <x v="0"/>
    <s v="15:00"/>
    <s v="GLADYS ESCOBAR TORREZ"/>
    <x v="5"/>
    <x v="23"/>
    <d v="2023-06-28T00:00:00"/>
    <x v="66"/>
    <x v="41"/>
    <s v="CD-268"/>
    <x v="93"/>
    <x v="69"/>
    <n v="6336"/>
    <x v="94"/>
    <x v="101"/>
    <x v="76"/>
    <x v="0"/>
    <n v="30"/>
    <x v="13"/>
    <x v="0"/>
    <x v="42"/>
    <x v="60"/>
    <x v="1"/>
    <m/>
    <m/>
    <x v="87"/>
    <s v="CMB/EMC/ING-PLA/0094/2023"/>
    <n v="34800"/>
    <x v="1"/>
    <x v="568"/>
    <x v="60"/>
    <n v="7"/>
    <x v="111"/>
    <n v="1225"/>
    <m/>
    <m/>
    <n v="7"/>
    <x v="312"/>
    <n v="25.143678160919542"/>
    <n v="176.0057471264368"/>
    <n v="153.12500000000003"/>
    <n v="0"/>
    <x v="65"/>
    <s v="AGOSTO"/>
    <x v="157"/>
    <x v="75"/>
    <x v="67"/>
    <x v="85"/>
    <x v="298"/>
    <x v="145"/>
    <n v="-6.125"/>
    <n v="85.750000000000014"/>
    <n v="1145.375"/>
    <m/>
    <m/>
    <m/>
    <m/>
    <m/>
    <m/>
    <m/>
    <m/>
    <m/>
    <m/>
    <m/>
    <m/>
    <m/>
    <m/>
    <m/>
    <m/>
    <m/>
  </r>
  <r>
    <x v="1"/>
    <x v="65"/>
    <x v="0"/>
    <s v="CONTABILIDAD"/>
    <s v="JUNIO"/>
    <d v="2023-06-05T00:00:00"/>
    <s v="C-3-EDDY FAZ PACHECO"/>
    <x v="17"/>
    <s v="HERRAMIENTAS MENORES"/>
    <x v="9"/>
    <x v="18"/>
    <x v="79"/>
    <d v="2023-06-07T00:00:00"/>
    <m/>
    <n v="554"/>
    <s v="BIEN"/>
    <x v="87"/>
    <n v="6336"/>
    <x v="2"/>
    <x v="565"/>
    <x v="3"/>
    <x v="59"/>
    <x v="0"/>
    <x v="3"/>
    <x v="1"/>
    <x v="26"/>
    <s v="15/06/2023"/>
    <x v="0"/>
    <s v="15:00"/>
    <s v="GLADYS ESCOBAR TORREZ"/>
    <x v="5"/>
    <x v="23"/>
    <d v="2023-06-28T00:00:00"/>
    <x v="66"/>
    <x v="41"/>
    <s v="CD-268"/>
    <x v="93"/>
    <x v="69"/>
    <n v="6336"/>
    <x v="94"/>
    <x v="101"/>
    <x v="76"/>
    <x v="0"/>
    <n v="30"/>
    <x v="13"/>
    <x v="0"/>
    <x v="42"/>
    <x v="60"/>
    <x v="1"/>
    <m/>
    <m/>
    <x v="87"/>
    <s v="CMB/EMC/ING-PLA/0094/2023"/>
    <n v="34800"/>
    <x v="2"/>
    <x v="569"/>
    <x v="60"/>
    <n v="12"/>
    <x v="364"/>
    <n v="708"/>
    <m/>
    <m/>
    <n v="12"/>
    <x v="313"/>
    <n v="8.4770114942528743"/>
    <n v="101.72413793103449"/>
    <n v="88.5"/>
    <n v="0"/>
    <x v="65"/>
    <s v="AGOSTO"/>
    <x v="157"/>
    <x v="75"/>
    <x v="67"/>
    <x v="85"/>
    <x v="298"/>
    <x v="145"/>
    <n v="-3.54"/>
    <n v="49.56"/>
    <n v="661.98"/>
    <m/>
    <m/>
    <m/>
    <m/>
    <m/>
    <m/>
    <m/>
    <m/>
    <m/>
    <m/>
    <m/>
    <m/>
    <m/>
    <m/>
    <m/>
    <m/>
    <m/>
  </r>
  <r>
    <x v="1"/>
    <x v="65"/>
    <x v="0"/>
    <s v="COTIZACION"/>
    <s v="JUNIO"/>
    <d v="2023-06-05T00:00:00"/>
    <s v="C-3-EDDY FAZ PACHECO"/>
    <x v="8"/>
    <s v="PRODUCTOS DE CUERO Y CAUCHO"/>
    <x v="9"/>
    <x v="13"/>
    <x v="81"/>
    <d v="2023-06-07T00:00:00"/>
    <m/>
    <n v="545"/>
    <s v="BIEN"/>
    <x v="88"/>
    <n v="96000"/>
    <x v="0"/>
    <x v="566"/>
    <x v="129"/>
    <x v="59"/>
    <x v="51"/>
    <x v="0"/>
    <x v="1"/>
    <x v="26"/>
    <s v="15/06/2023"/>
    <x v="0"/>
    <s v="15:00"/>
    <s v="DAVID BAGNER ZAMBRANA PINTO"/>
    <x v="5"/>
    <x v="16"/>
    <d v="2023-06-22T00:00:00"/>
    <x v="67"/>
    <x v="17"/>
    <s v="CD-261"/>
    <x v="94"/>
    <x v="70"/>
    <n v="91000"/>
    <x v="95"/>
    <x v="102"/>
    <x v="77"/>
    <x v="0"/>
    <n v="30"/>
    <x v="37"/>
    <x v="0"/>
    <x v="42"/>
    <x v="62"/>
    <x v="1"/>
    <m/>
    <m/>
    <x v="88"/>
    <s v="EMC-SIMA-048/2023"/>
    <n v="34400"/>
    <x v="0"/>
    <x v="570"/>
    <x v="60"/>
    <n v="320"/>
    <x v="365"/>
    <n v="91000"/>
    <m/>
    <m/>
    <n v="320"/>
    <x v="314"/>
    <n v="40.858477011494251"/>
    <n v="13074.71264367816"/>
    <n v="11375"/>
    <n v="0"/>
    <x v="83"/>
    <s v="OCTUBRE"/>
    <x v="158"/>
    <x v="76"/>
    <x v="68"/>
    <x v="86"/>
    <x v="276"/>
    <x v="112"/>
    <n v="-3640"/>
    <n v="6370.0000000000009"/>
    <n v="88270"/>
    <m/>
    <m/>
    <m/>
    <m/>
    <m/>
    <m/>
    <m/>
    <m/>
    <m/>
    <m/>
    <m/>
    <m/>
    <m/>
    <m/>
    <m/>
    <m/>
    <m/>
  </r>
  <r>
    <x v="1"/>
    <x v="65"/>
    <x v="0"/>
    <s v="COTIZACION"/>
    <s v="JUNIO"/>
    <d v="2023-06-07T00:00:00"/>
    <s v="C-3-EDDY FAZ PACHECO"/>
    <x v="3"/>
    <s v="PRODUCTOS METÁLICOS"/>
    <x v="9"/>
    <x v="20"/>
    <x v="82"/>
    <d v="2023-06-13T00:00:00"/>
    <m/>
    <n v="570"/>
    <s v="BIEN"/>
    <x v="89"/>
    <n v="487495.19"/>
    <x v="0"/>
    <x v="567"/>
    <x v="16"/>
    <x v="6"/>
    <x v="52"/>
    <x v="0"/>
    <x v="1"/>
    <x v="28"/>
    <s v="22/06/2023"/>
    <x v="0"/>
    <s v="15:00"/>
    <s v="EDMY LYDIA MAGNE GUTIERREZ"/>
    <x v="6"/>
    <x v="18"/>
    <d v="2023-06-28T00:00:00"/>
    <x v="68"/>
    <x v="43"/>
    <s v="CD-273"/>
    <x v="95"/>
    <x v="71"/>
    <n v="403763.52"/>
    <x v="96"/>
    <x v="103"/>
    <x v="78"/>
    <x v="0"/>
    <n v="30"/>
    <x v="8"/>
    <x v="0"/>
    <x v="43"/>
    <x v="58"/>
    <x v="1"/>
    <m/>
    <m/>
    <x v="89"/>
    <s v="CMB/EMC/O.CIV-ADQ/027/2023"/>
    <n v="34600"/>
    <x v="0"/>
    <x v="571"/>
    <x v="6"/>
    <n v="1"/>
    <x v="366"/>
    <n v="403763.52"/>
    <m/>
    <m/>
    <n v="1"/>
    <x v="315"/>
    <n v="58012"/>
    <n v="58012"/>
    <n v="50470.44"/>
    <n v="0"/>
    <x v="84"/>
    <s v="AGOSTO"/>
    <x v="159"/>
    <x v="77"/>
    <x v="69"/>
    <x v="87"/>
    <x v="347"/>
    <x v="76"/>
    <n v="-12112.9056"/>
    <n v="28263.446400000004"/>
    <n v="387612.9792"/>
    <m/>
    <m/>
    <m/>
    <m/>
    <m/>
    <m/>
    <m/>
    <m/>
    <m/>
    <m/>
    <m/>
    <m/>
    <m/>
    <m/>
    <m/>
    <m/>
    <m/>
  </r>
  <r>
    <x v="1"/>
    <x v="65"/>
    <x v="0"/>
    <s v="COTIZACION"/>
    <s v="JUNIO"/>
    <d v="2023-06-12T00:00:00"/>
    <s v="C-3-EDDY FAZ PACHECO"/>
    <x v="20"/>
    <s v="MANTENIMIENTO Y REPARACION DE MAQUINARIA Y EQUIPOS"/>
    <x v="3"/>
    <x v="12"/>
    <x v="83"/>
    <d v="2023-06-13T00:00:00"/>
    <m/>
    <n v="539"/>
    <s v="BIEN"/>
    <x v="90"/>
    <n v="60300"/>
    <x v="0"/>
    <x v="568"/>
    <x v="16"/>
    <x v="61"/>
    <x v="53"/>
    <x v="13"/>
    <x v="1"/>
    <x v="29"/>
    <s v="26/06/2023"/>
    <x v="0"/>
    <s v="15:00"/>
    <s v="CESAR ROCHA ZANGA"/>
    <x v="11"/>
    <x v="10"/>
    <d v="2023-06-29T00:00:00"/>
    <x v="69"/>
    <x v="44"/>
    <s v="CD-274"/>
    <x v="96"/>
    <x v="72"/>
    <n v="60300"/>
    <x v="97"/>
    <x v="104"/>
    <x v="79"/>
    <x v="0"/>
    <n v="30"/>
    <x v="20"/>
    <x v="0"/>
    <x v="44"/>
    <x v="63"/>
    <x v="1"/>
    <m/>
    <m/>
    <x v="90"/>
    <s v="EMC-PCPL-085/2023"/>
    <n v="24120"/>
    <x v="0"/>
    <x v="572"/>
    <x v="62"/>
    <n v="1"/>
    <x v="367"/>
    <n v="60300"/>
    <m/>
    <m/>
    <n v="1"/>
    <x v="316"/>
    <n v="8663.7931034482754"/>
    <n v="8663.7931034482754"/>
    <n v="7537.4999999999991"/>
    <n v="0"/>
    <x v="85"/>
    <s v="AGOSTO"/>
    <x v="40"/>
    <x v="27"/>
    <x v="70"/>
    <x v="88"/>
    <x v="348"/>
    <x v="0"/>
    <n v="0"/>
    <n v="4221"/>
    <n v="56079"/>
    <m/>
    <m/>
    <m/>
    <m/>
    <m/>
    <m/>
    <m/>
    <m/>
    <m/>
    <m/>
    <m/>
    <m/>
    <m/>
    <m/>
    <m/>
    <m/>
    <m/>
  </r>
  <r>
    <x v="1"/>
    <x v="65"/>
    <x v="0"/>
    <s v="COTIZACION"/>
    <s v="JUNIO"/>
    <d v="2023-06-16T00:00:00"/>
    <s v="C-3-EDDY FAZ PACHECO"/>
    <x v="3"/>
    <s v="PRODUCTOS METÁLICOS"/>
    <x v="3"/>
    <x v="12"/>
    <x v="84"/>
    <d v="2023-06-26T00:00:00"/>
    <m/>
    <n v="551"/>
    <s v="BIEN"/>
    <x v="91"/>
    <n v="114082"/>
    <x v="0"/>
    <x v="569"/>
    <x v="29"/>
    <x v="59"/>
    <x v="54"/>
    <x v="0"/>
    <x v="1"/>
    <x v="30"/>
    <s v="03/07/2023"/>
    <x v="0"/>
    <s v="15:00"/>
    <s v="CESAR ROCHA ZANGA"/>
    <x v="5"/>
    <x v="10"/>
    <d v="2023-07-21T00:00:00"/>
    <x v="70"/>
    <x v="45"/>
    <s v="CD-283"/>
    <x v="97"/>
    <x v="73"/>
    <n v="114082"/>
    <x v="98"/>
    <x v="105"/>
    <x v="42"/>
    <x v="0"/>
    <n v="30"/>
    <x v="20"/>
    <x v="0"/>
    <x v="45"/>
    <x v="64"/>
    <x v="1"/>
    <m/>
    <m/>
    <x v="91"/>
    <s v="EMC-PCPL-090/2023"/>
    <n v="34600"/>
    <x v="0"/>
    <x v="573"/>
    <x v="60"/>
    <n v="4"/>
    <x v="368"/>
    <n v="7780"/>
    <m/>
    <m/>
    <n v="0"/>
    <x v="0"/>
    <n v="279.45402298850576"/>
    <n v="0"/>
    <n v="0"/>
    <n v="0"/>
    <x v="86"/>
    <s v="FEBRERO"/>
    <x v="156"/>
    <x v="44"/>
    <x v="35"/>
    <x v="45"/>
    <x v="346"/>
    <x v="169"/>
    <n v="0"/>
    <n v="0"/>
    <n v="0"/>
    <m/>
    <m/>
    <m/>
    <m/>
    <m/>
    <m/>
    <m/>
    <m/>
    <m/>
    <m/>
    <m/>
    <m/>
    <m/>
    <m/>
    <m/>
    <m/>
    <m/>
  </r>
  <r>
    <x v="1"/>
    <x v="65"/>
    <x v="0"/>
    <s v="COTIZACION"/>
    <s v="JUNIO"/>
    <d v="2023-06-16T00:00:00"/>
    <s v="C-3-EDDY FAZ PACHECO"/>
    <x v="3"/>
    <s v="PRODUCTOS METÁLICOS"/>
    <x v="3"/>
    <x v="12"/>
    <x v="84"/>
    <d v="2023-06-26T00:00:00"/>
    <m/>
    <n v="551"/>
    <s v="BIEN"/>
    <x v="91"/>
    <n v="114082"/>
    <x v="1"/>
    <x v="570"/>
    <x v="29"/>
    <x v="59"/>
    <x v="0"/>
    <x v="0"/>
    <x v="1"/>
    <x v="30"/>
    <s v="03/07/2023"/>
    <x v="0"/>
    <s v="15:00"/>
    <s v="CESAR ROCHA ZANGA"/>
    <x v="5"/>
    <x v="10"/>
    <d v="2023-07-21T00:00:00"/>
    <x v="70"/>
    <x v="45"/>
    <s v="CD-283"/>
    <x v="97"/>
    <x v="73"/>
    <n v="114082"/>
    <x v="98"/>
    <x v="105"/>
    <x v="42"/>
    <x v="5"/>
    <n v="20"/>
    <x v="38"/>
    <x v="3"/>
    <x v="0"/>
    <x v="0"/>
    <x v="1"/>
    <m/>
    <m/>
    <x v="91"/>
    <s v="EMC-PCPL-090/2023"/>
    <n v="34600"/>
    <x v="1"/>
    <x v="574"/>
    <x v="60"/>
    <n v="4"/>
    <x v="369"/>
    <n v="11580"/>
    <m/>
    <m/>
    <n v="0"/>
    <x v="0"/>
    <n v="415.94827586206895"/>
    <n v="0"/>
    <n v="0"/>
    <n v="0"/>
    <x v="87"/>
    <s v="FEBRERO"/>
    <x v="156"/>
    <x v="44"/>
    <x v="35"/>
    <x v="45"/>
    <x v="346"/>
    <x v="170"/>
    <n v="0"/>
    <n v="0"/>
    <n v="0"/>
    <m/>
    <m/>
    <m/>
    <m/>
    <m/>
    <m/>
    <m/>
    <m/>
    <m/>
    <m/>
    <m/>
    <m/>
    <m/>
    <m/>
    <m/>
    <m/>
    <m/>
  </r>
  <r>
    <x v="1"/>
    <x v="65"/>
    <x v="0"/>
    <s v="COTIZACION"/>
    <s v="JUNIO"/>
    <d v="2023-06-16T00:00:00"/>
    <s v="C-3-EDDY FAZ PACHECO"/>
    <x v="3"/>
    <s v="PRODUCTOS METÁLICOS"/>
    <x v="3"/>
    <x v="12"/>
    <x v="84"/>
    <d v="2023-06-26T00:00:00"/>
    <m/>
    <n v="551"/>
    <s v="BIEN"/>
    <x v="91"/>
    <n v="114082"/>
    <x v="2"/>
    <x v="571"/>
    <x v="29"/>
    <x v="59"/>
    <x v="0"/>
    <x v="0"/>
    <x v="1"/>
    <x v="30"/>
    <s v="03/07/2023"/>
    <x v="0"/>
    <s v="15:00"/>
    <s v="CESAR ROCHA ZANGA"/>
    <x v="5"/>
    <x v="10"/>
    <d v="2023-07-21T00:00:00"/>
    <x v="70"/>
    <x v="45"/>
    <s v="CD-283"/>
    <x v="97"/>
    <x v="73"/>
    <n v="114082"/>
    <x v="98"/>
    <x v="105"/>
    <x v="42"/>
    <x v="5"/>
    <n v="20"/>
    <x v="38"/>
    <x v="3"/>
    <x v="0"/>
    <x v="0"/>
    <x v="1"/>
    <m/>
    <m/>
    <x v="91"/>
    <s v="EMC-PCPL-090/2023"/>
    <n v="34600"/>
    <x v="2"/>
    <x v="575"/>
    <x v="60"/>
    <n v="4"/>
    <x v="370"/>
    <n v="19032"/>
    <m/>
    <m/>
    <n v="0"/>
    <x v="0"/>
    <n v="683.62068965517244"/>
    <n v="0"/>
    <n v="0"/>
    <n v="0"/>
    <x v="87"/>
    <s v="FEBRERO"/>
    <x v="156"/>
    <x v="44"/>
    <x v="35"/>
    <x v="45"/>
    <x v="346"/>
    <x v="170"/>
    <n v="0"/>
    <n v="0"/>
    <n v="0"/>
    <m/>
    <m/>
    <m/>
    <m/>
    <m/>
    <m/>
    <m/>
    <m/>
    <m/>
    <m/>
    <m/>
    <m/>
    <m/>
    <m/>
    <m/>
    <m/>
    <m/>
  </r>
  <r>
    <x v="1"/>
    <x v="65"/>
    <x v="0"/>
    <s v="COTIZACION"/>
    <s v="JUNIO"/>
    <d v="2023-06-16T00:00:00"/>
    <s v="C-3-EDDY FAZ PACHECO"/>
    <x v="3"/>
    <s v="PRODUCTOS METÁLICOS"/>
    <x v="3"/>
    <x v="12"/>
    <x v="84"/>
    <d v="2023-06-26T00:00:00"/>
    <m/>
    <n v="551"/>
    <s v="BIEN"/>
    <x v="91"/>
    <n v="114082"/>
    <x v="3"/>
    <x v="572"/>
    <x v="7"/>
    <x v="59"/>
    <x v="0"/>
    <x v="0"/>
    <x v="1"/>
    <x v="30"/>
    <s v="03/07/2023"/>
    <x v="0"/>
    <s v="15:00"/>
    <s v="CESAR ROCHA ZANGA"/>
    <x v="5"/>
    <x v="10"/>
    <d v="2023-07-21T00:00:00"/>
    <x v="70"/>
    <x v="45"/>
    <s v="CD-283"/>
    <x v="97"/>
    <x v="73"/>
    <n v="114082"/>
    <x v="98"/>
    <x v="105"/>
    <x v="42"/>
    <x v="5"/>
    <n v="20"/>
    <x v="38"/>
    <x v="3"/>
    <x v="0"/>
    <x v="0"/>
    <x v="1"/>
    <m/>
    <m/>
    <x v="91"/>
    <s v="EMC-PCPL-090/2023"/>
    <n v="34600"/>
    <x v="3"/>
    <x v="576"/>
    <x v="60"/>
    <n v="2"/>
    <x v="371"/>
    <n v="51020"/>
    <m/>
    <m/>
    <n v="0"/>
    <x v="0"/>
    <n v="3665.2298850574712"/>
    <n v="0"/>
    <n v="0"/>
    <n v="0"/>
    <x v="87"/>
    <s v="FEBRERO"/>
    <x v="156"/>
    <x v="44"/>
    <x v="35"/>
    <x v="45"/>
    <x v="346"/>
    <x v="170"/>
    <n v="0"/>
    <n v="0"/>
    <n v="0"/>
    <m/>
    <m/>
    <m/>
    <m/>
    <m/>
    <m/>
    <m/>
    <m/>
    <m/>
    <m/>
    <m/>
    <m/>
    <m/>
    <m/>
    <m/>
    <m/>
    <m/>
  </r>
  <r>
    <x v="1"/>
    <x v="65"/>
    <x v="0"/>
    <s v="COTIZACION"/>
    <s v="JUNIO"/>
    <d v="2023-06-16T00:00:00"/>
    <s v="C-3-EDDY FAZ PACHECO"/>
    <x v="3"/>
    <s v="PRODUCTOS METÁLICOS"/>
    <x v="3"/>
    <x v="12"/>
    <x v="84"/>
    <d v="2023-06-26T00:00:00"/>
    <m/>
    <n v="551"/>
    <s v="BIEN"/>
    <x v="91"/>
    <n v="114082"/>
    <x v="4"/>
    <x v="573"/>
    <x v="16"/>
    <x v="59"/>
    <x v="0"/>
    <x v="0"/>
    <x v="1"/>
    <x v="30"/>
    <s v="03/07/2023"/>
    <x v="0"/>
    <s v="15:00"/>
    <s v="CESAR ROCHA ZANGA"/>
    <x v="5"/>
    <x v="10"/>
    <d v="2023-07-21T00:00:00"/>
    <x v="70"/>
    <x v="45"/>
    <s v="CD-283"/>
    <x v="97"/>
    <x v="73"/>
    <n v="114082"/>
    <x v="98"/>
    <x v="105"/>
    <x v="42"/>
    <x v="5"/>
    <n v="20"/>
    <x v="38"/>
    <x v="3"/>
    <x v="0"/>
    <x v="0"/>
    <x v="1"/>
    <m/>
    <m/>
    <x v="91"/>
    <s v="EMC-PCPL-090/2023"/>
    <n v="34600"/>
    <x v="4"/>
    <x v="577"/>
    <x v="60"/>
    <n v="1"/>
    <x v="372"/>
    <n v="24670"/>
    <m/>
    <m/>
    <n v="0"/>
    <x v="0"/>
    <n v="3544.5402298850577"/>
    <n v="0"/>
    <n v="0"/>
    <n v="0"/>
    <x v="87"/>
    <s v="FEBRERO"/>
    <x v="156"/>
    <x v="44"/>
    <x v="35"/>
    <x v="45"/>
    <x v="346"/>
    <x v="170"/>
    <n v="0"/>
    <n v="0"/>
    <n v="0"/>
    <m/>
    <m/>
    <m/>
    <m/>
    <m/>
    <m/>
    <m/>
    <m/>
    <m/>
    <m/>
    <m/>
    <m/>
    <m/>
    <m/>
    <m/>
    <m/>
    <m/>
  </r>
  <r>
    <x v="1"/>
    <x v="65"/>
    <x v="0"/>
    <s v="COTIZACION"/>
    <s v="JUNIO"/>
    <d v="2023-06-16T00:00:00"/>
    <s v="C-3-EDDY FAZ PACHECO"/>
    <x v="12"/>
    <s v="OTROS REPUESTOS Y ACCESORIOS"/>
    <x v="3"/>
    <x v="12"/>
    <x v="85"/>
    <d v="2023-06-27T00:00:00"/>
    <m/>
    <n v="552"/>
    <s v="BIEN"/>
    <x v="92"/>
    <n v="99069.5"/>
    <x v="0"/>
    <x v="574"/>
    <x v="7"/>
    <x v="63"/>
    <x v="55"/>
    <x v="0"/>
    <x v="1"/>
    <x v="31"/>
    <s v="05/07/2023"/>
    <x v="0"/>
    <s v="15:00"/>
    <s v="CESAR ROCHA ZANGA"/>
    <x v="6"/>
    <x v="10"/>
    <d v="2023-07-24T00:00:00"/>
    <x v="71"/>
    <x v="45"/>
    <s v="CD-284"/>
    <x v="98"/>
    <x v="74"/>
    <n v="97757"/>
    <x v="99"/>
    <x v="106"/>
    <x v="12"/>
    <x v="0"/>
    <n v="30"/>
    <x v="5"/>
    <x v="0"/>
    <x v="46"/>
    <x v="65"/>
    <x v="1"/>
    <m/>
    <m/>
    <x v="92"/>
    <s v="EMC-PCPL-091/2023"/>
    <n v="39800"/>
    <x v="0"/>
    <x v="578"/>
    <x v="64"/>
    <n v="2"/>
    <x v="373"/>
    <n v="2120"/>
    <m/>
    <m/>
    <n v="2"/>
    <x v="317"/>
    <n v="152.29885057471265"/>
    <n v="304.59770114942529"/>
    <n v="265"/>
    <n v="0"/>
    <x v="88"/>
    <s v="OCTUBRE"/>
    <x v="160"/>
    <x v="78"/>
    <x v="71"/>
    <x v="89"/>
    <x v="349"/>
    <x v="171"/>
    <n v="84.8"/>
    <n v="148.4"/>
    <n v="1886.8"/>
    <m/>
    <m/>
    <m/>
    <m/>
    <m/>
    <m/>
    <m/>
    <m/>
    <m/>
    <m/>
    <m/>
    <m/>
    <m/>
    <m/>
    <m/>
    <m/>
    <m/>
  </r>
  <r>
    <x v="1"/>
    <x v="65"/>
    <x v="0"/>
    <s v="COTIZACION"/>
    <s v="JUNIO"/>
    <d v="2023-06-16T00:00:00"/>
    <s v="C-3-EDDY FAZ PACHECO"/>
    <x v="12"/>
    <s v="OTROS REPUESTOS Y ACCESORIOS"/>
    <x v="3"/>
    <x v="12"/>
    <x v="85"/>
    <d v="2023-06-27T00:00:00"/>
    <m/>
    <n v="552"/>
    <s v="BIEN"/>
    <x v="92"/>
    <n v="99069.5"/>
    <x v="1"/>
    <x v="575"/>
    <x v="7"/>
    <x v="63"/>
    <x v="0"/>
    <x v="0"/>
    <x v="1"/>
    <x v="31"/>
    <s v="05/07/2023"/>
    <x v="0"/>
    <s v="15:00"/>
    <s v="CESAR ROCHA ZANGA"/>
    <x v="6"/>
    <x v="10"/>
    <d v="2023-07-24T00:00:00"/>
    <x v="71"/>
    <x v="45"/>
    <s v="CD-284"/>
    <x v="98"/>
    <x v="74"/>
    <n v="97757"/>
    <x v="99"/>
    <x v="106"/>
    <x v="12"/>
    <x v="5"/>
    <n v="30"/>
    <x v="5"/>
    <x v="4"/>
    <x v="46"/>
    <x v="65"/>
    <x v="1"/>
    <m/>
    <m/>
    <x v="92"/>
    <s v="EMC-PCPL-091/2023"/>
    <n v="39800"/>
    <x v="1"/>
    <x v="579"/>
    <x v="64"/>
    <n v="2"/>
    <x v="119"/>
    <n v="7600"/>
    <m/>
    <m/>
    <n v="2"/>
    <x v="318"/>
    <n v="545.97701149425291"/>
    <n v="1091.9540229885058"/>
    <n v="950"/>
    <n v="0"/>
    <x v="88"/>
    <s v="OCTUBRE"/>
    <x v="160"/>
    <x v="78"/>
    <x v="71"/>
    <x v="89"/>
    <x v="349"/>
    <x v="171"/>
    <n v="304"/>
    <n v="532"/>
    <n v="6764"/>
    <m/>
    <m/>
    <m/>
    <m/>
    <m/>
    <m/>
    <m/>
    <m/>
    <m/>
    <m/>
    <m/>
    <m/>
    <m/>
    <m/>
    <m/>
    <m/>
    <m/>
  </r>
  <r>
    <x v="1"/>
    <x v="65"/>
    <x v="0"/>
    <s v="COTIZACION"/>
    <s v="JUNIO"/>
    <d v="2023-06-16T00:00:00"/>
    <s v="C-3-EDDY FAZ PACHECO"/>
    <x v="12"/>
    <s v="OTROS REPUESTOS Y ACCESORIOS"/>
    <x v="3"/>
    <x v="12"/>
    <x v="85"/>
    <d v="2023-06-27T00:00:00"/>
    <m/>
    <n v="552"/>
    <s v="BIEN"/>
    <x v="92"/>
    <n v="99069.5"/>
    <x v="2"/>
    <x v="576"/>
    <x v="7"/>
    <x v="63"/>
    <x v="0"/>
    <x v="0"/>
    <x v="1"/>
    <x v="31"/>
    <s v="05/07/2023"/>
    <x v="0"/>
    <s v="15:00"/>
    <s v="CESAR ROCHA ZANGA"/>
    <x v="6"/>
    <x v="10"/>
    <d v="2023-07-24T00:00:00"/>
    <x v="71"/>
    <x v="45"/>
    <s v="CD-284"/>
    <x v="98"/>
    <x v="74"/>
    <n v="97757"/>
    <x v="99"/>
    <x v="106"/>
    <x v="12"/>
    <x v="5"/>
    <n v="30"/>
    <x v="5"/>
    <x v="4"/>
    <x v="46"/>
    <x v="65"/>
    <x v="1"/>
    <m/>
    <m/>
    <x v="92"/>
    <s v="EMC-PCPL-091/2023"/>
    <n v="39800"/>
    <x v="2"/>
    <x v="580"/>
    <x v="64"/>
    <n v="2"/>
    <x v="373"/>
    <n v="2120"/>
    <m/>
    <m/>
    <n v="2"/>
    <x v="317"/>
    <n v="152.29885057471265"/>
    <n v="304.59770114942529"/>
    <n v="265"/>
    <n v="0"/>
    <x v="88"/>
    <s v="OCTUBRE"/>
    <x v="160"/>
    <x v="78"/>
    <x v="71"/>
    <x v="89"/>
    <x v="349"/>
    <x v="171"/>
    <n v="84.8"/>
    <n v="148.4"/>
    <n v="1886.8"/>
    <m/>
    <m/>
    <m/>
    <m/>
    <m/>
    <m/>
    <m/>
    <m/>
    <m/>
    <m/>
    <m/>
    <m/>
    <m/>
    <m/>
    <m/>
    <m/>
    <m/>
  </r>
  <r>
    <x v="1"/>
    <x v="65"/>
    <x v="0"/>
    <s v="COTIZACION"/>
    <s v="JUNIO"/>
    <d v="2023-06-16T00:00:00"/>
    <s v="C-3-EDDY FAZ PACHECO"/>
    <x v="12"/>
    <s v="OTROS REPUESTOS Y ACCESORIOS"/>
    <x v="3"/>
    <x v="12"/>
    <x v="85"/>
    <d v="2023-06-27T00:00:00"/>
    <m/>
    <n v="552"/>
    <s v="BIEN"/>
    <x v="92"/>
    <n v="99069.5"/>
    <x v="3"/>
    <x v="577"/>
    <x v="7"/>
    <x v="63"/>
    <x v="0"/>
    <x v="0"/>
    <x v="1"/>
    <x v="31"/>
    <s v="05/07/2023"/>
    <x v="0"/>
    <s v="15:00"/>
    <s v="CESAR ROCHA ZANGA"/>
    <x v="6"/>
    <x v="10"/>
    <d v="2023-07-24T00:00:00"/>
    <x v="71"/>
    <x v="45"/>
    <s v="CD-284"/>
    <x v="98"/>
    <x v="74"/>
    <n v="97757"/>
    <x v="99"/>
    <x v="106"/>
    <x v="12"/>
    <x v="5"/>
    <n v="30"/>
    <x v="5"/>
    <x v="4"/>
    <x v="46"/>
    <x v="65"/>
    <x v="1"/>
    <m/>
    <m/>
    <x v="92"/>
    <s v="EMC-PCPL-091/2023"/>
    <n v="39800"/>
    <x v="3"/>
    <x v="581"/>
    <x v="64"/>
    <n v="2"/>
    <x v="374"/>
    <n v="2880"/>
    <m/>
    <m/>
    <n v="2"/>
    <x v="319"/>
    <n v="206.89655172413794"/>
    <n v="413.79310344827587"/>
    <n v="360"/>
    <n v="0"/>
    <x v="88"/>
    <s v="OCTUBRE"/>
    <x v="160"/>
    <x v="78"/>
    <x v="71"/>
    <x v="89"/>
    <x v="349"/>
    <x v="171"/>
    <n v="115.2"/>
    <n v="201.60000000000002"/>
    <n v="2563.2000000000003"/>
    <m/>
    <m/>
    <m/>
    <m/>
    <m/>
    <m/>
    <m/>
    <m/>
    <m/>
    <m/>
    <m/>
    <m/>
    <m/>
    <m/>
    <m/>
    <m/>
    <m/>
  </r>
  <r>
    <x v="1"/>
    <x v="65"/>
    <x v="0"/>
    <s v="COTIZACION"/>
    <s v="JUNIO"/>
    <d v="2023-06-16T00:00:00"/>
    <s v="C-3-EDDY FAZ PACHECO"/>
    <x v="12"/>
    <s v="OTROS REPUESTOS Y ACCESORIOS"/>
    <x v="3"/>
    <x v="12"/>
    <x v="85"/>
    <d v="2023-06-27T00:00:00"/>
    <m/>
    <n v="552"/>
    <s v="BIEN"/>
    <x v="92"/>
    <n v="99069.5"/>
    <x v="4"/>
    <x v="578"/>
    <x v="45"/>
    <x v="63"/>
    <x v="0"/>
    <x v="0"/>
    <x v="1"/>
    <x v="31"/>
    <s v="05/07/2023"/>
    <x v="0"/>
    <s v="15:00"/>
    <s v="CESAR ROCHA ZANGA"/>
    <x v="6"/>
    <x v="10"/>
    <d v="2023-07-24T00:00:00"/>
    <x v="71"/>
    <x v="45"/>
    <s v="CD-284"/>
    <x v="98"/>
    <x v="74"/>
    <n v="97757"/>
    <x v="99"/>
    <x v="106"/>
    <x v="12"/>
    <x v="5"/>
    <n v="30"/>
    <x v="5"/>
    <x v="4"/>
    <x v="46"/>
    <x v="65"/>
    <x v="1"/>
    <m/>
    <m/>
    <x v="92"/>
    <s v="EMC-PCPL-091/2023"/>
    <n v="39800"/>
    <x v="4"/>
    <x v="582"/>
    <x v="64"/>
    <n v="3"/>
    <x v="375"/>
    <n v="10920"/>
    <m/>
    <m/>
    <n v="3"/>
    <x v="320"/>
    <n v="522.9885057471264"/>
    <n v="1568.9655172413791"/>
    <n v="1364.9999999999998"/>
    <n v="0"/>
    <x v="88"/>
    <s v="OCTUBRE"/>
    <x v="160"/>
    <x v="78"/>
    <x v="71"/>
    <x v="89"/>
    <x v="349"/>
    <x v="171"/>
    <n v="436.8"/>
    <n v="764.40000000000009"/>
    <n v="9718.8000000000011"/>
    <m/>
    <m/>
    <m/>
    <m/>
    <m/>
    <m/>
    <m/>
    <m/>
    <m/>
    <m/>
    <m/>
    <m/>
    <m/>
    <m/>
    <m/>
    <m/>
    <m/>
  </r>
  <r>
    <x v="1"/>
    <x v="65"/>
    <x v="0"/>
    <s v="COTIZACION"/>
    <s v="JUNIO"/>
    <d v="2023-06-16T00:00:00"/>
    <s v="C-3-EDDY FAZ PACHECO"/>
    <x v="12"/>
    <s v="OTROS REPUESTOS Y ACCESORIOS"/>
    <x v="3"/>
    <x v="12"/>
    <x v="85"/>
    <d v="2023-06-27T00:00:00"/>
    <m/>
    <n v="552"/>
    <s v="BIEN"/>
    <x v="92"/>
    <n v="99069.5"/>
    <x v="5"/>
    <x v="579"/>
    <x v="45"/>
    <x v="63"/>
    <x v="0"/>
    <x v="0"/>
    <x v="1"/>
    <x v="31"/>
    <s v="05/07/2023"/>
    <x v="0"/>
    <s v="15:00"/>
    <s v="CESAR ROCHA ZANGA"/>
    <x v="6"/>
    <x v="10"/>
    <d v="2023-07-24T00:00:00"/>
    <x v="71"/>
    <x v="45"/>
    <s v="CD-284"/>
    <x v="98"/>
    <x v="74"/>
    <n v="97757"/>
    <x v="99"/>
    <x v="106"/>
    <x v="12"/>
    <x v="5"/>
    <n v="30"/>
    <x v="5"/>
    <x v="4"/>
    <x v="46"/>
    <x v="65"/>
    <x v="1"/>
    <m/>
    <m/>
    <x v="92"/>
    <s v="EMC-PCPL-091/2023"/>
    <n v="39800"/>
    <x v="5"/>
    <x v="583"/>
    <x v="64"/>
    <n v="3"/>
    <x v="374"/>
    <n v="4320"/>
    <m/>
    <m/>
    <n v="3"/>
    <x v="321"/>
    <n v="206.89655172413794"/>
    <n v="620.68965517241384"/>
    <n v="540"/>
    <n v="0"/>
    <x v="88"/>
    <s v="OCTUBRE"/>
    <x v="160"/>
    <x v="78"/>
    <x v="71"/>
    <x v="89"/>
    <x v="349"/>
    <x v="171"/>
    <n v="172.8"/>
    <n v="302.40000000000003"/>
    <n v="3844.7999999999997"/>
    <m/>
    <m/>
    <m/>
    <m/>
    <m/>
    <m/>
    <m/>
    <m/>
    <m/>
    <m/>
    <m/>
    <m/>
    <m/>
    <m/>
    <m/>
    <m/>
    <m/>
  </r>
  <r>
    <x v="1"/>
    <x v="65"/>
    <x v="0"/>
    <s v="COTIZACION"/>
    <s v="JUNIO"/>
    <d v="2023-06-16T00:00:00"/>
    <s v="C-3-EDDY FAZ PACHECO"/>
    <x v="12"/>
    <s v="OTROS REPUESTOS Y ACCESORIOS"/>
    <x v="3"/>
    <x v="12"/>
    <x v="85"/>
    <d v="2023-06-27T00:00:00"/>
    <m/>
    <n v="552"/>
    <s v="BIEN"/>
    <x v="92"/>
    <n v="99069.5"/>
    <x v="6"/>
    <x v="580"/>
    <x v="45"/>
    <x v="63"/>
    <x v="0"/>
    <x v="0"/>
    <x v="1"/>
    <x v="31"/>
    <s v="05/07/2023"/>
    <x v="0"/>
    <s v="15:00"/>
    <s v="CESAR ROCHA ZANGA"/>
    <x v="6"/>
    <x v="10"/>
    <d v="2023-07-24T00:00:00"/>
    <x v="71"/>
    <x v="45"/>
    <s v="CD-284"/>
    <x v="98"/>
    <x v="74"/>
    <n v="97757"/>
    <x v="99"/>
    <x v="106"/>
    <x v="12"/>
    <x v="5"/>
    <n v="30"/>
    <x v="5"/>
    <x v="4"/>
    <x v="46"/>
    <x v="65"/>
    <x v="1"/>
    <m/>
    <m/>
    <x v="92"/>
    <s v="EMC-PCPL-091/2023"/>
    <n v="39800"/>
    <x v="6"/>
    <x v="584"/>
    <x v="64"/>
    <n v="3"/>
    <x v="376"/>
    <n v="17820"/>
    <m/>
    <m/>
    <n v="3"/>
    <x v="322"/>
    <n v="853.44827586206895"/>
    <n v="2560.344827586207"/>
    <n v="2227.5"/>
    <n v="0"/>
    <x v="88"/>
    <s v="OCTUBRE"/>
    <x v="160"/>
    <x v="78"/>
    <x v="71"/>
    <x v="89"/>
    <x v="349"/>
    <x v="171"/>
    <n v="712.80000000000007"/>
    <n v="1247.4000000000001"/>
    <n v="15859.800000000001"/>
    <m/>
    <m/>
    <m/>
    <m/>
    <m/>
    <m/>
    <m/>
    <m/>
    <m/>
    <m/>
    <m/>
    <m/>
    <m/>
    <m/>
    <m/>
    <m/>
    <m/>
  </r>
  <r>
    <x v="1"/>
    <x v="65"/>
    <x v="0"/>
    <s v="COTIZACION"/>
    <s v="JUNIO"/>
    <d v="2023-06-16T00:00:00"/>
    <s v="C-3-EDDY FAZ PACHECO"/>
    <x v="12"/>
    <s v="OTROS REPUESTOS Y ACCESORIOS"/>
    <x v="3"/>
    <x v="12"/>
    <x v="85"/>
    <d v="2023-06-27T00:00:00"/>
    <m/>
    <n v="552"/>
    <s v="BIEN"/>
    <x v="92"/>
    <n v="99069.5"/>
    <x v="7"/>
    <x v="581"/>
    <x v="45"/>
    <x v="63"/>
    <x v="0"/>
    <x v="0"/>
    <x v="1"/>
    <x v="31"/>
    <s v="05/07/2023"/>
    <x v="0"/>
    <s v="15:00"/>
    <s v="CESAR ROCHA ZANGA"/>
    <x v="6"/>
    <x v="10"/>
    <d v="2023-07-24T00:00:00"/>
    <x v="71"/>
    <x v="45"/>
    <s v="CD-284"/>
    <x v="98"/>
    <x v="74"/>
    <n v="97757"/>
    <x v="99"/>
    <x v="106"/>
    <x v="12"/>
    <x v="5"/>
    <n v="30"/>
    <x v="5"/>
    <x v="4"/>
    <x v="46"/>
    <x v="65"/>
    <x v="1"/>
    <m/>
    <m/>
    <x v="92"/>
    <s v="EMC-PCPL-091/2023"/>
    <n v="39800"/>
    <x v="7"/>
    <x v="585"/>
    <x v="64"/>
    <n v="3"/>
    <x v="375"/>
    <n v="10920"/>
    <m/>
    <m/>
    <n v="3"/>
    <x v="320"/>
    <n v="522.9885057471264"/>
    <n v="1568.9655172413791"/>
    <n v="1364.9999999999998"/>
    <n v="0"/>
    <x v="88"/>
    <s v="OCTUBRE"/>
    <x v="160"/>
    <x v="78"/>
    <x v="71"/>
    <x v="89"/>
    <x v="349"/>
    <x v="171"/>
    <n v="436.8"/>
    <n v="764.40000000000009"/>
    <n v="9718.8000000000011"/>
    <m/>
    <m/>
    <m/>
    <m/>
    <m/>
    <m/>
    <m/>
    <m/>
    <m/>
    <m/>
    <m/>
    <m/>
    <m/>
    <m/>
    <m/>
    <m/>
    <m/>
  </r>
  <r>
    <x v="1"/>
    <x v="65"/>
    <x v="0"/>
    <s v="COTIZACION"/>
    <s v="JUNIO"/>
    <d v="2023-06-16T00:00:00"/>
    <s v="C-3-EDDY FAZ PACHECO"/>
    <x v="12"/>
    <s v="OTROS REPUESTOS Y ACCESORIOS"/>
    <x v="3"/>
    <x v="12"/>
    <x v="85"/>
    <d v="2023-06-27T00:00:00"/>
    <m/>
    <n v="552"/>
    <s v="BIEN"/>
    <x v="92"/>
    <n v="99069.5"/>
    <x v="8"/>
    <x v="582"/>
    <x v="45"/>
    <x v="63"/>
    <x v="0"/>
    <x v="0"/>
    <x v="1"/>
    <x v="31"/>
    <s v="05/07/2023"/>
    <x v="0"/>
    <s v="15:00"/>
    <s v="CESAR ROCHA ZANGA"/>
    <x v="6"/>
    <x v="10"/>
    <d v="2023-07-24T00:00:00"/>
    <x v="71"/>
    <x v="45"/>
    <s v="CD-284"/>
    <x v="98"/>
    <x v="74"/>
    <n v="97757"/>
    <x v="99"/>
    <x v="106"/>
    <x v="12"/>
    <x v="5"/>
    <n v="30"/>
    <x v="5"/>
    <x v="4"/>
    <x v="46"/>
    <x v="65"/>
    <x v="1"/>
    <m/>
    <m/>
    <x v="92"/>
    <s v="EMC-PCPL-091/2023"/>
    <n v="39800"/>
    <x v="8"/>
    <x v="586"/>
    <x v="64"/>
    <n v="3"/>
    <x v="374"/>
    <n v="4320"/>
    <m/>
    <m/>
    <n v="3"/>
    <x v="321"/>
    <n v="206.89655172413794"/>
    <n v="620.68965517241384"/>
    <n v="540"/>
    <n v="0"/>
    <x v="88"/>
    <s v="OCTUBRE"/>
    <x v="160"/>
    <x v="78"/>
    <x v="71"/>
    <x v="89"/>
    <x v="349"/>
    <x v="171"/>
    <n v="172.8"/>
    <n v="302.40000000000003"/>
    <n v="3844.7999999999997"/>
    <m/>
    <m/>
    <m/>
    <m/>
    <m/>
    <m/>
    <m/>
    <m/>
    <m/>
    <m/>
    <m/>
    <m/>
    <m/>
    <m/>
    <m/>
    <m/>
    <m/>
  </r>
  <r>
    <x v="1"/>
    <x v="65"/>
    <x v="0"/>
    <s v="COTIZACION"/>
    <s v="JUNIO"/>
    <d v="2023-06-16T00:00:00"/>
    <s v="C-3-EDDY FAZ PACHECO"/>
    <x v="12"/>
    <s v="OTROS REPUESTOS Y ACCESORIOS"/>
    <x v="3"/>
    <x v="12"/>
    <x v="85"/>
    <d v="2023-06-27T00:00:00"/>
    <m/>
    <n v="552"/>
    <s v="BIEN"/>
    <x v="92"/>
    <n v="99069.5"/>
    <x v="9"/>
    <x v="583"/>
    <x v="45"/>
    <x v="63"/>
    <x v="0"/>
    <x v="0"/>
    <x v="1"/>
    <x v="31"/>
    <s v="05/07/2023"/>
    <x v="0"/>
    <s v="15:00"/>
    <s v="CESAR ROCHA ZANGA"/>
    <x v="6"/>
    <x v="10"/>
    <d v="2023-07-24T00:00:00"/>
    <x v="71"/>
    <x v="45"/>
    <s v="CD-284"/>
    <x v="98"/>
    <x v="74"/>
    <n v="97757"/>
    <x v="99"/>
    <x v="106"/>
    <x v="12"/>
    <x v="5"/>
    <n v="30"/>
    <x v="5"/>
    <x v="4"/>
    <x v="46"/>
    <x v="65"/>
    <x v="1"/>
    <m/>
    <m/>
    <x v="92"/>
    <s v="EMC-PCPL-091/2023"/>
    <n v="39800"/>
    <x v="9"/>
    <x v="587"/>
    <x v="64"/>
    <n v="3"/>
    <x v="377"/>
    <n v="14700"/>
    <m/>
    <m/>
    <n v="3"/>
    <x v="323"/>
    <n v="704.02298850574709"/>
    <n v="2112.0689655172414"/>
    <n v="1837.5"/>
    <n v="0"/>
    <x v="88"/>
    <s v="OCTUBRE"/>
    <x v="160"/>
    <x v="78"/>
    <x v="71"/>
    <x v="89"/>
    <x v="349"/>
    <x v="171"/>
    <n v="588"/>
    <n v="1029"/>
    <n v="13083"/>
    <m/>
    <m/>
    <m/>
    <m/>
    <m/>
    <m/>
    <m/>
    <m/>
    <m/>
    <m/>
    <m/>
    <m/>
    <m/>
    <m/>
    <m/>
    <m/>
    <m/>
  </r>
  <r>
    <x v="1"/>
    <x v="65"/>
    <x v="0"/>
    <s v="COTIZACION"/>
    <s v="JUNIO"/>
    <d v="2023-06-16T00:00:00"/>
    <s v="C-3-EDDY FAZ PACHECO"/>
    <x v="12"/>
    <s v="OTROS REPUESTOS Y ACCESORIOS"/>
    <x v="3"/>
    <x v="12"/>
    <x v="85"/>
    <d v="2023-06-27T00:00:00"/>
    <m/>
    <n v="552"/>
    <s v="BIEN"/>
    <x v="92"/>
    <n v="99069.5"/>
    <x v="10"/>
    <x v="584"/>
    <x v="7"/>
    <x v="63"/>
    <x v="0"/>
    <x v="0"/>
    <x v="1"/>
    <x v="31"/>
    <s v="05/07/2023"/>
    <x v="0"/>
    <s v="15:00"/>
    <s v="CESAR ROCHA ZANGA"/>
    <x v="6"/>
    <x v="10"/>
    <d v="2023-07-24T00:00:00"/>
    <x v="71"/>
    <x v="45"/>
    <s v="CD-284"/>
    <x v="98"/>
    <x v="74"/>
    <n v="97757"/>
    <x v="99"/>
    <x v="106"/>
    <x v="12"/>
    <x v="5"/>
    <n v="30"/>
    <x v="5"/>
    <x v="4"/>
    <x v="46"/>
    <x v="65"/>
    <x v="1"/>
    <m/>
    <m/>
    <x v="92"/>
    <s v="EMC-PCPL-091/2023"/>
    <n v="39800"/>
    <x v="10"/>
    <x v="588"/>
    <x v="64"/>
    <n v="2"/>
    <x v="378"/>
    <n v="3080"/>
    <m/>
    <m/>
    <n v="2"/>
    <x v="324"/>
    <n v="221.26436781609195"/>
    <n v="442.5287356321839"/>
    <n v="385"/>
    <n v="0"/>
    <x v="88"/>
    <s v="OCTUBRE"/>
    <x v="160"/>
    <x v="78"/>
    <x v="71"/>
    <x v="89"/>
    <x v="349"/>
    <x v="171"/>
    <n v="123.2"/>
    <n v="215.60000000000002"/>
    <n v="2741.2000000000003"/>
    <m/>
    <m/>
    <m/>
    <m/>
    <m/>
    <m/>
    <m/>
    <m/>
    <m/>
    <m/>
    <m/>
    <m/>
    <m/>
    <m/>
    <m/>
    <m/>
    <m/>
  </r>
  <r>
    <x v="1"/>
    <x v="65"/>
    <x v="0"/>
    <s v="COTIZACION"/>
    <s v="JUNIO"/>
    <d v="2023-06-16T00:00:00"/>
    <s v="C-3-EDDY FAZ PACHECO"/>
    <x v="12"/>
    <s v="OTROS REPUESTOS Y ACCESORIOS"/>
    <x v="3"/>
    <x v="12"/>
    <x v="85"/>
    <d v="2023-06-27T00:00:00"/>
    <m/>
    <n v="552"/>
    <s v="BIEN"/>
    <x v="92"/>
    <n v="99069.5"/>
    <x v="11"/>
    <x v="585"/>
    <x v="7"/>
    <x v="63"/>
    <x v="0"/>
    <x v="0"/>
    <x v="1"/>
    <x v="31"/>
    <s v="05/07/2023"/>
    <x v="0"/>
    <s v="15:00"/>
    <s v="CESAR ROCHA ZANGA"/>
    <x v="6"/>
    <x v="10"/>
    <d v="2023-07-24T00:00:00"/>
    <x v="71"/>
    <x v="45"/>
    <s v="CD-284"/>
    <x v="98"/>
    <x v="74"/>
    <n v="97757"/>
    <x v="99"/>
    <x v="106"/>
    <x v="12"/>
    <x v="5"/>
    <n v="30"/>
    <x v="5"/>
    <x v="4"/>
    <x v="46"/>
    <x v="65"/>
    <x v="1"/>
    <m/>
    <m/>
    <x v="92"/>
    <s v="EMC-PCPL-091/2023"/>
    <n v="39800"/>
    <x v="11"/>
    <x v="589"/>
    <x v="64"/>
    <n v="2"/>
    <x v="377"/>
    <n v="9800"/>
    <m/>
    <m/>
    <n v="2"/>
    <x v="325"/>
    <n v="704.02298850574709"/>
    <n v="1408.0459770114942"/>
    <n v="1225"/>
    <n v="0"/>
    <x v="88"/>
    <s v="OCTUBRE"/>
    <x v="160"/>
    <x v="78"/>
    <x v="71"/>
    <x v="89"/>
    <x v="349"/>
    <x v="171"/>
    <n v="392"/>
    <n v="686.00000000000011"/>
    <n v="8722"/>
    <m/>
    <m/>
    <m/>
    <m/>
    <m/>
    <m/>
    <m/>
    <m/>
    <m/>
    <m/>
    <m/>
    <m/>
    <m/>
    <m/>
    <m/>
    <m/>
    <m/>
  </r>
  <r>
    <x v="1"/>
    <x v="65"/>
    <x v="0"/>
    <s v="COTIZACION"/>
    <s v="JUNIO"/>
    <d v="2023-06-16T00:00:00"/>
    <s v="C-3-EDDY FAZ PACHECO"/>
    <x v="12"/>
    <s v="OTROS REPUESTOS Y ACCESORIOS"/>
    <x v="3"/>
    <x v="12"/>
    <x v="85"/>
    <d v="2023-06-27T00:00:00"/>
    <m/>
    <n v="552"/>
    <s v="BIEN"/>
    <x v="92"/>
    <n v="99069.5"/>
    <x v="12"/>
    <x v="586"/>
    <x v="7"/>
    <x v="63"/>
    <x v="0"/>
    <x v="0"/>
    <x v="1"/>
    <x v="31"/>
    <s v="05/07/2023"/>
    <x v="0"/>
    <s v="15:00"/>
    <s v="CESAR ROCHA ZANGA"/>
    <x v="6"/>
    <x v="10"/>
    <d v="2023-07-24T00:00:00"/>
    <x v="71"/>
    <x v="45"/>
    <s v="CD-284"/>
    <x v="98"/>
    <x v="74"/>
    <n v="97757"/>
    <x v="99"/>
    <x v="106"/>
    <x v="12"/>
    <x v="5"/>
    <n v="30"/>
    <x v="5"/>
    <x v="4"/>
    <x v="46"/>
    <x v="65"/>
    <x v="1"/>
    <m/>
    <m/>
    <x v="92"/>
    <s v="EMC-PCPL-091/2023"/>
    <n v="39800"/>
    <x v="12"/>
    <x v="590"/>
    <x v="64"/>
    <n v="2"/>
    <x v="378"/>
    <n v="3080"/>
    <m/>
    <m/>
    <n v="2"/>
    <x v="324"/>
    <n v="221.26436781609195"/>
    <n v="442.5287356321839"/>
    <n v="385"/>
    <n v="0"/>
    <x v="88"/>
    <s v="OCTUBRE"/>
    <x v="160"/>
    <x v="78"/>
    <x v="71"/>
    <x v="89"/>
    <x v="349"/>
    <x v="171"/>
    <n v="123.2"/>
    <n v="215.60000000000002"/>
    <n v="2741.2000000000003"/>
    <m/>
    <m/>
    <m/>
    <m/>
    <m/>
    <m/>
    <m/>
    <m/>
    <m/>
    <m/>
    <m/>
    <m/>
    <m/>
    <m/>
    <m/>
    <m/>
    <m/>
  </r>
  <r>
    <x v="1"/>
    <x v="65"/>
    <x v="0"/>
    <s v="COTIZACION"/>
    <s v="JUNIO"/>
    <d v="2023-06-16T00:00:00"/>
    <s v="C-3-EDDY FAZ PACHECO"/>
    <x v="12"/>
    <s v="OTROS REPUESTOS Y ACCESORIOS"/>
    <x v="3"/>
    <x v="12"/>
    <x v="85"/>
    <d v="2023-06-27T00:00:00"/>
    <m/>
    <n v="552"/>
    <s v="BIEN"/>
    <x v="92"/>
    <n v="99069.5"/>
    <x v="13"/>
    <x v="587"/>
    <x v="130"/>
    <x v="63"/>
    <x v="0"/>
    <x v="0"/>
    <x v="1"/>
    <x v="31"/>
    <s v="05/07/2023"/>
    <x v="0"/>
    <s v="15:00"/>
    <s v="CESAR ROCHA ZANGA"/>
    <x v="6"/>
    <x v="10"/>
    <d v="2023-07-24T00:00:00"/>
    <x v="71"/>
    <x v="45"/>
    <s v="CD-284"/>
    <x v="98"/>
    <x v="74"/>
    <n v="97757"/>
    <x v="99"/>
    <x v="106"/>
    <x v="12"/>
    <x v="5"/>
    <n v="30"/>
    <x v="5"/>
    <x v="4"/>
    <x v="46"/>
    <x v="65"/>
    <x v="1"/>
    <m/>
    <m/>
    <x v="92"/>
    <s v="EMC-PCPL-091/2023"/>
    <n v="39800"/>
    <x v="13"/>
    <x v="591"/>
    <x v="64"/>
    <n v="54"/>
    <x v="88"/>
    <n v="3510"/>
    <m/>
    <m/>
    <n v="54"/>
    <x v="326"/>
    <n v="9.3390804597701145"/>
    <n v="504.31034482758616"/>
    <n v="438.74999999999994"/>
    <n v="0"/>
    <x v="88"/>
    <s v="OCTUBRE"/>
    <x v="160"/>
    <x v="78"/>
    <x v="71"/>
    <x v="89"/>
    <x v="349"/>
    <x v="171"/>
    <n v="140.4"/>
    <n v="245.70000000000002"/>
    <n v="3123.9"/>
    <m/>
    <m/>
    <m/>
    <m/>
    <m/>
    <m/>
    <m/>
    <m/>
    <m/>
    <m/>
    <m/>
    <m/>
    <m/>
    <m/>
    <m/>
    <m/>
    <m/>
  </r>
  <r>
    <x v="1"/>
    <x v="65"/>
    <x v="0"/>
    <s v="COTIZACION"/>
    <s v="JUNIO"/>
    <d v="2023-06-16T00:00:00"/>
    <s v="C-3-EDDY FAZ PACHECO"/>
    <x v="12"/>
    <s v="OTROS REPUESTOS Y ACCESORIOS"/>
    <x v="3"/>
    <x v="12"/>
    <x v="85"/>
    <d v="2023-06-27T00:00:00"/>
    <m/>
    <n v="552"/>
    <s v="BIEN"/>
    <x v="92"/>
    <n v="99069.5"/>
    <x v="14"/>
    <x v="588"/>
    <x v="130"/>
    <x v="63"/>
    <x v="0"/>
    <x v="0"/>
    <x v="1"/>
    <x v="31"/>
    <s v="05/07/2023"/>
    <x v="0"/>
    <s v="15:00"/>
    <s v="CESAR ROCHA ZANGA"/>
    <x v="6"/>
    <x v="10"/>
    <d v="2023-07-24T00:00:00"/>
    <x v="71"/>
    <x v="45"/>
    <s v="CD-284"/>
    <x v="98"/>
    <x v="74"/>
    <n v="97757"/>
    <x v="99"/>
    <x v="106"/>
    <x v="12"/>
    <x v="5"/>
    <n v="30"/>
    <x v="5"/>
    <x v="4"/>
    <x v="46"/>
    <x v="65"/>
    <x v="1"/>
    <m/>
    <m/>
    <x v="92"/>
    <s v="EMC-PCPL-091/2023"/>
    <n v="39800"/>
    <x v="14"/>
    <x v="592"/>
    <x v="64"/>
    <n v="54"/>
    <x v="136"/>
    <n v="432"/>
    <m/>
    <m/>
    <n v="54"/>
    <x v="327"/>
    <n v="1.1494252873563218"/>
    <n v="62.068965517241374"/>
    <n v="53.999999999999993"/>
    <n v="0"/>
    <x v="88"/>
    <s v="OCTUBRE"/>
    <x v="160"/>
    <x v="78"/>
    <x v="71"/>
    <x v="89"/>
    <x v="349"/>
    <x v="171"/>
    <n v="17.28"/>
    <n v="30.240000000000002"/>
    <n v="384.48"/>
    <m/>
    <m/>
    <m/>
    <m/>
    <m/>
    <m/>
    <m/>
    <m/>
    <m/>
    <m/>
    <m/>
    <m/>
    <m/>
    <m/>
    <m/>
    <m/>
    <m/>
  </r>
  <r>
    <x v="1"/>
    <x v="65"/>
    <x v="0"/>
    <s v="COTIZACION"/>
    <s v="JUNIO"/>
    <d v="2023-06-16T00:00:00"/>
    <s v="C-3-EDDY FAZ PACHECO"/>
    <x v="12"/>
    <s v="OTROS REPUESTOS Y ACCESORIOS"/>
    <x v="3"/>
    <x v="12"/>
    <x v="85"/>
    <d v="2023-06-27T00:00:00"/>
    <m/>
    <n v="552"/>
    <s v="BIEN"/>
    <x v="92"/>
    <n v="99069.5"/>
    <x v="15"/>
    <x v="589"/>
    <x v="130"/>
    <x v="63"/>
    <x v="0"/>
    <x v="0"/>
    <x v="1"/>
    <x v="31"/>
    <s v="05/07/2023"/>
    <x v="0"/>
    <s v="15:00"/>
    <s v="CESAR ROCHA ZANGA"/>
    <x v="6"/>
    <x v="10"/>
    <d v="2023-07-24T00:00:00"/>
    <x v="71"/>
    <x v="45"/>
    <s v="CD-284"/>
    <x v="98"/>
    <x v="74"/>
    <n v="97757"/>
    <x v="99"/>
    <x v="106"/>
    <x v="12"/>
    <x v="5"/>
    <n v="30"/>
    <x v="5"/>
    <x v="4"/>
    <x v="46"/>
    <x v="65"/>
    <x v="1"/>
    <m/>
    <m/>
    <x v="92"/>
    <s v="EMC-PCPL-091/2023"/>
    <n v="39800"/>
    <x v="15"/>
    <x v="593"/>
    <x v="64"/>
    <n v="54"/>
    <x v="379"/>
    <n v="135"/>
    <m/>
    <m/>
    <n v="54"/>
    <x v="328"/>
    <n v="0.35919540229885055"/>
    <n v="19.396551724137929"/>
    <n v="16.874999999999996"/>
    <n v="0"/>
    <x v="88"/>
    <s v="OCTUBRE"/>
    <x v="160"/>
    <x v="78"/>
    <x v="71"/>
    <x v="89"/>
    <x v="349"/>
    <x v="171"/>
    <n v="5.4"/>
    <n v="9.4500000000000011"/>
    <n v="120.14999999999999"/>
    <m/>
    <m/>
    <m/>
    <m/>
    <m/>
    <m/>
    <m/>
    <m/>
    <m/>
    <m/>
    <m/>
    <m/>
    <m/>
    <m/>
    <m/>
    <m/>
    <m/>
  </r>
  <r>
    <x v="1"/>
    <x v="65"/>
    <x v="0"/>
    <s v="COTIZACION"/>
    <s v="JUNIO"/>
    <d v="2023-06-16T00:00:00"/>
    <s v="C-3-EDDY FAZ PACHECO"/>
    <x v="12"/>
    <s v="OTROS REPUESTOS Y ACCESORIOS"/>
    <x v="3"/>
    <x v="12"/>
    <x v="86"/>
    <d v="2023-06-27T00:00:00"/>
    <m/>
    <n v="553"/>
    <s v="BIEN"/>
    <x v="93"/>
    <n v="521098.8"/>
    <x v="0"/>
    <x v="590"/>
    <x v="131"/>
    <x v="59"/>
    <x v="56"/>
    <x v="0"/>
    <x v="4"/>
    <x v="31"/>
    <s v="05/07/2023"/>
    <x v="0"/>
    <s v="15:00"/>
    <s v="CESAR ROCHA ZANGA"/>
    <x v="6"/>
    <x v="10"/>
    <d v="2023-07-24T00:00:00"/>
    <x v="72"/>
    <x v="21"/>
    <s v="CD-285"/>
    <x v="99"/>
    <x v="75"/>
    <n v="454813.1"/>
    <x v="100"/>
    <x v="107"/>
    <x v="80"/>
    <x v="0"/>
    <n v="30"/>
    <x v="5"/>
    <x v="0"/>
    <x v="46"/>
    <x v="66"/>
    <x v="1"/>
    <m/>
    <m/>
    <x v="93"/>
    <s v="EMC-PCPL-092/2023"/>
    <n v="39800"/>
    <x v="0"/>
    <x v="594"/>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5"/>
    <x v="0"/>
    <s v="COTIZACION"/>
    <s v="JUNIO"/>
    <d v="2023-06-16T00:00:00"/>
    <s v="C-3-EDDY FAZ PACHECO"/>
    <x v="12"/>
    <s v="OTROS REPUESTOS Y ACCESORIOS"/>
    <x v="3"/>
    <x v="12"/>
    <x v="86"/>
    <d v="2023-06-27T00:00:00"/>
    <m/>
    <n v="553"/>
    <s v="BIEN"/>
    <x v="93"/>
    <n v="521098.8"/>
    <x v="1"/>
    <x v="591"/>
    <x v="34"/>
    <x v="59"/>
    <x v="0"/>
    <x v="0"/>
    <x v="4"/>
    <x v="31"/>
    <s v="05/07/2023"/>
    <x v="0"/>
    <s v="15:00"/>
    <s v="CESAR ROCHA ZANGA"/>
    <x v="6"/>
    <x v="10"/>
    <d v="2023-07-24T00:00:00"/>
    <x v="72"/>
    <x v="21"/>
    <s v="CD-285"/>
    <x v="99"/>
    <x v="75"/>
    <n v="454813.1"/>
    <x v="100"/>
    <x v="107"/>
    <x v="80"/>
    <x v="5"/>
    <n v="30"/>
    <x v="5"/>
    <x v="0"/>
    <x v="46"/>
    <x v="66"/>
    <x v="1"/>
    <m/>
    <m/>
    <x v="93"/>
    <s v="EMC-PCPL-092/2023"/>
    <n v="39800"/>
    <x v="1"/>
    <x v="595"/>
    <x v="60"/>
    <n v="122"/>
    <x v="381"/>
    <n v="146687.4"/>
    <m/>
    <m/>
    <n v="122"/>
    <x v="330"/>
    <n v="172.75226116449971"/>
    <n v="21075.775862068964"/>
    <n v="18335.924999999999"/>
    <n v="0"/>
    <x v="1"/>
    <s v="NOVIEMBRE"/>
    <x v="161"/>
    <x v="79"/>
    <x v="72"/>
    <x v="90"/>
    <x v="228"/>
    <x v="31"/>
    <n v="-1466.874"/>
    <n v="10268.118"/>
    <n v="137886.15600000002"/>
    <m/>
    <m/>
    <m/>
    <m/>
    <m/>
    <m/>
    <m/>
    <m/>
    <m/>
    <m/>
    <m/>
    <m/>
    <m/>
    <m/>
    <m/>
    <m/>
    <m/>
  </r>
  <r>
    <x v="1"/>
    <x v="65"/>
    <x v="0"/>
    <s v="COTIZACION"/>
    <s v="JUNIO"/>
    <d v="2023-06-26T00:00:00"/>
    <s v="C-3-EDDY FAZ PACHECO"/>
    <x v="9"/>
    <s v="OTRAS MAQUINARIAS Y EQUIPO"/>
    <x v="9"/>
    <x v="10"/>
    <x v="87"/>
    <d v="2023-06-29T00:00:00"/>
    <m/>
    <n v="558"/>
    <s v="BIEN"/>
    <x v="94"/>
    <n v="82992.350000000006"/>
    <x v="1"/>
    <x v="592"/>
    <x v="29"/>
    <x v="59"/>
    <x v="0"/>
    <x v="3"/>
    <x v="0"/>
    <x v="32"/>
    <s v="06/07/2023"/>
    <x v="0"/>
    <s v="15:00"/>
    <s v="EDMY LYDIA MAGNE GUTIERREZ"/>
    <x v="9"/>
    <x v="18"/>
    <d v="2023-07-14T00:00:00"/>
    <x v="73"/>
    <x v="46"/>
    <s v="CD-288"/>
    <x v="100"/>
    <x v="76"/>
    <n v="45512"/>
    <x v="101"/>
    <x v="108"/>
    <x v="81"/>
    <x v="0"/>
    <n v="30"/>
    <x v="8"/>
    <x v="0"/>
    <x v="47"/>
    <x v="64"/>
    <x v="1"/>
    <m/>
    <m/>
    <x v="94"/>
    <s v="CMB/EMC/O.CIV-ADQ/0037/2023"/>
    <n v="43700"/>
    <x v="1"/>
    <x v="596"/>
    <x v="60"/>
    <n v="4"/>
    <x v="382"/>
    <n v="30392"/>
    <m/>
    <m/>
    <n v="4"/>
    <x v="331"/>
    <n v="1091.6666666666667"/>
    <n v="4366.666666666667"/>
    <n v="3799.0000000000005"/>
    <n v="0"/>
    <x v="34"/>
    <s v="SEPTIEMBRE"/>
    <x v="162"/>
    <x v="80"/>
    <x v="68"/>
    <x v="91"/>
    <x v="347"/>
    <x v="162"/>
    <n v="-1975.48"/>
    <n v="2127.44"/>
    <n v="30240.04"/>
    <m/>
    <m/>
    <m/>
    <m/>
    <m/>
    <m/>
    <m/>
    <m/>
    <m/>
    <m/>
    <m/>
    <m/>
    <m/>
    <m/>
    <m/>
    <m/>
    <m/>
  </r>
  <r>
    <x v="1"/>
    <x v="65"/>
    <x v="0"/>
    <s v="COTIZACION"/>
    <s v="JUNIO"/>
    <d v="2023-06-26T00:00:00"/>
    <s v="C-3-EDDY FAZ PACHECO"/>
    <x v="9"/>
    <s v="OTRAS MAQUINARIAS Y EQUIPO"/>
    <x v="9"/>
    <x v="10"/>
    <x v="87"/>
    <d v="2023-06-29T00:00:00"/>
    <m/>
    <n v="558"/>
    <s v="BIEN"/>
    <x v="94"/>
    <n v="82992.350000000006"/>
    <x v="2"/>
    <x v="593"/>
    <x v="35"/>
    <x v="59"/>
    <x v="0"/>
    <x v="3"/>
    <x v="0"/>
    <x v="32"/>
    <s v="06/07/2023"/>
    <x v="0"/>
    <s v="15:00"/>
    <s v="EDMY LYDIA MAGNE GUTIERREZ"/>
    <x v="9"/>
    <x v="18"/>
    <d v="2023-07-14T00:00:00"/>
    <x v="73"/>
    <x v="46"/>
    <s v="CD-288"/>
    <x v="100"/>
    <x v="76"/>
    <n v="45512"/>
    <x v="101"/>
    <x v="108"/>
    <x v="81"/>
    <x v="5"/>
    <n v="30"/>
    <x v="8"/>
    <x v="0"/>
    <x v="47"/>
    <x v="64"/>
    <x v="1"/>
    <m/>
    <m/>
    <x v="94"/>
    <s v="CMB/EMC/O.CIV-ADQ/0037/2023"/>
    <n v="43700"/>
    <x v="2"/>
    <x v="597"/>
    <x v="60"/>
    <n v="30"/>
    <x v="383"/>
    <n v="15120"/>
    <m/>
    <m/>
    <n v="30"/>
    <x v="332"/>
    <n v="72.41379310344827"/>
    <n v="2172.4137931034479"/>
    <n v="1889.9999999999998"/>
    <n v="0"/>
    <x v="34"/>
    <s v="SEPTIEMBRE"/>
    <x v="162"/>
    <x v="80"/>
    <x v="68"/>
    <x v="91"/>
    <x v="347"/>
    <x v="162"/>
    <n v="-982.80000000000007"/>
    <n v="1058.4000000000001"/>
    <n v="15044.4"/>
    <m/>
    <m/>
    <m/>
    <m/>
    <m/>
    <m/>
    <m/>
    <m/>
    <m/>
    <m/>
    <m/>
    <m/>
    <m/>
    <m/>
    <m/>
    <m/>
    <m/>
  </r>
  <r>
    <x v="1"/>
    <x v="65"/>
    <x v="0"/>
    <s v="COTIZACION"/>
    <s v="JUNIO"/>
    <d v="2023-06-30T00:00:00"/>
    <s v="C-3-EDDY FAZ PACHECO"/>
    <x v="20"/>
    <s v="MANTENIMIENTO Y REPARACION DE MAQUINARIA Y EQUIPOS"/>
    <x v="7"/>
    <x v="9"/>
    <x v="88"/>
    <d v="2023-07-03T00:00:00"/>
    <m/>
    <n v="604"/>
    <s v="SERVICIO"/>
    <x v="95"/>
    <n v="176220"/>
    <x v="0"/>
    <x v="594"/>
    <x v="7"/>
    <x v="67"/>
    <x v="57"/>
    <x v="5"/>
    <x v="0"/>
    <x v="33"/>
    <s v="11/07/2023"/>
    <x v="0"/>
    <s v="15:00"/>
    <s v="RUBEN SALAZAR VILLCA"/>
    <x v="11"/>
    <x v="24"/>
    <d v="2023-08-04T00:00:00"/>
    <x v="74"/>
    <x v="47"/>
    <s v="CD-298"/>
    <x v="101"/>
    <x v="77"/>
    <n v="138950"/>
    <x v="102"/>
    <x v="109"/>
    <x v="12"/>
    <x v="0"/>
    <n v="30"/>
    <x v="39"/>
    <x v="0"/>
    <x v="28"/>
    <x v="67"/>
    <x v="1"/>
    <m/>
    <m/>
    <x v="95"/>
    <s v="ADQ.MANTTO Y SERV. 95/2023"/>
    <n v="24120"/>
    <x v="0"/>
    <x v="598"/>
    <x v="68"/>
    <n v="2"/>
    <x v="384"/>
    <n v="69475"/>
    <m/>
    <m/>
    <n v="0"/>
    <x v="0"/>
    <n v="4991.0201149425284"/>
    <n v="0"/>
    <n v="0"/>
    <n v="0"/>
    <x v="42"/>
    <s v="FEBRERO"/>
    <x v="156"/>
    <x v="44"/>
    <x v="35"/>
    <x v="45"/>
    <x v="346"/>
    <x v="172"/>
    <n v="0"/>
    <n v="0"/>
    <n v="0"/>
    <m/>
    <m/>
    <m/>
    <m/>
    <m/>
    <m/>
    <m/>
    <m/>
    <m/>
    <m/>
    <m/>
    <m/>
    <m/>
    <m/>
    <m/>
    <m/>
    <m/>
  </r>
  <r>
    <x v="1"/>
    <x v="65"/>
    <x v="0"/>
    <s v="COTIZACION"/>
    <s v="JUNIO"/>
    <d v="2023-06-30T00:00:00"/>
    <s v="C-3-EDDY FAZ PACHECO"/>
    <x v="20"/>
    <s v="MANTENIMIENTO Y REPARACION DE MAQUINARIA Y EQUIPOS"/>
    <x v="7"/>
    <x v="9"/>
    <x v="88"/>
    <d v="2023-07-03T00:00:00"/>
    <m/>
    <n v="604"/>
    <s v="SERVICIO"/>
    <x v="95"/>
    <n v="176220"/>
    <x v="1"/>
    <x v="595"/>
    <x v="7"/>
    <x v="67"/>
    <x v="0"/>
    <x v="5"/>
    <x v="0"/>
    <x v="33"/>
    <s v="11/07/2023"/>
    <x v="0"/>
    <s v="15:00"/>
    <s v="RUBEN SALAZAR VILLCA"/>
    <x v="11"/>
    <x v="24"/>
    <d v="2023-08-04T00:00:00"/>
    <x v="74"/>
    <x v="47"/>
    <s v="CD-298"/>
    <x v="101"/>
    <x v="77"/>
    <n v="138950"/>
    <x v="102"/>
    <x v="109"/>
    <x v="12"/>
    <x v="0"/>
    <n v="30"/>
    <x v="39"/>
    <x v="0"/>
    <x v="28"/>
    <x v="67"/>
    <x v="1"/>
    <m/>
    <m/>
    <x v="95"/>
    <s v="ADQ.MANTTO Y SERV. 95/2023"/>
    <n v="24120"/>
    <x v="1"/>
    <x v="599"/>
    <x v="68"/>
    <n v="2"/>
    <x v="384"/>
    <n v="69475"/>
    <m/>
    <m/>
    <n v="0"/>
    <x v="0"/>
    <n v="4991.0201149425284"/>
    <n v="0"/>
    <n v="0"/>
    <n v="0"/>
    <x v="42"/>
    <s v="FEBRERO"/>
    <x v="156"/>
    <x v="44"/>
    <x v="35"/>
    <x v="45"/>
    <x v="346"/>
    <x v="172"/>
    <n v="0"/>
    <n v="0"/>
    <n v="0"/>
    <m/>
    <m/>
    <m/>
    <m/>
    <m/>
    <m/>
    <m/>
    <m/>
    <m/>
    <m/>
    <m/>
    <m/>
    <m/>
    <m/>
    <m/>
    <m/>
    <m/>
  </r>
  <r>
    <x v="1"/>
    <x v="65"/>
    <x v="0"/>
    <s v="COTIZACION"/>
    <s v="JUNIO"/>
    <d v="2023-06-30T00:00:00"/>
    <s v="C-3-EDDY FAZ PACHECO"/>
    <x v="12"/>
    <s v="OTROS REPUESTOS Y ACCESORIOS"/>
    <x v="7"/>
    <x v="9"/>
    <x v="89"/>
    <d v="2023-07-03T00:00:00"/>
    <m/>
    <n v="606"/>
    <s v="BIEN"/>
    <x v="96"/>
    <n v="191052"/>
    <x v="0"/>
    <x v="596"/>
    <x v="7"/>
    <x v="5"/>
    <x v="58"/>
    <x v="5"/>
    <x v="1"/>
    <x v="33"/>
    <s v="11/07/2023"/>
    <x v="0"/>
    <s v="15:00"/>
    <s v="RUBEN SALAZAR VILLCA"/>
    <x v="11"/>
    <x v="24"/>
    <d v="2023-08-04T00:00:00"/>
    <x v="75"/>
    <x v="48"/>
    <s v="CD-299"/>
    <x v="102"/>
    <x v="78"/>
    <n v="104900"/>
    <x v="103"/>
    <x v="110"/>
    <x v="82"/>
    <x v="0"/>
    <n v="30"/>
    <x v="11"/>
    <x v="0"/>
    <x v="28"/>
    <x v="66"/>
    <x v="1"/>
    <m/>
    <m/>
    <x v="96"/>
    <s v="ADQ.MANTTO Y SERV. 96/2023"/>
    <n v="39800"/>
    <x v="0"/>
    <x v="600"/>
    <x v="5"/>
    <n v="2"/>
    <x v="385"/>
    <n v="13400"/>
    <m/>
    <m/>
    <n v="0"/>
    <x v="0"/>
    <n v="962.64367816091954"/>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
    <x v="597"/>
    <x v="7"/>
    <x v="5"/>
    <x v="0"/>
    <x v="5"/>
    <x v="1"/>
    <x v="33"/>
    <s v="11/07/2023"/>
    <x v="0"/>
    <s v="15:00"/>
    <s v="RUBEN SALAZAR VILLCA"/>
    <x v="11"/>
    <x v="24"/>
    <d v="2023-08-04T00:00:00"/>
    <x v="75"/>
    <x v="48"/>
    <s v="CD-299"/>
    <x v="102"/>
    <x v="78"/>
    <n v="104900"/>
    <x v="103"/>
    <x v="110"/>
    <x v="82"/>
    <x v="0"/>
    <n v="30"/>
    <x v="11"/>
    <x v="5"/>
    <x v="28"/>
    <x v="66"/>
    <x v="1"/>
    <m/>
    <m/>
    <x v="96"/>
    <s v="ADQ.MANTTO Y SERV. 96/2023"/>
    <n v="39800"/>
    <x v="1"/>
    <x v="601"/>
    <x v="5"/>
    <n v="2"/>
    <x v="386"/>
    <n v="12000"/>
    <m/>
    <m/>
    <n v="0"/>
    <x v="0"/>
    <n v="862.0689655172413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
    <x v="598"/>
    <x v="7"/>
    <x v="5"/>
    <x v="0"/>
    <x v="5"/>
    <x v="1"/>
    <x v="33"/>
    <s v="11/07/2023"/>
    <x v="0"/>
    <s v="15:00"/>
    <s v="RUBEN SALAZAR VILLCA"/>
    <x v="11"/>
    <x v="24"/>
    <d v="2023-08-04T00:00:00"/>
    <x v="75"/>
    <x v="48"/>
    <s v="CD-299"/>
    <x v="102"/>
    <x v="78"/>
    <n v="104900"/>
    <x v="103"/>
    <x v="110"/>
    <x v="82"/>
    <x v="0"/>
    <n v="30"/>
    <x v="11"/>
    <x v="5"/>
    <x v="28"/>
    <x v="66"/>
    <x v="1"/>
    <m/>
    <m/>
    <x v="96"/>
    <s v="ADQ.MANTTO Y SERV. 96/2023"/>
    <n v="39800"/>
    <x v="2"/>
    <x v="602"/>
    <x v="5"/>
    <n v="2"/>
    <x v="387"/>
    <n v="10000"/>
    <m/>
    <m/>
    <n v="0"/>
    <x v="0"/>
    <n v="718.3908045977011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3"/>
    <x v="599"/>
    <x v="29"/>
    <x v="5"/>
    <x v="0"/>
    <x v="5"/>
    <x v="1"/>
    <x v="33"/>
    <s v="11/07/2023"/>
    <x v="0"/>
    <s v="15:00"/>
    <s v="RUBEN SALAZAR VILLCA"/>
    <x v="11"/>
    <x v="24"/>
    <d v="2023-08-04T00:00:00"/>
    <x v="75"/>
    <x v="48"/>
    <s v="CD-299"/>
    <x v="102"/>
    <x v="78"/>
    <n v="104900"/>
    <x v="103"/>
    <x v="110"/>
    <x v="82"/>
    <x v="0"/>
    <n v="30"/>
    <x v="11"/>
    <x v="5"/>
    <x v="28"/>
    <x v="66"/>
    <x v="1"/>
    <m/>
    <m/>
    <x v="96"/>
    <s v="ADQ.MANTTO Y SERV. 96/2023"/>
    <n v="39800"/>
    <x v="3"/>
    <x v="603"/>
    <x v="5"/>
    <n v="4"/>
    <x v="388"/>
    <n v="14000"/>
    <m/>
    <m/>
    <n v="0"/>
    <x v="0"/>
    <n v="502.87356321839081"/>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4"/>
    <x v="600"/>
    <x v="4"/>
    <x v="5"/>
    <x v="0"/>
    <x v="5"/>
    <x v="1"/>
    <x v="33"/>
    <s v="11/07/2023"/>
    <x v="0"/>
    <s v="15:00"/>
    <s v="RUBEN SALAZAR VILLCA"/>
    <x v="11"/>
    <x v="24"/>
    <d v="2023-08-04T00:00:00"/>
    <x v="75"/>
    <x v="48"/>
    <s v="CD-299"/>
    <x v="102"/>
    <x v="78"/>
    <n v="104900"/>
    <x v="103"/>
    <x v="110"/>
    <x v="82"/>
    <x v="0"/>
    <n v="30"/>
    <x v="11"/>
    <x v="5"/>
    <x v="28"/>
    <x v="66"/>
    <x v="1"/>
    <m/>
    <m/>
    <x v="96"/>
    <s v="ADQ.MANTTO Y SERV. 96/2023"/>
    <n v="39800"/>
    <x v="4"/>
    <x v="604"/>
    <x v="5"/>
    <n v="8"/>
    <x v="389"/>
    <n v="3040"/>
    <m/>
    <m/>
    <n v="0"/>
    <x v="0"/>
    <n v="54.597701149425291"/>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5"/>
    <x v="601"/>
    <x v="29"/>
    <x v="5"/>
    <x v="0"/>
    <x v="5"/>
    <x v="1"/>
    <x v="33"/>
    <s v="11/07/2023"/>
    <x v="0"/>
    <s v="15:00"/>
    <s v="RUBEN SALAZAR VILLCA"/>
    <x v="11"/>
    <x v="24"/>
    <d v="2023-08-04T00:00:00"/>
    <x v="75"/>
    <x v="48"/>
    <s v="CD-299"/>
    <x v="102"/>
    <x v="78"/>
    <n v="104900"/>
    <x v="103"/>
    <x v="110"/>
    <x v="82"/>
    <x v="0"/>
    <n v="30"/>
    <x v="11"/>
    <x v="5"/>
    <x v="28"/>
    <x v="66"/>
    <x v="1"/>
    <m/>
    <m/>
    <x v="96"/>
    <s v="ADQ.MANTTO Y SERV. 96/2023"/>
    <n v="39800"/>
    <x v="5"/>
    <x v="605"/>
    <x v="5"/>
    <n v="4"/>
    <x v="390"/>
    <n v="1800"/>
    <m/>
    <m/>
    <n v="0"/>
    <x v="0"/>
    <n v="64.65517241379311"/>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6"/>
    <x v="602"/>
    <x v="29"/>
    <x v="5"/>
    <x v="0"/>
    <x v="5"/>
    <x v="1"/>
    <x v="33"/>
    <s v="11/07/2023"/>
    <x v="0"/>
    <s v="15:00"/>
    <s v="RUBEN SALAZAR VILLCA"/>
    <x v="11"/>
    <x v="24"/>
    <d v="2023-08-04T00:00:00"/>
    <x v="75"/>
    <x v="48"/>
    <s v="CD-299"/>
    <x v="102"/>
    <x v="78"/>
    <n v="104900"/>
    <x v="103"/>
    <x v="110"/>
    <x v="82"/>
    <x v="0"/>
    <n v="30"/>
    <x v="11"/>
    <x v="5"/>
    <x v="28"/>
    <x v="66"/>
    <x v="1"/>
    <m/>
    <m/>
    <x v="96"/>
    <s v="ADQ.MANTTO Y SERV. 96/2023"/>
    <n v="39800"/>
    <x v="6"/>
    <x v="606"/>
    <x v="5"/>
    <n v="4"/>
    <x v="390"/>
    <n v="1800"/>
    <m/>
    <m/>
    <n v="0"/>
    <x v="0"/>
    <n v="64.65517241379311"/>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7"/>
    <x v="603"/>
    <x v="29"/>
    <x v="5"/>
    <x v="0"/>
    <x v="5"/>
    <x v="1"/>
    <x v="33"/>
    <s v="11/07/2023"/>
    <x v="0"/>
    <s v="15:00"/>
    <s v="RUBEN SALAZAR VILLCA"/>
    <x v="11"/>
    <x v="24"/>
    <d v="2023-08-04T00:00:00"/>
    <x v="75"/>
    <x v="48"/>
    <s v="CD-299"/>
    <x v="102"/>
    <x v="78"/>
    <n v="104900"/>
    <x v="103"/>
    <x v="110"/>
    <x v="82"/>
    <x v="0"/>
    <n v="30"/>
    <x v="11"/>
    <x v="5"/>
    <x v="28"/>
    <x v="66"/>
    <x v="1"/>
    <m/>
    <m/>
    <x v="96"/>
    <s v="ADQ.MANTTO Y SERV. 96/2023"/>
    <n v="39800"/>
    <x v="7"/>
    <x v="607"/>
    <x v="5"/>
    <n v="4"/>
    <x v="391"/>
    <n v="4000"/>
    <m/>
    <m/>
    <n v="0"/>
    <x v="0"/>
    <n v="143.67816091954023"/>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8"/>
    <x v="604"/>
    <x v="29"/>
    <x v="5"/>
    <x v="0"/>
    <x v="5"/>
    <x v="1"/>
    <x v="33"/>
    <s v="11/07/2023"/>
    <x v="0"/>
    <s v="15:00"/>
    <s v="RUBEN SALAZAR VILLCA"/>
    <x v="11"/>
    <x v="24"/>
    <d v="2023-08-04T00:00:00"/>
    <x v="75"/>
    <x v="48"/>
    <s v="CD-299"/>
    <x v="102"/>
    <x v="78"/>
    <n v="104900"/>
    <x v="103"/>
    <x v="110"/>
    <x v="82"/>
    <x v="0"/>
    <n v="30"/>
    <x v="11"/>
    <x v="5"/>
    <x v="28"/>
    <x v="66"/>
    <x v="1"/>
    <m/>
    <m/>
    <x v="96"/>
    <s v="ADQ.MANTTO Y SERV. 96/2023"/>
    <n v="39800"/>
    <x v="8"/>
    <x v="608"/>
    <x v="5"/>
    <n v="4"/>
    <x v="392"/>
    <n v="2000"/>
    <m/>
    <m/>
    <n v="0"/>
    <x v="0"/>
    <n v="71.83908045977011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9"/>
    <x v="605"/>
    <x v="29"/>
    <x v="5"/>
    <x v="0"/>
    <x v="5"/>
    <x v="1"/>
    <x v="33"/>
    <s v="11/07/2023"/>
    <x v="0"/>
    <s v="15:00"/>
    <s v="RUBEN SALAZAR VILLCA"/>
    <x v="11"/>
    <x v="24"/>
    <d v="2023-08-04T00:00:00"/>
    <x v="75"/>
    <x v="48"/>
    <s v="CD-299"/>
    <x v="102"/>
    <x v="78"/>
    <n v="104900"/>
    <x v="103"/>
    <x v="110"/>
    <x v="82"/>
    <x v="0"/>
    <n v="30"/>
    <x v="11"/>
    <x v="5"/>
    <x v="28"/>
    <x v="66"/>
    <x v="1"/>
    <m/>
    <m/>
    <x v="96"/>
    <s v="ADQ.MANTTO Y SERV. 96/2023"/>
    <n v="39800"/>
    <x v="9"/>
    <x v="609"/>
    <x v="5"/>
    <n v="4"/>
    <x v="392"/>
    <n v="2000"/>
    <m/>
    <m/>
    <n v="0"/>
    <x v="0"/>
    <n v="71.83908045977011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0"/>
    <x v="606"/>
    <x v="29"/>
    <x v="5"/>
    <x v="0"/>
    <x v="5"/>
    <x v="1"/>
    <x v="33"/>
    <s v="11/07/2023"/>
    <x v="0"/>
    <s v="15:00"/>
    <s v="RUBEN SALAZAR VILLCA"/>
    <x v="11"/>
    <x v="24"/>
    <d v="2023-08-04T00:00:00"/>
    <x v="75"/>
    <x v="48"/>
    <s v="CD-299"/>
    <x v="102"/>
    <x v="78"/>
    <n v="104900"/>
    <x v="103"/>
    <x v="110"/>
    <x v="82"/>
    <x v="0"/>
    <n v="30"/>
    <x v="11"/>
    <x v="5"/>
    <x v="28"/>
    <x v="66"/>
    <x v="1"/>
    <m/>
    <m/>
    <x v="96"/>
    <s v="ADQ.MANTTO Y SERV. 96/2023"/>
    <n v="39800"/>
    <x v="10"/>
    <x v="610"/>
    <x v="5"/>
    <n v="4"/>
    <x v="393"/>
    <n v="2800"/>
    <m/>
    <m/>
    <n v="0"/>
    <x v="0"/>
    <n v="100.57471264367817"/>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1"/>
    <x v="607"/>
    <x v="7"/>
    <x v="5"/>
    <x v="0"/>
    <x v="5"/>
    <x v="1"/>
    <x v="33"/>
    <s v="11/07/2023"/>
    <x v="0"/>
    <s v="15:00"/>
    <s v="RUBEN SALAZAR VILLCA"/>
    <x v="11"/>
    <x v="24"/>
    <d v="2023-08-04T00:00:00"/>
    <x v="75"/>
    <x v="48"/>
    <s v="CD-299"/>
    <x v="102"/>
    <x v="78"/>
    <n v="104900"/>
    <x v="103"/>
    <x v="110"/>
    <x v="82"/>
    <x v="0"/>
    <n v="30"/>
    <x v="11"/>
    <x v="5"/>
    <x v="28"/>
    <x v="66"/>
    <x v="1"/>
    <m/>
    <m/>
    <x v="96"/>
    <s v="ADQ.MANTTO Y SERV. 96/2023"/>
    <n v="39800"/>
    <x v="11"/>
    <x v="611"/>
    <x v="5"/>
    <n v="2"/>
    <x v="386"/>
    <n v="12000"/>
    <m/>
    <m/>
    <n v="0"/>
    <x v="0"/>
    <n v="862.0689655172413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2"/>
    <x v="608"/>
    <x v="7"/>
    <x v="5"/>
    <x v="0"/>
    <x v="5"/>
    <x v="1"/>
    <x v="33"/>
    <s v="11/07/2023"/>
    <x v="0"/>
    <s v="15:00"/>
    <s v="RUBEN SALAZAR VILLCA"/>
    <x v="11"/>
    <x v="24"/>
    <d v="2023-08-04T00:00:00"/>
    <x v="75"/>
    <x v="48"/>
    <s v="CD-299"/>
    <x v="102"/>
    <x v="78"/>
    <n v="104900"/>
    <x v="103"/>
    <x v="110"/>
    <x v="82"/>
    <x v="0"/>
    <n v="30"/>
    <x v="11"/>
    <x v="5"/>
    <x v="28"/>
    <x v="66"/>
    <x v="1"/>
    <m/>
    <m/>
    <x v="96"/>
    <s v="ADQ.MANTTO Y SERV. 96/2023"/>
    <n v="39800"/>
    <x v="12"/>
    <x v="612"/>
    <x v="5"/>
    <n v="2"/>
    <x v="394"/>
    <n v="3000"/>
    <m/>
    <m/>
    <n v="0"/>
    <x v="0"/>
    <n v="215.51724137931035"/>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3"/>
    <x v="609"/>
    <x v="7"/>
    <x v="5"/>
    <x v="0"/>
    <x v="5"/>
    <x v="1"/>
    <x v="33"/>
    <s v="11/07/2023"/>
    <x v="0"/>
    <s v="15:00"/>
    <s v="RUBEN SALAZAR VILLCA"/>
    <x v="11"/>
    <x v="24"/>
    <d v="2023-08-04T00:00:00"/>
    <x v="75"/>
    <x v="48"/>
    <s v="CD-299"/>
    <x v="102"/>
    <x v="78"/>
    <n v="104900"/>
    <x v="103"/>
    <x v="110"/>
    <x v="82"/>
    <x v="0"/>
    <n v="30"/>
    <x v="11"/>
    <x v="5"/>
    <x v="28"/>
    <x v="66"/>
    <x v="1"/>
    <m/>
    <m/>
    <x v="96"/>
    <s v="ADQ.MANTTO Y SERV. 96/2023"/>
    <n v="39800"/>
    <x v="13"/>
    <x v="613"/>
    <x v="5"/>
    <n v="2"/>
    <x v="395"/>
    <n v="4000"/>
    <m/>
    <m/>
    <n v="0"/>
    <x v="0"/>
    <n v="287.3563218390804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4"/>
    <x v="610"/>
    <x v="7"/>
    <x v="5"/>
    <x v="0"/>
    <x v="5"/>
    <x v="1"/>
    <x v="33"/>
    <s v="11/07/2023"/>
    <x v="0"/>
    <s v="15:00"/>
    <s v="RUBEN SALAZAR VILLCA"/>
    <x v="11"/>
    <x v="24"/>
    <d v="2023-08-04T00:00:00"/>
    <x v="75"/>
    <x v="48"/>
    <s v="CD-299"/>
    <x v="102"/>
    <x v="78"/>
    <n v="104900"/>
    <x v="103"/>
    <x v="110"/>
    <x v="82"/>
    <x v="0"/>
    <n v="30"/>
    <x v="11"/>
    <x v="5"/>
    <x v="28"/>
    <x v="66"/>
    <x v="1"/>
    <m/>
    <m/>
    <x v="96"/>
    <s v="ADQ.MANTTO Y SERV. 96/2023"/>
    <n v="39800"/>
    <x v="14"/>
    <x v="614"/>
    <x v="5"/>
    <n v="2"/>
    <x v="396"/>
    <n v="3600"/>
    <m/>
    <m/>
    <n v="0"/>
    <x v="0"/>
    <n v="258.62068965517244"/>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5"/>
    <x v="611"/>
    <x v="29"/>
    <x v="5"/>
    <x v="0"/>
    <x v="5"/>
    <x v="1"/>
    <x v="33"/>
    <s v="11/07/2023"/>
    <x v="0"/>
    <s v="15:00"/>
    <s v="RUBEN SALAZAR VILLCA"/>
    <x v="11"/>
    <x v="24"/>
    <d v="2023-08-04T00:00:00"/>
    <x v="75"/>
    <x v="48"/>
    <s v="CD-299"/>
    <x v="102"/>
    <x v="78"/>
    <n v="104900"/>
    <x v="103"/>
    <x v="110"/>
    <x v="82"/>
    <x v="0"/>
    <n v="30"/>
    <x v="11"/>
    <x v="5"/>
    <x v="28"/>
    <x v="66"/>
    <x v="1"/>
    <m/>
    <m/>
    <x v="96"/>
    <s v="ADQ.MANTTO Y SERV. 96/2023"/>
    <n v="39800"/>
    <x v="15"/>
    <x v="615"/>
    <x v="5"/>
    <n v="4"/>
    <x v="397"/>
    <n v="400"/>
    <m/>
    <m/>
    <n v="0"/>
    <x v="0"/>
    <n v="14.367816091954023"/>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6"/>
    <x v="612"/>
    <x v="29"/>
    <x v="5"/>
    <x v="0"/>
    <x v="5"/>
    <x v="1"/>
    <x v="33"/>
    <s v="11/07/2023"/>
    <x v="0"/>
    <s v="15:00"/>
    <s v="RUBEN SALAZAR VILLCA"/>
    <x v="11"/>
    <x v="24"/>
    <d v="2023-08-04T00:00:00"/>
    <x v="75"/>
    <x v="48"/>
    <s v="CD-299"/>
    <x v="102"/>
    <x v="78"/>
    <n v="104900"/>
    <x v="103"/>
    <x v="110"/>
    <x v="82"/>
    <x v="0"/>
    <n v="30"/>
    <x v="11"/>
    <x v="5"/>
    <x v="28"/>
    <x v="66"/>
    <x v="1"/>
    <m/>
    <m/>
    <x v="96"/>
    <s v="ADQ.MANTTO Y SERV. 96/2023"/>
    <n v="39800"/>
    <x v="16"/>
    <x v="616"/>
    <x v="5"/>
    <n v="4"/>
    <x v="398"/>
    <n v="1420"/>
    <m/>
    <m/>
    <n v="0"/>
    <x v="0"/>
    <n v="51.005747126436781"/>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7"/>
    <x v="613"/>
    <x v="7"/>
    <x v="5"/>
    <x v="0"/>
    <x v="5"/>
    <x v="1"/>
    <x v="33"/>
    <s v="11/07/2023"/>
    <x v="0"/>
    <s v="15:00"/>
    <s v="RUBEN SALAZAR VILLCA"/>
    <x v="11"/>
    <x v="24"/>
    <d v="2023-08-04T00:00:00"/>
    <x v="75"/>
    <x v="48"/>
    <s v="CD-299"/>
    <x v="102"/>
    <x v="78"/>
    <n v="104900"/>
    <x v="103"/>
    <x v="110"/>
    <x v="82"/>
    <x v="0"/>
    <n v="30"/>
    <x v="11"/>
    <x v="5"/>
    <x v="28"/>
    <x v="66"/>
    <x v="1"/>
    <m/>
    <m/>
    <x v="96"/>
    <s v="ADQ.MANTTO Y SERV. 96/2023"/>
    <n v="39800"/>
    <x v="17"/>
    <x v="617"/>
    <x v="5"/>
    <n v="2"/>
    <x v="399"/>
    <n v="800"/>
    <m/>
    <m/>
    <n v="0"/>
    <x v="0"/>
    <n v="57.4712643678160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8"/>
    <x v="614"/>
    <x v="7"/>
    <x v="5"/>
    <x v="0"/>
    <x v="5"/>
    <x v="1"/>
    <x v="33"/>
    <s v="11/07/2023"/>
    <x v="0"/>
    <s v="15:00"/>
    <s v="RUBEN SALAZAR VILLCA"/>
    <x v="11"/>
    <x v="24"/>
    <d v="2023-08-04T00:00:00"/>
    <x v="75"/>
    <x v="48"/>
    <s v="CD-299"/>
    <x v="102"/>
    <x v="78"/>
    <n v="104900"/>
    <x v="103"/>
    <x v="110"/>
    <x v="82"/>
    <x v="0"/>
    <n v="30"/>
    <x v="11"/>
    <x v="5"/>
    <x v="28"/>
    <x v="66"/>
    <x v="1"/>
    <m/>
    <m/>
    <x v="96"/>
    <s v="ADQ.MANTTO Y SERV. 96/2023"/>
    <n v="39800"/>
    <x v="18"/>
    <x v="618"/>
    <x v="5"/>
    <n v="2"/>
    <x v="399"/>
    <n v="800"/>
    <m/>
    <m/>
    <n v="0"/>
    <x v="0"/>
    <n v="57.4712643678160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19"/>
    <x v="615"/>
    <x v="7"/>
    <x v="5"/>
    <x v="0"/>
    <x v="5"/>
    <x v="1"/>
    <x v="33"/>
    <s v="11/07/2023"/>
    <x v="0"/>
    <s v="15:00"/>
    <s v="RUBEN SALAZAR VILLCA"/>
    <x v="11"/>
    <x v="24"/>
    <d v="2023-08-04T00:00:00"/>
    <x v="75"/>
    <x v="48"/>
    <s v="CD-299"/>
    <x v="102"/>
    <x v="78"/>
    <n v="104900"/>
    <x v="103"/>
    <x v="110"/>
    <x v="82"/>
    <x v="0"/>
    <n v="30"/>
    <x v="11"/>
    <x v="5"/>
    <x v="28"/>
    <x v="66"/>
    <x v="1"/>
    <m/>
    <m/>
    <x v="96"/>
    <s v="ADQ.MANTTO Y SERV. 96/2023"/>
    <n v="39800"/>
    <x v="19"/>
    <x v="619"/>
    <x v="5"/>
    <n v="2"/>
    <x v="387"/>
    <n v="10000"/>
    <m/>
    <m/>
    <n v="0"/>
    <x v="0"/>
    <n v="718.3908045977011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0"/>
    <x v="616"/>
    <x v="7"/>
    <x v="5"/>
    <x v="0"/>
    <x v="5"/>
    <x v="1"/>
    <x v="33"/>
    <s v="11/07/2023"/>
    <x v="0"/>
    <s v="15:00"/>
    <s v="RUBEN SALAZAR VILLCA"/>
    <x v="11"/>
    <x v="24"/>
    <d v="2023-08-04T00:00:00"/>
    <x v="75"/>
    <x v="48"/>
    <s v="CD-299"/>
    <x v="102"/>
    <x v="78"/>
    <n v="104900"/>
    <x v="103"/>
    <x v="110"/>
    <x v="82"/>
    <x v="0"/>
    <n v="30"/>
    <x v="11"/>
    <x v="5"/>
    <x v="28"/>
    <x v="66"/>
    <x v="1"/>
    <m/>
    <m/>
    <x v="96"/>
    <s v="ADQ.MANTTO Y SERV. 96/2023"/>
    <n v="39800"/>
    <x v="20"/>
    <x v="620"/>
    <x v="5"/>
    <n v="2"/>
    <x v="45"/>
    <n v="300"/>
    <m/>
    <m/>
    <n v="0"/>
    <x v="0"/>
    <n v="21.551724137931036"/>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1"/>
    <x v="617"/>
    <x v="29"/>
    <x v="5"/>
    <x v="0"/>
    <x v="5"/>
    <x v="1"/>
    <x v="33"/>
    <s v="11/07/2023"/>
    <x v="0"/>
    <s v="15:00"/>
    <s v="RUBEN SALAZAR VILLCA"/>
    <x v="11"/>
    <x v="24"/>
    <d v="2023-08-04T00:00:00"/>
    <x v="75"/>
    <x v="48"/>
    <s v="CD-299"/>
    <x v="102"/>
    <x v="78"/>
    <n v="104900"/>
    <x v="103"/>
    <x v="110"/>
    <x v="82"/>
    <x v="0"/>
    <n v="30"/>
    <x v="11"/>
    <x v="5"/>
    <x v="28"/>
    <x v="66"/>
    <x v="1"/>
    <m/>
    <m/>
    <x v="96"/>
    <s v="ADQ.MANTTO Y SERV. 96/2023"/>
    <n v="39800"/>
    <x v="21"/>
    <x v="621"/>
    <x v="5"/>
    <n v="4"/>
    <x v="400"/>
    <n v="660"/>
    <m/>
    <m/>
    <n v="0"/>
    <x v="0"/>
    <n v="23.70689655172413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2"/>
    <x v="618"/>
    <x v="29"/>
    <x v="5"/>
    <x v="0"/>
    <x v="5"/>
    <x v="1"/>
    <x v="33"/>
    <s v="11/07/2023"/>
    <x v="0"/>
    <s v="15:00"/>
    <s v="RUBEN SALAZAR VILLCA"/>
    <x v="11"/>
    <x v="24"/>
    <d v="2023-08-04T00:00:00"/>
    <x v="75"/>
    <x v="48"/>
    <s v="CD-299"/>
    <x v="102"/>
    <x v="78"/>
    <n v="104900"/>
    <x v="103"/>
    <x v="110"/>
    <x v="82"/>
    <x v="0"/>
    <n v="30"/>
    <x v="11"/>
    <x v="5"/>
    <x v="28"/>
    <x v="66"/>
    <x v="1"/>
    <m/>
    <m/>
    <x v="96"/>
    <s v="ADQ.MANTTO Y SERV. 96/2023"/>
    <n v="39800"/>
    <x v="22"/>
    <x v="622"/>
    <x v="5"/>
    <n v="4"/>
    <x v="400"/>
    <n v="660"/>
    <m/>
    <m/>
    <n v="0"/>
    <x v="0"/>
    <n v="23.706896551724139"/>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3"/>
    <x v="619"/>
    <x v="3"/>
    <x v="5"/>
    <x v="0"/>
    <x v="5"/>
    <x v="1"/>
    <x v="33"/>
    <s v="11/07/2023"/>
    <x v="0"/>
    <s v="15:00"/>
    <s v="RUBEN SALAZAR VILLCA"/>
    <x v="11"/>
    <x v="24"/>
    <d v="2023-08-04T00:00:00"/>
    <x v="75"/>
    <x v="48"/>
    <s v="CD-299"/>
    <x v="102"/>
    <x v="78"/>
    <n v="104900"/>
    <x v="103"/>
    <x v="110"/>
    <x v="82"/>
    <x v="0"/>
    <n v="30"/>
    <x v="11"/>
    <x v="5"/>
    <x v="28"/>
    <x v="66"/>
    <x v="1"/>
    <m/>
    <m/>
    <x v="96"/>
    <s v="ADQ.MANTTO Y SERV. 96/2023"/>
    <n v="39800"/>
    <x v="23"/>
    <x v="623"/>
    <x v="5"/>
    <n v="12"/>
    <x v="401"/>
    <n v="276"/>
    <m/>
    <m/>
    <n v="0"/>
    <x v="0"/>
    <n v="3.3045977011494254"/>
    <n v="0"/>
    <n v="0"/>
    <n v="0"/>
    <x v="89"/>
    <s v="FEBRERO"/>
    <x v="156"/>
    <x v="44"/>
    <x v="35"/>
    <x v="45"/>
    <x v="346"/>
    <x v="173"/>
    <n v="0"/>
    <n v="0"/>
    <n v="0"/>
    <m/>
    <m/>
    <m/>
    <m/>
    <m/>
    <m/>
    <m/>
    <m/>
    <m/>
    <m/>
    <m/>
    <m/>
    <m/>
    <m/>
    <m/>
    <m/>
    <m/>
  </r>
  <r>
    <x v="1"/>
    <x v="65"/>
    <x v="0"/>
    <s v="COTIZACION"/>
    <s v="JUNIO"/>
    <d v="2023-06-30T00:00:00"/>
    <s v="C-3-EDDY FAZ PACHECO"/>
    <x v="12"/>
    <s v="OTROS REPUESTOS Y ACCESORIOS"/>
    <x v="7"/>
    <x v="9"/>
    <x v="89"/>
    <d v="2023-07-03T00:00:00"/>
    <m/>
    <n v="606"/>
    <s v="BIEN"/>
    <x v="96"/>
    <n v="191052"/>
    <x v="24"/>
    <x v="620"/>
    <x v="29"/>
    <x v="5"/>
    <x v="0"/>
    <x v="5"/>
    <x v="1"/>
    <x v="33"/>
    <s v="11/07/2023"/>
    <x v="0"/>
    <s v="15:00"/>
    <s v="RUBEN SALAZAR VILLCA"/>
    <x v="11"/>
    <x v="24"/>
    <d v="2023-08-04T00:00:00"/>
    <x v="75"/>
    <x v="48"/>
    <s v="CD-299"/>
    <x v="102"/>
    <x v="78"/>
    <n v="104900"/>
    <x v="103"/>
    <x v="110"/>
    <x v="82"/>
    <x v="0"/>
    <n v="30"/>
    <x v="11"/>
    <x v="5"/>
    <x v="28"/>
    <x v="66"/>
    <x v="1"/>
    <m/>
    <m/>
    <x v="96"/>
    <s v="ADQ.MANTTO Y SERV. 96/2023"/>
    <n v="39800"/>
    <x v="24"/>
    <x v="624"/>
    <x v="5"/>
    <n v="4"/>
    <x v="402"/>
    <n v="144"/>
    <m/>
    <m/>
    <n v="0"/>
    <x v="0"/>
    <n v="5.1724137931034484"/>
    <n v="0"/>
    <n v="0"/>
    <n v="0"/>
    <x v="89"/>
    <s v="FEBRERO"/>
    <x v="156"/>
    <x v="44"/>
    <x v="35"/>
    <x v="45"/>
    <x v="346"/>
    <x v="173"/>
    <n v="0"/>
    <n v="0"/>
    <n v="0"/>
    <m/>
    <m/>
    <m/>
    <m/>
    <m/>
    <m/>
    <m/>
    <m/>
    <m/>
    <m/>
    <m/>
    <m/>
    <m/>
    <m/>
    <m/>
    <m/>
    <m/>
  </r>
  <r>
    <x v="1"/>
    <x v="65"/>
    <x v="0"/>
    <s v="COTIZACION"/>
    <s v="JUNIO"/>
    <d v="2023-06-30T00:00:00"/>
    <s v="C-3-EDDY FAZ PACHECO"/>
    <x v="11"/>
    <s v="COMBUSTIBLES, LUBRICANTES Y DERIVADOS PARA CONSUMO"/>
    <x v="7"/>
    <x v="9"/>
    <x v="90"/>
    <d v="2023-07-03T00:00:00"/>
    <m/>
    <n v="607"/>
    <s v="BIEN"/>
    <x v="97"/>
    <n v="387919.2"/>
    <x v="0"/>
    <x v="621"/>
    <x v="132"/>
    <x v="60"/>
    <x v="0"/>
    <x v="5"/>
    <x v="0"/>
    <x v="33"/>
    <s v="11/07/2023"/>
    <x v="0"/>
    <s v="15:00"/>
    <s v="CLOVIS VELASCO HINOJOZA "/>
    <x v="11"/>
    <x v="25"/>
    <d v="2023-07-31T00:00:00"/>
    <x v="76"/>
    <x v="17"/>
    <s v="CD-300"/>
    <x v="103"/>
    <x v="79"/>
    <n v="248381.12"/>
    <x v="104"/>
    <x v="111"/>
    <x v="83"/>
    <x v="0"/>
    <n v="30"/>
    <x v="40"/>
    <x v="0"/>
    <x v="28"/>
    <x v="68"/>
    <x v="1"/>
    <m/>
    <m/>
    <x v="97"/>
    <s v="ADQ.MANTTO Y SERV. 99/2023"/>
    <n v="34110"/>
    <x v="0"/>
    <x v="625"/>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5"/>
    <x v="0"/>
    <s v="COTIZACION"/>
    <s v="JUNIO"/>
    <d v="2023-06-30T00:00:00"/>
    <s v="C-3-EDDY FAZ PACHECO"/>
    <x v="11"/>
    <s v="COMBUSTIBLES, LUBRICANTES Y DERIVADOS PARA CONSUMO"/>
    <x v="7"/>
    <x v="9"/>
    <x v="90"/>
    <d v="2023-07-03T00:00:00"/>
    <m/>
    <n v="607"/>
    <s v="BIEN"/>
    <x v="97"/>
    <n v="387919.2"/>
    <x v="1"/>
    <x v="622"/>
    <x v="133"/>
    <x v="60"/>
    <x v="0"/>
    <x v="5"/>
    <x v="0"/>
    <x v="33"/>
    <s v="11/07/2023"/>
    <x v="0"/>
    <s v="15:00"/>
    <s v="CLOVIS VELASCO HINOJOZA "/>
    <x v="11"/>
    <x v="25"/>
    <d v="2023-07-31T00:00:00"/>
    <x v="76"/>
    <x v="17"/>
    <s v="CD-300"/>
    <x v="103"/>
    <x v="79"/>
    <n v="248381.12"/>
    <x v="104"/>
    <x v="111"/>
    <x v="83"/>
    <x v="0"/>
    <n v="30"/>
    <x v="40"/>
    <x v="0"/>
    <x v="28"/>
    <x v="68"/>
    <x v="1"/>
    <m/>
    <m/>
    <x v="97"/>
    <s v="ADQ.MANTTO Y SERV. 99/2023"/>
    <n v="34110"/>
    <x v="1"/>
    <x v="626"/>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5"/>
    <x v="0"/>
    <s v="COTIZACION"/>
    <s v="JUNIO"/>
    <d v="2023-06-30T00:00:00"/>
    <s v="C-3-EDDY FAZ PACHECO"/>
    <x v="11"/>
    <s v="COMBUSTIBLES, LUBRICANTES Y DERIVADOS PARA CONSUMO"/>
    <x v="7"/>
    <x v="9"/>
    <x v="90"/>
    <d v="2023-07-03T00:00:00"/>
    <m/>
    <n v="607"/>
    <s v="BIEN"/>
    <x v="97"/>
    <n v="387919.2"/>
    <x v="2"/>
    <x v="623"/>
    <x v="134"/>
    <x v="0"/>
    <x v="0"/>
    <x v="5"/>
    <x v="0"/>
    <x v="33"/>
    <s v="11/07/2023"/>
    <x v="0"/>
    <s v="15:00"/>
    <s v="CLOVIS VELASCO HINOJOZA "/>
    <x v="11"/>
    <x v="25"/>
    <d v="2023-07-31T00:00:00"/>
    <x v="76"/>
    <x v="17"/>
    <s v="CD-300"/>
    <x v="104"/>
    <x v="79"/>
    <n v="66587.399999999994"/>
    <x v="105"/>
    <x v="112"/>
    <x v="28"/>
    <x v="0"/>
    <n v="30"/>
    <x v="41"/>
    <x v="0"/>
    <x v="28"/>
    <x v="62"/>
    <x v="1"/>
    <m/>
    <m/>
    <x v="97"/>
    <s v="ADQ.MANTTO Y SERV. 99/2023"/>
    <n v="34110"/>
    <x v="2"/>
    <x v="627"/>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5"/>
    <x v="0"/>
    <s v="COTIZACION"/>
    <s v="JUNIO"/>
    <d v="2023-06-23T00:00:00"/>
    <s v="C-3-EDDY FAZ PACHECO"/>
    <x v="9"/>
    <s v="OTRAS MAQUINARIAS Y EQUIPO"/>
    <x v="7"/>
    <x v="9"/>
    <x v="91"/>
    <d v="2023-07-04T00:00:00"/>
    <m/>
    <n v="584"/>
    <s v="BIEN"/>
    <x v="98"/>
    <n v="341984.68"/>
    <x v="0"/>
    <x v="624"/>
    <x v="16"/>
    <x v="5"/>
    <x v="59"/>
    <x v="5"/>
    <x v="0"/>
    <x v="33"/>
    <s v="11/07/2023"/>
    <x v="0"/>
    <s v="15:00"/>
    <s v="CLOVIS VELASCO HINOJOZA "/>
    <x v="11"/>
    <x v="25"/>
    <d v="2023-07-12T00:00:00"/>
    <x v="77"/>
    <x v="49"/>
    <s v="CD-287"/>
    <x v="105"/>
    <x v="80"/>
    <n v="281409.15999999997"/>
    <x v="106"/>
    <x v="113"/>
    <x v="31"/>
    <x v="0"/>
    <n v="30"/>
    <x v="16"/>
    <x v="0"/>
    <x v="28"/>
    <x v="69"/>
    <x v="1"/>
    <m/>
    <m/>
    <x v="98"/>
    <s v="ADQ.MANTTO Y SERV. 84/2023"/>
    <n v="43700"/>
    <x v="0"/>
    <x v="628"/>
    <x v="5"/>
    <n v="1"/>
    <x v="406"/>
    <n v="144043.26"/>
    <m/>
    <m/>
    <n v="0"/>
    <x v="0"/>
    <n v="20695.870689655174"/>
    <n v="0"/>
    <n v="0"/>
    <n v="0"/>
    <x v="90"/>
    <s v="FEBRERO"/>
    <x v="156"/>
    <x v="44"/>
    <x v="35"/>
    <x v="45"/>
    <x v="346"/>
    <x v="174"/>
    <n v="0"/>
    <n v="0"/>
    <n v="0"/>
    <m/>
    <m/>
    <m/>
    <m/>
    <m/>
    <m/>
    <m/>
    <m/>
    <m/>
    <m/>
    <m/>
    <m/>
    <m/>
    <m/>
    <m/>
    <m/>
    <m/>
  </r>
  <r>
    <x v="1"/>
    <x v="65"/>
    <x v="0"/>
    <s v="COTIZACION"/>
    <s v="JUNIO"/>
    <d v="2023-06-23T00:00:00"/>
    <s v="C-3-EDDY FAZ PACHECO"/>
    <x v="9"/>
    <s v="OTRAS MAQUINARIAS Y EQUIPO"/>
    <x v="7"/>
    <x v="9"/>
    <x v="91"/>
    <d v="2023-07-04T00:00:00"/>
    <m/>
    <n v="584"/>
    <s v="BIEN"/>
    <x v="98"/>
    <n v="341984.68"/>
    <x v="1"/>
    <x v="625"/>
    <x v="16"/>
    <x v="5"/>
    <x v="0"/>
    <x v="5"/>
    <x v="0"/>
    <x v="33"/>
    <s v="11/07/2023"/>
    <x v="0"/>
    <s v="15:00"/>
    <s v="CLOVIS VELASCO HINOJOZA "/>
    <x v="11"/>
    <x v="25"/>
    <d v="2023-07-12T00:00:00"/>
    <x v="77"/>
    <x v="49"/>
    <s v="CD-287"/>
    <x v="105"/>
    <x v="80"/>
    <n v="281409.15999999997"/>
    <x v="106"/>
    <x v="113"/>
    <x v="31"/>
    <x v="0"/>
    <n v="30"/>
    <x v="16"/>
    <x v="0"/>
    <x v="28"/>
    <x v="69"/>
    <x v="1"/>
    <m/>
    <m/>
    <x v="98"/>
    <s v="ADQ.MANTTO Y SERV. 84/2023"/>
    <n v="43700"/>
    <x v="1"/>
    <x v="629"/>
    <x v="5"/>
    <n v="1"/>
    <x v="407"/>
    <n v="137365.9"/>
    <m/>
    <m/>
    <n v="0"/>
    <x v="0"/>
    <n v="19736.47988505747"/>
    <n v="0"/>
    <n v="0"/>
    <n v="0"/>
    <x v="90"/>
    <s v="FEBRERO"/>
    <x v="156"/>
    <x v="44"/>
    <x v="35"/>
    <x v="45"/>
    <x v="346"/>
    <x v="174"/>
    <n v="0"/>
    <n v="0"/>
    <n v="0"/>
    <m/>
    <m/>
    <m/>
    <m/>
    <m/>
    <m/>
    <m/>
    <m/>
    <m/>
    <m/>
    <m/>
    <m/>
    <m/>
    <m/>
    <m/>
    <m/>
    <m/>
  </r>
  <r>
    <x v="1"/>
    <x v="65"/>
    <x v="0"/>
    <s v="COTIZACION"/>
    <s v="JUNIO"/>
    <d v="2023-06-23T00:00:00"/>
    <s v="C-3-EDDY FAZ PACHECO"/>
    <x v="12"/>
    <s v="OTROS REPUESTOS Y ACCESORIOS"/>
    <x v="7"/>
    <x v="9"/>
    <x v="92"/>
    <d v="2023-07-04T00:00:00"/>
    <m/>
    <n v="582"/>
    <s v="BIEN"/>
    <x v="99"/>
    <n v="189841.61"/>
    <x v="17"/>
    <x v="626"/>
    <x v="7"/>
    <x v="5"/>
    <x v="0"/>
    <x v="5"/>
    <x v="0"/>
    <x v="34"/>
    <s v="19/07/2023"/>
    <x v="0"/>
    <s v="15:00"/>
    <s v="JOAQUIN ANDRES ZAPATA LAFUENTE"/>
    <x v="11"/>
    <x v="26"/>
    <d v="2023-07-28T00:00:00"/>
    <x v="78"/>
    <x v="17"/>
    <s v="CD-290"/>
    <x v="106"/>
    <x v="81"/>
    <n v="9260"/>
    <x v="107"/>
    <x v="114"/>
    <x v="84"/>
    <x v="0"/>
    <n v="30"/>
    <x v="13"/>
    <x v="0"/>
    <x v="48"/>
    <x v="70"/>
    <x v="1"/>
    <m/>
    <m/>
    <x v="99"/>
    <s v="ADQ.MANTTO Y SERV. 89/2023"/>
    <n v="39800"/>
    <x v="17"/>
    <x v="630"/>
    <x v="5"/>
    <n v="2"/>
    <x v="408"/>
    <n v="4660"/>
    <m/>
    <m/>
    <n v="0"/>
    <x v="0"/>
    <n v="334.77011494252872"/>
    <n v="0"/>
    <n v="0"/>
    <n v="0"/>
    <x v="43"/>
    <s v="FEBRERO"/>
    <x v="156"/>
    <x v="44"/>
    <x v="35"/>
    <x v="45"/>
    <x v="346"/>
    <x v="175"/>
    <n v="0"/>
    <n v="0"/>
    <n v="0"/>
    <m/>
    <m/>
    <m/>
    <m/>
    <m/>
    <m/>
    <m/>
    <m/>
    <m/>
    <m/>
    <m/>
    <m/>
    <m/>
    <m/>
    <m/>
    <m/>
    <m/>
  </r>
  <r>
    <x v="1"/>
    <x v="65"/>
    <x v="0"/>
    <s v="COTIZACION"/>
    <s v="JUNIO"/>
    <d v="2023-06-23T00:00:00"/>
    <s v="C-3-EDDY FAZ PACHECO"/>
    <x v="12"/>
    <s v="OTROS REPUESTOS Y ACCESORIOS"/>
    <x v="7"/>
    <x v="9"/>
    <x v="92"/>
    <d v="2023-07-04T00:00:00"/>
    <m/>
    <n v="582"/>
    <s v="BIEN"/>
    <x v="99"/>
    <n v="189841.61"/>
    <x v="18"/>
    <x v="627"/>
    <x v="16"/>
    <x v="5"/>
    <x v="0"/>
    <x v="5"/>
    <x v="0"/>
    <x v="34"/>
    <s v="19/07/2023"/>
    <x v="0"/>
    <s v="15:00"/>
    <s v="JOAQUIN ANDRES ZAPATA LAFUENTE"/>
    <x v="11"/>
    <x v="26"/>
    <d v="2023-07-28T00:00:00"/>
    <x v="78"/>
    <x v="17"/>
    <s v="CD-290"/>
    <x v="106"/>
    <x v="81"/>
    <n v="9260"/>
    <x v="107"/>
    <x v="114"/>
    <x v="84"/>
    <x v="5"/>
    <n v="10"/>
    <x v="13"/>
    <x v="0"/>
    <x v="48"/>
    <x v="70"/>
    <x v="1"/>
    <m/>
    <m/>
    <x v="99"/>
    <s v="ADQ.MANTTO Y SERV. 89/2023"/>
    <n v="39800"/>
    <x v="18"/>
    <x v="631"/>
    <x v="5"/>
    <n v="1"/>
    <x v="409"/>
    <n v="4600"/>
    <m/>
    <m/>
    <n v="0"/>
    <x v="0"/>
    <n v="660.91954022988511"/>
    <n v="0"/>
    <n v="0"/>
    <n v="0"/>
    <x v="43"/>
    <s v="FEBRERO"/>
    <x v="156"/>
    <x v="44"/>
    <x v="35"/>
    <x v="45"/>
    <x v="346"/>
    <x v="175"/>
    <n v="0"/>
    <n v="0"/>
    <n v="0"/>
    <m/>
    <m/>
    <m/>
    <m/>
    <m/>
    <m/>
    <m/>
    <m/>
    <m/>
    <m/>
    <m/>
    <m/>
    <m/>
    <m/>
    <m/>
    <m/>
    <m/>
  </r>
  <r>
    <x v="1"/>
    <x v="65"/>
    <x v="0"/>
    <s v="COTIZACION"/>
    <s v="JULIO"/>
    <d v="2023-07-07T00:00:00"/>
    <s v="C-3-EDDY FAZ PACHECO"/>
    <x v="12"/>
    <s v="OTROS REPUESTOS Y ACCESORIOS"/>
    <x v="3"/>
    <x v="12"/>
    <x v="93"/>
    <d v="2023-07-11T00:00:00"/>
    <m/>
    <n v="622"/>
    <s v="BIEN"/>
    <x v="100"/>
    <n v="390000"/>
    <x v="0"/>
    <x v="628"/>
    <x v="16"/>
    <x v="18"/>
    <x v="60"/>
    <x v="13"/>
    <x v="1"/>
    <x v="34"/>
    <s v="19/07/2023"/>
    <x v="0"/>
    <s v="15:00"/>
    <s v="CESAR ROCHA ZANGA"/>
    <x v="8"/>
    <x v="10"/>
    <d v="2023-07-28T00:00:00"/>
    <x v="79"/>
    <x v="46"/>
    <s v="CD-306"/>
    <x v="107"/>
    <x v="82"/>
    <n v="389000"/>
    <x v="108"/>
    <x v="115"/>
    <x v="82"/>
    <x v="0"/>
    <n v="30"/>
    <x v="17"/>
    <x v="0"/>
    <x v="26"/>
    <x v="64"/>
    <x v="1"/>
    <m/>
    <m/>
    <x v="100"/>
    <s v="EMC-PCPL-100/2023"/>
    <n v="39800"/>
    <x v="0"/>
    <x v="632"/>
    <x v="18"/>
    <n v="1"/>
    <x v="410"/>
    <n v="100000"/>
    <m/>
    <m/>
    <n v="0"/>
    <x v="0"/>
    <n v="14367.816091954022"/>
    <n v="0"/>
    <n v="0"/>
    <n v="0"/>
    <x v="1"/>
    <s v="FEBRERO"/>
    <x v="156"/>
    <x v="44"/>
    <x v="35"/>
    <x v="45"/>
    <x v="346"/>
    <x v="176"/>
    <n v="0"/>
    <n v="0"/>
    <n v="0"/>
    <m/>
    <m/>
    <m/>
    <m/>
    <m/>
    <m/>
    <m/>
    <m/>
    <m/>
    <m/>
    <m/>
    <m/>
    <m/>
    <m/>
    <m/>
    <m/>
    <m/>
  </r>
  <r>
    <x v="1"/>
    <x v="65"/>
    <x v="0"/>
    <s v="COTIZACION"/>
    <s v="JULIO"/>
    <d v="2023-07-07T00:00:00"/>
    <s v="C-3-EDDY FAZ PACHECO"/>
    <x v="12"/>
    <s v="OTROS REPUESTOS Y ACCESORIOS"/>
    <x v="3"/>
    <x v="12"/>
    <x v="93"/>
    <d v="2023-07-11T00:00:00"/>
    <m/>
    <n v="622"/>
    <s v="BIEN"/>
    <x v="100"/>
    <n v="390000"/>
    <x v="1"/>
    <x v="629"/>
    <x v="16"/>
    <x v="18"/>
    <x v="0"/>
    <x v="13"/>
    <x v="1"/>
    <x v="34"/>
    <s v="19/07/2023"/>
    <x v="0"/>
    <s v="15:00"/>
    <s v="CESAR ROCHA ZANGA"/>
    <x v="8"/>
    <x v="10"/>
    <d v="2023-07-28T00:00:00"/>
    <x v="79"/>
    <x v="46"/>
    <s v="CD-306"/>
    <x v="107"/>
    <x v="82"/>
    <n v="389000"/>
    <x v="108"/>
    <x v="115"/>
    <x v="82"/>
    <x v="5"/>
    <n v="30"/>
    <x v="17"/>
    <x v="0"/>
    <x v="26"/>
    <x v="64"/>
    <x v="1"/>
    <m/>
    <m/>
    <x v="100"/>
    <s v="EMC-PCPL-100/2023"/>
    <n v="39800"/>
    <x v="1"/>
    <x v="633"/>
    <x v="18"/>
    <n v="1"/>
    <x v="411"/>
    <n v="89000"/>
    <m/>
    <m/>
    <n v="0"/>
    <x v="0"/>
    <n v="12787.356321839081"/>
    <n v="0"/>
    <n v="0"/>
    <n v="0"/>
    <x v="1"/>
    <s v="FEBRERO"/>
    <x v="156"/>
    <x v="44"/>
    <x v="35"/>
    <x v="45"/>
    <x v="346"/>
    <x v="176"/>
    <n v="0"/>
    <n v="0"/>
    <n v="0"/>
    <m/>
    <m/>
    <m/>
    <m/>
    <m/>
    <m/>
    <m/>
    <m/>
    <m/>
    <m/>
    <m/>
    <m/>
    <m/>
    <m/>
    <m/>
    <m/>
    <m/>
  </r>
  <r>
    <x v="1"/>
    <x v="65"/>
    <x v="0"/>
    <s v="COTIZACION"/>
    <s v="JULIO"/>
    <d v="2023-07-07T00:00:00"/>
    <s v="C-3-EDDY FAZ PACHECO"/>
    <x v="12"/>
    <s v="OTROS REPUESTOS Y ACCESORIOS"/>
    <x v="3"/>
    <x v="12"/>
    <x v="93"/>
    <d v="2023-07-11T00:00:00"/>
    <m/>
    <n v="622"/>
    <s v="BIEN"/>
    <x v="100"/>
    <n v="390000"/>
    <x v="2"/>
    <x v="630"/>
    <x v="16"/>
    <x v="18"/>
    <x v="0"/>
    <x v="13"/>
    <x v="1"/>
    <x v="34"/>
    <s v="19/07/2023"/>
    <x v="0"/>
    <s v="15:00"/>
    <s v="CESAR ROCHA ZANGA"/>
    <x v="8"/>
    <x v="10"/>
    <d v="2023-07-28T00:00:00"/>
    <x v="79"/>
    <x v="46"/>
    <s v="CD-306"/>
    <x v="107"/>
    <x v="82"/>
    <n v="389000"/>
    <x v="108"/>
    <x v="115"/>
    <x v="82"/>
    <x v="5"/>
    <n v="30"/>
    <x v="17"/>
    <x v="0"/>
    <x v="26"/>
    <x v="64"/>
    <x v="1"/>
    <m/>
    <m/>
    <x v="100"/>
    <s v="EMC-PCPL-100/2023"/>
    <n v="39800"/>
    <x v="2"/>
    <x v="634"/>
    <x v="18"/>
    <n v="1"/>
    <x v="412"/>
    <n v="200000"/>
    <m/>
    <m/>
    <n v="0"/>
    <x v="0"/>
    <n v="28735.632183908045"/>
    <n v="0"/>
    <n v="0"/>
    <n v="0"/>
    <x v="1"/>
    <s v="FEBRERO"/>
    <x v="156"/>
    <x v="44"/>
    <x v="35"/>
    <x v="45"/>
    <x v="346"/>
    <x v="176"/>
    <n v="0"/>
    <n v="0"/>
    <n v="0"/>
    <m/>
    <m/>
    <m/>
    <m/>
    <m/>
    <m/>
    <m/>
    <m/>
    <m/>
    <m/>
    <m/>
    <m/>
    <m/>
    <m/>
    <m/>
    <m/>
    <m/>
  </r>
  <r>
    <x v="1"/>
    <x v="65"/>
    <x v="0"/>
    <s v="COTIZACION"/>
    <s v="JULIO"/>
    <d v="2023-07-07T00:00:00"/>
    <s v="C-3-EDDY FAZ PACHECO"/>
    <x v="9"/>
    <s v="OTRAS MAQUINARIAS Y EQUIPO"/>
    <x v="7"/>
    <x v="9"/>
    <x v="78"/>
    <d v="2023-07-11T00:00:00"/>
    <m/>
    <n v="630"/>
    <s v="BIEN"/>
    <x v="101"/>
    <n v="169916"/>
    <x v="0"/>
    <x v="631"/>
    <x v="29"/>
    <x v="18"/>
    <x v="27"/>
    <x v="5"/>
    <x v="0"/>
    <x v="34"/>
    <s v="19/07/2023"/>
    <x v="0"/>
    <s v="15:00"/>
    <s v="CLOVIS VELASCO HINOJOZA "/>
    <x v="8"/>
    <x v="25"/>
    <d v="2023-08-21T00:00:00"/>
    <x v="80"/>
    <x v="50"/>
    <s v="CD-308"/>
    <x v="108"/>
    <x v="83"/>
    <n v="139434.85"/>
    <x v="109"/>
    <x v="116"/>
    <x v="28"/>
    <x v="0"/>
    <n v="30"/>
    <x v="12"/>
    <x v="0"/>
    <x v="26"/>
    <x v="71"/>
    <x v="1"/>
    <m/>
    <m/>
    <x v="101"/>
    <s v="CMB/EMC/ING-PLA/0088/2023"/>
    <n v="43700"/>
    <x v="0"/>
    <x v="635"/>
    <x v="18"/>
    <n v="4"/>
    <x v="413"/>
    <n v="33857.199999999997"/>
    <m/>
    <m/>
    <n v="0"/>
    <x v="0"/>
    <n v="1216.1350574712642"/>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1"/>
    <x v="632"/>
    <x v="29"/>
    <x v="18"/>
    <x v="0"/>
    <x v="5"/>
    <x v="0"/>
    <x v="34"/>
    <s v="19/07/2023"/>
    <x v="0"/>
    <s v="15:00"/>
    <s v="CLOVIS VELASCO HINOJOZA "/>
    <x v="8"/>
    <x v="25"/>
    <d v="2023-08-21T00:00:00"/>
    <x v="80"/>
    <x v="50"/>
    <s v="CD-308"/>
    <x v="108"/>
    <x v="83"/>
    <n v="139434.85"/>
    <x v="109"/>
    <x v="116"/>
    <x v="28"/>
    <x v="0"/>
    <n v="30"/>
    <x v="12"/>
    <x v="0"/>
    <x v="26"/>
    <x v="71"/>
    <x v="1"/>
    <m/>
    <m/>
    <x v="101"/>
    <s v="CMB/EMC/ING-PLA/0088/2023"/>
    <n v="43700"/>
    <x v="1"/>
    <x v="636"/>
    <x v="18"/>
    <n v="4"/>
    <x v="414"/>
    <n v="13844.8"/>
    <m/>
    <m/>
    <n v="0"/>
    <x v="0"/>
    <n v="497.29885057471262"/>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2"/>
    <x v="633"/>
    <x v="29"/>
    <x v="18"/>
    <x v="0"/>
    <x v="5"/>
    <x v="0"/>
    <x v="34"/>
    <s v="19/07/2023"/>
    <x v="0"/>
    <s v="15:00"/>
    <s v="CLOVIS VELASCO HINOJOZA "/>
    <x v="8"/>
    <x v="25"/>
    <d v="2023-08-21T00:00:00"/>
    <x v="80"/>
    <x v="50"/>
    <s v="CD-308"/>
    <x v="108"/>
    <x v="83"/>
    <n v="139434.85"/>
    <x v="109"/>
    <x v="116"/>
    <x v="28"/>
    <x v="0"/>
    <n v="30"/>
    <x v="12"/>
    <x v="0"/>
    <x v="26"/>
    <x v="71"/>
    <x v="1"/>
    <m/>
    <m/>
    <x v="101"/>
    <s v="CMB/EMC/ING-PLA/0088/2023"/>
    <n v="43700"/>
    <x v="2"/>
    <x v="637"/>
    <x v="18"/>
    <n v="4"/>
    <x v="415"/>
    <n v="23341"/>
    <m/>
    <m/>
    <n v="0"/>
    <x v="0"/>
    <n v="838.39798850574709"/>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3"/>
    <x v="634"/>
    <x v="29"/>
    <x v="18"/>
    <x v="0"/>
    <x v="5"/>
    <x v="0"/>
    <x v="34"/>
    <s v="19/07/2023"/>
    <x v="0"/>
    <s v="15:00"/>
    <s v="CLOVIS VELASCO HINOJOZA "/>
    <x v="8"/>
    <x v="25"/>
    <d v="2023-08-21T00:00:00"/>
    <x v="80"/>
    <x v="50"/>
    <s v="CD-308"/>
    <x v="108"/>
    <x v="83"/>
    <n v="139434.85"/>
    <x v="109"/>
    <x v="116"/>
    <x v="28"/>
    <x v="0"/>
    <n v="30"/>
    <x v="12"/>
    <x v="0"/>
    <x v="26"/>
    <x v="71"/>
    <x v="1"/>
    <m/>
    <m/>
    <x v="101"/>
    <s v="CMB/EMC/ING-PLA/0088/2023"/>
    <n v="43700"/>
    <x v="3"/>
    <x v="638"/>
    <x v="18"/>
    <n v="4"/>
    <x v="416"/>
    <n v="10111.6"/>
    <m/>
    <m/>
    <n v="0"/>
    <x v="0"/>
    <n v="363.20402298850576"/>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4"/>
    <x v="635"/>
    <x v="29"/>
    <x v="18"/>
    <x v="0"/>
    <x v="5"/>
    <x v="0"/>
    <x v="34"/>
    <s v="19/07/2023"/>
    <x v="0"/>
    <s v="15:00"/>
    <s v="CLOVIS VELASCO HINOJOZA "/>
    <x v="8"/>
    <x v="25"/>
    <d v="2023-08-21T00:00:00"/>
    <x v="80"/>
    <x v="50"/>
    <s v="CD-308"/>
    <x v="108"/>
    <x v="83"/>
    <n v="139434.85"/>
    <x v="109"/>
    <x v="116"/>
    <x v="28"/>
    <x v="0"/>
    <n v="30"/>
    <x v="12"/>
    <x v="0"/>
    <x v="26"/>
    <x v="71"/>
    <x v="1"/>
    <m/>
    <m/>
    <x v="101"/>
    <s v="CMB/EMC/ING-PLA/0088/2023"/>
    <n v="43700"/>
    <x v="4"/>
    <x v="639"/>
    <x v="18"/>
    <n v="4"/>
    <x v="417"/>
    <n v="7211.4"/>
    <m/>
    <m/>
    <n v="0"/>
    <x v="0"/>
    <n v="259.03017241379308"/>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5"/>
    <x v="636"/>
    <x v="45"/>
    <x v="18"/>
    <x v="0"/>
    <x v="5"/>
    <x v="0"/>
    <x v="34"/>
    <s v="19/07/2023"/>
    <x v="0"/>
    <s v="15:00"/>
    <s v="CLOVIS VELASCO HINOJOZA "/>
    <x v="8"/>
    <x v="25"/>
    <d v="2023-08-21T00:00:00"/>
    <x v="80"/>
    <x v="50"/>
    <s v="CD-308"/>
    <x v="108"/>
    <x v="83"/>
    <n v="139434.85"/>
    <x v="109"/>
    <x v="116"/>
    <x v="28"/>
    <x v="0"/>
    <n v="30"/>
    <x v="12"/>
    <x v="0"/>
    <x v="26"/>
    <x v="71"/>
    <x v="1"/>
    <m/>
    <m/>
    <x v="101"/>
    <s v="CMB/EMC/ING-PLA/0088/2023"/>
    <n v="43700"/>
    <x v="5"/>
    <x v="640"/>
    <x v="18"/>
    <n v="3"/>
    <x v="418"/>
    <n v="4003.5"/>
    <m/>
    <m/>
    <n v="0"/>
    <x v="0"/>
    <n v="191.73850574712642"/>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6"/>
    <x v="637"/>
    <x v="8"/>
    <x v="18"/>
    <x v="0"/>
    <x v="5"/>
    <x v="0"/>
    <x v="34"/>
    <s v="19/07/2023"/>
    <x v="0"/>
    <s v="15:00"/>
    <s v="CLOVIS VELASCO HINOJOZA "/>
    <x v="8"/>
    <x v="25"/>
    <d v="2023-08-21T00:00:00"/>
    <x v="80"/>
    <x v="50"/>
    <s v="CD-308"/>
    <x v="108"/>
    <x v="83"/>
    <n v="139434.85"/>
    <x v="109"/>
    <x v="116"/>
    <x v="28"/>
    <x v="0"/>
    <n v="30"/>
    <x v="12"/>
    <x v="0"/>
    <x v="26"/>
    <x v="71"/>
    <x v="1"/>
    <m/>
    <m/>
    <x v="101"/>
    <s v="CMB/EMC/ING-PLA/0088/2023"/>
    <n v="43700"/>
    <x v="6"/>
    <x v="641"/>
    <x v="18"/>
    <n v="6"/>
    <x v="419"/>
    <n v="8807.7000000000007"/>
    <m/>
    <m/>
    <n v="0"/>
    <x v="0"/>
    <n v="210.9123563218391"/>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7"/>
    <x v="638"/>
    <x v="29"/>
    <x v="18"/>
    <x v="0"/>
    <x v="5"/>
    <x v="0"/>
    <x v="34"/>
    <s v="19/07/2023"/>
    <x v="0"/>
    <s v="15:00"/>
    <s v="CLOVIS VELASCO HINOJOZA "/>
    <x v="8"/>
    <x v="25"/>
    <d v="2023-08-21T00:00:00"/>
    <x v="80"/>
    <x v="50"/>
    <s v="CD-308"/>
    <x v="108"/>
    <x v="83"/>
    <n v="139434.85"/>
    <x v="109"/>
    <x v="116"/>
    <x v="28"/>
    <x v="0"/>
    <n v="30"/>
    <x v="12"/>
    <x v="0"/>
    <x v="26"/>
    <x v="71"/>
    <x v="1"/>
    <m/>
    <m/>
    <x v="101"/>
    <s v="CMB/EMC/ING-PLA/0088/2023"/>
    <n v="43700"/>
    <x v="7"/>
    <x v="642"/>
    <x v="18"/>
    <n v="4"/>
    <x v="420"/>
    <n v="5637.2"/>
    <m/>
    <m/>
    <n v="0"/>
    <x v="0"/>
    <n v="202.48563218390805"/>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8"/>
    <x v="639"/>
    <x v="29"/>
    <x v="18"/>
    <x v="0"/>
    <x v="5"/>
    <x v="0"/>
    <x v="34"/>
    <s v="19/07/2023"/>
    <x v="0"/>
    <s v="15:00"/>
    <s v="CLOVIS VELASCO HINOJOZA "/>
    <x v="8"/>
    <x v="25"/>
    <d v="2023-08-21T00:00:00"/>
    <x v="80"/>
    <x v="50"/>
    <s v="CD-308"/>
    <x v="108"/>
    <x v="83"/>
    <n v="139434.85"/>
    <x v="109"/>
    <x v="116"/>
    <x v="28"/>
    <x v="0"/>
    <n v="30"/>
    <x v="12"/>
    <x v="0"/>
    <x v="26"/>
    <x v="71"/>
    <x v="1"/>
    <m/>
    <m/>
    <x v="101"/>
    <s v="CMB/EMC/ING-PLA/0088/2023"/>
    <n v="43700"/>
    <x v="8"/>
    <x v="643"/>
    <x v="18"/>
    <n v="4"/>
    <x v="421"/>
    <n v="16153.4"/>
    <m/>
    <m/>
    <n v="0"/>
    <x v="0"/>
    <n v="580.22270114942523"/>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10"/>
    <x v="640"/>
    <x v="16"/>
    <x v="18"/>
    <x v="0"/>
    <x v="5"/>
    <x v="0"/>
    <x v="34"/>
    <s v="19/07/2023"/>
    <x v="0"/>
    <s v="15:00"/>
    <s v="CLOVIS VELASCO HINOJOZA "/>
    <x v="8"/>
    <x v="25"/>
    <d v="2023-08-21T00:00:00"/>
    <x v="80"/>
    <x v="50"/>
    <s v="CD-308"/>
    <x v="108"/>
    <x v="83"/>
    <n v="139434.85"/>
    <x v="109"/>
    <x v="116"/>
    <x v="28"/>
    <x v="0"/>
    <n v="30"/>
    <x v="12"/>
    <x v="0"/>
    <x v="26"/>
    <x v="71"/>
    <x v="1"/>
    <m/>
    <m/>
    <x v="101"/>
    <s v="CMB/EMC/ING-PLA/0088/2023"/>
    <n v="43700"/>
    <x v="10"/>
    <x v="644"/>
    <x v="18"/>
    <n v="1"/>
    <x v="422"/>
    <n v="1806.25"/>
    <m/>
    <m/>
    <n v="0"/>
    <x v="0"/>
    <n v="259.51867816091954"/>
    <n v="0"/>
    <n v="0"/>
    <n v="0"/>
    <x v="91"/>
    <s v="FEBRERO"/>
    <x v="156"/>
    <x v="44"/>
    <x v="35"/>
    <x v="45"/>
    <x v="346"/>
    <x v="177"/>
    <n v="0"/>
    <n v="0"/>
    <n v="0"/>
    <m/>
    <m/>
    <m/>
    <m/>
    <m/>
    <m/>
    <m/>
    <m/>
    <m/>
    <m/>
    <m/>
    <m/>
    <m/>
    <m/>
    <m/>
    <m/>
    <m/>
  </r>
  <r>
    <x v="1"/>
    <x v="65"/>
    <x v="0"/>
    <s v="COTIZACION"/>
    <s v="JULIO"/>
    <d v="2023-07-07T00:00:00"/>
    <s v="C-3-EDDY FAZ PACHECO"/>
    <x v="9"/>
    <s v="OTRAS MAQUINARIAS Y EQUIPO"/>
    <x v="7"/>
    <x v="9"/>
    <x v="78"/>
    <d v="2023-07-11T00:00:00"/>
    <m/>
    <n v="630"/>
    <s v="BIEN"/>
    <x v="101"/>
    <n v="169916"/>
    <x v="11"/>
    <x v="641"/>
    <x v="29"/>
    <x v="18"/>
    <x v="0"/>
    <x v="5"/>
    <x v="0"/>
    <x v="34"/>
    <s v="19/07/2023"/>
    <x v="0"/>
    <s v="15:00"/>
    <s v="CLOVIS VELASCO HINOJOZA "/>
    <x v="8"/>
    <x v="25"/>
    <d v="2023-08-21T00:00:00"/>
    <x v="80"/>
    <x v="50"/>
    <s v="CD-308"/>
    <x v="108"/>
    <x v="83"/>
    <n v="139434.85"/>
    <x v="109"/>
    <x v="116"/>
    <x v="28"/>
    <x v="0"/>
    <n v="30"/>
    <x v="12"/>
    <x v="0"/>
    <x v="26"/>
    <x v="71"/>
    <x v="1"/>
    <m/>
    <m/>
    <x v="101"/>
    <s v="CMB/EMC/ING-PLA/0088/2023"/>
    <n v="43700"/>
    <x v="11"/>
    <x v="645"/>
    <x v="18"/>
    <n v="4"/>
    <x v="423"/>
    <n v="14660.8"/>
    <m/>
    <m/>
    <n v="0"/>
    <x v="0"/>
    <n v="526.60919540229884"/>
    <n v="0"/>
    <n v="0"/>
    <n v="0"/>
    <x v="91"/>
    <s v="FEBRERO"/>
    <x v="156"/>
    <x v="44"/>
    <x v="35"/>
    <x v="45"/>
    <x v="346"/>
    <x v="177"/>
    <n v="0"/>
    <n v="0"/>
    <n v="0"/>
    <m/>
    <m/>
    <m/>
    <m/>
    <m/>
    <m/>
    <m/>
    <m/>
    <m/>
    <m/>
    <m/>
    <m/>
    <m/>
    <m/>
    <m/>
    <m/>
    <m/>
  </r>
  <r>
    <x v="1"/>
    <x v="65"/>
    <x v="0"/>
    <s v="COTIZACION"/>
    <s v="JULIO"/>
    <d v="2023-07-07T00:00:00"/>
    <s v="C-3-EDDY FAZ PACHECO"/>
    <x v="12"/>
    <s v="OTROS REPUESTOS Y ACCESORIOS"/>
    <x v="7"/>
    <x v="9"/>
    <x v="94"/>
    <d v="2023-07-11T00:00:00"/>
    <m/>
    <n v="628"/>
    <s v="BIEN"/>
    <x v="102"/>
    <n v="109670"/>
    <x v="0"/>
    <x v="642"/>
    <x v="27"/>
    <x v="5"/>
    <x v="61"/>
    <x v="5"/>
    <x v="0"/>
    <x v="34"/>
    <s v="19/07/2023"/>
    <x v="0"/>
    <s v="15:00"/>
    <s v="OSCAR MIRKO MIRANDA ROMERO "/>
    <x v="8"/>
    <x v="14"/>
    <d v="2023-08-30T00:00:00"/>
    <x v="81"/>
    <x v="47"/>
    <s v="CD-311"/>
    <x v="109"/>
    <x v="84"/>
    <n v="149150"/>
    <x v="110"/>
    <x v="117"/>
    <x v="46"/>
    <x v="0"/>
    <n v="30"/>
    <x v="8"/>
    <x v="0"/>
    <x v="26"/>
    <x v="72"/>
    <x v="1"/>
    <m/>
    <m/>
    <x v="102"/>
    <s v="ADQ.MANTTO Y SERV. 102/2023"/>
    <n v="39800"/>
    <x v="0"/>
    <x v="646"/>
    <x v="5"/>
    <n v="5"/>
    <x v="424"/>
    <n v="24750"/>
    <m/>
    <m/>
    <n v="0"/>
    <x v="0"/>
    <n v="711.20689655172418"/>
    <n v="0"/>
    <n v="0"/>
    <n v="0"/>
    <x v="92"/>
    <s v="FEBRERO"/>
    <x v="156"/>
    <x v="44"/>
    <x v="35"/>
    <x v="45"/>
    <x v="346"/>
    <x v="178"/>
    <n v="0"/>
    <n v="0"/>
    <n v="0"/>
    <m/>
    <m/>
    <m/>
    <m/>
    <m/>
    <m/>
    <m/>
    <m/>
    <m/>
    <m/>
    <m/>
    <m/>
    <m/>
    <m/>
    <m/>
    <m/>
    <m/>
  </r>
  <r>
    <x v="1"/>
    <x v="65"/>
    <x v="0"/>
    <s v="COTIZACION"/>
    <s v="JULIO"/>
    <d v="2023-07-07T00:00:00"/>
    <s v="C-3-EDDY FAZ PACHECO"/>
    <x v="12"/>
    <s v="OTROS REPUESTOS Y ACCESORIOS"/>
    <x v="7"/>
    <x v="9"/>
    <x v="94"/>
    <d v="2023-07-11T00:00:00"/>
    <m/>
    <n v="628"/>
    <s v="BIEN"/>
    <x v="102"/>
    <n v="109670"/>
    <x v="1"/>
    <x v="643"/>
    <x v="4"/>
    <x v="5"/>
    <x v="0"/>
    <x v="5"/>
    <x v="0"/>
    <x v="34"/>
    <s v="19/07/2023"/>
    <x v="0"/>
    <s v="15:00"/>
    <s v="OSCAR MIRKO MIRANDA ROMERO "/>
    <x v="8"/>
    <x v="14"/>
    <d v="2023-08-30T00:00:00"/>
    <x v="81"/>
    <x v="47"/>
    <s v="CD-311"/>
    <x v="109"/>
    <x v="84"/>
    <n v="149150"/>
    <x v="110"/>
    <x v="117"/>
    <x v="46"/>
    <x v="0"/>
    <n v="30"/>
    <x v="8"/>
    <x v="0"/>
    <x v="26"/>
    <x v="72"/>
    <x v="1"/>
    <m/>
    <m/>
    <x v="102"/>
    <s v="ADQ.MANTTO Y SERV. 102/2023"/>
    <n v="39800"/>
    <x v="1"/>
    <x v="647"/>
    <x v="5"/>
    <n v="8"/>
    <x v="425"/>
    <n v="24800"/>
    <m/>
    <m/>
    <n v="0"/>
    <x v="0"/>
    <n v="445.40229885057471"/>
    <n v="0"/>
    <n v="0"/>
    <n v="0"/>
    <x v="92"/>
    <s v="FEBRERO"/>
    <x v="156"/>
    <x v="44"/>
    <x v="35"/>
    <x v="45"/>
    <x v="346"/>
    <x v="178"/>
    <n v="0"/>
    <n v="0"/>
    <n v="0"/>
    <m/>
    <m/>
    <m/>
    <m/>
    <m/>
    <m/>
    <m/>
    <m/>
    <m/>
    <m/>
    <m/>
    <m/>
    <m/>
    <m/>
    <m/>
    <m/>
    <m/>
  </r>
  <r>
    <x v="1"/>
    <x v="65"/>
    <x v="0"/>
    <s v="COTIZACION"/>
    <s v="JULIO"/>
    <d v="2023-07-07T00:00:00"/>
    <s v="C-3-EDDY FAZ PACHECO"/>
    <x v="12"/>
    <s v="OTROS REPUESTOS Y ACCESORIOS"/>
    <x v="7"/>
    <x v="9"/>
    <x v="94"/>
    <d v="2023-07-11T00:00:00"/>
    <m/>
    <n v="628"/>
    <s v="BIEN"/>
    <x v="102"/>
    <n v="109670"/>
    <x v="2"/>
    <x v="644"/>
    <x v="9"/>
    <x v="5"/>
    <x v="0"/>
    <x v="5"/>
    <x v="0"/>
    <x v="34"/>
    <s v="19/07/2023"/>
    <x v="0"/>
    <s v="15:00"/>
    <s v="OSCAR MIRKO MIRANDA ROMERO "/>
    <x v="8"/>
    <x v="14"/>
    <d v="2023-08-30T00:00:00"/>
    <x v="81"/>
    <x v="47"/>
    <s v="CD-311"/>
    <x v="109"/>
    <x v="84"/>
    <n v="149150"/>
    <x v="110"/>
    <x v="117"/>
    <x v="46"/>
    <x v="0"/>
    <n v="30"/>
    <x v="8"/>
    <x v="0"/>
    <x v="26"/>
    <x v="72"/>
    <x v="1"/>
    <m/>
    <m/>
    <x v="102"/>
    <s v="ADQ.MANTTO Y SERV. 102/2023"/>
    <n v="39800"/>
    <x v="2"/>
    <x v="648"/>
    <x v="5"/>
    <n v="10"/>
    <x v="426"/>
    <n v="81000"/>
    <m/>
    <m/>
    <n v="0"/>
    <x v="0"/>
    <n v="1163.7931034482758"/>
    <n v="0"/>
    <n v="0"/>
    <n v="0"/>
    <x v="92"/>
    <s v="FEBRERO"/>
    <x v="156"/>
    <x v="44"/>
    <x v="35"/>
    <x v="45"/>
    <x v="346"/>
    <x v="178"/>
    <n v="0"/>
    <n v="0"/>
    <n v="0"/>
    <m/>
    <m/>
    <m/>
    <m/>
    <m/>
    <m/>
    <m/>
    <m/>
    <m/>
    <m/>
    <m/>
    <m/>
    <m/>
    <m/>
    <m/>
    <m/>
    <m/>
  </r>
  <r>
    <x v="1"/>
    <x v="65"/>
    <x v="0"/>
    <s v="COTIZACION"/>
    <s v="JULIO"/>
    <d v="2023-07-07T00:00:00"/>
    <s v="C-3-EDDY FAZ PACHECO"/>
    <x v="12"/>
    <s v="OTROS REPUESTOS Y ACCESORIOS"/>
    <x v="7"/>
    <x v="9"/>
    <x v="94"/>
    <d v="2023-07-11T00:00:00"/>
    <m/>
    <n v="628"/>
    <s v="BIEN"/>
    <x v="102"/>
    <n v="109670"/>
    <x v="4"/>
    <x v="645"/>
    <x v="8"/>
    <x v="5"/>
    <x v="0"/>
    <x v="5"/>
    <x v="0"/>
    <x v="34"/>
    <s v="19/07/2023"/>
    <x v="0"/>
    <s v="15:00"/>
    <s v="OSCAR MIRKO MIRANDA ROMERO "/>
    <x v="8"/>
    <x v="14"/>
    <d v="2023-08-30T00:00:00"/>
    <x v="81"/>
    <x v="47"/>
    <s v="CD-311"/>
    <x v="109"/>
    <x v="84"/>
    <n v="149150"/>
    <x v="110"/>
    <x v="117"/>
    <x v="46"/>
    <x v="0"/>
    <n v="30"/>
    <x v="8"/>
    <x v="0"/>
    <x v="26"/>
    <x v="72"/>
    <x v="1"/>
    <m/>
    <m/>
    <x v="102"/>
    <s v="ADQ.MANTTO Y SERV. 102/2023"/>
    <n v="39800"/>
    <x v="4"/>
    <x v="649"/>
    <x v="5"/>
    <n v="6"/>
    <x v="425"/>
    <n v="18600"/>
    <m/>
    <m/>
    <n v="0"/>
    <x v="0"/>
    <n v="445.40229885057471"/>
    <n v="0"/>
    <n v="0"/>
    <n v="0"/>
    <x v="92"/>
    <s v="FEBRERO"/>
    <x v="156"/>
    <x v="44"/>
    <x v="35"/>
    <x v="45"/>
    <x v="346"/>
    <x v="178"/>
    <n v="0"/>
    <n v="0"/>
    <n v="0"/>
    <m/>
    <m/>
    <m/>
    <m/>
    <m/>
    <m/>
    <m/>
    <m/>
    <m/>
    <m/>
    <m/>
    <m/>
    <m/>
    <m/>
    <m/>
    <m/>
    <m/>
  </r>
  <r>
    <x v="1"/>
    <x v="65"/>
    <x v="0"/>
    <s v="COTIZACION"/>
    <s v="JULIO"/>
    <d v="2023-07-07T00:00:00"/>
    <s v="C-3-EDDY FAZ PACHECO"/>
    <x v="12"/>
    <s v="OTROS REPUESTOS Y ACCESORIOS"/>
    <x v="7"/>
    <x v="9"/>
    <x v="95"/>
    <d v="2023-07-11T00:00:00"/>
    <m/>
    <n v="627"/>
    <s v="BIEN"/>
    <x v="103"/>
    <n v="24945"/>
    <x v="0"/>
    <x v="646"/>
    <x v="26"/>
    <x v="5"/>
    <x v="62"/>
    <x v="5"/>
    <x v="0"/>
    <x v="34"/>
    <s v="19/07/2023"/>
    <x v="0"/>
    <s v="15:00"/>
    <s v="FRANZ LOZANO MARZA"/>
    <x v="8"/>
    <x v="20"/>
    <d v="2023-07-24T00:00:00"/>
    <x v="82"/>
    <x v="51"/>
    <s v="CD-312"/>
    <x v="110"/>
    <x v="85"/>
    <n v="2666.4"/>
    <x v="111"/>
    <x v="118"/>
    <x v="28"/>
    <x v="0"/>
    <n v="30"/>
    <x v="9"/>
    <x v="0"/>
    <x v="49"/>
    <x v="67"/>
    <x v="1"/>
    <m/>
    <m/>
    <x v="103"/>
    <s v="ADQ.MANTTO Y SERV. 104/2023"/>
    <n v="39800"/>
    <x v="0"/>
    <x v="650"/>
    <x v="5"/>
    <n v="20"/>
    <x v="427"/>
    <n v="1689.6000000000001"/>
    <m/>
    <m/>
    <n v="0"/>
    <x v="0"/>
    <n v="12.13793103448276"/>
    <n v="0"/>
    <n v="0"/>
    <n v="0"/>
    <x v="83"/>
    <s v="FEBRERO"/>
    <x v="156"/>
    <x v="44"/>
    <x v="35"/>
    <x v="45"/>
    <x v="346"/>
    <x v="179"/>
    <n v="0"/>
    <n v="0"/>
    <n v="0"/>
    <m/>
    <m/>
    <m/>
    <m/>
    <m/>
    <m/>
    <m/>
    <m/>
    <m/>
    <m/>
    <m/>
    <m/>
    <m/>
    <m/>
    <m/>
    <m/>
    <m/>
  </r>
  <r>
    <x v="1"/>
    <x v="65"/>
    <x v="0"/>
    <s v="COTIZACION"/>
    <s v="JULIO"/>
    <d v="2023-07-07T00:00:00"/>
    <s v="C-3-EDDY FAZ PACHECO"/>
    <x v="12"/>
    <s v="OTROS REPUESTOS Y ACCESORIOS"/>
    <x v="7"/>
    <x v="9"/>
    <x v="95"/>
    <d v="2023-07-11T00:00:00"/>
    <m/>
    <n v="627"/>
    <s v="BIEN"/>
    <x v="103"/>
    <n v="24945"/>
    <x v="1"/>
    <x v="647"/>
    <x v="26"/>
    <x v="5"/>
    <x v="0"/>
    <x v="5"/>
    <x v="0"/>
    <x v="34"/>
    <s v="19/07/2023"/>
    <x v="0"/>
    <s v="15:00"/>
    <s v="FRANZ LOZANO MARZA"/>
    <x v="8"/>
    <x v="20"/>
    <d v="2023-07-24T00:00:00"/>
    <x v="82"/>
    <x v="51"/>
    <s v="CD-312"/>
    <x v="111"/>
    <x v="85"/>
    <n v="15600"/>
    <x v="112"/>
    <x v="119"/>
    <x v="85"/>
    <x v="0"/>
    <n v="30"/>
    <x v="18"/>
    <x v="0"/>
    <x v="26"/>
    <x v="73"/>
    <x v="1"/>
    <m/>
    <m/>
    <x v="103"/>
    <s v="ADQ.MANTTO Y SERV. 104/2023"/>
    <n v="39800"/>
    <x v="1"/>
    <x v="651"/>
    <x v="5"/>
    <n v="20"/>
    <x v="428"/>
    <n v="2200"/>
    <m/>
    <m/>
    <n v="0"/>
    <x v="0"/>
    <n v="15.804597701149426"/>
    <n v="0"/>
    <n v="0"/>
    <n v="0"/>
    <x v="90"/>
    <s v="FEBRERO"/>
    <x v="156"/>
    <x v="44"/>
    <x v="35"/>
    <x v="45"/>
    <x v="346"/>
    <x v="174"/>
    <n v="0"/>
    <n v="0"/>
    <n v="0"/>
    <m/>
    <m/>
    <m/>
    <m/>
    <m/>
    <m/>
    <m/>
    <m/>
    <m/>
    <m/>
    <m/>
    <m/>
    <m/>
    <m/>
    <m/>
    <m/>
    <m/>
  </r>
  <r>
    <x v="1"/>
    <x v="65"/>
    <x v="0"/>
    <s v="COTIZACION"/>
    <s v="JULIO"/>
    <d v="2023-07-07T00:00:00"/>
    <s v="C-3-EDDY FAZ PACHECO"/>
    <x v="12"/>
    <s v="OTROS REPUESTOS Y ACCESORIOS"/>
    <x v="7"/>
    <x v="9"/>
    <x v="95"/>
    <d v="2023-07-11T00:00:00"/>
    <m/>
    <n v="627"/>
    <s v="BIEN"/>
    <x v="103"/>
    <n v="24945"/>
    <x v="2"/>
    <x v="648"/>
    <x v="119"/>
    <x v="5"/>
    <x v="0"/>
    <x v="5"/>
    <x v="0"/>
    <x v="34"/>
    <s v="19/07/2023"/>
    <x v="0"/>
    <s v="15:00"/>
    <s v="FRANZ LOZANO MARZA"/>
    <x v="8"/>
    <x v="20"/>
    <d v="2023-07-24T00:00:00"/>
    <x v="82"/>
    <x v="51"/>
    <s v="CD-312"/>
    <x v="111"/>
    <x v="85"/>
    <n v="15600"/>
    <x v="112"/>
    <x v="119"/>
    <x v="85"/>
    <x v="0"/>
    <n v="30"/>
    <x v="18"/>
    <x v="0"/>
    <x v="26"/>
    <x v="73"/>
    <x v="1"/>
    <m/>
    <m/>
    <x v="103"/>
    <s v="ADQ.MANTTO Y SERV. 104/2023"/>
    <n v="39800"/>
    <x v="2"/>
    <x v="652"/>
    <x v="5"/>
    <n v="70"/>
    <x v="397"/>
    <n v="7000"/>
    <m/>
    <m/>
    <n v="0"/>
    <x v="0"/>
    <n v="14.367816091954023"/>
    <n v="0"/>
    <n v="0"/>
    <n v="0"/>
    <x v="90"/>
    <s v="FEBRERO"/>
    <x v="156"/>
    <x v="44"/>
    <x v="35"/>
    <x v="45"/>
    <x v="346"/>
    <x v="174"/>
    <n v="0"/>
    <n v="0"/>
    <n v="0"/>
    <m/>
    <m/>
    <m/>
    <m/>
    <m/>
    <m/>
    <m/>
    <m/>
    <m/>
    <m/>
    <m/>
    <m/>
    <m/>
    <m/>
    <m/>
    <m/>
    <m/>
  </r>
  <r>
    <x v="1"/>
    <x v="65"/>
    <x v="0"/>
    <s v="COTIZACION"/>
    <s v="JULIO"/>
    <d v="2023-07-07T00:00:00"/>
    <s v="C-3-EDDY FAZ PACHECO"/>
    <x v="12"/>
    <s v="OTROS REPUESTOS Y ACCESORIOS"/>
    <x v="7"/>
    <x v="9"/>
    <x v="95"/>
    <d v="2023-07-11T00:00:00"/>
    <m/>
    <n v="627"/>
    <s v="BIEN"/>
    <x v="103"/>
    <n v="24945"/>
    <x v="3"/>
    <x v="649"/>
    <x v="27"/>
    <x v="5"/>
    <x v="0"/>
    <x v="5"/>
    <x v="0"/>
    <x v="34"/>
    <s v="19/07/2023"/>
    <x v="0"/>
    <s v="15:00"/>
    <s v="FRANZ LOZANO MARZA"/>
    <x v="8"/>
    <x v="20"/>
    <d v="2023-07-24T00:00:00"/>
    <x v="82"/>
    <x v="51"/>
    <s v="CD-312"/>
    <x v="110"/>
    <x v="85"/>
    <n v="2666.4"/>
    <x v="111"/>
    <x v="118"/>
    <x v="28"/>
    <x v="0"/>
    <n v="30"/>
    <x v="9"/>
    <x v="0"/>
    <x v="49"/>
    <x v="67"/>
    <x v="1"/>
    <m/>
    <m/>
    <x v="103"/>
    <s v="ADQ.MANTTO Y SERV. 104/2023"/>
    <n v="39800"/>
    <x v="3"/>
    <x v="653"/>
    <x v="5"/>
    <n v="5"/>
    <x v="429"/>
    <n v="224.4"/>
    <m/>
    <m/>
    <n v="0"/>
    <x v="0"/>
    <n v="6.4482758620689662"/>
    <n v="0"/>
    <n v="0"/>
    <n v="0"/>
    <x v="83"/>
    <s v="FEBRERO"/>
    <x v="156"/>
    <x v="44"/>
    <x v="35"/>
    <x v="45"/>
    <x v="346"/>
    <x v="179"/>
    <n v="0"/>
    <n v="0"/>
    <n v="0"/>
    <m/>
    <m/>
    <m/>
    <m/>
    <m/>
    <m/>
    <m/>
    <m/>
    <m/>
    <m/>
    <m/>
    <m/>
    <m/>
    <m/>
    <m/>
    <m/>
    <m/>
  </r>
  <r>
    <x v="1"/>
    <x v="65"/>
    <x v="0"/>
    <s v="COTIZACION"/>
    <s v="JULIO"/>
    <d v="2023-07-07T00:00:00"/>
    <s v="C-3-EDDY FAZ PACHECO"/>
    <x v="12"/>
    <s v="OTROS REPUESTOS Y ACCESORIOS"/>
    <x v="7"/>
    <x v="9"/>
    <x v="95"/>
    <d v="2023-07-11T00:00:00"/>
    <m/>
    <n v="627"/>
    <s v="BIEN"/>
    <x v="103"/>
    <n v="24945"/>
    <x v="4"/>
    <x v="650"/>
    <x v="25"/>
    <x v="5"/>
    <x v="0"/>
    <x v="5"/>
    <x v="0"/>
    <x v="34"/>
    <s v="19/07/2023"/>
    <x v="0"/>
    <s v="15:00"/>
    <s v="FRANZ LOZANO MARZA"/>
    <x v="8"/>
    <x v="20"/>
    <d v="2023-07-24T00:00:00"/>
    <x v="82"/>
    <x v="51"/>
    <s v="CD-312"/>
    <x v="111"/>
    <x v="85"/>
    <n v="15600"/>
    <x v="112"/>
    <x v="119"/>
    <x v="85"/>
    <x v="0"/>
    <n v="30"/>
    <x v="18"/>
    <x v="0"/>
    <x v="26"/>
    <x v="73"/>
    <x v="1"/>
    <m/>
    <m/>
    <x v="103"/>
    <s v="ADQ.MANTTO Y SERV. 104/2023"/>
    <n v="39800"/>
    <x v="4"/>
    <x v="654"/>
    <x v="5"/>
    <n v="40"/>
    <x v="397"/>
    <n v="4000"/>
    <m/>
    <m/>
    <n v="0"/>
    <x v="0"/>
    <n v="14.367816091954023"/>
    <n v="0"/>
    <n v="0"/>
    <n v="0"/>
    <x v="90"/>
    <s v="FEBRERO"/>
    <x v="156"/>
    <x v="44"/>
    <x v="35"/>
    <x v="45"/>
    <x v="346"/>
    <x v="174"/>
    <n v="0"/>
    <n v="0"/>
    <n v="0"/>
    <m/>
    <m/>
    <m/>
    <m/>
    <m/>
    <m/>
    <m/>
    <m/>
    <m/>
    <m/>
    <m/>
    <m/>
    <m/>
    <m/>
    <m/>
    <m/>
    <m/>
  </r>
  <r>
    <x v="1"/>
    <x v="65"/>
    <x v="0"/>
    <s v="COTIZACION"/>
    <s v="JULIO"/>
    <d v="2023-07-07T00:00:00"/>
    <s v="C-3-EDDY FAZ PACHECO"/>
    <x v="12"/>
    <s v="OTROS REPUESTOS Y ACCESORIOS"/>
    <x v="7"/>
    <x v="9"/>
    <x v="95"/>
    <d v="2023-07-11T00:00:00"/>
    <m/>
    <n v="627"/>
    <s v="BIEN"/>
    <x v="103"/>
    <n v="24945"/>
    <x v="5"/>
    <x v="651"/>
    <x v="27"/>
    <x v="5"/>
    <x v="0"/>
    <x v="5"/>
    <x v="0"/>
    <x v="34"/>
    <s v="19/07/2023"/>
    <x v="0"/>
    <s v="15:00"/>
    <s v="FRANZ LOZANO MARZA"/>
    <x v="8"/>
    <x v="20"/>
    <d v="2023-07-24T00:00:00"/>
    <x v="82"/>
    <x v="51"/>
    <s v="CD-312"/>
    <x v="110"/>
    <x v="85"/>
    <n v="2666.4"/>
    <x v="111"/>
    <x v="118"/>
    <x v="28"/>
    <x v="0"/>
    <n v="30"/>
    <x v="9"/>
    <x v="0"/>
    <x v="49"/>
    <x v="67"/>
    <x v="1"/>
    <m/>
    <m/>
    <x v="103"/>
    <s v="ADQ.MANTTO Y SERV. 104/2023"/>
    <n v="39800"/>
    <x v="5"/>
    <x v="655"/>
    <x v="5"/>
    <n v="5"/>
    <x v="430"/>
    <n v="83.6"/>
    <m/>
    <m/>
    <n v="0"/>
    <x v="0"/>
    <n v="2.4022988505747125"/>
    <n v="0"/>
    <n v="0"/>
    <n v="0"/>
    <x v="83"/>
    <s v="FEBRERO"/>
    <x v="156"/>
    <x v="44"/>
    <x v="35"/>
    <x v="45"/>
    <x v="346"/>
    <x v="179"/>
    <n v="0"/>
    <n v="0"/>
    <n v="0"/>
    <m/>
    <m/>
    <m/>
    <m/>
    <m/>
    <m/>
    <m/>
    <m/>
    <m/>
    <m/>
    <m/>
    <m/>
    <m/>
    <m/>
    <m/>
    <m/>
    <m/>
  </r>
  <r>
    <x v="1"/>
    <x v="65"/>
    <x v="0"/>
    <s v="COTIZACION"/>
    <s v="JULIO"/>
    <d v="2023-07-07T00:00:00"/>
    <s v="C-3-EDDY FAZ PACHECO"/>
    <x v="12"/>
    <s v="OTROS REPUESTOS Y ACCESORIOS"/>
    <x v="7"/>
    <x v="9"/>
    <x v="95"/>
    <d v="2023-07-11T00:00:00"/>
    <m/>
    <n v="627"/>
    <s v="BIEN"/>
    <x v="103"/>
    <n v="24945"/>
    <x v="6"/>
    <x v="652"/>
    <x v="26"/>
    <x v="5"/>
    <x v="0"/>
    <x v="5"/>
    <x v="0"/>
    <x v="34"/>
    <s v="19/07/2023"/>
    <x v="0"/>
    <s v="15:00"/>
    <s v="FRANZ LOZANO MARZA"/>
    <x v="8"/>
    <x v="20"/>
    <d v="2023-07-24T00:00:00"/>
    <x v="82"/>
    <x v="51"/>
    <s v="CD-312"/>
    <x v="110"/>
    <x v="85"/>
    <n v="2666.4"/>
    <x v="111"/>
    <x v="118"/>
    <x v="28"/>
    <x v="0"/>
    <n v="30"/>
    <x v="9"/>
    <x v="0"/>
    <x v="49"/>
    <x v="67"/>
    <x v="1"/>
    <m/>
    <m/>
    <x v="103"/>
    <s v="ADQ.MANTTO Y SERV. 104/2023"/>
    <n v="39800"/>
    <x v="6"/>
    <x v="656"/>
    <x v="5"/>
    <n v="20"/>
    <x v="430"/>
    <n v="334.4"/>
    <m/>
    <m/>
    <n v="0"/>
    <x v="0"/>
    <n v="2.4022988505747125"/>
    <n v="0"/>
    <n v="0"/>
    <n v="0"/>
    <x v="83"/>
    <s v="FEBRERO"/>
    <x v="156"/>
    <x v="44"/>
    <x v="35"/>
    <x v="45"/>
    <x v="346"/>
    <x v="179"/>
    <n v="0"/>
    <n v="0"/>
    <n v="0"/>
    <m/>
    <m/>
    <m/>
    <m/>
    <m/>
    <m/>
    <m/>
    <m/>
    <m/>
    <m/>
    <m/>
    <m/>
    <m/>
    <m/>
    <m/>
    <m/>
    <m/>
  </r>
  <r>
    <x v="1"/>
    <x v="65"/>
    <x v="0"/>
    <s v="COTIZACION"/>
    <s v="JULIO"/>
    <d v="2023-07-07T00:00:00"/>
    <s v="C-3-EDDY FAZ PACHECO"/>
    <x v="12"/>
    <s v="OTROS REPUESTOS Y ACCESORIOS"/>
    <x v="7"/>
    <x v="9"/>
    <x v="95"/>
    <d v="2023-07-11T00:00:00"/>
    <m/>
    <n v="627"/>
    <s v="BIEN"/>
    <x v="103"/>
    <n v="24945"/>
    <x v="7"/>
    <x v="653"/>
    <x v="26"/>
    <x v="5"/>
    <x v="0"/>
    <x v="5"/>
    <x v="0"/>
    <x v="34"/>
    <s v="19/07/2023"/>
    <x v="0"/>
    <s v="15:00"/>
    <s v="FRANZ LOZANO MARZA"/>
    <x v="8"/>
    <x v="20"/>
    <d v="2023-07-24T00:00:00"/>
    <x v="82"/>
    <x v="51"/>
    <s v="CD-312"/>
    <x v="110"/>
    <x v="85"/>
    <n v="2666.4"/>
    <x v="111"/>
    <x v="118"/>
    <x v="28"/>
    <x v="0"/>
    <n v="30"/>
    <x v="9"/>
    <x v="0"/>
    <x v="49"/>
    <x v="67"/>
    <x v="1"/>
    <m/>
    <m/>
    <x v="103"/>
    <s v="ADQ.MANTTO Y SERV. 104/2023"/>
    <n v="39800"/>
    <x v="7"/>
    <x v="657"/>
    <x v="5"/>
    <n v="20"/>
    <x v="430"/>
    <n v="334.4"/>
    <m/>
    <m/>
    <n v="0"/>
    <x v="0"/>
    <n v="2.4022988505747125"/>
    <n v="0"/>
    <n v="0"/>
    <n v="0"/>
    <x v="83"/>
    <s v="FEBRERO"/>
    <x v="156"/>
    <x v="44"/>
    <x v="35"/>
    <x v="45"/>
    <x v="346"/>
    <x v="179"/>
    <n v="0"/>
    <n v="0"/>
    <n v="0"/>
    <m/>
    <m/>
    <m/>
    <m/>
    <m/>
    <m/>
    <m/>
    <m/>
    <m/>
    <m/>
    <m/>
    <m/>
    <m/>
    <m/>
    <m/>
    <m/>
    <m/>
  </r>
  <r>
    <x v="1"/>
    <x v="65"/>
    <x v="0"/>
    <s v="COTIZACION"/>
    <s v="JULIO"/>
    <d v="2023-07-07T00:00:00"/>
    <s v="C-3-EDDY FAZ PACHECO"/>
    <x v="12"/>
    <s v="OTROS REPUESTOS Y ACCESORIOS"/>
    <x v="7"/>
    <x v="9"/>
    <x v="95"/>
    <d v="2023-07-11T00:00:00"/>
    <m/>
    <n v="627"/>
    <s v="BIEN"/>
    <x v="103"/>
    <n v="24945"/>
    <x v="8"/>
    <x v="654"/>
    <x v="25"/>
    <x v="5"/>
    <x v="0"/>
    <x v="5"/>
    <x v="0"/>
    <x v="34"/>
    <s v="19/07/2023"/>
    <x v="0"/>
    <s v="15:00"/>
    <s v="FRANZ LOZANO MARZA"/>
    <x v="8"/>
    <x v="20"/>
    <d v="2023-07-24T00:00:00"/>
    <x v="82"/>
    <x v="51"/>
    <s v="CD-312"/>
    <x v="111"/>
    <x v="85"/>
    <n v="15600"/>
    <x v="112"/>
    <x v="119"/>
    <x v="85"/>
    <x v="0"/>
    <n v="30"/>
    <x v="18"/>
    <x v="0"/>
    <x v="26"/>
    <x v="73"/>
    <x v="1"/>
    <m/>
    <m/>
    <x v="103"/>
    <s v="ADQ.MANTTO Y SERV. 104/2023"/>
    <n v="39800"/>
    <x v="8"/>
    <x v="658"/>
    <x v="5"/>
    <n v="40"/>
    <x v="140"/>
    <n v="2400"/>
    <m/>
    <m/>
    <n v="0"/>
    <x v="0"/>
    <n v="8.6206896551724146"/>
    <n v="0"/>
    <n v="0"/>
    <n v="0"/>
    <x v="90"/>
    <s v="FEBRERO"/>
    <x v="156"/>
    <x v="44"/>
    <x v="35"/>
    <x v="45"/>
    <x v="346"/>
    <x v="174"/>
    <n v="0"/>
    <n v="0"/>
    <n v="0"/>
    <m/>
    <m/>
    <m/>
    <m/>
    <m/>
    <m/>
    <m/>
    <m/>
    <m/>
    <m/>
    <m/>
    <m/>
    <m/>
    <m/>
    <m/>
    <m/>
    <m/>
  </r>
  <r>
    <x v="1"/>
    <x v="65"/>
    <x v="0"/>
    <s v="COTIZACION"/>
    <s v="JULIO"/>
    <d v="2023-07-07T00:00:00"/>
    <s v="C-3-EDDY FAZ PACHECO"/>
    <x v="12"/>
    <s v="OTROS REPUESTOS Y ACCESORIOS"/>
    <x v="7"/>
    <x v="9"/>
    <x v="96"/>
    <d v="2023-07-11T00:00:00"/>
    <m/>
    <n v="626"/>
    <s v="BIEN"/>
    <x v="104"/>
    <n v="101000"/>
    <x v="0"/>
    <x v="655"/>
    <x v="29"/>
    <x v="5"/>
    <x v="0"/>
    <x v="5"/>
    <x v="0"/>
    <x v="34"/>
    <s v="19/07/2023"/>
    <x v="0"/>
    <s v="15:00"/>
    <s v="JOAQUIN ANDRES ZAPATA LAFUENTE"/>
    <x v="8"/>
    <x v="26"/>
    <d v="2023-07-27T00:00:00"/>
    <x v="83"/>
    <x v="47"/>
    <s v="CD-313"/>
    <x v="112"/>
    <x v="86"/>
    <n v="55048"/>
    <x v="113"/>
    <x v="120"/>
    <x v="72"/>
    <x v="0"/>
    <n v="30"/>
    <x v="18"/>
    <x v="0"/>
    <x v="26"/>
    <x v="74"/>
    <x v="1"/>
    <m/>
    <m/>
    <x v="104"/>
    <s v="ADQ.MANTTO Y SERV. 105/2023"/>
    <n v="39800"/>
    <x v="0"/>
    <x v="659"/>
    <x v="5"/>
    <n v="4"/>
    <x v="431"/>
    <n v="8484"/>
    <m/>
    <m/>
    <n v="4"/>
    <x v="336"/>
    <n v="304.74137931034483"/>
    <n v="1218.9655172413793"/>
    <n v="1060.5"/>
    <n v="0"/>
    <x v="93"/>
    <s v="OCTUBRE"/>
    <x v="164"/>
    <x v="82"/>
    <x v="74"/>
    <x v="93"/>
    <x v="350"/>
    <x v="118"/>
    <n v="-933.24"/>
    <n v="593.88000000000011"/>
    <n v="8823.36"/>
    <m/>
    <m/>
    <m/>
    <m/>
    <m/>
    <m/>
    <m/>
    <m/>
    <m/>
    <m/>
    <m/>
    <m/>
    <m/>
    <m/>
    <m/>
    <m/>
    <m/>
  </r>
  <r>
    <x v="1"/>
    <x v="65"/>
    <x v="0"/>
    <s v="COTIZACION"/>
    <s v="JULIO"/>
    <d v="2023-07-07T00:00:00"/>
    <s v="C-3-EDDY FAZ PACHECO"/>
    <x v="12"/>
    <s v="OTROS REPUESTOS Y ACCESORIOS"/>
    <x v="7"/>
    <x v="9"/>
    <x v="96"/>
    <d v="2023-07-11T00:00:00"/>
    <m/>
    <n v="626"/>
    <s v="BIEN"/>
    <x v="104"/>
    <n v="101000"/>
    <x v="1"/>
    <x v="656"/>
    <x v="8"/>
    <x v="5"/>
    <x v="0"/>
    <x v="5"/>
    <x v="0"/>
    <x v="34"/>
    <s v="19/07/2023"/>
    <x v="0"/>
    <s v="15:00"/>
    <s v="JOAQUIN ANDRES ZAPATA LAFUENTE"/>
    <x v="8"/>
    <x v="26"/>
    <d v="2023-07-27T00:00:00"/>
    <x v="83"/>
    <x v="47"/>
    <s v="CD-313"/>
    <x v="112"/>
    <x v="86"/>
    <n v="55048"/>
    <x v="113"/>
    <x v="120"/>
    <x v="72"/>
    <x v="0"/>
    <n v="30"/>
    <x v="18"/>
    <x v="0"/>
    <x v="26"/>
    <x v="74"/>
    <x v="1"/>
    <m/>
    <m/>
    <x v="104"/>
    <s v="ADQ.MANTTO Y SERV. 105/2023"/>
    <n v="39800"/>
    <x v="1"/>
    <x v="660"/>
    <x v="5"/>
    <n v="6"/>
    <x v="432"/>
    <n v="34020"/>
    <m/>
    <m/>
    <n v="6"/>
    <x v="337"/>
    <n v="814.65517241379314"/>
    <n v="4887.9310344827591"/>
    <n v="4252.5"/>
    <n v="0"/>
    <x v="93"/>
    <s v="OCTUBRE"/>
    <x v="164"/>
    <x v="82"/>
    <x v="74"/>
    <x v="93"/>
    <x v="350"/>
    <x v="118"/>
    <n v="-3742.2000000000003"/>
    <n v="2381.4"/>
    <n v="35380.799999999996"/>
    <m/>
    <m/>
    <m/>
    <m/>
    <m/>
    <m/>
    <m/>
    <m/>
    <m/>
    <m/>
    <m/>
    <m/>
    <m/>
    <m/>
    <m/>
    <m/>
    <m/>
  </r>
  <r>
    <x v="1"/>
    <x v="65"/>
    <x v="0"/>
    <s v="COTIZACION"/>
    <s v="JULIO"/>
    <d v="2023-07-07T00:00:00"/>
    <s v="C-3-EDDY FAZ PACHECO"/>
    <x v="12"/>
    <s v="OTROS REPUESTOS Y ACCESORIOS"/>
    <x v="7"/>
    <x v="9"/>
    <x v="96"/>
    <d v="2023-07-11T00:00:00"/>
    <m/>
    <n v="626"/>
    <s v="BIEN"/>
    <x v="104"/>
    <n v="101000"/>
    <x v="2"/>
    <x v="657"/>
    <x v="7"/>
    <x v="5"/>
    <x v="0"/>
    <x v="5"/>
    <x v="0"/>
    <x v="34"/>
    <s v="19/07/2023"/>
    <x v="0"/>
    <s v="15:00"/>
    <s v="JOAQUIN ANDRES ZAPATA LAFUENTE"/>
    <x v="8"/>
    <x v="26"/>
    <d v="2023-07-27T00:00:00"/>
    <x v="83"/>
    <x v="47"/>
    <s v="CD-313"/>
    <x v="112"/>
    <x v="86"/>
    <n v="55048"/>
    <x v="113"/>
    <x v="120"/>
    <x v="72"/>
    <x v="0"/>
    <n v="30"/>
    <x v="18"/>
    <x v="0"/>
    <x v="26"/>
    <x v="74"/>
    <x v="1"/>
    <m/>
    <m/>
    <x v="104"/>
    <s v="ADQ.MANTTO Y SERV. 105/2023"/>
    <n v="39800"/>
    <x v="2"/>
    <x v="661"/>
    <x v="5"/>
    <n v="2"/>
    <x v="433"/>
    <n v="12544"/>
    <m/>
    <m/>
    <n v="2"/>
    <x v="338"/>
    <n v="901.14942528735628"/>
    <n v="1802.2988505747126"/>
    <n v="1568"/>
    <n v="0"/>
    <x v="93"/>
    <s v="OCTUBRE"/>
    <x v="164"/>
    <x v="82"/>
    <x v="74"/>
    <x v="93"/>
    <x v="350"/>
    <x v="118"/>
    <n v="-1379.84"/>
    <n v="878.08"/>
    <n v="13045.76"/>
    <m/>
    <m/>
    <m/>
    <m/>
    <m/>
    <m/>
    <m/>
    <m/>
    <m/>
    <m/>
    <m/>
    <m/>
    <m/>
    <m/>
    <m/>
    <m/>
    <m/>
  </r>
  <r>
    <x v="1"/>
    <x v="65"/>
    <x v="0"/>
    <s v="COTIZACION"/>
    <s v="JULIO"/>
    <d v="2023-07-07T00:00:00"/>
    <s v="C-3-EDDY FAZ PACHECO"/>
    <x v="12"/>
    <s v="OTROS REPUESTOS Y ACCESORIOS"/>
    <x v="7"/>
    <x v="9"/>
    <x v="96"/>
    <d v="2023-07-11T00:00:00"/>
    <m/>
    <n v="626"/>
    <s v="BIEN"/>
    <x v="104"/>
    <n v="101000"/>
    <x v="3"/>
    <x v="658"/>
    <x v="7"/>
    <x v="5"/>
    <x v="0"/>
    <x v="5"/>
    <x v="0"/>
    <x v="34"/>
    <s v="19/07/2023"/>
    <x v="0"/>
    <s v="15:00"/>
    <s v="JOAQUIN ANDRES ZAPATA LAFUENTE"/>
    <x v="8"/>
    <x v="26"/>
    <d v="2023-07-27T00:00:00"/>
    <x v="83"/>
    <x v="47"/>
    <s v="CD-313"/>
    <x v="113"/>
    <x v="86"/>
    <n v="19800"/>
    <x v="114"/>
    <x v="121"/>
    <x v="86"/>
    <x v="0"/>
    <n v="30"/>
    <x v="5"/>
    <x v="0"/>
    <x v="49"/>
    <x v="74"/>
    <x v="1"/>
    <m/>
    <m/>
    <x v="104"/>
    <s v="ADQ.MANTTO Y SERV. 105/2023"/>
    <n v="39800"/>
    <x v="3"/>
    <x v="662"/>
    <x v="5"/>
    <n v="2"/>
    <x v="434"/>
    <n v="19800"/>
    <m/>
    <m/>
    <n v="2"/>
    <x v="339"/>
    <n v="1422.4137931034484"/>
    <n v="2844.8275862068967"/>
    <n v="2475"/>
    <n v="0"/>
    <x v="94"/>
    <s v="OCTUBRE"/>
    <x v="164"/>
    <x v="82"/>
    <x v="74"/>
    <x v="93"/>
    <x v="350"/>
    <x v="180"/>
    <n v="-3168"/>
    <n v="1386.0000000000002"/>
    <n v="21582"/>
    <m/>
    <m/>
    <m/>
    <m/>
    <m/>
    <m/>
    <m/>
    <m/>
    <m/>
    <m/>
    <m/>
    <m/>
    <m/>
    <m/>
    <m/>
    <m/>
    <m/>
  </r>
  <r>
    <x v="1"/>
    <x v="65"/>
    <x v="0"/>
    <s v="COTIZACION"/>
    <s v="JUNIO"/>
    <d v="2023-06-29T00:00:00"/>
    <s v="C-3-EDDY FAZ PACHECO"/>
    <x v="7"/>
    <s v="FLETES Y ALMACENAMIENTO"/>
    <x v="6"/>
    <x v="14"/>
    <x v="97"/>
    <d v="2023-07-13T00:00:00"/>
    <m/>
    <n v="623"/>
    <s v="SERVICIO"/>
    <x v="105"/>
    <n v="80000"/>
    <x v="0"/>
    <x v="659"/>
    <x v="16"/>
    <x v="61"/>
    <x v="0"/>
    <x v="1"/>
    <x v="1"/>
    <x v="35"/>
    <s v="21/07/2023"/>
    <x v="0"/>
    <s v="15:00"/>
    <s v="MARIA JAQUELINE DURAN COSSIO"/>
    <x v="9"/>
    <x v="17"/>
    <d v="2023-07-31T00:00:00"/>
    <x v="84"/>
    <x v="52"/>
    <s v="CD-316"/>
    <x v="114"/>
    <x v="87"/>
    <n v="80000"/>
    <x v="115"/>
    <x v="122"/>
    <x v="87"/>
    <x v="0"/>
    <n v="30"/>
    <x v="27"/>
    <x v="0"/>
    <x v="50"/>
    <x v="68"/>
    <x v="1"/>
    <m/>
    <m/>
    <x v="105"/>
    <s v="EMC/ALM-INF-032/2023"/>
    <n v="22300"/>
    <x v="0"/>
    <x v="663"/>
    <x v="62"/>
    <n v="1"/>
    <x v="435"/>
    <n v="48300"/>
    <m/>
    <m/>
    <n v="1"/>
    <x v="340"/>
    <n v="6939.6551724137935"/>
    <n v="6939.6551724137935"/>
    <n v="6037.5"/>
    <n v="0"/>
    <x v="95"/>
    <s v="OCTUBRE"/>
    <x v="165"/>
    <x v="27"/>
    <x v="75"/>
    <x v="94"/>
    <x v="277"/>
    <x v="181"/>
    <n v="-38157"/>
    <n v="3381.0000000000005"/>
    <n v="83076"/>
    <m/>
    <m/>
    <m/>
    <m/>
    <m/>
    <m/>
    <m/>
    <m/>
    <m/>
    <m/>
    <m/>
    <m/>
    <m/>
    <m/>
    <m/>
    <m/>
    <m/>
  </r>
  <r>
    <x v="1"/>
    <x v="65"/>
    <x v="0"/>
    <s v="COTIZACION"/>
    <s v="JULIO"/>
    <d v="2023-07-11T00:00:00"/>
    <s v="C-3-EDDY FAZ PACHECO"/>
    <x v="12"/>
    <s v="OTROS REPUESTOS Y ACCESORIOS"/>
    <x v="7"/>
    <x v="9"/>
    <x v="98"/>
    <d v="2023-07-13T00:00:00"/>
    <m/>
    <n v="635"/>
    <s v="BIEN"/>
    <x v="106"/>
    <n v="99720"/>
    <x v="0"/>
    <x v="660"/>
    <x v="8"/>
    <x v="5"/>
    <x v="63"/>
    <x v="5"/>
    <x v="0"/>
    <x v="35"/>
    <s v="21/07/2023"/>
    <x v="0"/>
    <s v="15:00"/>
    <s v="JOAQUIN ANDRES ZAPATA LAFUENTE"/>
    <x v="9"/>
    <x v="26"/>
    <d v="2023-08-04T00:00:00"/>
    <x v="85"/>
    <x v="53"/>
    <s v="CD-318"/>
    <x v="115"/>
    <x v="88"/>
    <n v="92280"/>
    <x v="116"/>
    <x v="123"/>
    <x v="88"/>
    <x v="0"/>
    <n v="30"/>
    <x v="11"/>
    <x v="0"/>
    <x v="50"/>
    <x v="73"/>
    <x v="1"/>
    <m/>
    <m/>
    <x v="106"/>
    <s v="ADQ.MANTTO Y SERV. 103/2023"/>
    <n v="39800"/>
    <x v="0"/>
    <x v="664"/>
    <x v="5"/>
    <n v="6"/>
    <x v="187"/>
    <n v="9600"/>
    <m/>
    <m/>
    <n v="0"/>
    <x v="0"/>
    <n v="229.88505747126436"/>
    <n v="0"/>
    <n v="0"/>
    <n v="0"/>
    <x v="96"/>
    <s v="FEBRERO"/>
    <x v="156"/>
    <x v="44"/>
    <x v="35"/>
    <x v="45"/>
    <x v="346"/>
    <x v="182"/>
    <n v="0"/>
    <n v="0"/>
    <n v="0"/>
    <m/>
    <m/>
    <m/>
    <m/>
    <m/>
    <m/>
    <m/>
    <m/>
    <m/>
    <m/>
    <m/>
    <m/>
    <m/>
    <m/>
    <m/>
    <m/>
    <m/>
  </r>
  <r>
    <x v="1"/>
    <x v="65"/>
    <x v="0"/>
    <s v="COTIZACION"/>
    <s v="JULIO"/>
    <d v="2023-07-11T00:00:00"/>
    <s v="C-3-EDDY FAZ PACHECO"/>
    <x v="12"/>
    <s v="OTROS REPUESTOS Y ACCESORIOS"/>
    <x v="7"/>
    <x v="9"/>
    <x v="98"/>
    <d v="2023-07-13T00:00:00"/>
    <m/>
    <n v="635"/>
    <s v="BIEN"/>
    <x v="106"/>
    <n v="99720"/>
    <x v="1"/>
    <x v="661"/>
    <x v="7"/>
    <x v="5"/>
    <x v="0"/>
    <x v="5"/>
    <x v="0"/>
    <x v="35"/>
    <s v="21/07/2023"/>
    <x v="0"/>
    <s v="15:00"/>
    <s v="JOAQUIN ANDRES ZAPATA LAFUENTE"/>
    <x v="9"/>
    <x v="26"/>
    <d v="2023-08-04T00:00:00"/>
    <x v="85"/>
    <x v="53"/>
    <s v="CD-318"/>
    <x v="115"/>
    <x v="88"/>
    <n v="92280"/>
    <x v="116"/>
    <x v="123"/>
    <x v="88"/>
    <x v="0"/>
    <n v="30"/>
    <x v="11"/>
    <x v="0"/>
    <x v="50"/>
    <x v="73"/>
    <x v="1"/>
    <m/>
    <m/>
    <x v="106"/>
    <s v="ADQ.MANTTO Y SERV. 103/2023"/>
    <n v="39800"/>
    <x v="1"/>
    <x v="665"/>
    <x v="5"/>
    <n v="2"/>
    <x v="436"/>
    <n v="37000"/>
    <m/>
    <m/>
    <n v="0"/>
    <x v="0"/>
    <n v="2658.0459770114944"/>
    <n v="0"/>
    <n v="0"/>
    <n v="0"/>
    <x v="96"/>
    <s v="FEBRERO"/>
    <x v="156"/>
    <x v="44"/>
    <x v="35"/>
    <x v="45"/>
    <x v="346"/>
    <x v="182"/>
    <n v="0"/>
    <n v="0"/>
    <n v="0"/>
    <m/>
    <m/>
    <m/>
    <m/>
    <m/>
    <m/>
    <m/>
    <m/>
    <m/>
    <m/>
    <m/>
    <m/>
    <m/>
    <m/>
    <m/>
    <m/>
    <m/>
  </r>
  <r>
    <x v="1"/>
    <x v="65"/>
    <x v="0"/>
    <s v="COTIZACION"/>
    <s v="JULIO"/>
    <d v="2023-07-11T00:00:00"/>
    <s v="C-3-EDDY FAZ PACHECO"/>
    <x v="12"/>
    <s v="OTROS REPUESTOS Y ACCESORIOS"/>
    <x v="7"/>
    <x v="9"/>
    <x v="98"/>
    <d v="2023-07-13T00:00:00"/>
    <m/>
    <n v="635"/>
    <s v="BIEN"/>
    <x v="106"/>
    <n v="99720"/>
    <x v="2"/>
    <x v="662"/>
    <x v="4"/>
    <x v="5"/>
    <x v="0"/>
    <x v="5"/>
    <x v="0"/>
    <x v="35"/>
    <s v="21/07/2023"/>
    <x v="0"/>
    <s v="15:00"/>
    <s v="JOAQUIN ANDRES ZAPATA LAFUENTE"/>
    <x v="9"/>
    <x v="26"/>
    <d v="2023-08-04T00:00:00"/>
    <x v="85"/>
    <x v="53"/>
    <s v="CD-318"/>
    <x v="115"/>
    <x v="88"/>
    <n v="92280"/>
    <x v="116"/>
    <x v="123"/>
    <x v="88"/>
    <x v="0"/>
    <n v="30"/>
    <x v="11"/>
    <x v="0"/>
    <x v="50"/>
    <x v="73"/>
    <x v="1"/>
    <m/>
    <m/>
    <x v="106"/>
    <s v="ADQ.MANTTO Y SERV. 103/2023"/>
    <n v="39800"/>
    <x v="2"/>
    <x v="666"/>
    <x v="5"/>
    <n v="8"/>
    <x v="437"/>
    <n v="20000"/>
    <m/>
    <m/>
    <n v="0"/>
    <x v="0"/>
    <n v="359.19540229885058"/>
    <n v="0"/>
    <n v="0"/>
    <n v="0"/>
    <x v="96"/>
    <s v="FEBRERO"/>
    <x v="156"/>
    <x v="44"/>
    <x v="35"/>
    <x v="45"/>
    <x v="346"/>
    <x v="182"/>
    <n v="0"/>
    <n v="0"/>
    <n v="0"/>
    <m/>
    <m/>
    <m/>
    <m/>
    <m/>
    <m/>
    <m/>
    <m/>
    <m/>
    <m/>
    <m/>
    <m/>
    <m/>
    <m/>
    <m/>
    <m/>
    <m/>
  </r>
  <r>
    <x v="1"/>
    <x v="65"/>
    <x v="0"/>
    <s v="COTIZACION"/>
    <s v="JULIO"/>
    <d v="2023-07-11T00:00:00"/>
    <s v="C-3-EDDY FAZ PACHECO"/>
    <x v="12"/>
    <s v="OTROS REPUESTOS Y ACCESORIOS"/>
    <x v="7"/>
    <x v="9"/>
    <x v="98"/>
    <d v="2023-07-13T00:00:00"/>
    <m/>
    <n v="635"/>
    <s v="BIEN"/>
    <x v="106"/>
    <n v="99720"/>
    <x v="3"/>
    <x v="663"/>
    <x v="29"/>
    <x v="5"/>
    <x v="0"/>
    <x v="5"/>
    <x v="0"/>
    <x v="35"/>
    <s v="21/07/2023"/>
    <x v="0"/>
    <s v="15:00"/>
    <s v="JOAQUIN ANDRES ZAPATA LAFUENTE"/>
    <x v="9"/>
    <x v="26"/>
    <d v="2023-08-04T00:00:00"/>
    <x v="85"/>
    <x v="53"/>
    <s v="CD-318"/>
    <x v="115"/>
    <x v="88"/>
    <n v="92280"/>
    <x v="116"/>
    <x v="123"/>
    <x v="88"/>
    <x v="0"/>
    <n v="30"/>
    <x v="11"/>
    <x v="0"/>
    <x v="50"/>
    <x v="73"/>
    <x v="1"/>
    <m/>
    <m/>
    <x v="106"/>
    <s v="ADQ.MANTTO Y SERV. 103/2023"/>
    <n v="39800"/>
    <x v="3"/>
    <x v="667"/>
    <x v="5"/>
    <n v="4"/>
    <x v="438"/>
    <n v="10400"/>
    <m/>
    <m/>
    <n v="0"/>
    <x v="0"/>
    <n v="373.56321839080459"/>
    <n v="0"/>
    <n v="0"/>
    <n v="0"/>
    <x v="96"/>
    <s v="FEBRERO"/>
    <x v="156"/>
    <x v="44"/>
    <x v="35"/>
    <x v="45"/>
    <x v="346"/>
    <x v="182"/>
    <n v="0"/>
    <n v="0"/>
    <n v="0"/>
    <m/>
    <m/>
    <m/>
    <m/>
    <m/>
    <m/>
    <m/>
    <m/>
    <m/>
    <m/>
    <m/>
    <m/>
    <m/>
    <m/>
    <m/>
    <m/>
    <m/>
  </r>
  <r>
    <x v="1"/>
    <x v="65"/>
    <x v="0"/>
    <s v="COTIZACION"/>
    <s v="JULIO"/>
    <d v="2023-07-11T00:00:00"/>
    <s v="C-3-EDDY FAZ PACHECO"/>
    <x v="12"/>
    <s v="OTROS REPUESTOS Y ACCESORIOS"/>
    <x v="7"/>
    <x v="9"/>
    <x v="98"/>
    <d v="2023-07-13T00:00:00"/>
    <m/>
    <n v="635"/>
    <s v="BIEN"/>
    <x v="106"/>
    <n v="99720"/>
    <x v="4"/>
    <x v="664"/>
    <x v="29"/>
    <x v="5"/>
    <x v="0"/>
    <x v="5"/>
    <x v="0"/>
    <x v="35"/>
    <s v="21/07/2023"/>
    <x v="0"/>
    <s v="15:00"/>
    <s v="JOAQUIN ANDRES ZAPATA LAFUENTE"/>
    <x v="9"/>
    <x v="26"/>
    <d v="2023-08-04T00:00:00"/>
    <x v="85"/>
    <x v="53"/>
    <s v="CD-318"/>
    <x v="115"/>
    <x v="88"/>
    <n v="92280"/>
    <x v="116"/>
    <x v="123"/>
    <x v="88"/>
    <x v="0"/>
    <n v="30"/>
    <x v="11"/>
    <x v="0"/>
    <x v="50"/>
    <x v="73"/>
    <x v="1"/>
    <m/>
    <m/>
    <x v="106"/>
    <s v="ADQ.MANTTO Y SERV. 103/2023"/>
    <n v="39800"/>
    <x v="4"/>
    <x v="668"/>
    <x v="5"/>
    <n v="4"/>
    <x v="439"/>
    <n v="14800"/>
    <m/>
    <m/>
    <n v="0"/>
    <x v="0"/>
    <n v="531.60919540229884"/>
    <n v="0"/>
    <n v="0"/>
    <n v="0"/>
    <x v="96"/>
    <s v="FEBRERO"/>
    <x v="156"/>
    <x v="44"/>
    <x v="35"/>
    <x v="45"/>
    <x v="346"/>
    <x v="182"/>
    <n v="0"/>
    <n v="0"/>
    <n v="0"/>
    <m/>
    <m/>
    <m/>
    <m/>
    <m/>
    <m/>
    <m/>
    <m/>
    <m/>
    <m/>
    <m/>
    <m/>
    <m/>
    <m/>
    <m/>
    <m/>
    <m/>
  </r>
  <r>
    <x v="1"/>
    <x v="65"/>
    <x v="0"/>
    <s v="COTIZACION"/>
    <s v="JULIO"/>
    <d v="2023-07-11T00:00:00"/>
    <s v="C-3-EDDY FAZ PACHECO"/>
    <x v="12"/>
    <s v="OTROS REPUESTOS Y ACCESORIOS"/>
    <x v="7"/>
    <x v="9"/>
    <x v="98"/>
    <d v="2023-07-13T00:00:00"/>
    <m/>
    <n v="635"/>
    <s v="BIEN"/>
    <x v="106"/>
    <n v="99720"/>
    <x v="5"/>
    <x v="665"/>
    <x v="8"/>
    <x v="5"/>
    <x v="0"/>
    <x v="5"/>
    <x v="0"/>
    <x v="35"/>
    <s v="21/07/2023"/>
    <x v="0"/>
    <s v="15:00"/>
    <s v="JOAQUIN ANDRES ZAPATA LAFUENTE"/>
    <x v="9"/>
    <x v="26"/>
    <d v="2023-08-04T00:00:00"/>
    <x v="85"/>
    <x v="53"/>
    <s v="CD-318"/>
    <x v="115"/>
    <x v="88"/>
    <n v="92280"/>
    <x v="116"/>
    <x v="123"/>
    <x v="88"/>
    <x v="0"/>
    <n v="30"/>
    <x v="11"/>
    <x v="0"/>
    <x v="50"/>
    <x v="73"/>
    <x v="1"/>
    <m/>
    <m/>
    <x v="106"/>
    <s v="ADQ.MANTTO Y SERV. 103/2023"/>
    <n v="39800"/>
    <x v="5"/>
    <x v="669"/>
    <x v="5"/>
    <n v="6"/>
    <x v="81"/>
    <n v="480"/>
    <m/>
    <m/>
    <n v="0"/>
    <x v="0"/>
    <n v="11.494252873563218"/>
    <n v="0"/>
    <n v="0"/>
    <n v="0"/>
    <x v="96"/>
    <s v="FEBRERO"/>
    <x v="156"/>
    <x v="44"/>
    <x v="35"/>
    <x v="45"/>
    <x v="346"/>
    <x v="182"/>
    <n v="0"/>
    <n v="0"/>
    <n v="0"/>
    <m/>
    <m/>
    <m/>
    <m/>
    <m/>
    <m/>
    <m/>
    <m/>
    <m/>
    <m/>
    <m/>
    <m/>
    <m/>
    <m/>
    <m/>
    <m/>
    <m/>
  </r>
  <r>
    <x v="1"/>
    <x v="65"/>
    <x v="0"/>
    <s v="COTIZACION"/>
    <s v="JULIO"/>
    <d v="2023-07-11T00:00:00"/>
    <s v="C-3-EDDY FAZ PACHECO"/>
    <x v="12"/>
    <s v="OTROS REPUESTOS Y ACCESORIOS"/>
    <x v="7"/>
    <x v="9"/>
    <x v="99"/>
    <d v="2023-07-13T00:00:00"/>
    <m/>
    <n v="654"/>
    <s v="BIEN"/>
    <x v="107"/>
    <n v="99200"/>
    <x v="0"/>
    <x v="666"/>
    <x v="45"/>
    <x v="5"/>
    <x v="63"/>
    <x v="5"/>
    <x v="0"/>
    <x v="35"/>
    <s v="21/07/2023"/>
    <x v="0"/>
    <s v="15:00"/>
    <s v="OSCAR MIRKO MIRANDA ROMERO "/>
    <x v="9"/>
    <x v="14"/>
    <d v="2023-07-27T00:00:00"/>
    <x v="86"/>
    <x v="54"/>
    <s v="CD-324"/>
    <x v="116"/>
    <x v="89"/>
    <n v="99200"/>
    <x v="117"/>
    <x v="124"/>
    <x v="89"/>
    <x v="0"/>
    <n v="30"/>
    <x v="32"/>
    <x v="0"/>
    <x v="26"/>
    <x v="75"/>
    <x v="1"/>
    <m/>
    <m/>
    <x v="107"/>
    <s v="ADQ.MANTTO Y SERV. 113/2023"/>
    <n v="39800"/>
    <x v="0"/>
    <x v="670"/>
    <x v="5"/>
    <n v="3"/>
    <x v="68"/>
    <n v="13500"/>
    <m/>
    <m/>
    <n v="0"/>
    <x v="0"/>
    <n v="646.55172413793105"/>
    <n v="0"/>
    <n v="0"/>
    <n v="0"/>
    <x v="97"/>
    <s v="FEBRERO"/>
    <x v="156"/>
    <x v="44"/>
    <x v="35"/>
    <x v="45"/>
    <x v="346"/>
    <x v="183"/>
    <n v="0"/>
    <n v="0"/>
    <n v="0"/>
    <m/>
    <m/>
    <m/>
    <m/>
    <m/>
    <m/>
    <m/>
    <m/>
    <m/>
    <m/>
    <m/>
    <m/>
    <m/>
    <m/>
    <m/>
    <m/>
    <m/>
  </r>
  <r>
    <x v="1"/>
    <x v="65"/>
    <x v="0"/>
    <s v="COTIZACION"/>
    <s v="JULIO"/>
    <d v="2023-07-11T00:00:00"/>
    <s v="C-3-EDDY FAZ PACHECO"/>
    <x v="12"/>
    <s v="OTROS REPUESTOS Y ACCESORIOS"/>
    <x v="7"/>
    <x v="9"/>
    <x v="99"/>
    <d v="2023-07-13T00:00:00"/>
    <m/>
    <n v="654"/>
    <s v="BIEN"/>
    <x v="107"/>
    <n v="99200"/>
    <x v="1"/>
    <x v="667"/>
    <x v="45"/>
    <x v="5"/>
    <x v="0"/>
    <x v="5"/>
    <x v="0"/>
    <x v="35"/>
    <s v="21/07/2023"/>
    <x v="0"/>
    <s v="15:00"/>
    <s v="OSCAR MIRKO MIRANDA ROMERO "/>
    <x v="9"/>
    <x v="14"/>
    <d v="2023-07-27T00:00:00"/>
    <x v="86"/>
    <x v="54"/>
    <s v="CD-324"/>
    <x v="116"/>
    <x v="89"/>
    <n v="99200"/>
    <x v="117"/>
    <x v="124"/>
    <x v="89"/>
    <x v="0"/>
    <n v="30"/>
    <x v="32"/>
    <x v="0"/>
    <x v="26"/>
    <x v="75"/>
    <x v="1"/>
    <m/>
    <m/>
    <x v="107"/>
    <s v="ADQ.MANTTO Y SERV. 113/2023"/>
    <n v="39800"/>
    <x v="1"/>
    <x v="671"/>
    <x v="5"/>
    <n v="3"/>
    <x v="426"/>
    <n v="24300"/>
    <m/>
    <m/>
    <n v="0"/>
    <x v="0"/>
    <n v="1163.7931034482758"/>
    <n v="0"/>
    <n v="0"/>
    <n v="0"/>
    <x v="97"/>
    <s v="FEBRERO"/>
    <x v="156"/>
    <x v="44"/>
    <x v="35"/>
    <x v="45"/>
    <x v="346"/>
    <x v="183"/>
    <n v="0"/>
    <n v="0"/>
    <n v="0"/>
    <m/>
    <m/>
    <m/>
    <m/>
    <m/>
    <m/>
    <m/>
    <m/>
    <m/>
    <m/>
    <m/>
    <m/>
    <m/>
    <m/>
    <m/>
    <m/>
    <m/>
  </r>
  <r>
    <x v="1"/>
    <x v="65"/>
    <x v="0"/>
    <s v="COTIZACION"/>
    <s v="JULIO"/>
    <d v="2023-07-11T00:00:00"/>
    <s v="C-3-EDDY FAZ PACHECO"/>
    <x v="12"/>
    <s v="OTROS REPUESTOS Y ACCESORIOS"/>
    <x v="7"/>
    <x v="9"/>
    <x v="99"/>
    <d v="2023-07-13T00:00:00"/>
    <m/>
    <n v="654"/>
    <s v="BIEN"/>
    <x v="107"/>
    <n v="99200"/>
    <x v="2"/>
    <x v="668"/>
    <x v="45"/>
    <x v="5"/>
    <x v="0"/>
    <x v="5"/>
    <x v="0"/>
    <x v="35"/>
    <s v="21/07/2023"/>
    <x v="0"/>
    <s v="15:00"/>
    <s v="OSCAR MIRKO MIRANDA ROMERO "/>
    <x v="9"/>
    <x v="14"/>
    <d v="2023-07-27T00:00:00"/>
    <x v="86"/>
    <x v="54"/>
    <s v="CD-324"/>
    <x v="116"/>
    <x v="89"/>
    <n v="99200"/>
    <x v="117"/>
    <x v="124"/>
    <x v="89"/>
    <x v="0"/>
    <n v="30"/>
    <x v="32"/>
    <x v="0"/>
    <x v="26"/>
    <x v="75"/>
    <x v="1"/>
    <m/>
    <m/>
    <x v="107"/>
    <s v="ADQ.MANTTO Y SERV. 113/2023"/>
    <n v="39800"/>
    <x v="2"/>
    <x v="672"/>
    <x v="5"/>
    <n v="3"/>
    <x v="440"/>
    <n v="19500"/>
    <m/>
    <m/>
    <n v="0"/>
    <x v="0"/>
    <n v="933.90804597701151"/>
    <n v="0"/>
    <n v="0"/>
    <n v="0"/>
    <x v="97"/>
    <s v="FEBRERO"/>
    <x v="156"/>
    <x v="44"/>
    <x v="35"/>
    <x v="45"/>
    <x v="346"/>
    <x v="183"/>
    <n v="0"/>
    <n v="0"/>
    <n v="0"/>
    <m/>
    <m/>
    <m/>
    <m/>
    <m/>
    <m/>
    <m/>
    <m/>
    <m/>
    <m/>
    <m/>
    <m/>
    <m/>
    <m/>
    <m/>
    <m/>
    <m/>
  </r>
  <r>
    <x v="1"/>
    <x v="65"/>
    <x v="0"/>
    <s v="COTIZACION"/>
    <s v="JULIO"/>
    <d v="2023-07-11T00:00:00"/>
    <s v="C-3-EDDY FAZ PACHECO"/>
    <x v="12"/>
    <s v="OTROS REPUESTOS Y ACCESORIOS"/>
    <x v="7"/>
    <x v="9"/>
    <x v="99"/>
    <d v="2023-07-13T00:00:00"/>
    <m/>
    <n v="654"/>
    <s v="BIEN"/>
    <x v="107"/>
    <n v="99200"/>
    <x v="3"/>
    <x v="669"/>
    <x v="7"/>
    <x v="5"/>
    <x v="0"/>
    <x v="5"/>
    <x v="0"/>
    <x v="35"/>
    <s v="21/07/2023"/>
    <x v="0"/>
    <s v="15:00"/>
    <s v="OSCAR MIRKO MIRANDA ROMERO "/>
    <x v="9"/>
    <x v="14"/>
    <d v="2023-07-27T00:00:00"/>
    <x v="86"/>
    <x v="54"/>
    <s v="CD-324"/>
    <x v="116"/>
    <x v="89"/>
    <n v="99200"/>
    <x v="117"/>
    <x v="124"/>
    <x v="89"/>
    <x v="0"/>
    <n v="30"/>
    <x v="32"/>
    <x v="0"/>
    <x v="26"/>
    <x v="75"/>
    <x v="1"/>
    <m/>
    <m/>
    <x v="107"/>
    <s v="ADQ.MANTTO Y SERV. 113/2023"/>
    <n v="39800"/>
    <x v="3"/>
    <x v="673"/>
    <x v="5"/>
    <n v="2"/>
    <x v="441"/>
    <n v="30000"/>
    <m/>
    <m/>
    <n v="0"/>
    <x v="0"/>
    <n v="2155.1724137931033"/>
    <n v="0"/>
    <n v="0"/>
    <n v="0"/>
    <x v="97"/>
    <s v="FEBRERO"/>
    <x v="156"/>
    <x v="44"/>
    <x v="35"/>
    <x v="45"/>
    <x v="346"/>
    <x v="183"/>
    <n v="0"/>
    <n v="0"/>
    <n v="0"/>
    <m/>
    <m/>
    <m/>
    <m/>
    <m/>
    <m/>
    <m/>
    <m/>
    <m/>
    <m/>
    <m/>
    <m/>
    <m/>
    <m/>
    <m/>
    <m/>
    <m/>
  </r>
  <r>
    <x v="1"/>
    <x v="65"/>
    <x v="0"/>
    <s v="COTIZACION"/>
    <s v="JULIO"/>
    <d v="2023-07-11T00:00:00"/>
    <s v="C-3-EDDY FAZ PACHECO"/>
    <x v="12"/>
    <s v="OTROS REPUESTOS Y ACCESORIOS"/>
    <x v="7"/>
    <x v="9"/>
    <x v="99"/>
    <d v="2023-07-13T00:00:00"/>
    <m/>
    <n v="654"/>
    <s v="BIEN"/>
    <x v="107"/>
    <n v="99200"/>
    <x v="4"/>
    <x v="670"/>
    <x v="75"/>
    <x v="5"/>
    <x v="0"/>
    <x v="5"/>
    <x v="0"/>
    <x v="35"/>
    <s v="21/07/2023"/>
    <x v="0"/>
    <s v="15:00"/>
    <s v="OSCAR MIRKO MIRANDA ROMERO "/>
    <x v="9"/>
    <x v="14"/>
    <d v="2023-07-27T00:00:00"/>
    <x v="86"/>
    <x v="54"/>
    <s v="CD-324"/>
    <x v="116"/>
    <x v="89"/>
    <n v="99200"/>
    <x v="117"/>
    <x v="124"/>
    <x v="89"/>
    <x v="0"/>
    <n v="30"/>
    <x v="32"/>
    <x v="0"/>
    <x v="26"/>
    <x v="75"/>
    <x v="1"/>
    <m/>
    <m/>
    <x v="107"/>
    <s v="ADQ.MANTTO Y SERV. 113/2023"/>
    <n v="39800"/>
    <x v="4"/>
    <x v="674"/>
    <x v="5"/>
    <n v="14"/>
    <x v="442"/>
    <n v="11900"/>
    <m/>
    <m/>
    <n v="0"/>
    <x v="0"/>
    <n v="122.1264367816092"/>
    <n v="0"/>
    <n v="0"/>
    <n v="0"/>
    <x v="97"/>
    <s v="FEBRERO"/>
    <x v="156"/>
    <x v="44"/>
    <x v="35"/>
    <x v="45"/>
    <x v="346"/>
    <x v="183"/>
    <n v="0"/>
    <n v="0"/>
    <n v="0"/>
    <m/>
    <m/>
    <m/>
    <m/>
    <m/>
    <m/>
    <m/>
    <m/>
    <m/>
    <m/>
    <m/>
    <m/>
    <m/>
    <m/>
    <m/>
    <m/>
    <m/>
  </r>
  <r>
    <x v="1"/>
    <x v="65"/>
    <x v="0"/>
    <s v="COTIZACION"/>
    <s v="JULIO"/>
    <d v="2023-07-11T00:00:00"/>
    <s v="C-3-EDDY FAZ PACHECO"/>
    <x v="18"/>
    <s v="UTILES Y MATERIAL ELECTRICO"/>
    <x v="7"/>
    <x v="9"/>
    <x v="100"/>
    <d v="2023-07-13T00:00:00"/>
    <m/>
    <n v="652"/>
    <s v="BIEN"/>
    <x v="108"/>
    <n v="88703.6"/>
    <x v="0"/>
    <x v="671"/>
    <x v="2"/>
    <x v="0"/>
    <x v="0"/>
    <x v="5"/>
    <x v="0"/>
    <x v="35"/>
    <s v="21/07/2023"/>
    <x v="0"/>
    <s v="15:00"/>
    <s v="JOAQUIN ANDRES ZAPATA LAFUENTE"/>
    <x v="9"/>
    <x v="26"/>
    <d v="2023-08-04T00:00:00"/>
    <x v="87"/>
    <x v="55"/>
    <s v="CD-325"/>
    <x v="117"/>
    <x v="90"/>
    <n v="20904.400000000001"/>
    <x v="118"/>
    <x v="125"/>
    <x v="38"/>
    <x v="0"/>
    <n v="30"/>
    <x v="21"/>
    <x v="0"/>
    <x v="50"/>
    <x v="76"/>
    <x v="1"/>
    <m/>
    <m/>
    <x v="108"/>
    <s v="ADQ.MANTTO Y SERV. 115/2023"/>
    <n v="39700"/>
    <x v="0"/>
    <x v="675"/>
    <x v="0"/>
    <n v="60"/>
    <x v="42"/>
    <n v="1800"/>
    <m/>
    <m/>
    <n v="0"/>
    <x v="0"/>
    <n v="4.3103448275862073"/>
    <n v="0"/>
    <n v="0"/>
    <n v="0"/>
    <x v="3"/>
    <s v="FEBRERO"/>
    <x v="156"/>
    <x v="44"/>
    <x v="35"/>
    <x v="45"/>
    <x v="346"/>
    <x v="184"/>
    <n v="0"/>
    <n v="0"/>
    <n v="0"/>
    <m/>
    <m/>
    <m/>
    <m/>
    <m/>
    <m/>
    <m/>
    <m/>
    <m/>
    <m/>
    <m/>
    <m/>
    <m/>
    <m/>
    <m/>
    <m/>
    <m/>
  </r>
  <r>
    <x v="1"/>
    <x v="65"/>
    <x v="0"/>
    <s v="COTIZACION"/>
    <s v="JULIO"/>
    <d v="2023-07-11T00:00:00"/>
    <s v="C-3-EDDY FAZ PACHECO"/>
    <x v="18"/>
    <s v="UTILES Y MATERIAL ELECTRICO"/>
    <x v="7"/>
    <x v="9"/>
    <x v="100"/>
    <d v="2023-07-13T00:00:00"/>
    <m/>
    <n v="652"/>
    <s v="BIEN"/>
    <x v="108"/>
    <n v="88703.6"/>
    <x v="1"/>
    <x v="672"/>
    <x v="2"/>
    <x v="0"/>
    <x v="0"/>
    <x v="5"/>
    <x v="0"/>
    <x v="35"/>
    <s v="21/07/2023"/>
    <x v="0"/>
    <s v="15:00"/>
    <s v="JOAQUIN ANDRES ZAPATA LAFUENTE"/>
    <x v="9"/>
    <x v="26"/>
    <d v="2023-08-04T00:00:00"/>
    <x v="87"/>
    <x v="55"/>
    <s v="CD-325"/>
    <x v="117"/>
    <x v="90"/>
    <n v="20904.400000000001"/>
    <x v="118"/>
    <x v="125"/>
    <x v="38"/>
    <x v="0"/>
    <n v="30"/>
    <x v="21"/>
    <x v="0"/>
    <x v="50"/>
    <x v="76"/>
    <x v="1"/>
    <m/>
    <m/>
    <x v="108"/>
    <s v="ADQ.MANTTO Y SERV. 115/2023"/>
    <n v="39700"/>
    <x v="1"/>
    <x v="676"/>
    <x v="0"/>
    <n v="60"/>
    <x v="443"/>
    <n v="1696.2"/>
    <m/>
    <m/>
    <n v="0"/>
    <x v="0"/>
    <n v="4.0617816091954024"/>
    <n v="0"/>
    <n v="0"/>
    <n v="0"/>
    <x v="3"/>
    <s v="FEBRERO"/>
    <x v="156"/>
    <x v="44"/>
    <x v="35"/>
    <x v="45"/>
    <x v="346"/>
    <x v="184"/>
    <n v="0"/>
    <n v="0"/>
    <n v="0"/>
    <m/>
    <m/>
    <m/>
    <m/>
    <m/>
    <m/>
    <m/>
    <m/>
    <m/>
    <m/>
    <m/>
    <m/>
    <m/>
    <m/>
    <m/>
    <m/>
    <m/>
  </r>
  <r>
    <x v="1"/>
    <x v="65"/>
    <x v="0"/>
    <s v="COTIZACION"/>
    <s v="JULIO"/>
    <d v="2023-07-11T00:00:00"/>
    <s v="C-3-EDDY FAZ PACHECO"/>
    <x v="18"/>
    <s v="UTILES Y MATERIAL ELECTRICO"/>
    <x v="7"/>
    <x v="9"/>
    <x v="100"/>
    <d v="2023-07-13T00:00:00"/>
    <m/>
    <n v="652"/>
    <s v="BIEN"/>
    <x v="108"/>
    <n v="88703.6"/>
    <x v="2"/>
    <x v="673"/>
    <x v="105"/>
    <x v="0"/>
    <x v="0"/>
    <x v="5"/>
    <x v="0"/>
    <x v="35"/>
    <s v="21/07/2023"/>
    <x v="0"/>
    <s v="15:00"/>
    <s v="JOAQUIN ANDRES ZAPATA LAFUENTE"/>
    <x v="9"/>
    <x v="26"/>
    <d v="2023-08-04T00:00:00"/>
    <x v="87"/>
    <x v="55"/>
    <s v="CD-325"/>
    <x v="118"/>
    <x v="90"/>
    <n v="43780.6"/>
    <x v="119"/>
    <x v="126"/>
    <x v="66"/>
    <x v="0"/>
    <n v="30"/>
    <x v="5"/>
    <x v="0"/>
    <x v="50"/>
    <x v="77"/>
    <x v="1"/>
    <m/>
    <m/>
    <x v="108"/>
    <s v="ADQ.MANTTO Y SERV. 115/2023"/>
    <n v="39700"/>
    <x v="2"/>
    <x v="677"/>
    <x v="0"/>
    <n v="220"/>
    <x v="444"/>
    <n v="5555"/>
    <m/>
    <m/>
    <n v="0"/>
    <x v="0"/>
    <n v="3.6278735632183907"/>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3"/>
    <x v="674"/>
    <x v="23"/>
    <x v="0"/>
    <x v="0"/>
    <x v="5"/>
    <x v="0"/>
    <x v="35"/>
    <s v="21/07/2023"/>
    <x v="0"/>
    <s v="15:00"/>
    <s v="JOAQUIN ANDRES ZAPATA LAFUENTE"/>
    <x v="9"/>
    <x v="26"/>
    <d v="2023-08-04T00:00:00"/>
    <x v="87"/>
    <x v="55"/>
    <s v="CD-325"/>
    <x v="118"/>
    <x v="90"/>
    <n v="43780.6"/>
    <x v="119"/>
    <x v="126"/>
    <x v="66"/>
    <x v="0"/>
    <n v="30"/>
    <x v="5"/>
    <x v="0"/>
    <x v="50"/>
    <x v="77"/>
    <x v="1"/>
    <m/>
    <m/>
    <x v="108"/>
    <s v="ADQ.MANTTO Y SERV. 115/2023"/>
    <n v="39700"/>
    <x v="3"/>
    <x v="678"/>
    <x v="0"/>
    <n v="200"/>
    <x v="445"/>
    <n v="5268"/>
    <m/>
    <m/>
    <n v="0"/>
    <x v="0"/>
    <n v="3.7844827586206895"/>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4"/>
    <x v="675"/>
    <x v="127"/>
    <x v="0"/>
    <x v="0"/>
    <x v="5"/>
    <x v="0"/>
    <x v="35"/>
    <s v="21/07/2023"/>
    <x v="0"/>
    <s v="15:00"/>
    <s v="JOAQUIN ANDRES ZAPATA LAFUENTE"/>
    <x v="9"/>
    <x v="26"/>
    <d v="2023-08-04T00:00:00"/>
    <x v="87"/>
    <x v="55"/>
    <s v="CD-325"/>
    <x v="118"/>
    <x v="90"/>
    <n v="43780.6"/>
    <x v="119"/>
    <x v="126"/>
    <x v="66"/>
    <x v="0"/>
    <n v="30"/>
    <x v="5"/>
    <x v="0"/>
    <x v="50"/>
    <x v="77"/>
    <x v="1"/>
    <m/>
    <m/>
    <x v="108"/>
    <s v="ADQ.MANTTO Y SERV. 115/2023"/>
    <n v="39700"/>
    <x v="4"/>
    <x v="679"/>
    <x v="0"/>
    <n v="350"/>
    <x v="446"/>
    <n v="9030"/>
    <m/>
    <m/>
    <n v="0"/>
    <x v="0"/>
    <n v="3.7068965517241379"/>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5"/>
    <x v="676"/>
    <x v="28"/>
    <x v="0"/>
    <x v="0"/>
    <x v="5"/>
    <x v="0"/>
    <x v="35"/>
    <s v="21/07/2023"/>
    <x v="0"/>
    <s v="15:00"/>
    <s v="JOAQUIN ANDRES ZAPATA LAFUENTE"/>
    <x v="9"/>
    <x v="26"/>
    <d v="2023-08-04T00:00:00"/>
    <x v="87"/>
    <x v="55"/>
    <s v="CD-325"/>
    <x v="118"/>
    <x v="90"/>
    <n v="43780.6"/>
    <x v="119"/>
    <x v="126"/>
    <x v="66"/>
    <x v="0"/>
    <n v="30"/>
    <x v="5"/>
    <x v="0"/>
    <x v="50"/>
    <x v="77"/>
    <x v="1"/>
    <m/>
    <m/>
    <x v="108"/>
    <s v="ADQ.MANTTO Y SERV. 115/2023"/>
    <n v="39700"/>
    <x v="5"/>
    <x v="680"/>
    <x v="0"/>
    <n v="400"/>
    <x v="447"/>
    <n v="10632"/>
    <m/>
    <m/>
    <n v="0"/>
    <x v="0"/>
    <n v="3.818965517241379"/>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6"/>
    <x v="677"/>
    <x v="25"/>
    <x v="0"/>
    <x v="0"/>
    <x v="5"/>
    <x v="0"/>
    <x v="35"/>
    <s v="21/07/2023"/>
    <x v="0"/>
    <s v="15:00"/>
    <s v="JOAQUIN ANDRES ZAPATA LAFUENTE"/>
    <x v="9"/>
    <x v="26"/>
    <d v="2023-08-04T00:00:00"/>
    <x v="87"/>
    <x v="55"/>
    <s v="CD-325"/>
    <x v="118"/>
    <x v="90"/>
    <n v="43780.6"/>
    <x v="119"/>
    <x v="126"/>
    <x v="66"/>
    <x v="0"/>
    <n v="30"/>
    <x v="5"/>
    <x v="0"/>
    <x v="50"/>
    <x v="77"/>
    <x v="1"/>
    <m/>
    <m/>
    <x v="108"/>
    <s v="ADQ.MANTTO Y SERV. 115/2023"/>
    <n v="39700"/>
    <x v="6"/>
    <x v="681"/>
    <x v="0"/>
    <n v="40"/>
    <x v="448"/>
    <n v="5888.4000000000005"/>
    <m/>
    <m/>
    <n v="0"/>
    <x v="0"/>
    <n v="21.15086206896552"/>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7"/>
    <x v="678"/>
    <x v="26"/>
    <x v="0"/>
    <x v="0"/>
    <x v="5"/>
    <x v="0"/>
    <x v="35"/>
    <s v="21/07/2023"/>
    <x v="0"/>
    <s v="15:00"/>
    <s v="JOAQUIN ANDRES ZAPATA LAFUENTE"/>
    <x v="9"/>
    <x v="26"/>
    <d v="2023-08-04T00:00:00"/>
    <x v="87"/>
    <x v="55"/>
    <s v="CD-325"/>
    <x v="118"/>
    <x v="90"/>
    <n v="43780.6"/>
    <x v="119"/>
    <x v="126"/>
    <x v="66"/>
    <x v="0"/>
    <n v="30"/>
    <x v="5"/>
    <x v="0"/>
    <x v="50"/>
    <x v="77"/>
    <x v="1"/>
    <m/>
    <m/>
    <x v="108"/>
    <s v="ADQ.MANTTO Y SERV. 115/2023"/>
    <n v="39700"/>
    <x v="7"/>
    <x v="682"/>
    <x v="0"/>
    <n v="20"/>
    <x v="449"/>
    <n v="3615.2"/>
    <m/>
    <m/>
    <n v="0"/>
    <x v="0"/>
    <n v="25.97126436781609"/>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8"/>
    <x v="679"/>
    <x v="26"/>
    <x v="0"/>
    <x v="0"/>
    <x v="5"/>
    <x v="0"/>
    <x v="35"/>
    <s v="21/07/2023"/>
    <x v="0"/>
    <s v="15:00"/>
    <s v="JOAQUIN ANDRES ZAPATA LAFUENTE"/>
    <x v="9"/>
    <x v="26"/>
    <d v="2023-08-04T00:00:00"/>
    <x v="87"/>
    <x v="55"/>
    <s v="CD-325"/>
    <x v="118"/>
    <x v="90"/>
    <n v="43780.6"/>
    <x v="119"/>
    <x v="126"/>
    <x v="66"/>
    <x v="0"/>
    <n v="30"/>
    <x v="5"/>
    <x v="0"/>
    <x v="50"/>
    <x v="77"/>
    <x v="1"/>
    <m/>
    <m/>
    <x v="108"/>
    <s v="ADQ.MANTTO Y SERV. 115/2023"/>
    <n v="39700"/>
    <x v="8"/>
    <x v="683"/>
    <x v="0"/>
    <n v="20"/>
    <x v="450"/>
    <n v="3792"/>
    <m/>
    <m/>
    <n v="0"/>
    <x v="0"/>
    <n v="27.241379310344826"/>
    <n v="0"/>
    <n v="0"/>
    <n v="0"/>
    <x v="98"/>
    <s v="FEBRERO"/>
    <x v="156"/>
    <x v="44"/>
    <x v="35"/>
    <x v="45"/>
    <x v="346"/>
    <x v="185"/>
    <n v="0"/>
    <n v="0"/>
    <n v="0"/>
    <m/>
    <m/>
    <m/>
    <m/>
    <m/>
    <m/>
    <m/>
    <m/>
    <m/>
    <m/>
    <m/>
    <m/>
    <m/>
    <m/>
    <m/>
    <m/>
    <m/>
  </r>
  <r>
    <x v="1"/>
    <x v="65"/>
    <x v="0"/>
    <s v="COTIZACION"/>
    <s v="JULIO"/>
    <d v="2023-07-11T00:00:00"/>
    <s v="C-3-EDDY FAZ PACHECO"/>
    <x v="18"/>
    <s v="UTILES Y MATERIAL ELECTRICO"/>
    <x v="7"/>
    <x v="9"/>
    <x v="100"/>
    <d v="2023-07-13T00:00:00"/>
    <m/>
    <n v="652"/>
    <s v="BIEN"/>
    <x v="108"/>
    <n v="88703.6"/>
    <x v="9"/>
    <x v="680"/>
    <x v="119"/>
    <x v="0"/>
    <x v="0"/>
    <x v="5"/>
    <x v="0"/>
    <x v="35"/>
    <s v="21/07/2023"/>
    <x v="0"/>
    <s v="15:00"/>
    <s v="JOAQUIN ANDRES ZAPATA LAFUENTE"/>
    <x v="9"/>
    <x v="26"/>
    <d v="2023-08-04T00:00:00"/>
    <x v="87"/>
    <x v="55"/>
    <s v="CD-325"/>
    <x v="117"/>
    <x v="90"/>
    <n v="20904.400000000001"/>
    <x v="118"/>
    <x v="125"/>
    <x v="38"/>
    <x v="0"/>
    <n v="30"/>
    <x v="21"/>
    <x v="0"/>
    <x v="50"/>
    <x v="76"/>
    <x v="1"/>
    <m/>
    <m/>
    <x v="108"/>
    <s v="ADQ.MANTTO Y SERV. 115/2023"/>
    <n v="39700"/>
    <x v="9"/>
    <x v="684"/>
    <x v="0"/>
    <n v="70"/>
    <x v="451"/>
    <n v="11270"/>
    <m/>
    <m/>
    <n v="0"/>
    <x v="0"/>
    <n v="23.132183908045977"/>
    <n v="0"/>
    <n v="0"/>
    <n v="0"/>
    <x v="3"/>
    <s v="FEBRERO"/>
    <x v="156"/>
    <x v="44"/>
    <x v="35"/>
    <x v="45"/>
    <x v="346"/>
    <x v="184"/>
    <n v="0"/>
    <n v="0"/>
    <n v="0"/>
    <m/>
    <m/>
    <m/>
    <m/>
    <m/>
    <m/>
    <m/>
    <m/>
    <m/>
    <m/>
    <m/>
    <m/>
    <m/>
    <m/>
    <m/>
    <m/>
    <m/>
  </r>
  <r>
    <x v="1"/>
    <x v="65"/>
    <x v="0"/>
    <s v="COTIZACION"/>
    <s v="JULIO"/>
    <d v="2023-07-11T00:00:00"/>
    <s v="C-3-EDDY FAZ PACHECO"/>
    <x v="18"/>
    <s v="UTILES Y MATERIAL ELECTRICO"/>
    <x v="7"/>
    <x v="9"/>
    <x v="100"/>
    <d v="2023-07-13T00:00:00"/>
    <m/>
    <n v="652"/>
    <s v="BIEN"/>
    <x v="108"/>
    <n v="88703.6"/>
    <x v="10"/>
    <x v="681"/>
    <x v="26"/>
    <x v="0"/>
    <x v="0"/>
    <x v="5"/>
    <x v="0"/>
    <x v="35"/>
    <s v="21/07/2023"/>
    <x v="0"/>
    <s v="15:00"/>
    <s v="JOAQUIN ANDRES ZAPATA LAFUENTE"/>
    <x v="9"/>
    <x v="26"/>
    <d v="2023-08-04T00:00:00"/>
    <x v="87"/>
    <x v="55"/>
    <s v="CD-325"/>
    <x v="117"/>
    <x v="90"/>
    <n v="20904.400000000001"/>
    <x v="118"/>
    <x v="125"/>
    <x v="38"/>
    <x v="0"/>
    <n v="30"/>
    <x v="21"/>
    <x v="0"/>
    <x v="50"/>
    <x v="76"/>
    <x v="1"/>
    <m/>
    <m/>
    <x v="108"/>
    <s v="ADQ.MANTTO Y SERV. 115/2023"/>
    <n v="39700"/>
    <x v="10"/>
    <x v="685"/>
    <x v="0"/>
    <n v="20"/>
    <x v="452"/>
    <n v="4638.2"/>
    <m/>
    <m/>
    <n v="0"/>
    <x v="0"/>
    <n v="33.320402298850574"/>
    <n v="0"/>
    <n v="0"/>
    <n v="0"/>
    <x v="3"/>
    <s v="FEBRERO"/>
    <x v="156"/>
    <x v="44"/>
    <x v="35"/>
    <x v="45"/>
    <x v="346"/>
    <x v="184"/>
    <n v="0"/>
    <n v="0"/>
    <n v="0"/>
    <m/>
    <m/>
    <m/>
    <m/>
    <m/>
    <m/>
    <m/>
    <m/>
    <m/>
    <m/>
    <m/>
    <m/>
    <m/>
    <m/>
    <m/>
    <m/>
    <m/>
  </r>
  <r>
    <x v="1"/>
    <x v="65"/>
    <x v="0"/>
    <s v="COTIZACION"/>
    <s v="JULIO"/>
    <d v="2023-07-11T00:00:00"/>
    <s v="C-3-EDDY FAZ PACHECO"/>
    <x v="18"/>
    <s v="UTILES Y MATERIAL ELECTRICO"/>
    <x v="7"/>
    <x v="9"/>
    <x v="100"/>
    <d v="2023-07-13T00:00:00"/>
    <m/>
    <n v="652"/>
    <s v="BIEN"/>
    <x v="108"/>
    <n v="88703.6"/>
    <x v="11"/>
    <x v="682"/>
    <x v="9"/>
    <x v="0"/>
    <x v="0"/>
    <x v="5"/>
    <x v="0"/>
    <x v="35"/>
    <s v="21/07/2023"/>
    <x v="0"/>
    <s v="15:00"/>
    <s v="JOAQUIN ANDRES ZAPATA LAFUENTE"/>
    <x v="9"/>
    <x v="26"/>
    <d v="2023-08-04T00:00:00"/>
    <x v="87"/>
    <x v="55"/>
    <s v="CD-325"/>
    <x v="117"/>
    <x v="90"/>
    <n v="20904.400000000001"/>
    <x v="118"/>
    <x v="125"/>
    <x v="38"/>
    <x v="0"/>
    <n v="30"/>
    <x v="21"/>
    <x v="0"/>
    <x v="50"/>
    <x v="76"/>
    <x v="1"/>
    <m/>
    <m/>
    <x v="108"/>
    <s v="ADQ.MANTTO Y SERV. 115/2023"/>
    <n v="39700"/>
    <x v="11"/>
    <x v="686"/>
    <x v="0"/>
    <n v="10"/>
    <x v="45"/>
    <n v="1500"/>
    <m/>
    <m/>
    <n v="0"/>
    <x v="0"/>
    <n v="21.551724137931036"/>
    <n v="0"/>
    <n v="0"/>
    <n v="0"/>
    <x v="3"/>
    <s v="FEBRERO"/>
    <x v="156"/>
    <x v="44"/>
    <x v="35"/>
    <x v="45"/>
    <x v="346"/>
    <x v="184"/>
    <n v="0"/>
    <n v="0"/>
    <n v="0"/>
    <m/>
    <m/>
    <m/>
    <m/>
    <m/>
    <m/>
    <m/>
    <m/>
    <m/>
    <m/>
    <m/>
    <m/>
    <m/>
    <m/>
    <m/>
    <m/>
    <m/>
  </r>
  <r>
    <x v="1"/>
    <x v="65"/>
    <x v="0"/>
    <s v="COTIZACION"/>
    <s v="JULIO"/>
    <d v="2023-07-11T00:00:00"/>
    <s v="C-3-EDDY FAZ PACHECO"/>
    <x v="18"/>
    <s v="UTILES Y MATERIAL ELECTRICO"/>
    <x v="7"/>
    <x v="9"/>
    <x v="100"/>
    <d v="2023-07-13T00:00:00"/>
    <m/>
    <n v="650"/>
    <s v="BIEN"/>
    <x v="109"/>
    <n v="239999.81"/>
    <x v="0"/>
    <x v="683"/>
    <x v="23"/>
    <x v="5"/>
    <x v="0"/>
    <x v="5"/>
    <x v="0"/>
    <x v="35"/>
    <s v="21/07/2023"/>
    <x v="0"/>
    <s v="15:00"/>
    <s v="OSCAR MIRKO MIRANDA ROMERO "/>
    <x v="9"/>
    <x v="14"/>
    <d v="2023-08-30T00:00:00"/>
    <x v="88"/>
    <x v="0"/>
    <s v="CD-326"/>
    <x v="119"/>
    <x v="91"/>
    <n v="44990.1"/>
    <x v="120"/>
    <x v="127"/>
    <x v="90"/>
    <x v="0"/>
    <n v="30"/>
    <x v="13"/>
    <x v="0"/>
    <x v="50"/>
    <x v="78"/>
    <x v="1"/>
    <m/>
    <m/>
    <x v="109"/>
    <s v="ADQ.MANTTO Y SERV. 115/2023"/>
    <n v="39700"/>
    <x v="0"/>
    <x v="687"/>
    <x v="5"/>
    <n v="200"/>
    <x v="41"/>
    <n v="2200"/>
    <m/>
    <m/>
    <n v="0"/>
    <x v="0"/>
    <n v="1.5804597701149425"/>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1"/>
    <x v="684"/>
    <x v="135"/>
    <x v="5"/>
    <x v="0"/>
    <x v="5"/>
    <x v="0"/>
    <x v="35"/>
    <s v="21/07/2023"/>
    <x v="0"/>
    <s v="15:00"/>
    <s v="OSCAR MIRKO MIRANDA ROMERO "/>
    <x v="9"/>
    <x v="14"/>
    <d v="2023-08-30T00:00:00"/>
    <x v="88"/>
    <x v="0"/>
    <s v="CD-326"/>
    <x v="119"/>
    <x v="91"/>
    <n v="44990.1"/>
    <x v="120"/>
    <x v="127"/>
    <x v="90"/>
    <x v="0"/>
    <n v="30"/>
    <x v="13"/>
    <x v="0"/>
    <x v="50"/>
    <x v="78"/>
    <x v="1"/>
    <m/>
    <m/>
    <x v="109"/>
    <s v="ADQ.MANTTO Y SERV. 115/2023"/>
    <n v="39700"/>
    <x v="1"/>
    <x v="688"/>
    <x v="5"/>
    <n v="600"/>
    <x v="453"/>
    <n v="7380"/>
    <m/>
    <m/>
    <n v="0"/>
    <x v="0"/>
    <n v="1.767241379310345"/>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2"/>
    <x v="685"/>
    <x v="5"/>
    <x v="5"/>
    <x v="0"/>
    <x v="5"/>
    <x v="0"/>
    <x v="35"/>
    <s v="21/07/2023"/>
    <x v="0"/>
    <s v="15:00"/>
    <s v="OSCAR MIRKO MIRANDA ROMERO "/>
    <x v="9"/>
    <x v="14"/>
    <d v="2023-08-30T00:00:00"/>
    <x v="88"/>
    <x v="0"/>
    <s v="CD-326"/>
    <x v="120"/>
    <x v="91"/>
    <n v="28688"/>
    <x v="121"/>
    <x v="128"/>
    <x v="91"/>
    <x v="0"/>
    <n v="30"/>
    <x v="6"/>
    <x v="0"/>
    <x v="49"/>
    <x v="78"/>
    <x v="1"/>
    <m/>
    <m/>
    <x v="109"/>
    <s v="ADQ.MANTTO Y SERV. 115/2023"/>
    <n v="39700"/>
    <x v="2"/>
    <x v="689"/>
    <x v="5"/>
    <n v="100"/>
    <x v="454"/>
    <n v="790"/>
    <m/>
    <m/>
    <n v="0"/>
    <x v="0"/>
    <n v="1.135057471264368"/>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3"/>
    <x v="686"/>
    <x v="135"/>
    <x v="5"/>
    <x v="0"/>
    <x v="5"/>
    <x v="0"/>
    <x v="35"/>
    <s v="21/07/2023"/>
    <x v="0"/>
    <s v="15:00"/>
    <s v="OSCAR MIRKO MIRANDA ROMERO "/>
    <x v="9"/>
    <x v="14"/>
    <d v="2023-08-30T00:00:00"/>
    <x v="88"/>
    <x v="0"/>
    <s v="CD-326"/>
    <x v="120"/>
    <x v="91"/>
    <n v="28688"/>
    <x v="121"/>
    <x v="128"/>
    <x v="91"/>
    <x v="0"/>
    <n v="30"/>
    <x v="6"/>
    <x v="0"/>
    <x v="49"/>
    <x v="78"/>
    <x v="1"/>
    <m/>
    <m/>
    <x v="109"/>
    <s v="ADQ.MANTTO Y SERV. 115/2023"/>
    <n v="39700"/>
    <x v="3"/>
    <x v="690"/>
    <x v="5"/>
    <n v="600"/>
    <x v="455"/>
    <n v="5490"/>
    <m/>
    <m/>
    <n v="0"/>
    <x v="0"/>
    <n v="1.3146551724137931"/>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4"/>
    <x v="687"/>
    <x v="136"/>
    <x v="5"/>
    <x v="0"/>
    <x v="5"/>
    <x v="0"/>
    <x v="35"/>
    <s v="21/07/2023"/>
    <x v="0"/>
    <s v="15:00"/>
    <s v="OSCAR MIRKO MIRANDA ROMERO "/>
    <x v="9"/>
    <x v="14"/>
    <d v="2023-08-30T00:00:00"/>
    <x v="88"/>
    <x v="0"/>
    <s v="CD-326"/>
    <x v="119"/>
    <x v="91"/>
    <n v="44990.1"/>
    <x v="120"/>
    <x v="127"/>
    <x v="90"/>
    <x v="0"/>
    <n v="30"/>
    <x v="13"/>
    <x v="0"/>
    <x v="50"/>
    <x v="78"/>
    <x v="1"/>
    <m/>
    <m/>
    <x v="109"/>
    <s v="ADQ.MANTTO Y SERV. 115/2023"/>
    <n v="39700"/>
    <x v="4"/>
    <x v="691"/>
    <x v="5"/>
    <n v="118"/>
    <x v="456"/>
    <n v="10171.6"/>
    <m/>
    <m/>
    <n v="0"/>
    <x v="0"/>
    <n v="12.385057471264368"/>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5"/>
    <x v="688"/>
    <x v="74"/>
    <x v="5"/>
    <x v="0"/>
    <x v="5"/>
    <x v="0"/>
    <x v="35"/>
    <s v="21/07/2023"/>
    <x v="0"/>
    <s v="15:00"/>
    <s v="OSCAR MIRKO MIRANDA ROMERO "/>
    <x v="9"/>
    <x v="14"/>
    <d v="2023-08-30T00:00:00"/>
    <x v="88"/>
    <x v="0"/>
    <s v="CD-326"/>
    <x v="119"/>
    <x v="91"/>
    <n v="44990.1"/>
    <x v="120"/>
    <x v="127"/>
    <x v="90"/>
    <x v="0"/>
    <n v="30"/>
    <x v="13"/>
    <x v="0"/>
    <x v="50"/>
    <x v="78"/>
    <x v="1"/>
    <m/>
    <m/>
    <x v="109"/>
    <s v="ADQ.MANTTO Y SERV. 115/2023"/>
    <n v="39700"/>
    <x v="5"/>
    <x v="692"/>
    <x v="5"/>
    <n v="50"/>
    <x v="457"/>
    <n v="6765.0000000000009"/>
    <m/>
    <m/>
    <n v="0"/>
    <x v="0"/>
    <n v="19.439655172413794"/>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6"/>
    <x v="689"/>
    <x v="137"/>
    <x v="5"/>
    <x v="0"/>
    <x v="5"/>
    <x v="0"/>
    <x v="35"/>
    <s v="21/07/2023"/>
    <x v="0"/>
    <s v="15:00"/>
    <s v="OSCAR MIRKO MIRANDA ROMERO "/>
    <x v="9"/>
    <x v="14"/>
    <d v="2023-08-30T00:00:00"/>
    <x v="88"/>
    <x v="0"/>
    <s v="CD-326"/>
    <x v="119"/>
    <x v="91"/>
    <n v="44990.1"/>
    <x v="120"/>
    <x v="127"/>
    <x v="90"/>
    <x v="0"/>
    <n v="30"/>
    <x v="13"/>
    <x v="0"/>
    <x v="50"/>
    <x v="78"/>
    <x v="1"/>
    <m/>
    <m/>
    <x v="109"/>
    <s v="ADQ.MANTTO Y SERV. 115/2023"/>
    <n v="39700"/>
    <x v="6"/>
    <x v="693"/>
    <x v="5"/>
    <n v="45"/>
    <x v="458"/>
    <n v="9967.5"/>
    <m/>
    <m/>
    <n v="0"/>
    <x v="0"/>
    <n v="31.824712643678161"/>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7"/>
    <x v="690"/>
    <x v="26"/>
    <x v="5"/>
    <x v="0"/>
    <x v="5"/>
    <x v="0"/>
    <x v="35"/>
    <s v="21/07/2023"/>
    <x v="0"/>
    <s v="15:00"/>
    <s v="OSCAR MIRKO MIRANDA ROMERO "/>
    <x v="9"/>
    <x v="14"/>
    <d v="2023-08-30T00:00:00"/>
    <x v="88"/>
    <x v="0"/>
    <s v="CD-326"/>
    <x v="119"/>
    <x v="91"/>
    <n v="44990.1"/>
    <x v="120"/>
    <x v="127"/>
    <x v="90"/>
    <x v="0"/>
    <n v="30"/>
    <x v="13"/>
    <x v="0"/>
    <x v="50"/>
    <x v="78"/>
    <x v="1"/>
    <m/>
    <m/>
    <x v="109"/>
    <s v="ADQ.MANTTO Y SERV. 115/2023"/>
    <n v="39700"/>
    <x v="7"/>
    <x v="694"/>
    <x v="5"/>
    <n v="20"/>
    <x v="459"/>
    <n v="6150"/>
    <m/>
    <m/>
    <n v="0"/>
    <x v="0"/>
    <n v="44.181034482758619"/>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8"/>
    <x v="691"/>
    <x v="23"/>
    <x v="5"/>
    <x v="0"/>
    <x v="5"/>
    <x v="0"/>
    <x v="35"/>
    <s v="21/07/2023"/>
    <x v="0"/>
    <s v="15:00"/>
    <s v="OSCAR MIRKO MIRANDA ROMERO "/>
    <x v="9"/>
    <x v="14"/>
    <d v="2023-08-30T00:00:00"/>
    <x v="88"/>
    <x v="0"/>
    <s v="CD-326"/>
    <x v="119"/>
    <x v="91"/>
    <n v="44990.1"/>
    <x v="120"/>
    <x v="127"/>
    <x v="90"/>
    <x v="0"/>
    <n v="30"/>
    <x v="13"/>
    <x v="0"/>
    <x v="50"/>
    <x v="78"/>
    <x v="1"/>
    <m/>
    <m/>
    <x v="109"/>
    <s v="ADQ.MANTTO Y SERV. 115/2023"/>
    <n v="39700"/>
    <x v="8"/>
    <x v="695"/>
    <x v="5"/>
    <n v="200"/>
    <x v="460"/>
    <n v="1980"/>
    <m/>
    <m/>
    <n v="0"/>
    <x v="0"/>
    <n v="1.4224137931034484"/>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9"/>
    <x v="692"/>
    <x v="23"/>
    <x v="5"/>
    <x v="0"/>
    <x v="5"/>
    <x v="0"/>
    <x v="35"/>
    <s v="21/07/2023"/>
    <x v="0"/>
    <s v="15:00"/>
    <s v="OSCAR MIRKO MIRANDA ROMERO "/>
    <x v="9"/>
    <x v="14"/>
    <d v="2023-08-30T00:00:00"/>
    <x v="88"/>
    <x v="0"/>
    <s v="CD-326"/>
    <x v="120"/>
    <x v="91"/>
    <n v="28688"/>
    <x v="121"/>
    <x v="128"/>
    <x v="91"/>
    <x v="0"/>
    <n v="30"/>
    <x v="6"/>
    <x v="0"/>
    <x v="49"/>
    <x v="78"/>
    <x v="1"/>
    <m/>
    <m/>
    <x v="109"/>
    <s v="ADQ.MANTTO Y SERV. 115/2023"/>
    <n v="39700"/>
    <x v="9"/>
    <x v="696"/>
    <x v="5"/>
    <n v="200"/>
    <x v="461"/>
    <n v="3020"/>
    <m/>
    <m/>
    <n v="0"/>
    <x v="0"/>
    <n v="2.1695402298850572"/>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10"/>
    <x v="693"/>
    <x v="5"/>
    <x v="5"/>
    <x v="0"/>
    <x v="5"/>
    <x v="0"/>
    <x v="35"/>
    <s v="21/07/2023"/>
    <x v="0"/>
    <s v="15:00"/>
    <s v="OSCAR MIRKO MIRANDA ROMERO "/>
    <x v="9"/>
    <x v="14"/>
    <d v="2023-08-30T00:00:00"/>
    <x v="88"/>
    <x v="0"/>
    <s v="CD-326"/>
    <x v="120"/>
    <x v="91"/>
    <n v="28688"/>
    <x v="121"/>
    <x v="128"/>
    <x v="91"/>
    <x v="0"/>
    <n v="30"/>
    <x v="6"/>
    <x v="0"/>
    <x v="49"/>
    <x v="78"/>
    <x v="1"/>
    <m/>
    <m/>
    <x v="109"/>
    <s v="ADQ.MANTTO Y SERV. 115/2023"/>
    <n v="39700"/>
    <x v="10"/>
    <x v="697"/>
    <x v="5"/>
    <n v="100"/>
    <x v="462"/>
    <n v="7650"/>
    <m/>
    <m/>
    <n v="0"/>
    <x v="0"/>
    <n v="10.991379310344827"/>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11"/>
    <x v="694"/>
    <x v="5"/>
    <x v="5"/>
    <x v="0"/>
    <x v="5"/>
    <x v="0"/>
    <x v="35"/>
    <s v="21/07/2023"/>
    <x v="0"/>
    <s v="15:00"/>
    <s v="OSCAR MIRKO MIRANDA ROMERO "/>
    <x v="9"/>
    <x v="14"/>
    <d v="2023-08-30T00:00:00"/>
    <x v="88"/>
    <x v="0"/>
    <s v="CD-326"/>
    <x v="120"/>
    <x v="91"/>
    <n v="28688"/>
    <x v="121"/>
    <x v="128"/>
    <x v="91"/>
    <x v="0"/>
    <n v="30"/>
    <x v="6"/>
    <x v="0"/>
    <x v="49"/>
    <x v="78"/>
    <x v="1"/>
    <m/>
    <m/>
    <x v="109"/>
    <s v="ADQ.MANTTO Y SERV. 115/2023"/>
    <n v="39700"/>
    <x v="11"/>
    <x v="698"/>
    <x v="5"/>
    <n v="100"/>
    <x v="397"/>
    <n v="10000"/>
    <m/>
    <m/>
    <n v="0"/>
    <x v="0"/>
    <n v="14.367816091954023"/>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12"/>
    <x v="695"/>
    <x v="8"/>
    <x v="5"/>
    <x v="0"/>
    <x v="5"/>
    <x v="0"/>
    <x v="35"/>
    <s v="21/07/2023"/>
    <x v="0"/>
    <s v="15:00"/>
    <s v="OSCAR MIRKO MIRANDA ROMERO "/>
    <x v="9"/>
    <x v="14"/>
    <d v="2023-08-30T00:00:00"/>
    <x v="88"/>
    <x v="0"/>
    <s v="CD-326"/>
    <x v="121"/>
    <x v="91"/>
    <n v="4656.8999999999996"/>
    <x v="122"/>
    <x v="129"/>
    <x v="68"/>
    <x v="0"/>
    <n v="30"/>
    <x v="9"/>
    <x v="0"/>
    <x v="51"/>
    <x v="78"/>
    <x v="1"/>
    <m/>
    <m/>
    <x v="109"/>
    <s v="ADQ.MANTTO Y SERV. 115/2023"/>
    <n v="39700"/>
    <x v="12"/>
    <x v="699"/>
    <x v="5"/>
    <n v="6"/>
    <x v="463"/>
    <n v="4656.8999999999996"/>
    <m/>
    <m/>
    <n v="0"/>
    <x v="0"/>
    <n v="111.51580459770115"/>
    <n v="0"/>
    <n v="0"/>
    <n v="0"/>
    <x v="101"/>
    <s v="FEBRERO"/>
    <x v="156"/>
    <x v="44"/>
    <x v="35"/>
    <x v="45"/>
    <x v="346"/>
    <x v="188"/>
    <n v="0"/>
    <n v="0"/>
    <n v="0"/>
    <m/>
    <m/>
    <m/>
    <m/>
    <m/>
    <m/>
    <m/>
    <m/>
    <m/>
    <m/>
    <m/>
    <m/>
    <m/>
    <m/>
    <m/>
    <m/>
    <m/>
  </r>
  <r>
    <x v="1"/>
    <x v="65"/>
    <x v="0"/>
    <s v="COTIZACION"/>
    <s v="JULIO"/>
    <d v="2023-07-11T00:00:00"/>
    <s v="C-3-EDDY FAZ PACHECO"/>
    <x v="18"/>
    <s v="UTILES Y MATERIAL ELECTRICO"/>
    <x v="7"/>
    <x v="9"/>
    <x v="100"/>
    <d v="2023-07-13T00:00:00"/>
    <m/>
    <n v="650"/>
    <s v="BIEN"/>
    <x v="109"/>
    <n v="239999.81"/>
    <x v="13"/>
    <x v="696"/>
    <x v="72"/>
    <x v="5"/>
    <x v="0"/>
    <x v="5"/>
    <x v="0"/>
    <x v="35"/>
    <s v="21/07/2023"/>
    <x v="0"/>
    <s v="15:00"/>
    <s v="OSCAR MIRKO MIRANDA ROMERO "/>
    <x v="9"/>
    <x v="14"/>
    <d v="2023-08-30T00:00:00"/>
    <x v="88"/>
    <x v="0"/>
    <s v="CD-326"/>
    <x v="122"/>
    <x v="91"/>
    <n v="30843"/>
    <x v="123"/>
    <x v="130"/>
    <x v="43"/>
    <x v="0"/>
    <n v="30"/>
    <x v="13"/>
    <x v="0"/>
    <x v="50"/>
    <x v="78"/>
    <x v="1"/>
    <m/>
    <m/>
    <x v="109"/>
    <s v="ADQ.MANTTO Y SERV. 115/2023"/>
    <n v="39700"/>
    <x v="13"/>
    <x v="700"/>
    <x v="5"/>
    <n v="18"/>
    <x v="464"/>
    <n v="30843"/>
    <m/>
    <m/>
    <n v="0"/>
    <x v="0"/>
    <n v="246.19252873563218"/>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14"/>
    <x v="697"/>
    <x v="138"/>
    <x v="5"/>
    <x v="0"/>
    <x v="5"/>
    <x v="0"/>
    <x v="35"/>
    <s v="21/07/2023"/>
    <x v="0"/>
    <s v="15:00"/>
    <s v="OSCAR MIRKO MIRANDA ROMERO "/>
    <x v="9"/>
    <x v="14"/>
    <d v="2023-08-30T00:00:00"/>
    <x v="88"/>
    <x v="0"/>
    <s v="CD-326"/>
    <x v="123"/>
    <x v="91"/>
    <n v="2652"/>
    <x v="124"/>
    <x v="131"/>
    <x v="30"/>
    <x v="0"/>
    <n v="30"/>
    <x v="8"/>
    <x v="0"/>
    <x v="50"/>
    <x v="79"/>
    <x v="1"/>
    <m/>
    <m/>
    <x v="109"/>
    <s v="ADQ.MANTTO Y SERV. 115/2023"/>
    <n v="39700"/>
    <x v="14"/>
    <x v="701"/>
    <x v="5"/>
    <n v="55"/>
    <x v="465"/>
    <n v="759"/>
    <m/>
    <m/>
    <n v="0"/>
    <x v="0"/>
    <n v="1.9827586206896552"/>
    <n v="0"/>
    <n v="0"/>
    <n v="0"/>
    <x v="102"/>
    <s v="FEBRERO"/>
    <x v="156"/>
    <x v="44"/>
    <x v="35"/>
    <x v="45"/>
    <x v="346"/>
    <x v="189"/>
    <n v="0"/>
    <n v="0"/>
    <n v="0"/>
    <m/>
    <m/>
    <m/>
    <m/>
    <m/>
    <m/>
    <m/>
    <m/>
    <m/>
    <m/>
    <m/>
    <m/>
    <m/>
    <m/>
    <m/>
    <m/>
    <m/>
  </r>
  <r>
    <x v="1"/>
    <x v="65"/>
    <x v="0"/>
    <s v="COTIZACION"/>
    <s v="JULIO"/>
    <d v="2023-07-11T00:00:00"/>
    <s v="C-3-EDDY FAZ PACHECO"/>
    <x v="18"/>
    <s v="UTILES Y MATERIAL ELECTRICO"/>
    <x v="7"/>
    <x v="9"/>
    <x v="100"/>
    <d v="2023-07-13T00:00:00"/>
    <m/>
    <n v="650"/>
    <s v="BIEN"/>
    <x v="109"/>
    <n v="239999.81"/>
    <x v="15"/>
    <x v="698"/>
    <x v="5"/>
    <x v="5"/>
    <x v="0"/>
    <x v="5"/>
    <x v="0"/>
    <x v="35"/>
    <s v="21/07/2023"/>
    <x v="0"/>
    <s v="15:00"/>
    <s v="OSCAR MIRKO MIRANDA ROMERO "/>
    <x v="9"/>
    <x v="14"/>
    <d v="2023-08-30T00:00:00"/>
    <x v="88"/>
    <x v="0"/>
    <s v="CD-326"/>
    <x v="123"/>
    <x v="91"/>
    <n v="2652"/>
    <x v="124"/>
    <x v="131"/>
    <x v="30"/>
    <x v="0"/>
    <n v="30"/>
    <x v="8"/>
    <x v="0"/>
    <x v="50"/>
    <x v="79"/>
    <x v="1"/>
    <m/>
    <m/>
    <x v="109"/>
    <s v="ADQ.MANTTO Y SERV. 115/2023"/>
    <n v="39700"/>
    <x v="15"/>
    <x v="702"/>
    <x v="5"/>
    <n v="100"/>
    <x v="54"/>
    <n v="1200"/>
    <m/>
    <m/>
    <n v="0"/>
    <x v="0"/>
    <n v="1.7241379310344829"/>
    <n v="0"/>
    <n v="0"/>
    <n v="0"/>
    <x v="102"/>
    <s v="FEBRERO"/>
    <x v="156"/>
    <x v="44"/>
    <x v="35"/>
    <x v="45"/>
    <x v="346"/>
    <x v="189"/>
    <n v="0"/>
    <n v="0"/>
    <n v="0"/>
    <m/>
    <m/>
    <m/>
    <m/>
    <m/>
    <m/>
    <m/>
    <m/>
    <m/>
    <m/>
    <m/>
    <m/>
    <m/>
    <m/>
    <m/>
    <m/>
    <m/>
  </r>
  <r>
    <x v="1"/>
    <x v="65"/>
    <x v="0"/>
    <s v="COTIZACION"/>
    <s v="JULIO"/>
    <d v="2023-07-11T00:00:00"/>
    <s v="C-3-EDDY FAZ PACHECO"/>
    <x v="18"/>
    <s v="UTILES Y MATERIAL ELECTRICO"/>
    <x v="7"/>
    <x v="9"/>
    <x v="100"/>
    <d v="2023-07-13T00:00:00"/>
    <m/>
    <n v="650"/>
    <s v="BIEN"/>
    <x v="109"/>
    <n v="239999.81"/>
    <x v="16"/>
    <x v="699"/>
    <x v="4"/>
    <x v="5"/>
    <x v="0"/>
    <x v="5"/>
    <x v="0"/>
    <x v="35"/>
    <s v="21/07/2023"/>
    <x v="0"/>
    <s v="15:00"/>
    <s v="OSCAR MIRKO MIRANDA ROMERO "/>
    <x v="9"/>
    <x v="14"/>
    <d v="2023-08-30T00:00:00"/>
    <x v="88"/>
    <x v="0"/>
    <s v="CD-326"/>
    <x v="119"/>
    <x v="91"/>
    <n v="44990.1"/>
    <x v="120"/>
    <x v="127"/>
    <x v="90"/>
    <x v="0"/>
    <n v="30"/>
    <x v="13"/>
    <x v="0"/>
    <x v="50"/>
    <x v="78"/>
    <x v="1"/>
    <m/>
    <m/>
    <x v="109"/>
    <s v="ADQ.MANTTO Y SERV. 115/2023"/>
    <n v="39700"/>
    <x v="16"/>
    <x v="703"/>
    <x v="5"/>
    <n v="8"/>
    <x v="466"/>
    <n v="376"/>
    <m/>
    <m/>
    <n v="0"/>
    <x v="0"/>
    <n v="6.7528735632183912"/>
    <n v="0"/>
    <n v="0"/>
    <n v="0"/>
    <x v="99"/>
    <s v="FEBRERO"/>
    <x v="156"/>
    <x v="44"/>
    <x v="35"/>
    <x v="45"/>
    <x v="346"/>
    <x v="186"/>
    <n v="0"/>
    <n v="0"/>
    <n v="0"/>
    <m/>
    <m/>
    <m/>
    <m/>
    <m/>
    <m/>
    <m/>
    <m/>
    <m/>
    <m/>
    <m/>
    <m/>
    <m/>
    <m/>
    <m/>
    <m/>
    <m/>
  </r>
  <r>
    <x v="1"/>
    <x v="65"/>
    <x v="0"/>
    <s v="COTIZACION"/>
    <s v="JULIO"/>
    <d v="2023-07-11T00:00:00"/>
    <s v="C-3-EDDY FAZ PACHECO"/>
    <x v="18"/>
    <s v="UTILES Y MATERIAL ELECTRICO"/>
    <x v="7"/>
    <x v="9"/>
    <x v="100"/>
    <d v="2023-07-13T00:00:00"/>
    <m/>
    <n v="650"/>
    <s v="BIEN"/>
    <x v="109"/>
    <n v="239999.81"/>
    <x v="17"/>
    <x v="700"/>
    <x v="10"/>
    <x v="5"/>
    <x v="0"/>
    <x v="5"/>
    <x v="0"/>
    <x v="35"/>
    <s v="21/07/2023"/>
    <x v="0"/>
    <s v="15:00"/>
    <s v="OSCAR MIRKO MIRANDA ROMERO "/>
    <x v="9"/>
    <x v="14"/>
    <d v="2023-08-30T00:00:00"/>
    <x v="88"/>
    <x v="0"/>
    <s v="CD-326"/>
    <x v="124"/>
    <x v="91"/>
    <n v="2450"/>
    <x v="125"/>
    <x v="132"/>
    <x v="38"/>
    <x v="0"/>
    <n v="30"/>
    <x v="42"/>
    <x v="0"/>
    <x v="50"/>
    <x v="79"/>
    <x v="1"/>
    <m/>
    <m/>
    <x v="109"/>
    <s v="ADQ.MANTTO Y SERV. 115/2023"/>
    <n v="39700"/>
    <x v="17"/>
    <x v="704"/>
    <x v="5"/>
    <n v="500"/>
    <x v="0"/>
    <n v="0"/>
    <m/>
    <m/>
    <n v="0"/>
    <x v="0"/>
    <n v="0"/>
    <n v="0"/>
    <n v="0"/>
    <n v="0"/>
    <x v="103"/>
    <s v="FEBRERO"/>
    <x v="156"/>
    <x v="44"/>
    <x v="35"/>
    <x v="45"/>
    <x v="346"/>
    <x v="190"/>
    <n v="0"/>
    <n v="0"/>
    <n v="0"/>
    <m/>
    <m/>
    <m/>
    <m/>
    <m/>
    <m/>
    <m/>
    <m/>
    <m/>
    <m/>
    <m/>
    <m/>
    <m/>
    <m/>
    <m/>
    <m/>
    <m/>
  </r>
  <r>
    <x v="1"/>
    <x v="65"/>
    <x v="0"/>
    <s v="COTIZACION"/>
    <s v="JULIO"/>
    <d v="2023-07-11T00:00:00"/>
    <s v="C-3-EDDY FAZ PACHECO"/>
    <x v="18"/>
    <s v="UTILES Y MATERIAL ELECTRICO"/>
    <x v="7"/>
    <x v="9"/>
    <x v="100"/>
    <d v="2023-07-13T00:00:00"/>
    <m/>
    <n v="650"/>
    <s v="BIEN"/>
    <x v="109"/>
    <n v="239999.81"/>
    <x v="18"/>
    <x v="701"/>
    <x v="25"/>
    <x v="5"/>
    <x v="0"/>
    <x v="5"/>
    <x v="0"/>
    <x v="35"/>
    <s v="21/07/2023"/>
    <x v="0"/>
    <s v="15:00"/>
    <s v="OSCAR MIRKO MIRANDA ROMERO "/>
    <x v="9"/>
    <x v="14"/>
    <d v="2023-08-30T00:00:00"/>
    <x v="88"/>
    <x v="0"/>
    <s v="CD-326"/>
    <x v="120"/>
    <x v="91"/>
    <n v="28688"/>
    <x v="121"/>
    <x v="128"/>
    <x v="91"/>
    <x v="0"/>
    <n v="30"/>
    <x v="6"/>
    <x v="0"/>
    <x v="49"/>
    <x v="78"/>
    <x v="1"/>
    <m/>
    <m/>
    <x v="109"/>
    <s v="ADQ.MANTTO Y SERV. 115/2023"/>
    <n v="39700"/>
    <x v="18"/>
    <x v="705"/>
    <x v="5"/>
    <n v="40"/>
    <x v="467"/>
    <n v="1672"/>
    <m/>
    <m/>
    <n v="0"/>
    <x v="0"/>
    <n v="6.0057471264367814"/>
    <n v="0"/>
    <n v="0"/>
    <n v="0"/>
    <x v="100"/>
    <s v="FEBRERO"/>
    <x v="156"/>
    <x v="44"/>
    <x v="35"/>
    <x v="45"/>
    <x v="346"/>
    <x v="187"/>
    <n v="0"/>
    <n v="0"/>
    <n v="0"/>
    <m/>
    <m/>
    <m/>
    <m/>
    <m/>
    <m/>
    <m/>
    <m/>
    <m/>
    <m/>
    <m/>
    <m/>
    <m/>
    <m/>
    <m/>
    <m/>
    <m/>
  </r>
  <r>
    <x v="1"/>
    <x v="65"/>
    <x v="0"/>
    <s v="COTIZACION"/>
    <s v="JULIO"/>
    <d v="2023-07-11T00:00:00"/>
    <s v="C-3-EDDY FAZ PACHECO"/>
    <x v="18"/>
    <s v="UTILES Y MATERIAL ELECTRICO"/>
    <x v="7"/>
    <x v="9"/>
    <x v="100"/>
    <d v="2023-07-13T00:00:00"/>
    <m/>
    <n v="650"/>
    <s v="BIEN"/>
    <x v="109"/>
    <n v="239999.81"/>
    <x v="19"/>
    <x v="702"/>
    <x v="35"/>
    <x v="5"/>
    <x v="0"/>
    <x v="5"/>
    <x v="0"/>
    <x v="35"/>
    <s v="21/07/2023"/>
    <x v="0"/>
    <s v="15:00"/>
    <s v="OSCAR MIRKO MIRANDA ROMERO "/>
    <x v="9"/>
    <x v="14"/>
    <d v="2023-08-30T00:00:00"/>
    <x v="88"/>
    <x v="0"/>
    <s v="CD-326"/>
    <x v="123"/>
    <x v="91"/>
    <n v="2652"/>
    <x v="124"/>
    <x v="131"/>
    <x v="30"/>
    <x v="0"/>
    <n v="30"/>
    <x v="8"/>
    <x v="0"/>
    <x v="50"/>
    <x v="79"/>
    <x v="1"/>
    <m/>
    <m/>
    <x v="109"/>
    <s v="ADQ.MANTTO Y SERV. 115/2023"/>
    <n v="39700"/>
    <x v="19"/>
    <x v="706"/>
    <x v="5"/>
    <n v="30"/>
    <x v="468"/>
    <n v="693"/>
    <m/>
    <m/>
    <n v="0"/>
    <x v="0"/>
    <n v="3.3189655172413794"/>
    <n v="0"/>
    <n v="0"/>
    <n v="0"/>
    <x v="102"/>
    <s v="FEBRERO"/>
    <x v="156"/>
    <x v="44"/>
    <x v="35"/>
    <x v="45"/>
    <x v="346"/>
    <x v="189"/>
    <n v="0"/>
    <n v="0"/>
    <n v="0"/>
    <m/>
    <m/>
    <m/>
    <m/>
    <m/>
    <m/>
    <m/>
    <m/>
    <m/>
    <m/>
    <m/>
    <m/>
    <m/>
    <m/>
    <m/>
    <m/>
    <m/>
  </r>
  <r>
    <x v="1"/>
    <x v="65"/>
    <x v="0"/>
    <s v="COTIZACION"/>
    <s v="JULIO"/>
    <d v="2023-07-11T00:00:00"/>
    <s v="C-3-EDDY FAZ PACHECO"/>
    <x v="18"/>
    <s v="UTILES Y MATERIAL ELECTRICO"/>
    <x v="7"/>
    <x v="9"/>
    <x v="100"/>
    <d v="2023-07-13T00:00:00"/>
    <m/>
    <n v="650"/>
    <s v="BIEN"/>
    <x v="109"/>
    <n v="239999.81"/>
    <x v="20"/>
    <x v="703"/>
    <x v="113"/>
    <x v="5"/>
    <x v="0"/>
    <x v="5"/>
    <x v="0"/>
    <x v="35"/>
    <s v="21/07/2023"/>
    <x v="0"/>
    <s v="15:00"/>
    <s v="OSCAR MIRKO MIRANDA ROMERO "/>
    <x v="9"/>
    <x v="14"/>
    <d v="2023-08-30T00:00:00"/>
    <x v="88"/>
    <x v="0"/>
    <s v="CD-326"/>
    <x v="120"/>
    <x v="91"/>
    <n v="28688"/>
    <x v="121"/>
    <x v="128"/>
    <x v="91"/>
    <x v="0"/>
    <n v="30"/>
    <x v="6"/>
    <x v="0"/>
    <x v="49"/>
    <x v="78"/>
    <x v="1"/>
    <m/>
    <m/>
    <x v="109"/>
    <s v="ADQ.MANTTO Y SERV. 115/2023"/>
    <n v="39700"/>
    <x v="20"/>
    <x v="707"/>
    <x v="5"/>
    <n v="22"/>
    <x v="80"/>
    <n v="66"/>
    <m/>
    <m/>
    <n v="0"/>
    <x v="0"/>
    <n v="0.43103448275862072"/>
    <n v="0"/>
    <n v="0"/>
    <n v="0"/>
    <x v="100"/>
    <s v="FEBRERO"/>
    <x v="156"/>
    <x v="44"/>
    <x v="35"/>
    <x v="45"/>
    <x v="346"/>
    <x v="187"/>
    <n v="0"/>
    <n v="0"/>
    <n v="0"/>
    <m/>
    <m/>
    <m/>
    <m/>
    <m/>
    <m/>
    <m/>
    <m/>
    <m/>
    <m/>
    <m/>
    <m/>
    <m/>
    <m/>
    <m/>
    <m/>
    <m/>
  </r>
  <r>
    <x v="1"/>
    <x v="65"/>
    <x v="0"/>
    <s v="COTIZACION"/>
    <s v="JULIO"/>
    <d v="2023-07-24T00:00:00"/>
    <s v="C-3-EDDY FAZ PACHECO"/>
    <x v="3"/>
    <s v="PRODUCTOS METÁLICOS"/>
    <x v="1"/>
    <x v="16"/>
    <x v="101"/>
    <d v="2023-08-03T00:00:00"/>
    <m/>
    <n v="686"/>
    <s v="BIEN"/>
    <x v="110"/>
    <n v="119772"/>
    <x v="0"/>
    <x v="704"/>
    <x v="62"/>
    <x v="68"/>
    <x v="64"/>
    <x v="0"/>
    <x v="0"/>
    <x v="36"/>
    <s v="11/08/2023"/>
    <x v="0"/>
    <s v="15:00"/>
    <s v="JOSE ALFREDO MIRANDA TICONA "/>
    <x v="6"/>
    <x v="19"/>
    <d v="2023-08-17T00:00:00"/>
    <x v="89"/>
    <x v="37"/>
    <s v="CD-346"/>
    <x v="125"/>
    <x v="92"/>
    <n v="54375"/>
    <x v="126"/>
    <x v="133"/>
    <x v="66"/>
    <x v="0"/>
    <n v="30"/>
    <x v="8"/>
    <x v="0"/>
    <x v="52"/>
    <x v="80"/>
    <x v="1"/>
    <m/>
    <m/>
    <x v="110"/>
    <s v="ADQ/MINA-048/2023"/>
    <n v="34600"/>
    <x v="0"/>
    <x v="708"/>
    <x v="69"/>
    <n v="1500"/>
    <x v="469"/>
    <n v="54375"/>
    <m/>
    <m/>
    <n v="1500"/>
    <x v="341"/>
    <n v="5.208333333333333"/>
    <n v="7812.5"/>
    <n v="6796.875"/>
    <n v="0"/>
    <x v="2"/>
    <s v="OCTUBRE"/>
    <x v="166"/>
    <x v="83"/>
    <x v="76"/>
    <x v="95"/>
    <x v="228"/>
    <x v="162"/>
    <n v="-3534.375"/>
    <n v="3806.2500000000005"/>
    <n v="54103.125"/>
    <m/>
    <m/>
    <m/>
    <m/>
    <m/>
    <m/>
    <m/>
    <m/>
    <m/>
    <m/>
    <m/>
    <m/>
    <m/>
    <m/>
    <m/>
    <m/>
    <m/>
  </r>
  <r>
    <x v="1"/>
    <x v="65"/>
    <x v="0"/>
    <s v="COTIZACION"/>
    <s v="JULIO"/>
    <d v="2023-07-24T00:00:00"/>
    <s v="C-3-EDDY FAZ PACHECO"/>
    <x v="3"/>
    <s v="PRODUCTOS METÁLICOS"/>
    <x v="1"/>
    <x v="16"/>
    <x v="101"/>
    <d v="2023-08-03T00:00:00"/>
    <m/>
    <n v="686"/>
    <s v="BIEN"/>
    <x v="110"/>
    <n v="119772"/>
    <x v="1"/>
    <x v="705"/>
    <x v="23"/>
    <x v="18"/>
    <x v="0"/>
    <x v="0"/>
    <x v="0"/>
    <x v="36"/>
    <s v="11/08/2023"/>
    <x v="0"/>
    <s v="15:00"/>
    <s v="JOSE ALFREDO MIRANDA TICONA "/>
    <x v="6"/>
    <x v="19"/>
    <d v="2023-08-17T00:00:00"/>
    <x v="89"/>
    <x v="37"/>
    <s v="CD-346"/>
    <x v="126"/>
    <x v="92"/>
    <n v="22000"/>
    <x v="127"/>
    <x v="134"/>
    <x v="92"/>
    <x v="0"/>
    <n v="30"/>
    <x v="8"/>
    <x v="0"/>
    <x v="52"/>
    <x v="80"/>
    <x v="1"/>
    <m/>
    <m/>
    <x v="110"/>
    <s v="ADQ/MINA-048/2023"/>
    <n v="34600"/>
    <x v="1"/>
    <x v="709"/>
    <x v="18"/>
    <n v="200"/>
    <x v="428"/>
    <n v="22000"/>
    <m/>
    <m/>
    <n v="0"/>
    <x v="0"/>
    <n v="15.804597701149426"/>
    <n v="0"/>
    <n v="0"/>
    <n v="0"/>
    <x v="2"/>
    <s v="FEBRERO"/>
    <x v="156"/>
    <x v="44"/>
    <x v="35"/>
    <x v="45"/>
    <x v="346"/>
    <x v="191"/>
    <n v="0"/>
    <n v="0"/>
    <n v="0"/>
    <m/>
    <m/>
    <m/>
    <m/>
    <m/>
    <m/>
    <m/>
    <m/>
    <m/>
    <m/>
    <m/>
    <m/>
    <m/>
    <m/>
    <m/>
    <m/>
    <m/>
  </r>
  <r>
    <x v="1"/>
    <x v="65"/>
    <x v="0"/>
    <s v="COTIZACION"/>
    <s v="JULIO"/>
    <d v="2023-07-20T00:00:00"/>
    <s v="C-3-EDDY FAZ PACHECO"/>
    <x v="18"/>
    <s v="UTILES Y MATERIAL ELECTRICO"/>
    <x v="7"/>
    <x v="9"/>
    <x v="102"/>
    <d v="2023-08-04T00:00:00"/>
    <m/>
    <n v="670"/>
    <s v="BIEN"/>
    <x v="111"/>
    <n v="149550"/>
    <x v="0"/>
    <x v="706"/>
    <x v="29"/>
    <x v="59"/>
    <x v="0"/>
    <x v="5"/>
    <x v="0"/>
    <x v="37"/>
    <s v="14/08/2023"/>
    <x v="0"/>
    <s v="15:00"/>
    <s v="OSCAR MIRKO MIRANDA ROMERO "/>
    <x v="5"/>
    <x v="14"/>
    <d v="2023-08-25T00:00:00"/>
    <x v="90"/>
    <x v="56"/>
    <s v="CD-333"/>
    <x v="127"/>
    <x v="93"/>
    <n v="127230.6"/>
    <x v="128"/>
    <x v="135"/>
    <x v="38"/>
    <x v="0"/>
    <n v="30"/>
    <x v="6"/>
    <x v="0"/>
    <x v="53"/>
    <x v="81"/>
    <x v="1"/>
    <m/>
    <m/>
    <x v="111"/>
    <s v="ADQ.MANTTO Y SERV. 121/2023"/>
    <n v="39700"/>
    <x v="0"/>
    <x v="710"/>
    <x v="60"/>
    <n v="4"/>
    <x v="470"/>
    <n v="8360"/>
    <m/>
    <m/>
    <n v="4"/>
    <x v="342"/>
    <n v="300.28735632183907"/>
    <n v="1201.1494252873563"/>
    <n v="1045"/>
    <n v="0"/>
    <x v="19"/>
    <s v="OCTUBRE"/>
    <x v="167"/>
    <x v="84"/>
    <x v="71"/>
    <x v="96"/>
    <x v="276"/>
    <x v="145"/>
    <n v="-41.800000000000004"/>
    <n v="585.20000000000005"/>
    <n v="7816.5999999999995"/>
    <m/>
    <m/>
    <m/>
    <m/>
    <m/>
    <m/>
    <m/>
    <m/>
    <m/>
    <m/>
    <m/>
    <m/>
    <m/>
    <m/>
    <m/>
    <m/>
    <m/>
  </r>
  <r>
    <x v="1"/>
    <x v="65"/>
    <x v="0"/>
    <s v="COTIZACION"/>
    <s v="JULIO"/>
    <d v="2023-07-20T00:00:00"/>
    <s v="C-3-EDDY FAZ PACHECO"/>
    <x v="18"/>
    <s v="UTILES Y MATERIAL ELECTRICO"/>
    <x v="7"/>
    <x v="9"/>
    <x v="102"/>
    <d v="2023-08-04T00:00:00"/>
    <m/>
    <n v="670"/>
    <s v="BIEN"/>
    <x v="111"/>
    <n v="149550"/>
    <x v="1"/>
    <x v="707"/>
    <x v="7"/>
    <x v="59"/>
    <x v="0"/>
    <x v="5"/>
    <x v="0"/>
    <x v="37"/>
    <s v="14/08/2023"/>
    <x v="0"/>
    <s v="15:00"/>
    <s v="OSCAR MIRKO MIRANDA ROMERO "/>
    <x v="5"/>
    <x v="14"/>
    <d v="2023-08-25T00:00:00"/>
    <x v="90"/>
    <x v="56"/>
    <s v="CD-333"/>
    <x v="127"/>
    <x v="93"/>
    <n v="127230.6"/>
    <x v="128"/>
    <x v="135"/>
    <x v="38"/>
    <x v="0"/>
    <n v="30"/>
    <x v="6"/>
    <x v="0"/>
    <x v="53"/>
    <x v="81"/>
    <x v="1"/>
    <m/>
    <m/>
    <x v="111"/>
    <s v="ADQ.MANTTO Y SERV. 121/2023"/>
    <n v="39700"/>
    <x v="1"/>
    <x v="711"/>
    <x v="60"/>
    <n v="2"/>
    <x v="471"/>
    <n v="3290"/>
    <m/>
    <m/>
    <n v="2"/>
    <x v="343"/>
    <n v="236.35057471264369"/>
    <n v="472.70114942528738"/>
    <n v="411.25"/>
    <n v="0"/>
    <x v="19"/>
    <s v="OCTUBRE"/>
    <x v="167"/>
    <x v="84"/>
    <x v="71"/>
    <x v="96"/>
    <x v="276"/>
    <x v="145"/>
    <n v="-16.45"/>
    <n v="230.3"/>
    <n v="3076.1499999999996"/>
    <m/>
    <m/>
    <m/>
    <m/>
    <m/>
    <m/>
    <m/>
    <m/>
    <m/>
    <m/>
    <m/>
    <m/>
    <m/>
    <m/>
    <m/>
    <m/>
    <m/>
  </r>
  <r>
    <x v="1"/>
    <x v="65"/>
    <x v="0"/>
    <s v="COTIZACION"/>
    <s v="JULIO"/>
    <d v="2023-07-20T00:00:00"/>
    <s v="C-3-EDDY FAZ PACHECO"/>
    <x v="18"/>
    <s v="UTILES Y MATERIAL ELECTRICO"/>
    <x v="7"/>
    <x v="9"/>
    <x v="102"/>
    <d v="2023-08-04T00:00:00"/>
    <m/>
    <n v="670"/>
    <s v="BIEN"/>
    <x v="111"/>
    <n v="149550"/>
    <x v="2"/>
    <x v="708"/>
    <x v="29"/>
    <x v="59"/>
    <x v="0"/>
    <x v="5"/>
    <x v="0"/>
    <x v="37"/>
    <s v="14/08/2023"/>
    <x v="0"/>
    <s v="15:00"/>
    <s v="OSCAR MIRKO MIRANDA ROMERO "/>
    <x v="5"/>
    <x v="14"/>
    <d v="2023-08-25T00:00:00"/>
    <x v="90"/>
    <x v="56"/>
    <s v="CD-333"/>
    <x v="127"/>
    <x v="93"/>
    <n v="127230.6"/>
    <x v="128"/>
    <x v="135"/>
    <x v="38"/>
    <x v="0"/>
    <n v="30"/>
    <x v="6"/>
    <x v="0"/>
    <x v="53"/>
    <x v="81"/>
    <x v="1"/>
    <m/>
    <m/>
    <x v="111"/>
    <s v="ADQ.MANTTO Y SERV. 121/2023"/>
    <n v="39700"/>
    <x v="2"/>
    <x v="712"/>
    <x v="60"/>
    <n v="4"/>
    <x v="472"/>
    <n v="6732"/>
    <m/>
    <m/>
    <n v="4"/>
    <x v="344"/>
    <n v="241.81034482758622"/>
    <n v="967.24137931034488"/>
    <n v="841.5"/>
    <n v="0"/>
    <x v="19"/>
    <s v="OCTUBRE"/>
    <x v="167"/>
    <x v="84"/>
    <x v="71"/>
    <x v="96"/>
    <x v="276"/>
    <x v="145"/>
    <n v="-33.660000000000004"/>
    <n v="471.24000000000007"/>
    <n v="6294.42"/>
    <m/>
    <m/>
    <m/>
    <m/>
    <m/>
    <m/>
    <m/>
    <m/>
    <m/>
    <m/>
    <m/>
    <m/>
    <m/>
    <m/>
    <m/>
    <m/>
    <m/>
  </r>
  <r>
    <x v="1"/>
    <x v="65"/>
    <x v="0"/>
    <s v="COTIZACION"/>
    <s v="JULIO"/>
    <d v="2023-07-20T00:00:00"/>
    <s v="C-3-EDDY FAZ PACHECO"/>
    <x v="18"/>
    <s v="UTILES Y MATERIAL ELECTRICO"/>
    <x v="7"/>
    <x v="9"/>
    <x v="102"/>
    <d v="2023-08-04T00:00:00"/>
    <m/>
    <n v="670"/>
    <s v="BIEN"/>
    <x v="111"/>
    <n v="149550"/>
    <x v="3"/>
    <x v="709"/>
    <x v="139"/>
    <x v="59"/>
    <x v="0"/>
    <x v="5"/>
    <x v="0"/>
    <x v="37"/>
    <s v="14/08/2023"/>
    <x v="0"/>
    <s v="15:00"/>
    <s v="OSCAR MIRKO MIRANDA ROMERO "/>
    <x v="5"/>
    <x v="14"/>
    <d v="2023-08-25T00:00:00"/>
    <x v="90"/>
    <x v="56"/>
    <s v="CD-333"/>
    <x v="127"/>
    <x v="93"/>
    <n v="127230.6"/>
    <x v="128"/>
    <x v="135"/>
    <x v="38"/>
    <x v="0"/>
    <n v="30"/>
    <x v="6"/>
    <x v="0"/>
    <x v="53"/>
    <x v="81"/>
    <x v="1"/>
    <m/>
    <m/>
    <x v="111"/>
    <s v="ADQ.MANTTO Y SERV. 121/2023"/>
    <n v="39700"/>
    <x v="3"/>
    <x v="713"/>
    <x v="60"/>
    <n v="13"/>
    <x v="473"/>
    <n v="14430"/>
    <m/>
    <m/>
    <n v="13"/>
    <x v="345"/>
    <n v="159.48275862068965"/>
    <n v="2073.2758620689656"/>
    <n v="1803.75"/>
    <n v="0"/>
    <x v="19"/>
    <s v="OCTUBRE"/>
    <x v="167"/>
    <x v="84"/>
    <x v="71"/>
    <x v="96"/>
    <x v="276"/>
    <x v="145"/>
    <n v="-72.150000000000006"/>
    <n v="1010.1000000000001"/>
    <n v="13492.05"/>
    <m/>
    <m/>
    <m/>
    <m/>
    <m/>
    <m/>
    <m/>
    <m/>
    <m/>
    <m/>
    <m/>
    <m/>
    <m/>
    <m/>
    <m/>
    <m/>
    <m/>
  </r>
  <r>
    <x v="1"/>
    <x v="65"/>
    <x v="0"/>
    <s v="COTIZACION"/>
    <s v="JULIO"/>
    <d v="2023-07-20T00:00:00"/>
    <s v="C-3-EDDY FAZ PACHECO"/>
    <x v="18"/>
    <s v="UTILES Y MATERIAL ELECTRICO"/>
    <x v="7"/>
    <x v="9"/>
    <x v="102"/>
    <d v="2023-08-04T00:00:00"/>
    <m/>
    <n v="670"/>
    <s v="BIEN"/>
    <x v="111"/>
    <n v="149550"/>
    <x v="4"/>
    <x v="710"/>
    <x v="29"/>
    <x v="59"/>
    <x v="0"/>
    <x v="5"/>
    <x v="0"/>
    <x v="37"/>
    <s v="14/08/2023"/>
    <x v="0"/>
    <s v="15:00"/>
    <s v="OSCAR MIRKO MIRANDA ROMERO "/>
    <x v="5"/>
    <x v="14"/>
    <d v="2023-08-25T00:00:00"/>
    <x v="90"/>
    <x v="56"/>
    <s v="CD-333"/>
    <x v="127"/>
    <x v="93"/>
    <n v="127230.6"/>
    <x v="128"/>
    <x v="135"/>
    <x v="38"/>
    <x v="0"/>
    <n v="30"/>
    <x v="6"/>
    <x v="0"/>
    <x v="53"/>
    <x v="81"/>
    <x v="1"/>
    <m/>
    <m/>
    <x v="111"/>
    <s v="ADQ.MANTTO Y SERV. 121/2023"/>
    <n v="39700"/>
    <x v="4"/>
    <x v="714"/>
    <x v="60"/>
    <n v="4"/>
    <x v="474"/>
    <n v="3971.6"/>
    <m/>
    <m/>
    <n v="4"/>
    <x v="346"/>
    <n v="142.65804597701148"/>
    <n v="570.63218390804593"/>
    <n v="496.44999999999993"/>
    <n v="0"/>
    <x v="19"/>
    <s v="OCTUBRE"/>
    <x v="167"/>
    <x v="84"/>
    <x v="71"/>
    <x v="96"/>
    <x v="276"/>
    <x v="145"/>
    <n v="-19.858000000000001"/>
    <n v="278.012"/>
    <n v="3713.4459999999999"/>
    <m/>
    <m/>
    <m/>
    <m/>
    <m/>
    <m/>
    <m/>
    <m/>
    <m/>
    <m/>
    <m/>
    <m/>
    <m/>
    <m/>
    <m/>
    <m/>
    <m/>
  </r>
  <r>
    <x v="1"/>
    <x v="65"/>
    <x v="0"/>
    <s v="COTIZACION"/>
    <s v="JULIO"/>
    <d v="2023-07-20T00:00:00"/>
    <s v="C-3-EDDY FAZ PACHECO"/>
    <x v="18"/>
    <s v="UTILES Y MATERIAL ELECTRICO"/>
    <x v="7"/>
    <x v="9"/>
    <x v="102"/>
    <d v="2023-08-04T00:00:00"/>
    <m/>
    <n v="670"/>
    <s v="BIEN"/>
    <x v="111"/>
    <n v="149550"/>
    <x v="5"/>
    <x v="711"/>
    <x v="116"/>
    <x v="59"/>
    <x v="0"/>
    <x v="5"/>
    <x v="0"/>
    <x v="37"/>
    <s v="14/08/2023"/>
    <x v="0"/>
    <s v="15:00"/>
    <s v="OSCAR MIRKO MIRANDA ROMERO "/>
    <x v="5"/>
    <x v="14"/>
    <d v="2023-08-25T00:00:00"/>
    <x v="90"/>
    <x v="56"/>
    <s v="CD-333"/>
    <x v="127"/>
    <x v="93"/>
    <n v="127230.6"/>
    <x v="128"/>
    <x v="135"/>
    <x v="38"/>
    <x v="0"/>
    <n v="30"/>
    <x v="6"/>
    <x v="0"/>
    <x v="53"/>
    <x v="81"/>
    <x v="1"/>
    <m/>
    <m/>
    <x v="111"/>
    <s v="ADQ.MANTTO Y SERV. 121/2023"/>
    <n v="39700"/>
    <x v="5"/>
    <x v="715"/>
    <x v="60"/>
    <n v="59"/>
    <x v="475"/>
    <n v="90447"/>
    <m/>
    <m/>
    <n v="59"/>
    <x v="347"/>
    <n v="220.25862068965517"/>
    <n v="12995.258620689656"/>
    <n v="11305.875"/>
    <n v="0"/>
    <x v="19"/>
    <s v="OCTUBRE"/>
    <x v="167"/>
    <x v="84"/>
    <x v="71"/>
    <x v="96"/>
    <x v="276"/>
    <x v="145"/>
    <n v="-452.23500000000001"/>
    <n v="6331.2900000000009"/>
    <n v="84567.945000000007"/>
    <m/>
    <m/>
    <m/>
    <m/>
    <m/>
    <m/>
    <m/>
    <m/>
    <m/>
    <m/>
    <m/>
    <m/>
    <m/>
    <m/>
    <m/>
    <m/>
    <m/>
  </r>
  <r>
    <x v="1"/>
    <x v="65"/>
    <x v="0"/>
    <s v="COTIZACION"/>
    <s v="JULIO"/>
    <d v="2023-07-25T00:00:00"/>
    <s v="C-3-EDDY FAZ PACHECO"/>
    <x v="20"/>
    <s v="MANTENIMIENTO Y REPARACION DE MAQUINARIA Y EQUIPOS"/>
    <x v="7"/>
    <x v="9"/>
    <x v="103"/>
    <d v="2023-08-04T00:00:00"/>
    <m/>
    <n v="681"/>
    <s v="SERVICIO"/>
    <x v="112"/>
    <n v="187000"/>
    <x v="0"/>
    <x v="712"/>
    <x v="16"/>
    <x v="61"/>
    <x v="0"/>
    <x v="5"/>
    <x v="0"/>
    <x v="37"/>
    <s v="14/08/2023"/>
    <x v="0"/>
    <s v="15:00"/>
    <s v="JOAQUIN ANDRES ZAPATA LAFUENTE"/>
    <x v="5"/>
    <x v="26"/>
    <d v="2023-08-23T00:00:00"/>
    <x v="82"/>
    <x v="48"/>
    <s v="CD-338"/>
    <x v="128"/>
    <x v="94"/>
    <n v="25955.86"/>
    <x v="129"/>
    <x v="136"/>
    <x v="93"/>
    <x v="0"/>
    <n v="30"/>
    <x v="20"/>
    <x v="0"/>
    <x v="53"/>
    <x v="66"/>
    <x v="1"/>
    <m/>
    <m/>
    <x v="112"/>
    <s v="ADQ.MANTTO Y SERV. 123/2023"/>
    <n v="24120"/>
    <x v="0"/>
    <x v="716"/>
    <x v="62"/>
    <n v="1"/>
    <x v="476"/>
    <n v="25955.86"/>
    <m/>
    <m/>
    <n v="1"/>
    <x v="348"/>
    <n v="3729.2902298850577"/>
    <n v="3729.2902298850577"/>
    <n v="3244.4825000000001"/>
    <n v="0"/>
    <x v="35"/>
    <s v="OCTUBRE"/>
    <x v="168"/>
    <x v="27"/>
    <x v="77"/>
    <x v="97"/>
    <x v="267"/>
    <x v="39"/>
    <n v="-389.33789999999999"/>
    <n v="1816.9102000000003"/>
    <n v="24528.287700000001"/>
    <m/>
    <m/>
    <m/>
    <m/>
    <m/>
    <m/>
    <m/>
    <m/>
    <m/>
    <m/>
    <m/>
    <m/>
    <m/>
    <m/>
    <m/>
    <m/>
    <m/>
  </r>
  <r>
    <x v="1"/>
    <x v="65"/>
    <x v="0"/>
    <s v="COTIZACION"/>
    <s v="JULIO"/>
    <d v="2023-07-25T00:00:00"/>
    <s v="C-3-EDDY FAZ PACHECO"/>
    <x v="20"/>
    <s v="MANTENIMIENTO Y REPARACION DE MAQUINARIA Y EQUIPOS"/>
    <x v="7"/>
    <x v="9"/>
    <x v="103"/>
    <d v="2023-08-04T00:00:00"/>
    <m/>
    <n v="681"/>
    <s v="SERVICIO"/>
    <x v="112"/>
    <n v="187000"/>
    <x v="1"/>
    <x v="713"/>
    <x v="16"/>
    <x v="61"/>
    <x v="0"/>
    <x v="5"/>
    <x v="0"/>
    <x v="37"/>
    <s v="14/08/2023"/>
    <x v="0"/>
    <s v="15:00"/>
    <s v="JOAQUIN ANDRES ZAPATA LAFUENTE"/>
    <x v="5"/>
    <x v="26"/>
    <d v="2023-08-23T00:00:00"/>
    <x v="82"/>
    <x v="48"/>
    <s v="CD-338"/>
    <x v="129"/>
    <x v="94"/>
    <n v="19500"/>
    <x v="130"/>
    <x v="137"/>
    <x v="94"/>
    <x v="0"/>
    <n v="30"/>
    <x v="22"/>
    <x v="0"/>
    <x v="53"/>
    <x v="66"/>
    <x v="1"/>
    <m/>
    <m/>
    <x v="112"/>
    <s v="ADQ.MANTTO Y SERV. 123/2023"/>
    <n v="24120"/>
    <x v="1"/>
    <x v="717"/>
    <x v="62"/>
    <n v="1"/>
    <x v="477"/>
    <n v="19500"/>
    <m/>
    <m/>
    <n v="1"/>
    <x v="349"/>
    <n v="2801.7241379310344"/>
    <n v="2801.7241379310344"/>
    <n v="2437.5"/>
    <n v="0"/>
    <x v="36"/>
    <s v="SEPTIEMBRE"/>
    <x v="169"/>
    <x v="27"/>
    <x v="78"/>
    <x v="98"/>
    <x v="267"/>
    <x v="80"/>
    <n v="195"/>
    <n v="1365.0000000000002"/>
    <n v="17940"/>
    <m/>
    <m/>
    <m/>
    <m/>
    <m/>
    <m/>
    <m/>
    <m/>
    <m/>
    <m/>
    <m/>
    <m/>
    <m/>
    <m/>
    <m/>
    <m/>
    <m/>
  </r>
  <r>
    <x v="1"/>
    <x v="65"/>
    <x v="0"/>
    <s v="COTIZACION"/>
    <s v="JULIO"/>
    <d v="2023-07-28T00:00:00"/>
    <s v="C-3-EDDY FAZ PACHECO"/>
    <x v="1"/>
    <s v="PRODUCTOS AGRICOLAS, PECUARIOS Y FORESTALES"/>
    <x v="9"/>
    <x v="15"/>
    <x v="104"/>
    <d v="2023-08-04T00:00:00"/>
    <m/>
    <n v="709"/>
    <s v="BIEN"/>
    <x v="113"/>
    <n v="72110"/>
    <x v="0"/>
    <x v="714"/>
    <x v="2"/>
    <x v="59"/>
    <x v="0"/>
    <x v="0"/>
    <x v="1"/>
    <x v="37"/>
    <s v="14/08/2023"/>
    <x v="0"/>
    <s v="15:00"/>
    <s v="EDMY LYDIA MAGNE GUTIERREZ"/>
    <x v="5"/>
    <x v="18"/>
    <d v="2023-08-22T00:00:00"/>
    <x v="91"/>
    <x v="57"/>
    <s v="CD-356"/>
    <x v="130"/>
    <x v="95"/>
    <n v="48110"/>
    <x v="131"/>
    <x v="138"/>
    <x v="95"/>
    <x v="0"/>
    <n v="30"/>
    <x v="6"/>
    <x v="0"/>
    <x v="53"/>
    <x v="66"/>
    <x v="1"/>
    <m/>
    <m/>
    <x v="113"/>
    <s v="CMB/EMC/O.CIV-ADQ/041/2023"/>
    <n v="31300"/>
    <x v="0"/>
    <x v="718"/>
    <x v="60"/>
    <n v="60"/>
    <x v="86"/>
    <n v="3300"/>
    <m/>
    <m/>
    <n v="60"/>
    <x v="350"/>
    <n v="7.9022988505747129"/>
    <n v="474.13793103448279"/>
    <n v="412.5"/>
    <n v="0"/>
    <x v="64"/>
    <s v="SEPTIEMBRE"/>
    <x v="10"/>
    <x v="85"/>
    <x v="79"/>
    <x v="99"/>
    <x v="299"/>
    <x v="58"/>
    <n v="-82.5"/>
    <n v="231.00000000000003"/>
    <n v="3151.5"/>
    <m/>
    <m/>
    <m/>
    <m/>
    <m/>
    <m/>
    <m/>
    <m/>
    <m/>
    <m/>
    <m/>
    <m/>
    <m/>
    <m/>
    <m/>
    <m/>
    <m/>
  </r>
  <r>
    <x v="1"/>
    <x v="65"/>
    <x v="0"/>
    <s v="COTIZACION"/>
    <s v="JULIO"/>
    <d v="2023-07-28T00:00:00"/>
    <s v="C-3-EDDY FAZ PACHECO"/>
    <x v="1"/>
    <s v="PRODUCTOS AGRICOLAS, PECUARIOS Y FORESTALES"/>
    <x v="9"/>
    <x v="15"/>
    <x v="104"/>
    <d v="2023-08-04T00:00:00"/>
    <m/>
    <n v="709"/>
    <s v="BIEN"/>
    <x v="113"/>
    <n v="72110"/>
    <x v="1"/>
    <x v="715"/>
    <x v="2"/>
    <x v="59"/>
    <x v="0"/>
    <x v="0"/>
    <x v="1"/>
    <x v="37"/>
    <s v="14/08/2023"/>
    <x v="0"/>
    <s v="15:00"/>
    <s v="EDMY LYDIA MAGNE GUTIERREZ"/>
    <x v="5"/>
    <x v="18"/>
    <d v="2023-08-22T00:00:00"/>
    <x v="91"/>
    <x v="57"/>
    <s v="CD-356"/>
    <x v="130"/>
    <x v="95"/>
    <n v="48110"/>
    <x v="131"/>
    <x v="138"/>
    <x v="95"/>
    <x v="0"/>
    <n v="30"/>
    <x v="6"/>
    <x v="0"/>
    <x v="53"/>
    <x v="66"/>
    <x v="1"/>
    <m/>
    <m/>
    <x v="113"/>
    <s v="CMB/EMC/O.CIV-ADQ/041/2023"/>
    <n v="31300"/>
    <x v="1"/>
    <x v="719"/>
    <x v="60"/>
    <n v="60"/>
    <x v="478"/>
    <n v="4440"/>
    <m/>
    <m/>
    <n v="60"/>
    <x v="351"/>
    <n v="10.632183908045977"/>
    <n v="637.93103448275861"/>
    <n v="555"/>
    <n v="0"/>
    <x v="64"/>
    <s v="SEPTIEMBRE"/>
    <x v="10"/>
    <x v="85"/>
    <x v="79"/>
    <x v="99"/>
    <x v="299"/>
    <x v="58"/>
    <n v="-111"/>
    <n v="310.8"/>
    <n v="4240.2"/>
    <m/>
    <m/>
    <m/>
    <m/>
    <m/>
    <m/>
    <m/>
    <m/>
    <m/>
    <m/>
    <m/>
    <m/>
    <m/>
    <m/>
    <m/>
    <m/>
    <m/>
  </r>
  <r>
    <x v="1"/>
    <x v="65"/>
    <x v="0"/>
    <s v="COTIZACION"/>
    <s v="JULIO"/>
    <d v="2023-07-28T00:00:00"/>
    <s v="C-3-EDDY FAZ PACHECO"/>
    <x v="1"/>
    <s v="PRODUCTOS AGRICOLAS, PECUARIOS Y FORESTALES"/>
    <x v="9"/>
    <x v="15"/>
    <x v="104"/>
    <d v="2023-08-04T00:00:00"/>
    <m/>
    <n v="709"/>
    <s v="BIEN"/>
    <x v="113"/>
    <n v="72110"/>
    <x v="2"/>
    <x v="716"/>
    <x v="74"/>
    <x v="59"/>
    <x v="0"/>
    <x v="0"/>
    <x v="1"/>
    <x v="37"/>
    <s v="14/08/2023"/>
    <x v="0"/>
    <s v="15:00"/>
    <s v="EDMY LYDIA MAGNE GUTIERREZ"/>
    <x v="5"/>
    <x v="18"/>
    <d v="2023-08-22T00:00:00"/>
    <x v="91"/>
    <x v="57"/>
    <s v="CD-356"/>
    <x v="130"/>
    <x v="95"/>
    <n v="48110"/>
    <x v="131"/>
    <x v="138"/>
    <x v="95"/>
    <x v="0"/>
    <n v="30"/>
    <x v="6"/>
    <x v="0"/>
    <x v="53"/>
    <x v="66"/>
    <x v="1"/>
    <m/>
    <m/>
    <x v="113"/>
    <s v="CMB/EMC/O.CIV-ADQ/041/2023"/>
    <n v="31300"/>
    <x v="2"/>
    <x v="720"/>
    <x v="60"/>
    <n v="50"/>
    <x v="479"/>
    <n v="3600"/>
    <m/>
    <m/>
    <n v="50"/>
    <x v="352"/>
    <n v="10.344827586206897"/>
    <n v="517.24137931034488"/>
    <n v="450.00000000000006"/>
    <n v="0"/>
    <x v="64"/>
    <s v="SEPTIEMBRE"/>
    <x v="10"/>
    <x v="85"/>
    <x v="79"/>
    <x v="99"/>
    <x v="299"/>
    <x v="58"/>
    <n v="-90"/>
    <n v="252.00000000000003"/>
    <n v="3438"/>
    <m/>
    <m/>
    <m/>
    <m/>
    <m/>
    <m/>
    <m/>
    <m/>
    <m/>
    <m/>
    <m/>
    <m/>
    <m/>
    <m/>
    <m/>
    <m/>
    <m/>
  </r>
  <r>
    <x v="1"/>
    <x v="65"/>
    <x v="0"/>
    <s v="COTIZACION"/>
    <s v="JULIO"/>
    <d v="2023-07-28T00:00:00"/>
    <s v="C-3-EDDY FAZ PACHECO"/>
    <x v="1"/>
    <s v="PRODUCTOS AGRICOLAS, PECUARIOS Y FORESTALES"/>
    <x v="9"/>
    <x v="15"/>
    <x v="104"/>
    <d v="2023-08-04T00:00:00"/>
    <m/>
    <n v="709"/>
    <s v="BIEN"/>
    <x v="113"/>
    <n v="72110"/>
    <x v="3"/>
    <x v="717"/>
    <x v="74"/>
    <x v="59"/>
    <x v="0"/>
    <x v="0"/>
    <x v="1"/>
    <x v="37"/>
    <s v="14/08/2023"/>
    <x v="0"/>
    <s v="15:00"/>
    <s v="EDMY LYDIA MAGNE GUTIERREZ"/>
    <x v="5"/>
    <x v="18"/>
    <d v="2023-08-22T00:00:00"/>
    <x v="91"/>
    <x v="57"/>
    <s v="CD-356"/>
    <x v="130"/>
    <x v="95"/>
    <n v="48110"/>
    <x v="131"/>
    <x v="138"/>
    <x v="95"/>
    <x v="0"/>
    <n v="30"/>
    <x v="6"/>
    <x v="0"/>
    <x v="53"/>
    <x v="66"/>
    <x v="1"/>
    <m/>
    <m/>
    <x v="113"/>
    <s v="CMB/EMC/O.CIV-ADQ/041/2023"/>
    <n v="31300"/>
    <x v="3"/>
    <x v="721"/>
    <x v="60"/>
    <n v="50"/>
    <x v="182"/>
    <n v="4750"/>
    <m/>
    <m/>
    <n v="50"/>
    <x v="353"/>
    <n v="13.649425287356323"/>
    <n v="682.47126436781616"/>
    <n v="593.75000000000011"/>
    <n v="0"/>
    <x v="64"/>
    <s v="SEPTIEMBRE"/>
    <x v="10"/>
    <x v="85"/>
    <x v="79"/>
    <x v="99"/>
    <x v="299"/>
    <x v="58"/>
    <n v="-118.75"/>
    <n v="332.50000000000006"/>
    <n v="4536.25"/>
    <m/>
    <m/>
    <m/>
    <m/>
    <m/>
    <m/>
    <m/>
    <m/>
    <m/>
    <m/>
    <m/>
    <m/>
    <m/>
    <m/>
    <m/>
    <m/>
    <m/>
  </r>
  <r>
    <x v="1"/>
    <x v="65"/>
    <x v="0"/>
    <s v="COTIZACION"/>
    <s v="JULIO"/>
    <d v="2023-07-28T00:00:00"/>
    <s v="C-3-EDDY FAZ PACHECO"/>
    <x v="1"/>
    <s v="PRODUCTOS AGRICOLAS, PECUARIOS Y FORESTALES"/>
    <x v="9"/>
    <x v="15"/>
    <x v="104"/>
    <d v="2023-08-04T00:00:00"/>
    <m/>
    <n v="709"/>
    <s v="BIEN"/>
    <x v="113"/>
    <n v="72110"/>
    <x v="4"/>
    <x v="718"/>
    <x v="10"/>
    <x v="59"/>
    <x v="0"/>
    <x v="0"/>
    <x v="1"/>
    <x v="37"/>
    <s v="14/08/2023"/>
    <x v="0"/>
    <s v="15:00"/>
    <s v="EDMY LYDIA MAGNE GUTIERREZ"/>
    <x v="5"/>
    <x v="18"/>
    <d v="2023-08-22T00:00:00"/>
    <x v="91"/>
    <x v="57"/>
    <s v="CD-356"/>
    <x v="130"/>
    <x v="95"/>
    <n v="48110"/>
    <x v="131"/>
    <x v="138"/>
    <x v="95"/>
    <x v="0"/>
    <n v="30"/>
    <x v="6"/>
    <x v="0"/>
    <x v="53"/>
    <x v="66"/>
    <x v="1"/>
    <m/>
    <m/>
    <x v="113"/>
    <s v="CMB/EMC/O.CIV-ADQ/041/2023"/>
    <n v="31300"/>
    <x v="4"/>
    <x v="722"/>
    <x v="60"/>
    <n v="500"/>
    <x v="42"/>
    <n v="15000"/>
    <m/>
    <m/>
    <n v="500"/>
    <x v="354"/>
    <n v="4.3103448275862073"/>
    <n v="2155.1724137931037"/>
    <n v="1875.0000000000002"/>
    <n v="0"/>
    <x v="64"/>
    <s v="SEPTIEMBRE"/>
    <x v="10"/>
    <x v="85"/>
    <x v="79"/>
    <x v="99"/>
    <x v="299"/>
    <x v="58"/>
    <n v="-375"/>
    <n v="1050"/>
    <n v="14325"/>
    <m/>
    <m/>
    <m/>
    <m/>
    <m/>
    <m/>
    <m/>
    <m/>
    <m/>
    <m/>
    <m/>
    <m/>
    <m/>
    <m/>
    <m/>
    <m/>
    <m/>
  </r>
  <r>
    <x v="1"/>
    <x v="65"/>
    <x v="0"/>
    <s v="COTIZACION"/>
    <s v="JULIO"/>
    <d v="2023-07-28T00:00:00"/>
    <s v="C-3-EDDY FAZ PACHECO"/>
    <x v="1"/>
    <s v="PRODUCTOS AGRICOLAS, PECUARIOS Y FORESTALES"/>
    <x v="9"/>
    <x v="15"/>
    <x v="104"/>
    <d v="2023-08-04T00:00:00"/>
    <m/>
    <n v="709"/>
    <s v="BIEN"/>
    <x v="113"/>
    <n v="72110"/>
    <x v="5"/>
    <x v="719"/>
    <x v="23"/>
    <x v="59"/>
    <x v="0"/>
    <x v="0"/>
    <x v="1"/>
    <x v="37"/>
    <s v="14/08/2023"/>
    <x v="0"/>
    <s v="15:00"/>
    <s v="EDMY LYDIA MAGNE GUTIERREZ"/>
    <x v="5"/>
    <x v="18"/>
    <d v="2023-08-22T00:00:00"/>
    <x v="91"/>
    <x v="57"/>
    <s v="CD-356"/>
    <x v="130"/>
    <x v="95"/>
    <n v="48110"/>
    <x v="131"/>
    <x v="138"/>
    <x v="95"/>
    <x v="0"/>
    <n v="30"/>
    <x v="6"/>
    <x v="0"/>
    <x v="53"/>
    <x v="66"/>
    <x v="1"/>
    <m/>
    <m/>
    <x v="113"/>
    <s v="CMB/EMC/O.CIV-ADQ/041/2023"/>
    <n v="31300"/>
    <x v="5"/>
    <x v="723"/>
    <x v="60"/>
    <n v="200"/>
    <x v="480"/>
    <n v="5200"/>
    <m/>
    <m/>
    <n v="200"/>
    <x v="216"/>
    <n v="3.735632183908046"/>
    <n v="747.12643678160919"/>
    <n v="650"/>
    <n v="0"/>
    <x v="64"/>
    <s v="SEPTIEMBRE"/>
    <x v="10"/>
    <x v="85"/>
    <x v="79"/>
    <x v="99"/>
    <x v="299"/>
    <x v="58"/>
    <n v="-130"/>
    <n v="364.00000000000006"/>
    <n v="4966"/>
    <m/>
    <m/>
    <m/>
    <m/>
    <m/>
    <m/>
    <m/>
    <m/>
    <m/>
    <m/>
    <m/>
    <m/>
    <m/>
    <m/>
    <m/>
    <m/>
    <m/>
  </r>
  <r>
    <x v="1"/>
    <x v="65"/>
    <x v="0"/>
    <s v="COTIZACION"/>
    <s v="JULIO"/>
    <d v="2023-07-28T00:00:00"/>
    <s v="C-3-EDDY FAZ PACHECO"/>
    <x v="1"/>
    <s v="PRODUCTOS AGRICOLAS, PECUARIOS Y FORESTALES"/>
    <x v="9"/>
    <x v="15"/>
    <x v="104"/>
    <d v="2023-08-04T00:00:00"/>
    <m/>
    <n v="709"/>
    <s v="BIEN"/>
    <x v="113"/>
    <n v="72110"/>
    <x v="6"/>
    <x v="720"/>
    <x v="25"/>
    <x v="59"/>
    <x v="0"/>
    <x v="0"/>
    <x v="1"/>
    <x v="37"/>
    <s v="14/08/2023"/>
    <x v="0"/>
    <s v="15:00"/>
    <s v="EDMY LYDIA MAGNE GUTIERREZ"/>
    <x v="5"/>
    <x v="18"/>
    <d v="2023-08-22T00:00:00"/>
    <x v="91"/>
    <x v="57"/>
    <s v="CD-356"/>
    <x v="130"/>
    <x v="95"/>
    <n v="48110"/>
    <x v="131"/>
    <x v="138"/>
    <x v="95"/>
    <x v="0"/>
    <n v="30"/>
    <x v="6"/>
    <x v="0"/>
    <x v="53"/>
    <x v="66"/>
    <x v="1"/>
    <m/>
    <m/>
    <x v="113"/>
    <s v="CMB/EMC/O.CIV-ADQ/041/2023"/>
    <n v="31300"/>
    <x v="6"/>
    <x v="724"/>
    <x v="60"/>
    <n v="40"/>
    <x v="481"/>
    <n v="2480"/>
    <m/>
    <m/>
    <n v="40"/>
    <x v="355"/>
    <n v="8.9080459770114935"/>
    <n v="356.32183908045977"/>
    <n v="310"/>
    <n v="0"/>
    <x v="64"/>
    <s v="SEPTIEMBRE"/>
    <x v="10"/>
    <x v="85"/>
    <x v="79"/>
    <x v="99"/>
    <x v="299"/>
    <x v="58"/>
    <n v="-62"/>
    <n v="173.60000000000002"/>
    <n v="2368.4"/>
    <m/>
    <m/>
    <m/>
    <m/>
    <m/>
    <m/>
    <m/>
    <m/>
    <m/>
    <m/>
    <m/>
    <m/>
    <m/>
    <m/>
    <m/>
    <m/>
    <m/>
  </r>
  <r>
    <x v="1"/>
    <x v="65"/>
    <x v="0"/>
    <s v="COTIZACION"/>
    <s v="JULIO"/>
    <d v="2023-07-28T00:00:00"/>
    <s v="C-3-EDDY FAZ PACHECO"/>
    <x v="1"/>
    <s v="PRODUCTOS AGRICOLAS, PECUARIOS Y FORESTALES"/>
    <x v="9"/>
    <x v="15"/>
    <x v="104"/>
    <d v="2023-08-04T00:00:00"/>
    <m/>
    <n v="709"/>
    <s v="BIEN"/>
    <x v="113"/>
    <n v="72110"/>
    <x v="7"/>
    <x v="721"/>
    <x v="35"/>
    <x v="59"/>
    <x v="0"/>
    <x v="0"/>
    <x v="1"/>
    <x v="37"/>
    <s v="14/08/2023"/>
    <x v="0"/>
    <s v="15:00"/>
    <s v="EDMY LYDIA MAGNE GUTIERREZ"/>
    <x v="5"/>
    <x v="18"/>
    <d v="2023-08-22T00:00:00"/>
    <x v="91"/>
    <x v="57"/>
    <s v="CD-356"/>
    <x v="130"/>
    <x v="95"/>
    <n v="48110"/>
    <x v="131"/>
    <x v="138"/>
    <x v="95"/>
    <x v="0"/>
    <n v="30"/>
    <x v="6"/>
    <x v="0"/>
    <x v="53"/>
    <x v="66"/>
    <x v="1"/>
    <m/>
    <m/>
    <x v="113"/>
    <s v="CMB/EMC/O.CIV-ADQ/041/2023"/>
    <n v="31300"/>
    <x v="7"/>
    <x v="725"/>
    <x v="60"/>
    <n v="30"/>
    <x v="89"/>
    <n v="1740"/>
    <m/>
    <m/>
    <n v="30"/>
    <x v="356"/>
    <n v="8.3333333333333339"/>
    <n v="250.00000000000003"/>
    <n v="217.50000000000003"/>
    <n v="0"/>
    <x v="64"/>
    <s v="SEPTIEMBRE"/>
    <x v="10"/>
    <x v="85"/>
    <x v="79"/>
    <x v="99"/>
    <x v="299"/>
    <x v="58"/>
    <n v="-43.5"/>
    <n v="121.80000000000001"/>
    <n v="1661.7"/>
    <m/>
    <m/>
    <m/>
    <m/>
    <m/>
    <m/>
    <m/>
    <m/>
    <m/>
    <m/>
    <m/>
    <m/>
    <m/>
    <m/>
    <m/>
    <m/>
    <m/>
  </r>
  <r>
    <x v="1"/>
    <x v="65"/>
    <x v="0"/>
    <s v="COTIZACION"/>
    <s v="JULIO"/>
    <d v="2023-07-28T00:00:00"/>
    <s v="C-3-EDDY FAZ PACHECO"/>
    <x v="1"/>
    <s v="PRODUCTOS AGRICOLAS, PECUARIOS Y FORESTALES"/>
    <x v="9"/>
    <x v="15"/>
    <x v="104"/>
    <d v="2023-08-04T00:00:00"/>
    <m/>
    <n v="709"/>
    <s v="BIEN"/>
    <x v="113"/>
    <n v="72110"/>
    <x v="8"/>
    <x v="722"/>
    <x v="25"/>
    <x v="59"/>
    <x v="0"/>
    <x v="0"/>
    <x v="1"/>
    <x v="37"/>
    <s v="14/08/2023"/>
    <x v="0"/>
    <s v="15:00"/>
    <s v="EDMY LYDIA MAGNE GUTIERREZ"/>
    <x v="5"/>
    <x v="18"/>
    <d v="2023-08-22T00:00:00"/>
    <x v="91"/>
    <x v="57"/>
    <s v="CD-356"/>
    <x v="130"/>
    <x v="95"/>
    <n v="48110"/>
    <x v="131"/>
    <x v="138"/>
    <x v="95"/>
    <x v="0"/>
    <n v="30"/>
    <x v="6"/>
    <x v="0"/>
    <x v="53"/>
    <x v="66"/>
    <x v="1"/>
    <m/>
    <m/>
    <x v="113"/>
    <s v="CMB/EMC/O.CIV-ADQ/041/2023"/>
    <n v="31300"/>
    <x v="8"/>
    <x v="726"/>
    <x v="60"/>
    <n v="40"/>
    <x v="115"/>
    <n v="3520"/>
    <m/>
    <m/>
    <n v="40"/>
    <x v="357"/>
    <n v="12.64367816091954"/>
    <n v="505.74712643678163"/>
    <n v="440"/>
    <n v="0"/>
    <x v="64"/>
    <s v="SEPTIEMBRE"/>
    <x v="10"/>
    <x v="85"/>
    <x v="79"/>
    <x v="99"/>
    <x v="299"/>
    <x v="58"/>
    <n v="-88"/>
    <n v="246.40000000000003"/>
    <n v="3361.6"/>
    <m/>
    <m/>
    <m/>
    <m/>
    <m/>
    <m/>
    <m/>
    <m/>
    <m/>
    <m/>
    <m/>
    <m/>
    <m/>
    <m/>
    <m/>
    <m/>
    <m/>
  </r>
  <r>
    <x v="1"/>
    <x v="65"/>
    <x v="0"/>
    <s v="COTIZACION"/>
    <s v="JULIO"/>
    <d v="2023-07-28T00:00:00"/>
    <s v="C-3-EDDY FAZ PACHECO"/>
    <x v="1"/>
    <s v="PRODUCTOS AGRICOLAS, PECUARIOS Y FORESTALES"/>
    <x v="9"/>
    <x v="15"/>
    <x v="104"/>
    <d v="2023-08-04T00:00:00"/>
    <m/>
    <n v="709"/>
    <s v="BIEN"/>
    <x v="113"/>
    <n v="72110"/>
    <x v="9"/>
    <x v="723"/>
    <x v="9"/>
    <x v="59"/>
    <x v="0"/>
    <x v="0"/>
    <x v="1"/>
    <x v="37"/>
    <s v="14/08/2023"/>
    <x v="0"/>
    <s v="15:00"/>
    <s v="EDMY LYDIA MAGNE GUTIERREZ"/>
    <x v="5"/>
    <x v="18"/>
    <d v="2023-08-22T00:00:00"/>
    <x v="91"/>
    <x v="57"/>
    <s v="CD-356"/>
    <x v="130"/>
    <x v="95"/>
    <n v="48110"/>
    <x v="131"/>
    <x v="138"/>
    <x v="95"/>
    <x v="0"/>
    <n v="30"/>
    <x v="6"/>
    <x v="0"/>
    <x v="53"/>
    <x v="66"/>
    <x v="1"/>
    <m/>
    <m/>
    <x v="113"/>
    <s v="CMB/EMC/O.CIV-ADQ/041/2023"/>
    <n v="31300"/>
    <x v="9"/>
    <x v="727"/>
    <x v="60"/>
    <n v="10"/>
    <x v="482"/>
    <n v="1820"/>
    <m/>
    <m/>
    <n v="10"/>
    <x v="358"/>
    <n v="26.149425287356323"/>
    <n v="261.49425287356325"/>
    <n v="227.50000000000003"/>
    <n v="0"/>
    <x v="64"/>
    <s v="SEPTIEMBRE"/>
    <x v="10"/>
    <x v="85"/>
    <x v="79"/>
    <x v="99"/>
    <x v="299"/>
    <x v="58"/>
    <n v="-45.5"/>
    <n v="127.4"/>
    <n v="1738.1"/>
    <m/>
    <m/>
    <m/>
    <m/>
    <m/>
    <m/>
    <m/>
    <m/>
    <m/>
    <m/>
    <m/>
    <m/>
    <m/>
    <m/>
    <m/>
    <m/>
    <m/>
  </r>
  <r>
    <x v="1"/>
    <x v="65"/>
    <x v="0"/>
    <s v="COTIZACION"/>
    <s v="JULIO"/>
    <d v="2023-07-28T00:00:00"/>
    <s v="C-3-EDDY FAZ PACHECO"/>
    <x v="1"/>
    <s v="PRODUCTOS AGRICOLAS, PECUARIOS Y FORESTALES"/>
    <x v="9"/>
    <x v="15"/>
    <x v="104"/>
    <d v="2023-08-04T00:00:00"/>
    <m/>
    <n v="709"/>
    <s v="BIEN"/>
    <x v="113"/>
    <n v="72110"/>
    <x v="10"/>
    <x v="724"/>
    <x v="9"/>
    <x v="59"/>
    <x v="0"/>
    <x v="0"/>
    <x v="1"/>
    <x v="37"/>
    <s v="14/08/2023"/>
    <x v="0"/>
    <s v="15:00"/>
    <s v="EDMY LYDIA MAGNE GUTIERREZ"/>
    <x v="5"/>
    <x v="18"/>
    <d v="2023-08-22T00:00:00"/>
    <x v="91"/>
    <x v="57"/>
    <s v="CD-356"/>
    <x v="130"/>
    <x v="95"/>
    <n v="48110"/>
    <x v="131"/>
    <x v="138"/>
    <x v="95"/>
    <x v="0"/>
    <n v="30"/>
    <x v="6"/>
    <x v="0"/>
    <x v="53"/>
    <x v="66"/>
    <x v="1"/>
    <m/>
    <m/>
    <x v="113"/>
    <s v="CMB/EMC/O.CIV-ADQ/041/2023"/>
    <n v="31300"/>
    <x v="10"/>
    <x v="728"/>
    <x v="60"/>
    <n v="10"/>
    <x v="483"/>
    <n v="2260"/>
    <m/>
    <m/>
    <n v="10"/>
    <x v="359"/>
    <n v="32.47126436781609"/>
    <n v="324.71264367816093"/>
    <n v="282.5"/>
    <n v="0"/>
    <x v="64"/>
    <s v="SEPTIEMBRE"/>
    <x v="10"/>
    <x v="85"/>
    <x v="79"/>
    <x v="99"/>
    <x v="299"/>
    <x v="58"/>
    <n v="-56.5"/>
    <n v="158.20000000000002"/>
    <n v="2158.3000000000002"/>
    <m/>
    <m/>
    <m/>
    <m/>
    <m/>
    <m/>
    <m/>
    <m/>
    <m/>
    <m/>
    <m/>
    <m/>
    <m/>
    <m/>
    <m/>
    <m/>
    <m/>
  </r>
  <r>
    <x v="1"/>
    <x v="65"/>
    <x v="0"/>
    <s v="COTIZACION"/>
    <s v="JULIO"/>
    <d v="2023-07-21T00:00:00"/>
    <s v="C-3-EDDY FAZ PACHECO"/>
    <x v="17"/>
    <s v="HERRAMIENTAS MENORES"/>
    <x v="7"/>
    <x v="9"/>
    <x v="105"/>
    <d v="2023-08-03T00:00:00"/>
    <m/>
    <n v="668"/>
    <s v="BIEN"/>
    <x v="114"/>
    <n v="79998.03"/>
    <x v="0"/>
    <x v="725"/>
    <x v="8"/>
    <x v="59"/>
    <x v="0"/>
    <x v="5"/>
    <x v="0"/>
    <x v="38"/>
    <s v="16/08/2023"/>
    <x v="0"/>
    <s v="15:00"/>
    <s v="CLOVIS VELASCO HINOJOZA "/>
    <x v="11"/>
    <x v="25"/>
    <d v="2023-09-12T00:00:00"/>
    <x v="92"/>
    <x v="58"/>
    <s v="CD-332"/>
    <x v="131"/>
    <x v="96"/>
    <n v="2300"/>
    <x v="132"/>
    <x v="139"/>
    <x v="94"/>
    <x v="0"/>
    <n v="30"/>
    <x v="22"/>
    <x v="0"/>
    <x v="54"/>
    <x v="75"/>
    <x v="1"/>
    <m/>
    <m/>
    <x v="114"/>
    <s v="ADQ.MANTTO Y SERV. 122/2023"/>
    <n v="34800"/>
    <x v="0"/>
    <x v="729"/>
    <x v="60"/>
    <n v="6"/>
    <x v="484"/>
    <n v="276"/>
    <m/>
    <m/>
    <n v="0"/>
    <x v="0"/>
    <n v="6.6091954022988508"/>
    <n v="0"/>
    <n v="0"/>
    <n v="0"/>
    <x v="104"/>
    <s v="FEBRERO"/>
    <x v="156"/>
    <x v="44"/>
    <x v="35"/>
    <x v="45"/>
    <x v="346"/>
    <x v="192"/>
    <n v="0"/>
    <n v="0"/>
    <n v="0"/>
    <m/>
    <m/>
    <m/>
    <m/>
    <m/>
    <m/>
    <m/>
    <m/>
    <m/>
    <m/>
    <m/>
    <m/>
    <m/>
    <m/>
    <m/>
    <m/>
    <m/>
  </r>
  <r>
    <x v="1"/>
    <x v="65"/>
    <x v="0"/>
    <s v="COTIZACION"/>
    <s v="JULIO"/>
    <d v="2023-07-21T00:00:00"/>
    <s v="C-3-EDDY FAZ PACHECO"/>
    <x v="17"/>
    <s v="HERRAMIENTAS MENORES"/>
    <x v="7"/>
    <x v="9"/>
    <x v="105"/>
    <d v="2023-08-03T00:00:00"/>
    <m/>
    <n v="668"/>
    <s v="BIEN"/>
    <x v="114"/>
    <n v="79998.03"/>
    <x v="2"/>
    <x v="726"/>
    <x v="9"/>
    <x v="59"/>
    <x v="0"/>
    <x v="5"/>
    <x v="0"/>
    <x v="38"/>
    <s v="16/08/2023"/>
    <x v="0"/>
    <s v="15:00"/>
    <s v="CLOVIS VELASCO HINOJOZA "/>
    <x v="11"/>
    <x v="25"/>
    <d v="2023-09-12T00:00:00"/>
    <x v="92"/>
    <x v="58"/>
    <s v="CD-332"/>
    <x v="131"/>
    <x v="96"/>
    <n v="2300"/>
    <x v="132"/>
    <x v="139"/>
    <x v="94"/>
    <x v="0"/>
    <n v="30"/>
    <x v="22"/>
    <x v="0"/>
    <x v="54"/>
    <x v="75"/>
    <x v="1"/>
    <m/>
    <m/>
    <x v="114"/>
    <s v="ADQ.MANTTO Y SERV. 122/2023"/>
    <n v="34800"/>
    <x v="2"/>
    <x v="730"/>
    <x v="60"/>
    <n v="10"/>
    <x v="92"/>
    <n v="840"/>
    <m/>
    <m/>
    <n v="0"/>
    <x v="0"/>
    <n v="12.068965517241379"/>
    <n v="0"/>
    <n v="0"/>
    <n v="0"/>
    <x v="104"/>
    <s v="FEBRERO"/>
    <x v="156"/>
    <x v="44"/>
    <x v="35"/>
    <x v="45"/>
    <x v="346"/>
    <x v="192"/>
    <n v="0"/>
    <n v="0"/>
    <n v="0"/>
    <m/>
    <m/>
    <m/>
    <m/>
    <m/>
    <m/>
    <m/>
    <m/>
    <m/>
    <m/>
    <m/>
    <m/>
    <m/>
    <m/>
    <m/>
    <m/>
    <m/>
  </r>
  <r>
    <x v="1"/>
    <x v="65"/>
    <x v="0"/>
    <s v="COTIZACION"/>
    <s v="JULIO"/>
    <d v="2023-07-21T00:00:00"/>
    <s v="C-3-EDDY FAZ PACHECO"/>
    <x v="17"/>
    <s v="HERRAMIENTAS MENORES"/>
    <x v="7"/>
    <x v="9"/>
    <x v="105"/>
    <d v="2023-08-03T00:00:00"/>
    <m/>
    <n v="668"/>
    <s v="BIEN"/>
    <x v="114"/>
    <n v="79998.03"/>
    <x v="3"/>
    <x v="727"/>
    <x v="8"/>
    <x v="59"/>
    <x v="0"/>
    <x v="5"/>
    <x v="0"/>
    <x v="38"/>
    <s v="16/08/2023"/>
    <x v="0"/>
    <s v="15:00"/>
    <s v="CLOVIS VELASCO HINOJOZA "/>
    <x v="11"/>
    <x v="25"/>
    <d v="2023-09-12T00:00:00"/>
    <x v="92"/>
    <x v="58"/>
    <s v="CD-332"/>
    <x v="132"/>
    <x v="96"/>
    <n v="7794.21"/>
    <x v="133"/>
    <x v="140"/>
    <x v="96"/>
    <x v="0"/>
    <n v="30"/>
    <x v="6"/>
    <x v="0"/>
    <x v="53"/>
    <x v="75"/>
    <x v="1"/>
    <m/>
    <m/>
    <x v="114"/>
    <s v="ADQ.MANTTO Y SERV. 122/2023"/>
    <n v="34800"/>
    <x v="3"/>
    <x v="731"/>
    <x v="60"/>
    <n v="6"/>
    <x v="485"/>
    <n v="5987.5199999999995"/>
    <m/>
    <m/>
    <n v="0"/>
    <x v="0"/>
    <n v="143.37931034482759"/>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5"/>
    <x v="728"/>
    <x v="4"/>
    <x v="59"/>
    <x v="0"/>
    <x v="5"/>
    <x v="0"/>
    <x v="38"/>
    <s v="16/08/2023"/>
    <x v="0"/>
    <s v="15:00"/>
    <s v="CLOVIS VELASCO HINOJOZA "/>
    <x v="11"/>
    <x v="25"/>
    <d v="2023-09-12T00:00:00"/>
    <x v="92"/>
    <x v="58"/>
    <s v="CD-332"/>
    <x v="132"/>
    <x v="96"/>
    <n v="7794.21"/>
    <x v="133"/>
    <x v="140"/>
    <x v="96"/>
    <x v="0"/>
    <n v="30"/>
    <x v="6"/>
    <x v="0"/>
    <x v="53"/>
    <x v="75"/>
    <x v="1"/>
    <m/>
    <m/>
    <x v="114"/>
    <s v="ADQ.MANTTO Y SERV. 122/2023"/>
    <n v="34800"/>
    <x v="5"/>
    <x v="732"/>
    <x v="60"/>
    <n v="8"/>
    <x v="486"/>
    <n v="703.2"/>
    <m/>
    <m/>
    <n v="0"/>
    <x v="0"/>
    <n v="12.629310344827587"/>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6"/>
    <x v="729"/>
    <x v="4"/>
    <x v="59"/>
    <x v="0"/>
    <x v="5"/>
    <x v="0"/>
    <x v="38"/>
    <s v="16/08/2023"/>
    <x v="0"/>
    <s v="15:00"/>
    <s v="CLOVIS VELASCO HINOJOZA "/>
    <x v="11"/>
    <x v="25"/>
    <d v="2023-09-12T00:00:00"/>
    <x v="92"/>
    <x v="58"/>
    <s v="CD-332"/>
    <x v="132"/>
    <x v="96"/>
    <n v="7794.21"/>
    <x v="133"/>
    <x v="140"/>
    <x v="96"/>
    <x v="0"/>
    <n v="30"/>
    <x v="6"/>
    <x v="0"/>
    <x v="53"/>
    <x v="75"/>
    <x v="1"/>
    <m/>
    <m/>
    <x v="114"/>
    <s v="ADQ.MANTTO Y SERV. 122/2023"/>
    <n v="34800"/>
    <x v="6"/>
    <x v="733"/>
    <x v="60"/>
    <n v="8"/>
    <x v="487"/>
    <n v="345.76"/>
    <m/>
    <m/>
    <n v="0"/>
    <x v="0"/>
    <n v="6.2097701149425282"/>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7"/>
    <x v="730"/>
    <x v="4"/>
    <x v="59"/>
    <x v="0"/>
    <x v="5"/>
    <x v="0"/>
    <x v="38"/>
    <s v="16/08/2023"/>
    <x v="0"/>
    <s v="15:00"/>
    <s v="CLOVIS VELASCO HINOJOZA "/>
    <x v="11"/>
    <x v="25"/>
    <d v="2023-09-12T00:00:00"/>
    <x v="92"/>
    <x v="58"/>
    <s v="CD-332"/>
    <x v="132"/>
    <x v="96"/>
    <n v="7794.21"/>
    <x v="133"/>
    <x v="140"/>
    <x v="96"/>
    <x v="0"/>
    <n v="30"/>
    <x v="6"/>
    <x v="0"/>
    <x v="53"/>
    <x v="75"/>
    <x v="1"/>
    <m/>
    <m/>
    <x v="114"/>
    <s v="ADQ.MANTTO Y SERV. 122/2023"/>
    <n v="34800"/>
    <x v="7"/>
    <x v="734"/>
    <x v="60"/>
    <n v="8"/>
    <x v="488"/>
    <n v="488.32"/>
    <m/>
    <m/>
    <n v="0"/>
    <x v="0"/>
    <n v="8.7701149425287355"/>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8"/>
    <x v="731"/>
    <x v="8"/>
    <x v="59"/>
    <x v="0"/>
    <x v="5"/>
    <x v="0"/>
    <x v="38"/>
    <s v="16/08/2023"/>
    <x v="0"/>
    <s v="15:00"/>
    <s v="CLOVIS VELASCO HINOJOZA "/>
    <x v="11"/>
    <x v="25"/>
    <d v="2023-09-12T00:00:00"/>
    <x v="92"/>
    <x v="58"/>
    <s v="CD-332"/>
    <x v="132"/>
    <x v="96"/>
    <n v="7794.21"/>
    <x v="133"/>
    <x v="140"/>
    <x v="96"/>
    <x v="0"/>
    <n v="30"/>
    <x v="6"/>
    <x v="0"/>
    <x v="53"/>
    <x v="75"/>
    <x v="1"/>
    <m/>
    <m/>
    <x v="114"/>
    <s v="ADQ.MANTTO Y SERV. 122/2023"/>
    <n v="34800"/>
    <x v="8"/>
    <x v="735"/>
    <x v="60"/>
    <n v="6"/>
    <x v="489"/>
    <n v="113.16"/>
    <m/>
    <m/>
    <n v="0"/>
    <x v="0"/>
    <n v="2.7097701149425286"/>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9"/>
    <x v="732"/>
    <x v="27"/>
    <x v="59"/>
    <x v="0"/>
    <x v="5"/>
    <x v="0"/>
    <x v="38"/>
    <s v="16/08/2023"/>
    <x v="0"/>
    <s v="15:00"/>
    <s v="CLOVIS VELASCO HINOJOZA "/>
    <x v="11"/>
    <x v="25"/>
    <d v="2023-09-12T00:00:00"/>
    <x v="92"/>
    <x v="58"/>
    <s v="CD-332"/>
    <x v="132"/>
    <x v="96"/>
    <n v="7794.21"/>
    <x v="133"/>
    <x v="140"/>
    <x v="96"/>
    <x v="0"/>
    <n v="30"/>
    <x v="6"/>
    <x v="0"/>
    <x v="53"/>
    <x v="75"/>
    <x v="1"/>
    <m/>
    <m/>
    <x v="114"/>
    <s v="ADQ.MANTTO Y SERV. 122/2023"/>
    <n v="34800"/>
    <x v="9"/>
    <x v="736"/>
    <x v="60"/>
    <n v="5"/>
    <x v="490"/>
    <n v="156.25"/>
    <m/>
    <m/>
    <n v="0"/>
    <x v="0"/>
    <n v="4.4899425287356323"/>
    <n v="0"/>
    <n v="0"/>
    <n v="0"/>
    <x v="105"/>
    <s v="FEBRERO"/>
    <x v="156"/>
    <x v="44"/>
    <x v="35"/>
    <x v="45"/>
    <x v="346"/>
    <x v="193"/>
    <n v="0"/>
    <n v="0"/>
    <n v="0"/>
    <m/>
    <m/>
    <m/>
    <m/>
    <m/>
    <m/>
    <m/>
    <m/>
    <m/>
    <m/>
    <m/>
    <m/>
    <m/>
    <m/>
    <m/>
    <m/>
    <m/>
  </r>
  <r>
    <x v="1"/>
    <x v="65"/>
    <x v="0"/>
    <s v="COTIZACION"/>
    <s v="JULIO"/>
    <d v="2023-07-21T00:00:00"/>
    <s v="C-3-EDDY FAZ PACHECO"/>
    <x v="17"/>
    <s v="HERRAMIENTAS MENORES"/>
    <x v="7"/>
    <x v="9"/>
    <x v="105"/>
    <d v="2023-08-03T00:00:00"/>
    <m/>
    <n v="668"/>
    <s v="BIEN"/>
    <x v="114"/>
    <n v="79998.03"/>
    <x v="10"/>
    <x v="733"/>
    <x v="4"/>
    <x v="59"/>
    <x v="0"/>
    <x v="5"/>
    <x v="0"/>
    <x v="38"/>
    <s v="16/08/2023"/>
    <x v="0"/>
    <s v="15:00"/>
    <s v="CLOVIS VELASCO HINOJOZA "/>
    <x v="11"/>
    <x v="25"/>
    <d v="2023-09-12T00:00:00"/>
    <x v="92"/>
    <x v="58"/>
    <s v="CD-332"/>
    <x v="131"/>
    <x v="96"/>
    <n v="2300"/>
    <x v="132"/>
    <x v="139"/>
    <x v="94"/>
    <x v="0"/>
    <n v="30"/>
    <x v="22"/>
    <x v="0"/>
    <x v="54"/>
    <x v="75"/>
    <x v="1"/>
    <m/>
    <m/>
    <x v="114"/>
    <s v="ADQ.MANTTO Y SERV. 122/2023"/>
    <n v="34800"/>
    <x v="10"/>
    <x v="737"/>
    <x v="60"/>
    <n v="8"/>
    <x v="491"/>
    <n v="1184"/>
    <m/>
    <m/>
    <n v="0"/>
    <x v="0"/>
    <n v="21.264367816091955"/>
    <n v="0"/>
    <n v="0"/>
    <n v="0"/>
    <x v="104"/>
    <s v="FEBRERO"/>
    <x v="156"/>
    <x v="44"/>
    <x v="35"/>
    <x v="45"/>
    <x v="346"/>
    <x v="192"/>
    <n v="0"/>
    <n v="0"/>
    <n v="0"/>
    <m/>
    <m/>
    <m/>
    <m/>
    <m/>
    <m/>
    <m/>
    <m/>
    <m/>
    <m/>
    <m/>
    <m/>
    <m/>
    <m/>
    <m/>
    <m/>
    <m/>
  </r>
  <r>
    <x v="1"/>
    <x v="65"/>
    <x v="0"/>
    <s v="COTIZACION"/>
    <s v="JULIO"/>
    <d v="2023-07-20T00:00:00"/>
    <s v="C-3-EDDY FAZ PACHECO"/>
    <x v="3"/>
    <s v="PRODUCTOS METÁLICOS"/>
    <x v="7"/>
    <x v="9"/>
    <x v="106"/>
    <d v="2023-08-03T00:00:00"/>
    <m/>
    <n v="669"/>
    <s v="BIEN"/>
    <x v="115"/>
    <n v="599679"/>
    <x v="0"/>
    <x v="734"/>
    <x v="45"/>
    <x v="59"/>
    <x v="65"/>
    <x v="5"/>
    <x v="0"/>
    <x v="38"/>
    <s v="16/08/2023"/>
    <x v="0"/>
    <s v="15:00"/>
    <s v="JOAQUIN ANDRES ZAPATA LAFUENTE"/>
    <x v="11"/>
    <x v="26"/>
    <d v="2023-08-28T00:00:00"/>
    <x v="93"/>
    <x v="59"/>
    <s v="CD-334"/>
    <x v="133"/>
    <x v="97"/>
    <n v="228945"/>
    <x v="134"/>
    <x v="141"/>
    <x v="37"/>
    <x v="0"/>
    <n v="30"/>
    <x v="20"/>
    <x v="0"/>
    <x v="54"/>
    <x v="77"/>
    <x v="1"/>
    <m/>
    <m/>
    <x v="115"/>
    <s v="ADQ.MANTTO Y SERV. 120/2023"/>
    <n v="34600"/>
    <x v="0"/>
    <x v="738"/>
    <x v="60"/>
    <n v="3"/>
    <x v="492"/>
    <n v="54975"/>
    <m/>
    <m/>
    <n v="3"/>
    <x v="360"/>
    <n v="2632.9022988505749"/>
    <n v="7898.7068965517246"/>
    <n v="6871.875"/>
    <n v="0"/>
    <x v="92"/>
    <s v="OCTUBRE"/>
    <x v="166"/>
    <x v="86"/>
    <x v="80"/>
    <x v="100"/>
    <x v="350"/>
    <x v="194"/>
    <n v="-4398"/>
    <n v="3848.2500000000005"/>
    <n v="55524.75"/>
    <m/>
    <m/>
    <m/>
    <m/>
    <m/>
    <m/>
    <m/>
    <m/>
    <m/>
    <m/>
    <m/>
    <m/>
    <m/>
    <m/>
    <m/>
    <m/>
    <m/>
  </r>
  <r>
    <x v="1"/>
    <x v="65"/>
    <x v="0"/>
    <s v="COTIZACION"/>
    <s v="JULIO"/>
    <d v="2023-07-20T00:00:00"/>
    <s v="C-3-EDDY FAZ PACHECO"/>
    <x v="3"/>
    <s v="PRODUCTOS METÁLICOS"/>
    <x v="7"/>
    <x v="9"/>
    <x v="106"/>
    <d v="2023-08-03T00:00:00"/>
    <m/>
    <n v="669"/>
    <s v="BIEN"/>
    <x v="115"/>
    <n v="599679"/>
    <x v="1"/>
    <x v="735"/>
    <x v="7"/>
    <x v="59"/>
    <x v="0"/>
    <x v="5"/>
    <x v="0"/>
    <x v="38"/>
    <s v="16/08/2023"/>
    <x v="0"/>
    <s v="15:00"/>
    <s v="JOAQUIN ANDRES ZAPATA LAFUENTE"/>
    <x v="11"/>
    <x v="26"/>
    <d v="2023-08-28T00:00:00"/>
    <x v="93"/>
    <x v="59"/>
    <s v="CD-334"/>
    <x v="134"/>
    <x v="97"/>
    <n v="123960"/>
    <x v="135"/>
    <x v="142"/>
    <x v="36"/>
    <x v="0"/>
    <n v="30"/>
    <x v="8"/>
    <x v="0"/>
    <x v="53"/>
    <x v="77"/>
    <x v="1"/>
    <m/>
    <m/>
    <x v="115"/>
    <s v="ADQ.MANTTO Y SERV. 120/2023"/>
    <n v="34600"/>
    <x v="1"/>
    <x v="739"/>
    <x v="60"/>
    <n v="2"/>
    <x v="493"/>
    <n v="21400"/>
    <m/>
    <m/>
    <n v="2"/>
    <x v="361"/>
    <n v="1537.3563218390805"/>
    <n v="3074.7126436781609"/>
    <n v="2675"/>
    <n v="0"/>
    <x v="104"/>
    <s v="OCTUBRE"/>
    <x v="166"/>
    <x v="87"/>
    <x v="81"/>
    <x v="101"/>
    <x v="350"/>
    <x v="159"/>
    <n v="-2782"/>
    <n v="1498.0000000000002"/>
    <n v="22684"/>
    <m/>
    <m/>
    <m/>
    <m/>
    <m/>
    <m/>
    <m/>
    <m/>
    <m/>
    <m/>
    <m/>
    <m/>
    <m/>
    <m/>
    <m/>
    <m/>
    <m/>
  </r>
  <r>
    <x v="1"/>
    <x v="65"/>
    <x v="0"/>
    <s v="COTIZACION"/>
    <s v="JULIO"/>
    <d v="2023-07-20T00:00:00"/>
    <s v="C-3-EDDY FAZ PACHECO"/>
    <x v="3"/>
    <s v="PRODUCTOS METÁLICOS"/>
    <x v="7"/>
    <x v="9"/>
    <x v="106"/>
    <d v="2023-08-03T00:00:00"/>
    <m/>
    <n v="669"/>
    <s v="BIEN"/>
    <x v="115"/>
    <n v="599679"/>
    <x v="2"/>
    <x v="736"/>
    <x v="7"/>
    <x v="59"/>
    <x v="0"/>
    <x v="5"/>
    <x v="0"/>
    <x v="38"/>
    <s v="16/08/2023"/>
    <x v="0"/>
    <s v="15:00"/>
    <s v="JOAQUIN ANDRES ZAPATA LAFUENTE"/>
    <x v="11"/>
    <x v="26"/>
    <d v="2023-08-28T00:00:00"/>
    <x v="93"/>
    <x v="59"/>
    <s v="CD-334"/>
    <x v="134"/>
    <x v="97"/>
    <n v="123960"/>
    <x v="135"/>
    <x v="142"/>
    <x v="36"/>
    <x v="0"/>
    <n v="30"/>
    <x v="8"/>
    <x v="0"/>
    <x v="53"/>
    <x v="77"/>
    <x v="1"/>
    <m/>
    <m/>
    <x v="115"/>
    <s v="ADQ.MANTTO Y SERV. 120/2023"/>
    <n v="34600"/>
    <x v="2"/>
    <x v="740"/>
    <x v="60"/>
    <n v="2"/>
    <x v="494"/>
    <n v="16000"/>
    <m/>
    <m/>
    <n v="2"/>
    <x v="362"/>
    <n v="1149.4252873563219"/>
    <n v="2298.8505747126437"/>
    <n v="2000"/>
    <n v="0"/>
    <x v="104"/>
    <s v="OCTUBRE"/>
    <x v="166"/>
    <x v="87"/>
    <x v="81"/>
    <x v="101"/>
    <x v="350"/>
    <x v="159"/>
    <n v="-2080"/>
    <n v="1120"/>
    <n v="16960"/>
    <m/>
    <m/>
    <m/>
    <m/>
    <m/>
    <m/>
    <m/>
    <m/>
    <m/>
    <m/>
    <m/>
    <m/>
    <m/>
    <m/>
    <m/>
    <m/>
    <m/>
  </r>
  <r>
    <x v="1"/>
    <x v="65"/>
    <x v="0"/>
    <s v="COTIZACION"/>
    <s v="JULIO"/>
    <d v="2023-07-20T00:00:00"/>
    <s v="C-3-EDDY FAZ PACHECO"/>
    <x v="3"/>
    <s v="PRODUCTOS METÁLICOS"/>
    <x v="7"/>
    <x v="9"/>
    <x v="106"/>
    <d v="2023-08-03T00:00:00"/>
    <m/>
    <n v="669"/>
    <s v="BIEN"/>
    <x v="115"/>
    <n v="599679"/>
    <x v="3"/>
    <x v="737"/>
    <x v="29"/>
    <x v="59"/>
    <x v="0"/>
    <x v="5"/>
    <x v="0"/>
    <x v="38"/>
    <s v="16/08/2023"/>
    <x v="0"/>
    <s v="15:00"/>
    <s v="JOAQUIN ANDRES ZAPATA LAFUENTE"/>
    <x v="11"/>
    <x v="26"/>
    <d v="2023-08-28T00:00:00"/>
    <x v="93"/>
    <x v="59"/>
    <s v="CD-334"/>
    <x v="134"/>
    <x v="97"/>
    <n v="123960"/>
    <x v="135"/>
    <x v="142"/>
    <x v="36"/>
    <x v="0"/>
    <n v="30"/>
    <x v="8"/>
    <x v="0"/>
    <x v="53"/>
    <x v="77"/>
    <x v="1"/>
    <m/>
    <m/>
    <x v="115"/>
    <s v="ADQ.MANTTO Y SERV. 120/2023"/>
    <n v="34600"/>
    <x v="3"/>
    <x v="741"/>
    <x v="60"/>
    <n v="4"/>
    <x v="495"/>
    <n v="25600"/>
    <m/>
    <m/>
    <n v="4"/>
    <x v="363"/>
    <n v="919.54022988505744"/>
    <n v="3678.1609195402298"/>
    <n v="3200"/>
    <n v="0"/>
    <x v="104"/>
    <s v="OCTUBRE"/>
    <x v="166"/>
    <x v="87"/>
    <x v="81"/>
    <x v="101"/>
    <x v="350"/>
    <x v="159"/>
    <n v="-3328"/>
    <n v="1792.0000000000002"/>
    <n v="27136"/>
    <m/>
    <m/>
    <m/>
    <m/>
    <m/>
    <m/>
    <m/>
    <m/>
    <m/>
    <m/>
    <m/>
    <m/>
    <m/>
    <m/>
    <m/>
    <m/>
    <m/>
  </r>
  <r>
    <x v="1"/>
    <x v="65"/>
    <x v="0"/>
    <s v="COTIZACION"/>
    <s v="JULIO"/>
    <d v="2023-07-20T00:00:00"/>
    <s v="C-3-EDDY FAZ PACHECO"/>
    <x v="3"/>
    <s v="PRODUCTOS METÁLICOS"/>
    <x v="7"/>
    <x v="9"/>
    <x v="106"/>
    <d v="2023-08-03T00:00:00"/>
    <m/>
    <n v="669"/>
    <s v="BIEN"/>
    <x v="115"/>
    <n v="599679"/>
    <x v="4"/>
    <x v="738"/>
    <x v="3"/>
    <x v="59"/>
    <x v="0"/>
    <x v="5"/>
    <x v="0"/>
    <x v="38"/>
    <s v="16/08/2023"/>
    <x v="0"/>
    <s v="15:00"/>
    <s v="JOAQUIN ANDRES ZAPATA LAFUENTE"/>
    <x v="11"/>
    <x v="26"/>
    <d v="2023-08-28T00:00:00"/>
    <x v="93"/>
    <x v="59"/>
    <s v="CD-334"/>
    <x v="134"/>
    <x v="97"/>
    <n v="123960"/>
    <x v="135"/>
    <x v="142"/>
    <x v="36"/>
    <x v="0"/>
    <n v="30"/>
    <x v="8"/>
    <x v="0"/>
    <x v="53"/>
    <x v="77"/>
    <x v="1"/>
    <m/>
    <m/>
    <x v="115"/>
    <s v="ADQ.MANTTO Y SERV. 120/2023"/>
    <n v="34600"/>
    <x v="4"/>
    <x v="742"/>
    <x v="60"/>
    <n v="12"/>
    <x v="496"/>
    <n v="60960"/>
    <m/>
    <m/>
    <n v="12"/>
    <x v="364"/>
    <n v="729.88505747126442"/>
    <n v="8758.6206896551739"/>
    <n v="7620.0000000000009"/>
    <n v="0"/>
    <x v="104"/>
    <s v="OCTUBRE"/>
    <x v="166"/>
    <x v="87"/>
    <x v="81"/>
    <x v="101"/>
    <x v="350"/>
    <x v="159"/>
    <n v="-7924.8"/>
    <n v="4267.2000000000007"/>
    <n v="64617.600000000006"/>
    <m/>
    <m/>
    <m/>
    <m/>
    <m/>
    <m/>
    <m/>
    <m/>
    <m/>
    <m/>
    <m/>
    <m/>
    <m/>
    <m/>
    <m/>
    <m/>
    <m/>
  </r>
  <r>
    <x v="1"/>
    <x v="65"/>
    <x v="0"/>
    <s v="COTIZACION"/>
    <s v="JULIO"/>
    <d v="2023-07-20T00:00:00"/>
    <s v="C-3-EDDY FAZ PACHECO"/>
    <x v="3"/>
    <s v="PRODUCTOS METÁLICOS"/>
    <x v="7"/>
    <x v="9"/>
    <x v="106"/>
    <d v="2023-08-03T00:00:00"/>
    <m/>
    <n v="669"/>
    <s v="BIEN"/>
    <x v="115"/>
    <n v="599679"/>
    <x v="5"/>
    <x v="739"/>
    <x v="35"/>
    <x v="59"/>
    <x v="0"/>
    <x v="5"/>
    <x v="0"/>
    <x v="38"/>
    <s v="16/08/2023"/>
    <x v="0"/>
    <s v="15:00"/>
    <s v="JOAQUIN ANDRES ZAPATA LAFUENTE"/>
    <x v="11"/>
    <x v="26"/>
    <d v="2023-08-28T00:00:00"/>
    <x v="93"/>
    <x v="59"/>
    <s v="CD-334"/>
    <x v="133"/>
    <x v="97"/>
    <n v="228945"/>
    <x v="134"/>
    <x v="141"/>
    <x v="37"/>
    <x v="0"/>
    <n v="30"/>
    <x v="20"/>
    <x v="0"/>
    <x v="54"/>
    <x v="77"/>
    <x v="1"/>
    <m/>
    <m/>
    <x v="115"/>
    <s v="ADQ.MANTTO Y SERV. 120/2023"/>
    <n v="34600"/>
    <x v="5"/>
    <x v="743"/>
    <x v="60"/>
    <n v="30"/>
    <x v="497"/>
    <n v="132750"/>
    <m/>
    <m/>
    <n v="30"/>
    <x v="365"/>
    <n v="635.77586206896547"/>
    <n v="19073.275862068964"/>
    <n v="16593.75"/>
    <n v="0"/>
    <x v="92"/>
    <s v="OCTUBRE"/>
    <x v="166"/>
    <x v="86"/>
    <x v="80"/>
    <x v="100"/>
    <x v="350"/>
    <x v="194"/>
    <n v="-10620"/>
    <n v="9292.5"/>
    <n v="134077.5"/>
    <m/>
    <m/>
    <m/>
    <m/>
    <m/>
    <m/>
    <m/>
    <m/>
    <m/>
    <m/>
    <m/>
    <m/>
    <m/>
    <m/>
    <m/>
    <m/>
    <m/>
  </r>
  <r>
    <x v="1"/>
    <x v="65"/>
    <x v="0"/>
    <s v="COTIZACION"/>
    <s v="JULIO"/>
    <d v="2023-07-20T00:00:00"/>
    <s v="C-3-EDDY FAZ PACHECO"/>
    <x v="3"/>
    <s v="PRODUCTOS METÁLICOS"/>
    <x v="7"/>
    <x v="9"/>
    <x v="106"/>
    <d v="2023-08-03T00:00:00"/>
    <m/>
    <n v="669"/>
    <s v="BIEN"/>
    <x v="115"/>
    <n v="599679"/>
    <x v="6"/>
    <x v="740"/>
    <x v="4"/>
    <x v="59"/>
    <x v="0"/>
    <x v="5"/>
    <x v="0"/>
    <x v="38"/>
    <s v="16/08/2023"/>
    <x v="0"/>
    <s v="15:00"/>
    <s v="JOAQUIN ANDRES ZAPATA LAFUENTE"/>
    <x v="11"/>
    <x v="26"/>
    <d v="2023-08-28T00:00:00"/>
    <x v="93"/>
    <x v="59"/>
    <s v="CD-334"/>
    <x v="133"/>
    <x v="97"/>
    <n v="228945"/>
    <x v="134"/>
    <x v="141"/>
    <x v="37"/>
    <x v="0"/>
    <n v="30"/>
    <x v="20"/>
    <x v="0"/>
    <x v="54"/>
    <x v="77"/>
    <x v="1"/>
    <m/>
    <m/>
    <x v="115"/>
    <s v="ADQ.MANTTO Y SERV. 120/2023"/>
    <n v="34600"/>
    <x v="6"/>
    <x v="744"/>
    <x v="60"/>
    <n v="8"/>
    <x v="498"/>
    <n v="27480"/>
    <m/>
    <m/>
    <n v="8"/>
    <x v="366"/>
    <n v="493.5344827586207"/>
    <n v="3948.2758620689656"/>
    <n v="3435"/>
    <n v="0"/>
    <x v="92"/>
    <s v="OCTUBRE"/>
    <x v="166"/>
    <x v="86"/>
    <x v="80"/>
    <x v="100"/>
    <x v="350"/>
    <x v="194"/>
    <n v="-2198.4"/>
    <n v="1923.6000000000001"/>
    <n v="27754.800000000003"/>
    <m/>
    <m/>
    <m/>
    <m/>
    <m/>
    <m/>
    <m/>
    <m/>
    <m/>
    <m/>
    <m/>
    <m/>
    <m/>
    <m/>
    <m/>
    <m/>
    <m/>
  </r>
  <r>
    <x v="1"/>
    <x v="65"/>
    <x v="0"/>
    <s v="COTIZACION"/>
    <s v="JULIO"/>
    <d v="2023-07-20T00:00:00"/>
    <s v="C-3-EDDY FAZ PACHECO"/>
    <x v="3"/>
    <s v="PRODUCTOS METÁLICOS"/>
    <x v="7"/>
    <x v="9"/>
    <x v="106"/>
    <d v="2023-08-03T00:00:00"/>
    <m/>
    <n v="669"/>
    <s v="BIEN"/>
    <x v="115"/>
    <n v="599679"/>
    <x v="7"/>
    <x v="741"/>
    <x v="29"/>
    <x v="59"/>
    <x v="0"/>
    <x v="5"/>
    <x v="0"/>
    <x v="38"/>
    <s v="16/08/2023"/>
    <x v="0"/>
    <s v="15:00"/>
    <s v="JOAQUIN ANDRES ZAPATA LAFUENTE"/>
    <x v="11"/>
    <x v="26"/>
    <d v="2023-08-28T00:00:00"/>
    <x v="93"/>
    <x v="59"/>
    <s v="CD-334"/>
    <x v="133"/>
    <x v="97"/>
    <n v="228945"/>
    <x v="134"/>
    <x v="141"/>
    <x v="37"/>
    <x v="0"/>
    <n v="30"/>
    <x v="20"/>
    <x v="0"/>
    <x v="54"/>
    <x v="77"/>
    <x v="1"/>
    <m/>
    <m/>
    <x v="115"/>
    <s v="ADQ.MANTTO Y SERV. 120/2023"/>
    <n v="34600"/>
    <x v="7"/>
    <x v="745"/>
    <x v="60"/>
    <n v="4"/>
    <x v="498"/>
    <n v="13740"/>
    <m/>
    <m/>
    <n v="4"/>
    <x v="367"/>
    <n v="493.5344827586207"/>
    <n v="1974.1379310344828"/>
    <n v="1717.5"/>
    <n v="0"/>
    <x v="92"/>
    <s v="OCTUBRE"/>
    <x v="166"/>
    <x v="86"/>
    <x v="80"/>
    <x v="100"/>
    <x v="350"/>
    <x v="194"/>
    <n v="-1099.2"/>
    <n v="961.80000000000007"/>
    <n v="13877.400000000001"/>
    <m/>
    <m/>
    <m/>
    <m/>
    <m/>
    <m/>
    <m/>
    <m/>
    <m/>
    <m/>
    <m/>
    <m/>
    <m/>
    <m/>
    <m/>
    <m/>
    <m/>
  </r>
  <r>
    <x v="1"/>
    <x v="65"/>
    <x v="0"/>
    <s v="COTIZACION"/>
    <s v="JULIO"/>
    <d v="2023-07-20T00:00:00"/>
    <s v="C-3-EDDY FAZ PACHECO"/>
    <x v="3"/>
    <s v="PRODUCTOS METÁLICOS"/>
    <x v="7"/>
    <x v="9"/>
    <x v="106"/>
    <d v="2023-08-03T00:00:00"/>
    <m/>
    <n v="669"/>
    <s v="BIEN"/>
    <x v="115"/>
    <n v="599679"/>
    <x v="8"/>
    <x v="742"/>
    <x v="3"/>
    <x v="59"/>
    <x v="0"/>
    <x v="5"/>
    <x v="0"/>
    <x v="38"/>
    <s v="16/08/2023"/>
    <x v="0"/>
    <s v="15:00"/>
    <s v="JOAQUIN ANDRES ZAPATA LAFUENTE"/>
    <x v="11"/>
    <x v="26"/>
    <d v="2023-08-28T00:00:00"/>
    <x v="93"/>
    <x v="59"/>
    <s v="CD-334"/>
    <x v="135"/>
    <x v="97"/>
    <n v="88964.87"/>
    <x v="136"/>
    <x v="143"/>
    <x v="66"/>
    <x v="0"/>
    <n v="30"/>
    <x v="5"/>
    <x v="0"/>
    <x v="54"/>
    <x v="77"/>
    <x v="1"/>
    <m/>
    <m/>
    <x v="115"/>
    <s v="ADQ.MANTTO Y SERV. 120/2023"/>
    <n v="34600"/>
    <x v="8"/>
    <x v="746"/>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5"/>
    <x v="0"/>
    <s v="COTIZACION"/>
    <s v="JULIO"/>
    <d v="2023-07-20T00:00:00"/>
    <s v="C-3-EDDY FAZ PACHECO"/>
    <x v="3"/>
    <s v="PRODUCTOS METÁLICOS"/>
    <x v="7"/>
    <x v="9"/>
    <x v="106"/>
    <d v="2023-08-03T00:00:00"/>
    <m/>
    <n v="669"/>
    <s v="BIEN"/>
    <x v="115"/>
    <n v="599679"/>
    <x v="9"/>
    <x v="743"/>
    <x v="140"/>
    <x v="59"/>
    <x v="0"/>
    <x v="5"/>
    <x v="0"/>
    <x v="38"/>
    <s v="16/08/2023"/>
    <x v="0"/>
    <s v="15:00"/>
    <s v="JOAQUIN ANDRES ZAPATA LAFUENTE"/>
    <x v="11"/>
    <x v="26"/>
    <d v="2023-08-28T00:00:00"/>
    <x v="93"/>
    <x v="59"/>
    <s v="CD-334"/>
    <x v="136"/>
    <x v="97"/>
    <n v="23760"/>
    <x v="137"/>
    <x v="144"/>
    <x v="97"/>
    <x v="0"/>
    <n v="30"/>
    <x v="20"/>
    <x v="0"/>
    <x v="52"/>
    <x v="77"/>
    <x v="1"/>
    <m/>
    <m/>
    <x v="115"/>
    <s v="ADQ.MANTTO Y SERV. 120/2023"/>
    <n v="34600"/>
    <x v="9"/>
    <x v="747"/>
    <x v="60"/>
    <n v="24"/>
    <x v="500"/>
    <n v="23760"/>
    <m/>
    <m/>
    <n v="24"/>
    <x v="369"/>
    <n v="142.24137931034483"/>
    <n v="3413.7931034482758"/>
    <n v="2970"/>
    <n v="0"/>
    <x v="92"/>
    <s v="OCTUBRE"/>
    <x v="170"/>
    <x v="88"/>
    <x v="82"/>
    <x v="102"/>
    <x v="351"/>
    <x v="195"/>
    <n v="-2019.6000000000001"/>
    <n v="1663.2"/>
    <n v="24116.399999999998"/>
    <m/>
    <m/>
    <m/>
    <m/>
    <m/>
    <m/>
    <m/>
    <m/>
    <m/>
    <m/>
    <m/>
    <m/>
    <m/>
    <m/>
    <m/>
    <m/>
    <m/>
  </r>
  <r>
    <x v="1"/>
    <x v="65"/>
    <x v="0"/>
    <s v="COTIZACION"/>
    <s v="JULIO"/>
    <d v="2023-07-20T00:00:00"/>
    <s v="C-3-EDDY FAZ PACHECO"/>
    <x v="3"/>
    <s v="PRODUCTOS METÁLICOS"/>
    <x v="7"/>
    <x v="9"/>
    <x v="106"/>
    <d v="2023-08-03T00:00:00"/>
    <m/>
    <n v="669"/>
    <s v="BIEN"/>
    <x v="115"/>
    <n v="599679"/>
    <x v="10"/>
    <x v="744"/>
    <x v="141"/>
    <x v="59"/>
    <x v="0"/>
    <x v="5"/>
    <x v="0"/>
    <x v="38"/>
    <s v="16/08/2023"/>
    <x v="0"/>
    <s v="15:00"/>
    <s v="JOAQUIN ANDRES ZAPATA LAFUENTE"/>
    <x v="11"/>
    <x v="26"/>
    <d v="2023-08-28T00:00:00"/>
    <x v="93"/>
    <x v="59"/>
    <s v="CD-334"/>
    <x v="135"/>
    <x v="97"/>
    <n v="88964.87"/>
    <x v="136"/>
    <x v="143"/>
    <x v="66"/>
    <x v="0"/>
    <n v="30"/>
    <x v="5"/>
    <x v="0"/>
    <x v="54"/>
    <x v="77"/>
    <x v="1"/>
    <m/>
    <m/>
    <x v="115"/>
    <s v="ADQ.MANTTO Y SERV. 120/2023"/>
    <n v="34600"/>
    <x v="10"/>
    <x v="748"/>
    <x v="60"/>
    <n v="25"/>
    <x v="501"/>
    <n v="33874.25"/>
    <m/>
    <m/>
    <n v="25"/>
    <x v="370"/>
    <n v="194.67959770114942"/>
    <n v="4866.9899425287358"/>
    <n v="4234.28125"/>
    <n v="0"/>
    <x v="98"/>
    <s v="FEBRERO"/>
    <x v="156"/>
    <x v="44"/>
    <x v="35"/>
    <x v="45"/>
    <x v="346"/>
    <x v="185"/>
    <n v="27988768.43375"/>
    <n v="2371.1975000000002"/>
    <n v="-27957265.381250001"/>
    <m/>
    <m/>
    <m/>
    <m/>
    <m/>
    <m/>
    <m/>
    <m/>
    <m/>
    <m/>
    <m/>
    <m/>
    <m/>
    <m/>
    <m/>
    <m/>
    <m/>
  </r>
  <r>
    <x v="1"/>
    <x v="65"/>
    <x v="0"/>
    <s v="COTIZACION"/>
    <s v="JULIO"/>
    <d v="2023-07-20T00:00:00"/>
    <s v="C-3-EDDY FAZ PACHECO"/>
    <x v="3"/>
    <s v="PRODUCTOS METÁLICOS"/>
    <x v="7"/>
    <x v="9"/>
    <x v="106"/>
    <d v="2023-08-03T00:00:00"/>
    <m/>
    <n v="669"/>
    <s v="BIEN"/>
    <x v="115"/>
    <n v="599679"/>
    <x v="11"/>
    <x v="745"/>
    <x v="8"/>
    <x v="59"/>
    <x v="0"/>
    <x v="5"/>
    <x v="0"/>
    <x v="38"/>
    <s v="16/08/2023"/>
    <x v="0"/>
    <s v="15:00"/>
    <s v="JOAQUIN ANDRES ZAPATA LAFUENTE"/>
    <x v="11"/>
    <x v="26"/>
    <d v="2023-08-28T00:00:00"/>
    <x v="93"/>
    <x v="59"/>
    <s v="CD-334"/>
    <x v="135"/>
    <x v="97"/>
    <n v="88964.87"/>
    <x v="136"/>
    <x v="143"/>
    <x v="66"/>
    <x v="0"/>
    <n v="30"/>
    <x v="5"/>
    <x v="0"/>
    <x v="54"/>
    <x v="77"/>
    <x v="1"/>
    <m/>
    <m/>
    <x v="115"/>
    <s v="ADQ.MANTTO Y SERV. 120/2023"/>
    <n v="34600"/>
    <x v="11"/>
    <x v="749"/>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5"/>
    <x v="0"/>
    <s v="COTIZACION"/>
    <s v="JULIO"/>
    <d v="2023-07-20T00:00:00"/>
    <s v="C-3-EDDY FAZ PACHECO"/>
    <x v="3"/>
    <s v="PRODUCTOS METÁLICOS"/>
    <x v="7"/>
    <x v="9"/>
    <x v="106"/>
    <d v="2023-08-03T00:00:00"/>
    <m/>
    <n v="669"/>
    <s v="BIEN"/>
    <x v="115"/>
    <n v="599679"/>
    <x v="12"/>
    <x v="746"/>
    <x v="27"/>
    <x v="59"/>
    <x v="0"/>
    <x v="5"/>
    <x v="0"/>
    <x v="38"/>
    <s v="16/08/2023"/>
    <x v="0"/>
    <s v="15:00"/>
    <s v="JOAQUIN ANDRES ZAPATA LAFUENTE"/>
    <x v="11"/>
    <x v="26"/>
    <d v="2023-08-28T00:00:00"/>
    <x v="93"/>
    <x v="59"/>
    <s v="CD-334"/>
    <x v="135"/>
    <x v="97"/>
    <n v="88964.87"/>
    <x v="136"/>
    <x v="143"/>
    <x v="66"/>
    <x v="0"/>
    <n v="30"/>
    <x v="5"/>
    <x v="0"/>
    <x v="54"/>
    <x v="77"/>
    <x v="1"/>
    <m/>
    <m/>
    <x v="115"/>
    <s v="ADQ.MANTTO Y SERV. 120/2023"/>
    <n v="34600"/>
    <x v="12"/>
    <x v="750"/>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5"/>
    <x v="0"/>
    <s v="COTIZACION"/>
    <s v="JULIO"/>
    <d v="2023-07-20T00:00:00"/>
    <s v="C-3-EDDY FAZ PACHECO"/>
    <x v="3"/>
    <s v="PRODUCTOS METÁLICOS"/>
    <x v="7"/>
    <x v="9"/>
    <x v="106"/>
    <d v="2023-08-03T00:00:00"/>
    <m/>
    <n v="669"/>
    <s v="BIEN"/>
    <x v="115"/>
    <n v="599679"/>
    <x v="13"/>
    <x v="747"/>
    <x v="16"/>
    <x v="59"/>
    <x v="0"/>
    <x v="5"/>
    <x v="0"/>
    <x v="38"/>
    <s v="16/08/2023"/>
    <x v="0"/>
    <s v="15:00"/>
    <s v="JOAQUIN ANDRES ZAPATA LAFUENTE"/>
    <x v="11"/>
    <x v="26"/>
    <d v="2023-08-28T00:00:00"/>
    <x v="93"/>
    <x v="59"/>
    <s v="CD-334"/>
    <x v="135"/>
    <x v="97"/>
    <n v="88964.87"/>
    <x v="136"/>
    <x v="143"/>
    <x v="66"/>
    <x v="0"/>
    <n v="30"/>
    <x v="5"/>
    <x v="0"/>
    <x v="54"/>
    <x v="77"/>
    <x v="1"/>
    <m/>
    <m/>
    <x v="115"/>
    <s v="ADQ.MANTTO Y SERV. 120/2023"/>
    <n v="34600"/>
    <x v="13"/>
    <x v="751"/>
    <x v="60"/>
    <n v="1"/>
    <x v="504"/>
    <n v="5907.24"/>
    <m/>
    <m/>
    <n v="1"/>
    <x v="373"/>
    <n v="848.74137931034477"/>
    <n v="848.74137931034477"/>
    <n v="738.40499999999997"/>
    <n v="0"/>
    <x v="98"/>
    <s v="FEBRERO"/>
    <x v="156"/>
    <x v="44"/>
    <x v="35"/>
    <x v="45"/>
    <x v="346"/>
    <x v="185"/>
    <n v="4880886.5861999998"/>
    <n v="413.5068"/>
    <n v="-4875392.8529999992"/>
    <m/>
    <m/>
    <m/>
    <m/>
    <m/>
    <m/>
    <m/>
    <m/>
    <m/>
    <m/>
    <m/>
    <m/>
    <m/>
    <m/>
    <m/>
    <m/>
    <m/>
  </r>
  <r>
    <x v="1"/>
    <x v="65"/>
    <x v="0"/>
    <s v="COTIZACION"/>
    <s v="JULIO"/>
    <d v="2023-07-25T00:00:00"/>
    <s v="C-3-EDDY FAZ PACHECO"/>
    <x v="12"/>
    <s v="OTROS REPUESTOS Y ACCESORIOS"/>
    <x v="7"/>
    <x v="9"/>
    <x v="107"/>
    <d v="2023-08-03T00:00:00"/>
    <m/>
    <n v="682"/>
    <s v="BIEN"/>
    <x v="116"/>
    <n v="171697"/>
    <x v="0"/>
    <x v="748"/>
    <x v="29"/>
    <x v="59"/>
    <x v="0"/>
    <x v="5"/>
    <x v="0"/>
    <x v="38"/>
    <s v="16/08/2023"/>
    <x v="0"/>
    <s v="15:00"/>
    <s v="OSCAR MIRKO MIRANDA ROMERO "/>
    <x v="11"/>
    <x v="14"/>
    <d v="2023-09-04T00:00:00"/>
    <x v="94"/>
    <x v="60"/>
    <s v="CD-337"/>
    <x v="137"/>
    <x v="98"/>
    <n v="70714.2"/>
    <x v="138"/>
    <x v="145"/>
    <x v="98"/>
    <x v="0"/>
    <n v="30"/>
    <x v="5"/>
    <x v="0"/>
    <x v="54"/>
    <x v="82"/>
    <x v="1"/>
    <m/>
    <m/>
    <x v="116"/>
    <s v="ADQ.MANTTO Y SERV. 125/2023"/>
    <n v="39800"/>
    <x v="0"/>
    <x v="752"/>
    <x v="60"/>
    <n v="4"/>
    <x v="505"/>
    <n v="2436"/>
    <m/>
    <m/>
    <n v="0"/>
    <x v="0"/>
    <n v="87.5"/>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
    <x v="749"/>
    <x v="7"/>
    <x v="59"/>
    <x v="0"/>
    <x v="5"/>
    <x v="0"/>
    <x v="38"/>
    <s v="16/08/2023"/>
    <x v="0"/>
    <s v="15:00"/>
    <s v="OSCAR MIRKO MIRANDA ROMERO "/>
    <x v="11"/>
    <x v="14"/>
    <d v="2023-09-04T00:00:00"/>
    <x v="94"/>
    <x v="60"/>
    <s v="CD-337"/>
    <x v="137"/>
    <x v="98"/>
    <n v="70714.2"/>
    <x v="138"/>
    <x v="145"/>
    <x v="98"/>
    <x v="0"/>
    <n v="30"/>
    <x v="5"/>
    <x v="0"/>
    <x v="54"/>
    <x v="82"/>
    <x v="1"/>
    <m/>
    <m/>
    <x v="116"/>
    <s v="ADQ.MANTTO Y SERV. 125/2023"/>
    <n v="39800"/>
    <x v="1"/>
    <x v="753"/>
    <x v="60"/>
    <n v="2"/>
    <x v="506"/>
    <n v="1840"/>
    <m/>
    <m/>
    <n v="0"/>
    <x v="0"/>
    <n v="132.18390804597701"/>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2"/>
    <x v="750"/>
    <x v="7"/>
    <x v="59"/>
    <x v="0"/>
    <x v="5"/>
    <x v="0"/>
    <x v="38"/>
    <s v="16/08/2023"/>
    <x v="0"/>
    <s v="15:00"/>
    <s v="OSCAR MIRKO MIRANDA ROMERO "/>
    <x v="11"/>
    <x v="14"/>
    <d v="2023-09-04T00:00:00"/>
    <x v="94"/>
    <x v="60"/>
    <s v="CD-337"/>
    <x v="138"/>
    <x v="98"/>
    <n v="11720.64"/>
    <x v="139"/>
    <x v="146"/>
    <x v="99"/>
    <x v="0"/>
    <n v="30"/>
    <x v="13"/>
    <x v="0"/>
    <x v="54"/>
    <x v="83"/>
    <x v="1"/>
    <m/>
    <m/>
    <x v="116"/>
    <s v="ADQ.MANTTO Y SERV. 125/2023"/>
    <n v="39800"/>
    <x v="2"/>
    <x v="754"/>
    <x v="60"/>
    <n v="2"/>
    <x v="507"/>
    <n v="1191.28"/>
    <m/>
    <m/>
    <n v="0"/>
    <x v="0"/>
    <n v="85.580459770114942"/>
    <n v="0"/>
    <n v="0"/>
    <n v="0"/>
    <x v="107"/>
    <s v="FEBRERO"/>
    <x v="156"/>
    <x v="44"/>
    <x v="35"/>
    <x v="45"/>
    <x v="346"/>
    <x v="197"/>
    <n v="0"/>
    <n v="0"/>
    <n v="0"/>
    <m/>
    <m/>
    <m/>
    <m/>
    <m/>
    <m/>
    <m/>
    <m/>
    <m/>
    <m/>
    <m/>
    <m/>
    <m/>
    <m/>
    <m/>
    <m/>
    <m/>
  </r>
  <r>
    <x v="1"/>
    <x v="65"/>
    <x v="0"/>
    <s v="COTIZACION"/>
    <s v="JULIO"/>
    <d v="2023-07-25T00:00:00"/>
    <s v="C-3-EDDY FAZ PACHECO"/>
    <x v="12"/>
    <s v="OTROS REPUESTOS Y ACCESORIOS"/>
    <x v="7"/>
    <x v="9"/>
    <x v="107"/>
    <d v="2023-08-03T00:00:00"/>
    <m/>
    <n v="682"/>
    <s v="BIEN"/>
    <x v="116"/>
    <n v="171697"/>
    <x v="3"/>
    <x v="751"/>
    <x v="9"/>
    <x v="59"/>
    <x v="0"/>
    <x v="5"/>
    <x v="0"/>
    <x v="38"/>
    <s v="16/08/2023"/>
    <x v="0"/>
    <s v="15:00"/>
    <s v="OSCAR MIRKO MIRANDA ROMERO "/>
    <x v="11"/>
    <x v="14"/>
    <d v="2023-09-04T00:00:00"/>
    <x v="94"/>
    <x v="60"/>
    <s v="CD-337"/>
    <x v="138"/>
    <x v="98"/>
    <n v="11720.64"/>
    <x v="139"/>
    <x v="146"/>
    <x v="99"/>
    <x v="0"/>
    <n v="30"/>
    <x v="13"/>
    <x v="0"/>
    <x v="54"/>
    <x v="83"/>
    <x v="1"/>
    <m/>
    <m/>
    <x v="116"/>
    <s v="ADQ.MANTTO Y SERV. 125/2023"/>
    <n v="39800"/>
    <x v="3"/>
    <x v="755"/>
    <x v="60"/>
    <n v="10"/>
    <x v="508"/>
    <n v="3746.6000000000004"/>
    <m/>
    <m/>
    <n v="0"/>
    <x v="0"/>
    <n v="53.830459770114949"/>
    <n v="0"/>
    <n v="0"/>
    <n v="0"/>
    <x v="107"/>
    <s v="FEBRERO"/>
    <x v="156"/>
    <x v="44"/>
    <x v="35"/>
    <x v="45"/>
    <x v="346"/>
    <x v="197"/>
    <n v="0"/>
    <n v="0"/>
    <n v="0"/>
    <m/>
    <m/>
    <m/>
    <m/>
    <m/>
    <m/>
    <m/>
    <m/>
    <m/>
    <m/>
    <m/>
    <m/>
    <m/>
    <m/>
    <m/>
    <m/>
    <m/>
  </r>
  <r>
    <x v="1"/>
    <x v="65"/>
    <x v="0"/>
    <s v="COTIZACION"/>
    <s v="JULIO"/>
    <d v="2023-07-25T00:00:00"/>
    <s v="C-3-EDDY FAZ PACHECO"/>
    <x v="12"/>
    <s v="OTROS REPUESTOS Y ACCESORIOS"/>
    <x v="7"/>
    <x v="9"/>
    <x v="107"/>
    <d v="2023-08-03T00:00:00"/>
    <m/>
    <n v="682"/>
    <s v="BIEN"/>
    <x v="116"/>
    <n v="171697"/>
    <x v="4"/>
    <x v="752"/>
    <x v="8"/>
    <x v="59"/>
    <x v="0"/>
    <x v="5"/>
    <x v="0"/>
    <x v="38"/>
    <s v="16/08/2023"/>
    <x v="0"/>
    <s v="15:00"/>
    <s v="OSCAR MIRKO MIRANDA ROMERO "/>
    <x v="11"/>
    <x v="14"/>
    <d v="2023-09-04T00:00:00"/>
    <x v="94"/>
    <x v="60"/>
    <s v="CD-337"/>
    <x v="139"/>
    <x v="98"/>
    <n v="9121.5"/>
    <x v="140"/>
    <x v="147"/>
    <x v="28"/>
    <x v="0"/>
    <n v="30"/>
    <x v="22"/>
    <x v="0"/>
    <x v="54"/>
    <x v="83"/>
    <x v="1"/>
    <m/>
    <m/>
    <x v="116"/>
    <s v="ADQ.MANTTO Y SERV. 125/2023"/>
    <n v="39800"/>
    <x v="4"/>
    <x v="756"/>
    <x v="60"/>
    <n v="6"/>
    <x v="509"/>
    <n v="4549.5"/>
    <m/>
    <m/>
    <n v="0"/>
    <x v="0"/>
    <n v="108.94396551724138"/>
    <n v="0"/>
    <n v="0"/>
    <n v="0"/>
    <x v="105"/>
    <s v="FEBRERO"/>
    <x v="156"/>
    <x v="44"/>
    <x v="35"/>
    <x v="45"/>
    <x v="346"/>
    <x v="193"/>
    <n v="0"/>
    <n v="0"/>
    <n v="0"/>
    <m/>
    <m/>
    <m/>
    <m/>
    <m/>
    <m/>
    <m/>
    <m/>
    <m/>
    <m/>
    <m/>
    <m/>
    <m/>
    <m/>
    <m/>
    <m/>
    <m/>
  </r>
  <r>
    <x v="1"/>
    <x v="65"/>
    <x v="0"/>
    <s v="COTIZACION"/>
    <s v="JULIO"/>
    <d v="2023-07-25T00:00:00"/>
    <s v="C-3-EDDY FAZ PACHECO"/>
    <x v="12"/>
    <s v="OTROS REPUESTOS Y ACCESORIOS"/>
    <x v="7"/>
    <x v="9"/>
    <x v="107"/>
    <d v="2023-08-03T00:00:00"/>
    <m/>
    <n v="682"/>
    <s v="BIEN"/>
    <x v="116"/>
    <n v="171697"/>
    <x v="5"/>
    <x v="753"/>
    <x v="3"/>
    <x v="59"/>
    <x v="0"/>
    <x v="5"/>
    <x v="0"/>
    <x v="38"/>
    <s v="16/08/2023"/>
    <x v="0"/>
    <s v="15:00"/>
    <s v="OSCAR MIRKO MIRANDA ROMERO "/>
    <x v="11"/>
    <x v="14"/>
    <d v="2023-09-04T00:00:00"/>
    <x v="94"/>
    <x v="60"/>
    <s v="CD-337"/>
    <x v="137"/>
    <x v="98"/>
    <n v="70714.2"/>
    <x v="138"/>
    <x v="145"/>
    <x v="98"/>
    <x v="0"/>
    <n v="30"/>
    <x v="5"/>
    <x v="0"/>
    <x v="54"/>
    <x v="82"/>
    <x v="1"/>
    <m/>
    <m/>
    <x v="116"/>
    <s v="ADQ.MANTTO Y SERV. 125/2023"/>
    <n v="39800"/>
    <x v="5"/>
    <x v="757"/>
    <x v="60"/>
    <n v="12"/>
    <x v="510"/>
    <n v="319.20000000000005"/>
    <m/>
    <m/>
    <n v="0"/>
    <x v="0"/>
    <n v="3.8218390804597702"/>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6"/>
    <x v="754"/>
    <x v="29"/>
    <x v="59"/>
    <x v="0"/>
    <x v="5"/>
    <x v="0"/>
    <x v="38"/>
    <s v="16/08/2023"/>
    <x v="0"/>
    <s v="15:00"/>
    <s v="OSCAR MIRKO MIRANDA ROMERO "/>
    <x v="11"/>
    <x v="14"/>
    <d v="2023-09-04T00:00:00"/>
    <x v="94"/>
    <x v="60"/>
    <s v="CD-337"/>
    <x v="137"/>
    <x v="98"/>
    <n v="70714.2"/>
    <x v="138"/>
    <x v="145"/>
    <x v="98"/>
    <x v="0"/>
    <n v="30"/>
    <x v="5"/>
    <x v="0"/>
    <x v="54"/>
    <x v="82"/>
    <x v="1"/>
    <m/>
    <m/>
    <x v="116"/>
    <s v="ADQ.MANTTO Y SERV. 125/2023"/>
    <n v="39800"/>
    <x v="6"/>
    <x v="758"/>
    <x v="60"/>
    <n v="4"/>
    <x v="511"/>
    <n v="560"/>
    <m/>
    <m/>
    <n v="0"/>
    <x v="0"/>
    <n v="20.114942528735632"/>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7"/>
    <x v="755"/>
    <x v="27"/>
    <x v="59"/>
    <x v="0"/>
    <x v="5"/>
    <x v="0"/>
    <x v="38"/>
    <s v="16/08/2023"/>
    <x v="0"/>
    <s v="15:00"/>
    <s v="OSCAR MIRKO MIRANDA ROMERO "/>
    <x v="11"/>
    <x v="14"/>
    <d v="2023-09-04T00:00:00"/>
    <x v="94"/>
    <x v="60"/>
    <s v="CD-337"/>
    <x v="137"/>
    <x v="98"/>
    <n v="70714.2"/>
    <x v="138"/>
    <x v="145"/>
    <x v="98"/>
    <x v="0"/>
    <n v="30"/>
    <x v="5"/>
    <x v="0"/>
    <x v="54"/>
    <x v="82"/>
    <x v="1"/>
    <m/>
    <m/>
    <x v="116"/>
    <s v="ADQ.MANTTO Y SERV. 125/2023"/>
    <n v="39800"/>
    <x v="7"/>
    <x v="759"/>
    <x v="60"/>
    <n v="5"/>
    <x v="512"/>
    <n v="785"/>
    <m/>
    <m/>
    <n v="0"/>
    <x v="0"/>
    <n v="22.557471264367816"/>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8"/>
    <x v="756"/>
    <x v="8"/>
    <x v="59"/>
    <x v="0"/>
    <x v="5"/>
    <x v="0"/>
    <x v="38"/>
    <s v="16/08/2023"/>
    <x v="0"/>
    <s v="15:00"/>
    <s v="OSCAR MIRKO MIRANDA ROMERO "/>
    <x v="11"/>
    <x v="14"/>
    <d v="2023-09-04T00:00:00"/>
    <x v="94"/>
    <x v="60"/>
    <s v="CD-337"/>
    <x v="137"/>
    <x v="98"/>
    <n v="70714.2"/>
    <x v="138"/>
    <x v="145"/>
    <x v="98"/>
    <x v="0"/>
    <n v="30"/>
    <x v="5"/>
    <x v="0"/>
    <x v="54"/>
    <x v="82"/>
    <x v="1"/>
    <m/>
    <m/>
    <x v="116"/>
    <s v="ADQ.MANTTO Y SERV. 125/2023"/>
    <n v="39800"/>
    <x v="8"/>
    <x v="760"/>
    <x v="60"/>
    <n v="6"/>
    <x v="513"/>
    <n v="3192"/>
    <m/>
    <m/>
    <n v="0"/>
    <x v="0"/>
    <n v="76.436781609195407"/>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9"/>
    <x v="757"/>
    <x v="8"/>
    <x v="59"/>
    <x v="0"/>
    <x v="5"/>
    <x v="0"/>
    <x v="38"/>
    <s v="16/08/2023"/>
    <x v="0"/>
    <s v="15:00"/>
    <s v="OSCAR MIRKO MIRANDA ROMERO "/>
    <x v="11"/>
    <x v="14"/>
    <d v="2023-09-04T00:00:00"/>
    <x v="94"/>
    <x v="60"/>
    <s v="CD-337"/>
    <x v="138"/>
    <x v="98"/>
    <n v="11720.64"/>
    <x v="139"/>
    <x v="146"/>
    <x v="99"/>
    <x v="0"/>
    <n v="30"/>
    <x v="13"/>
    <x v="0"/>
    <x v="54"/>
    <x v="83"/>
    <x v="1"/>
    <m/>
    <m/>
    <x v="116"/>
    <s v="ADQ.MANTTO Y SERV. 125/2023"/>
    <n v="39800"/>
    <x v="9"/>
    <x v="761"/>
    <x v="60"/>
    <n v="6"/>
    <x v="514"/>
    <n v="383.76"/>
    <m/>
    <m/>
    <n v="0"/>
    <x v="0"/>
    <n v="9.1896551724137936"/>
    <n v="0"/>
    <n v="0"/>
    <n v="0"/>
    <x v="107"/>
    <s v="FEBRERO"/>
    <x v="156"/>
    <x v="44"/>
    <x v="35"/>
    <x v="45"/>
    <x v="346"/>
    <x v="197"/>
    <n v="0"/>
    <n v="0"/>
    <n v="0"/>
    <m/>
    <m/>
    <m/>
    <m/>
    <m/>
    <m/>
    <m/>
    <m/>
    <m/>
    <m/>
    <m/>
    <m/>
    <m/>
    <m/>
    <m/>
    <m/>
    <m/>
  </r>
  <r>
    <x v="1"/>
    <x v="65"/>
    <x v="0"/>
    <s v="COTIZACION"/>
    <s v="JULIO"/>
    <d v="2023-07-25T00:00:00"/>
    <s v="C-3-EDDY FAZ PACHECO"/>
    <x v="12"/>
    <s v="OTROS REPUESTOS Y ACCESORIOS"/>
    <x v="7"/>
    <x v="9"/>
    <x v="107"/>
    <d v="2023-08-03T00:00:00"/>
    <m/>
    <n v="682"/>
    <s v="BIEN"/>
    <x v="116"/>
    <n v="171697"/>
    <x v="10"/>
    <x v="758"/>
    <x v="8"/>
    <x v="59"/>
    <x v="0"/>
    <x v="5"/>
    <x v="0"/>
    <x v="38"/>
    <s v="16/08/2023"/>
    <x v="0"/>
    <s v="15:00"/>
    <s v="OSCAR MIRKO MIRANDA ROMERO "/>
    <x v="11"/>
    <x v="14"/>
    <d v="2023-09-04T00:00:00"/>
    <x v="94"/>
    <x v="60"/>
    <s v="CD-337"/>
    <x v="137"/>
    <x v="98"/>
    <n v="70714.2"/>
    <x v="138"/>
    <x v="145"/>
    <x v="98"/>
    <x v="0"/>
    <n v="30"/>
    <x v="5"/>
    <x v="0"/>
    <x v="54"/>
    <x v="82"/>
    <x v="1"/>
    <m/>
    <m/>
    <x v="116"/>
    <s v="ADQ.MANTTO Y SERV. 125/2023"/>
    <n v="39800"/>
    <x v="10"/>
    <x v="762"/>
    <x v="60"/>
    <n v="6"/>
    <x v="84"/>
    <n v="1080"/>
    <m/>
    <m/>
    <n v="0"/>
    <x v="0"/>
    <n v="25.862068965517242"/>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1"/>
    <x v="759"/>
    <x v="29"/>
    <x v="59"/>
    <x v="0"/>
    <x v="5"/>
    <x v="0"/>
    <x v="38"/>
    <s v="16/08/2023"/>
    <x v="0"/>
    <s v="15:00"/>
    <s v="OSCAR MIRKO MIRANDA ROMERO "/>
    <x v="11"/>
    <x v="14"/>
    <d v="2023-09-04T00:00:00"/>
    <x v="94"/>
    <x v="60"/>
    <s v="CD-337"/>
    <x v="138"/>
    <x v="98"/>
    <n v="11720.64"/>
    <x v="139"/>
    <x v="146"/>
    <x v="99"/>
    <x v="0"/>
    <n v="30"/>
    <x v="13"/>
    <x v="0"/>
    <x v="54"/>
    <x v="83"/>
    <x v="1"/>
    <m/>
    <m/>
    <x v="116"/>
    <s v="ADQ.MANTTO Y SERV. 125/2023"/>
    <n v="39800"/>
    <x v="11"/>
    <x v="763"/>
    <x v="60"/>
    <n v="4"/>
    <x v="515"/>
    <n v="1286.76"/>
    <m/>
    <m/>
    <n v="0"/>
    <x v="0"/>
    <n v="46.219827586206897"/>
    <n v="0"/>
    <n v="0"/>
    <n v="0"/>
    <x v="107"/>
    <s v="FEBRERO"/>
    <x v="156"/>
    <x v="44"/>
    <x v="35"/>
    <x v="45"/>
    <x v="346"/>
    <x v="197"/>
    <n v="0"/>
    <n v="0"/>
    <n v="0"/>
    <m/>
    <m/>
    <m/>
    <m/>
    <m/>
    <m/>
    <m/>
    <m/>
    <m/>
    <m/>
    <m/>
    <m/>
    <m/>
    <m/>
    <m/>
    <m/>
    <m/>
  </r>
  <r>
    <x v="1"/>
    <x v="65"/>
    <x v="0"/>
    <s v="COTIZACION"/>
    <s v="JULIO"/>
    <d v="2023-07-25T00:00:00"/>
    <s v="C-3-EDDY FAZ PACHECO"/>
    <x v="12"/>
    <s v="OTROS REPUESTOS Y ACCESORIOS"/>
    <x v="7"/>
    <x v="9"/>
    <x v="107"/>
    <d v="2023-08-03T00:00:00"/>
    <m/>
    <n v="682"/>
    <s v="BIEN"/>
    <x v="116"/>
    <n v="171697"/>
    <x v="12"/>
    <x v="760"/>
    <x v="4"/>
    <x v="59"/>
    <x v="0"/>
    <x v="5"/>
    <x v="0"/>
    <x v="38"/>
    <s v="16/08/2023"/>
    <x v="0"/>
    <s v="15:00"/>
    <s v="OSCAR MIRKO MIRANDA ROMERO "/>
    <x v="11"/>
    <x v="14"/>
    <d v="2023-09-04T00:00:00"/>
    <x v="94"/>
    <x v="60"/>
    <s v="CD-337"/>
    <x v="137"/>
    <x v="98"/>
    <n v="70714.2"/>
    <x v="138"/>
    <x v="145"/>
    <x v="98"/>
    <x v="0"/>
    <n v="30"/>
    <x v="5"/>
    <x v="0"/>
    <x v="54"/>
    <x v="82"/>
    <x v="1"/>
    <m/>
    <m/>
    <x v="116"/>
    <s v="ADQ.MANTTO Y SERV. 125/2023"/>
    <n v="39800"/>
    <x v="12"/>
    <x v="764"/>
    <x v="60"/>
    <n v="8"/>
    <x v="516"/>
    <n v="6720"/>
    <m/>
    <m/>
    <n v="0"/>
    <x v="0"/>
    <n v="120.68965517241379"/>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3"/>
    <x v="761"/>
    <x v="8"/>
    <x v="59"/>
    <x v="0"/>
    <x v="5"/>
    <x v="0"/>
    <x v="38"/>
    <s v="16/08/2023"/>
    <x v="0"/>
    <s v="15:00"/>
    <s v="OSCAR MIRKO MIRANDA ROMERO "/>
    <x v="11"/>
    <x v="14"/>
    <d v="2023-09-04T00:00:00"/>
    <x v="94"/>
    <x v="60"/>
    <s v="CD-337"/>
    <x v="137"/>
    <x v="98"/>
    <n v="70714.2"/>
    <x v="138"/>
    <x v="145"/>
    <x v="98"/>
    <x v="0"/>
    <n v="30"/>
    <x v="5"/>
    <x v="0"/>
    <x v="54"/>
    <x v="82"/>
    <x v="1"/>
    <m/>
    <m/>
    <x v="116"/>
    <s v="ADQ.MANTTO Y SERV. 125/2023"/>
    <n v="39800"/>
    <x v="13"/>
    <x v="765"/>
    <x v="60"/>
    <n v="6"/>
    <x v="517"/>
    <n v="9024"/>
    <m/>
    <m/>
    <n v="0"/>
    <x v="0"/>
    <n v="216.09195402298852"/>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4"/>
    <x v="762"/>
    <x v="4"/>
    <x v="59"/>
    <x v="0"/>
    <x v="5"/>
    <x v="0"/>
    <x v="38"/>
    <s v="16/08/2023"/>
    <x v="0"/>
    <s v="15:00"/>
    <s v="OSCAR MIRKO MIRANDA ROMERO "/>
    <x v="11"/>
    <x v="14"/>
    <d v="2023-09-04T00:00:00"/>
    <x v="94"/>
    <x v="60"/>
    <s v="CD-337"/>
    <x v="139"/>
    <x v="98"/>
    <n v="9121.5"/>
    <x v="140"/>
    <x v="147"/>
    <x v="28"/>
    <x v="0"/>
    <n v="30"/>
    <x v="22"/>
    <x v="0"/>
    <x v="54"/>
    <x v="83"/>
    <x v="1"/>
    <m/>
    <m/>
    <x v="116"/>
    <s v="ADQ.MANTTO Y SERV. 125/2023"/>
    <n v="39800"/>
    <x v="14"/>
    <x v="766"/>
    <x v="60"/>
    <n v="8"/>
    <x v="518"/>
    <n v="3798"/>
    <m/>
    <m/>
    <n v="0"/>
    <x v="0"/>
    <n v="68.21120689655173"/>
    <n v="0"/>
    <n v="0"/>
    <n v="0"/>
    <x v="105"/>
    <s v="FEBRERO"/>
    <x v="156"/>
    <x v="44"/>
    <x v="35"/>
    <x v="45"/>
    <x v="346"/>
    <x v="193"/>
    <n v="0"/>
    <n v="0"/>
    <n v="0"/>
    <m/>
    <m/>
    <m/>
    <m/>
    <m/>
    <m/>
    <m/>
    <m/>
    <m/>
    <m/>
    <m/>
    <m/>
    <m/>
    <m/>
    <m/>
    <m/>
    <m/>
  </r>
  <r>
    <x v="1"/>
    <x v="65"/>
    <x v="0"/>
    <s v="COTIZACION"/>
    <s v="JULIO"/>
    <d v="2023-07-25T00:00:00"/>
    <s v="C-3-EDDY FAZ PACHECO"/>
    <x v="12"/>
    <s v="OTROS REPUESTOS Y ACCESORIOS"/>
    <x v="7"/>
    <x v="9"/>
    <x v="107"/>
    <d v="2023-08-03T00:00:00"/>
    <m/>
    <n v="682"/>
    <s v="BIEN"/>
    <x v="116"/>
    <n v="171697"/>
    <x v="15"/>
    <x v="763"/>
    <x v="8"/>
    <x v="59"/>
    <x v="0"/>
    <x v="5"/>
    <x v="0"/>
    <x v="38"/>
    <s v="16/08/2023"/>
    <x v="0"/>
    <s v="15:00"/>
    <s v="OSCAR MIRKO MIRANDA ROMERO "/>
    <x v="11"/>
    <x v="14"/>
    <d v="2023-09-04T00:00:00"/>
    <x v="94"/>
    <x v="60"/>
    <s v="CD-337"/>
    <x v="138"/>
    <x v="98"/>
    <n v="11720.64"/>
    <x v="139"/>
    <x v="146"/>
    <x v="99"/>
    <x v="0"/>
    <n v="30"/>
    <x v="13"/>
    <x v="0"/>
    <x v="54"/>
    <x v="83"/>
    <x v="1"/>
    <m/>
    <m/>
    <x v="116"/>
    <s v="ADQ.MANTTO Y SERV. 125/2023"/>
    <n v="39800"/>
    <x v="15"/>
    <x v="767"/>
    <x v="60"/>
    <n v="6"/>
    <x v="519"/>
    <n v="5112.24"/>
    <m/>
    <m/>
    <n v="0"/>
    <x v="0"/>
    <n v="122.41954022988506"/>
    <n v="0"/>
    <n v="0"/>
    <n v="0"/>
    <x v="107"/>
    <s v="FEBRERO"/>
    <x v="156"/>
    <x v="44"/>
    <x v="35"/>
    <x v="45"/>
    <x v="346"/>
    <x v="197"/>
    <n v="0"/>
    <n v="0"/>
    <n v="0"/>
    <m/>
    <m/>
    <m/>
    <m/>
    <m/>
    <m/>
    <m/>
    <m/>
    <m/>
    <m/>
    <m/>
    <m/>
    <m/>
    <m/>
    <m/>
    <m/>
    <m/>
  </r>
  <r>
    <x v="1"/>
    <x v="65"/>
    <x v="0"/>
    <s v="COTIZACION"/>
    <s v="JULIO"/>
    <d v="2023-07-25T00:00:00"/>
    <s v="C-3-EDDY FAZ PACHECO"/>
    <x v="12"/>
    <s v="OTROS REPUESTOS Y ACCESORIOS"/>
    <x v="7"/>
    <x v="9"/>
    <x v="107"/>
    <d v="2023-08-03T00:00:00"/>
    <m/>
    <n v="682"/>
    <s v="BIEN"/>
    <x v="116"/>
    <n v="171697"/>
    <x v="16"/>
    <x v="764"/>
    <x v="3"/>
    <x v="59"/>
    <x v="0"/>
    <x v="5"/>
    <x v="0"/>
    <x v="38"/>
    <s v="16/08/2023"/>
    <x v="0"/>
    <s v="15:00"/>
    <s v="OSCAR MIRKO MIRANDA ROMERO "/>
    <x v="11"/>
    <x v="14"/>
    <d v="2023-09-04T00:00:00"/>
    <x v="94"/>
    <x v="60"/>
    <s v="CD-337"/>
    <x v="137"/>
    <x v="98"/>
    <n v="70714.2"/>
    <x v="138"/>
    <x v="145"/>
    <x v="98"/>
    <x v="0"/>
    <n v="30"/>
    <x v="5"/>
    <x v="0"/>
    <x v="54"/>
    <x v="82"/>
    <x v="1"/>
    <m/>
    <m/>
    <x v="116"/>
    <s v="ADQ.MANTTO Y SERV. 125/2023"/>
    <n v="39800"/>
    <x v="16"/>
    <x v="768"/>
    <x v="60"/>
    <n v="12"/>
    <x v="520"/>
    <n v="16128"/>
    <m/>
    <m/>
    <n v="0"/>
    <x v="0"/>
    <n v="193.10344827586206"/>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7"/>
    <x v="765"/>
    <x v="9"/>
    <x v="59"/>
    <x v="0"/>
    <x v="5"/>
    <x v="0"/>
    <x v="38"/>
    <s v="16/08/2023"/>
    <x v="0"/>
    <s v="15:00"/>
    <s v="OSCAR MIRKO MIRANDA ROMERO "/>
    <x v="11"/>
    <x v="14"/>
    <d v="2023-09-04T00:00:00"/>
    <x v="94"/>
    <x v="60"/>
    <s v="CD-337"/>
    <x v="137"/>
    <x v="98"/>
    <n v="70714.2"/>
    <x v="138"/>
    <x v="145"/>
    <x v="98"/>
    <x v="0"/>
    <n v="30"/>
    <x v="5"/>
    <x v="0"/>
    <x v="54"/>
    <x v="82"/>
    <x v="1"/>
    <m/>
    <m/>
    <x v="116"/>
    <s v="ADQ.MANTTO Y SERV. 125/2023"/>
    <n v="39800"/>
    <x v="17"/>
    <x v="769"/>
    <x v="60"/>
    <n v="10"/>
    <x v="521"/>
    <n v="28630"/>
    <m/>
    <m/>
    <n v="0"/>
    <x v="0"/>
    <n v="411.35057471264366"/>
    <n v="0"/>
    <n v="0"/>
    <n v="0"/>
    <x v="106"/>
    <s v="FEBRERO"/>
    <x v="156"/>
    <x v="44"/>
    <x v="35"/>
    <x v="45"/>
    <x v="346"/>
    <x v="196"/>
    <n v="0"/>
    <n v="0"/>
    <n v="0"/>
    <m/>
    <m/>
    <m/>
    <m/>
    <m/>
    <m/>
    <m/>
    <m/>
    <m/>
    <m/>
    <m/>
    <m/>
    <m/>
    <m/>
    <m/>
    <m/>
    <m/>
  </r>
  <r>
    <x v="1"/>
    <x v="65"/>
    <x v="0"/>
    <s v="COTIZACION"/>
    <s v="JULIO"/>
    <d v="2023-07-25T00:00:00"/>
    <s v="C-3-EDDY FAZ PACHECO"/>
    <x v="12"/>
    <s v="OTROS REPUESTOS Y ACCESORIOS"/>
    <x v="7"/>
    <x v="9"/>
    <x v="107"/>
    <d v="2023-08-03T00:00:00"/>
    <m/>
    <n v="682"/>
    <s v="BIEN"/>
    <x v="116"/>
    <n v="171697"/>
    <x v="18"/>
    <x v="766"/>
    <x v="8"/>
    <x v="59"/>
    <x v="0"/>
    <x v="5"/>
    <x v="0"/>
    <x v="38"/>
    <s v="16/08/2023"/>
    <x v="0"/>
    <s v="15:00"/>
    <s v="OSCAR MIRKO MIRANDA ROMERO "/>
    <x v="11"/>
    <x v="14"/>
    <d v="2023-09-04T00:00:00"/>
    <x v="94"/>
    <x v="60"/>
    <s v="CD-337"/>
    <x v="140"/>
    <x v="98"/>
    <n v="17190"/>
    <x v="141"/>
    <x v="148"/>
    <x v="100"/>
    <x v="0"/>
    <n v="30"/>
    <x v="6"/>
    <x v="0"/>
    <x v="54"/>
    <x v="83"/>
    <x v="1"/>
    <m/>
    <m/>
    <x v="116"/>
    <s v="ADQ.MANTTO Y SERV. 125/2023"/>
    <n v="39800"/>
    <x v="18"/>
    <x v="770"/>
    <x v="60"/>
    <n v="6"/>
    <x v="187"/>
    <n v="9600"/>
    <m/>
    <m/>
    <n v="0"/>
    <x v="0"/>
    <n v="229.88505747126436"/>
    <n v="0"/>
    <n v="0"/>
    <n v="0"/>
    <x v="81"/>
    <s v="FEBRERO"/>
    <x v="156"/>
    <x v="44"/>
    <x v="35"/>
    <x v="45"/>
    <x v="346"/>
    <x v="198"/>
    <n v="0"/>
    <n v="0"/>
    <n v="0"/>
    <m/>
    <m/>
    <m/>
    <m/>
    <m/>
    <m/>
    <m/>
    <m/>
    <m/>
    <m/>
    <m/>
    <m/>
    <m/>
    <m/>
    <m/>
    <m/>
    <m/>
  </r>
  <r>
    <x v="1"/>
    <x v="65"/>
    <x v="0"/>
    <s v="COTIZACION"/>
    <s v="JULIO"/>
    <d v="2023-07-25T00:00:00"/>
    <s v="C-3-EDDY FAZ PACHECO"/>
    <x v="12"/>
    <s v="OTROS REPUESTOS Y ACCESORIOS"/>
    <x v="7"/>
    <x v="9"/>
    <x v="107"/>
    <d v="2023-08-03T00:00:00"/>
    <m/>
    <n v="682"/>
    <s v="BIEN"/>
    <x v="116"/>
    <n v="171697"/>
    <x v="19"/>
    <x v="767"/>
    <x v="41"/>
    <x v="59"/>
    <x v="0"/>
    <x v="5"/>
    <x v="0"/>
    <x v="38"/>
    <s v="16/08/2023"/>
    <x v="0"/>
    <s v="15:00"/>
    <s v="OSCAR MIRKO MIRANDA ROMERO "/>
    <x v="11"/>
    <x v="14"/>
    <d v="2023-09-04T00:00:00"/>
    <x v="94"/>
    <x v="60"/>
    <s v="CD-337"/>
    <x v="140"/>
    <x v="98"/>
    <n v="17190"/>
    <x v="141"/>
    <x v="148"/>
    <x v="100"/>
    <x v="0"/>
    <n v="30"/>
    <x v="6"/>
    <x v="0"/>
    <x v="54"/>
    <x v="83"/>
    <x v="1"/>
    <m/>
    <m/>
    <x v="116"/>
    <s v="ADQ.MANTTO Y SERV. 125/2023"/>
    <n v="39800"/>
    <x v="19"/>
    <x v="771"/>
    <x v="60"/>
    <n v="11"/>
    <x v="522"/>
    <n v="7590"/>
    <m/>
    <m/>
    <n v="0"/>
    <x v="0"/>
    <n v="99.137931034482762"/>
    <n v="0"/>
    <n v="0"/>
    <n v="0"/>
    <x v="81"/>
    <s v="FEBRERO"/>
    <x v="156"/>
    <x v="44"/>
    <x v="35"/>
    <x v="45"/>
    <x v="346"/>
    <x v="198"/>
    <n v="0"/>
    <n v="0"/>
    <n v="0"/>
    <m/>
    <m/>
    <m/>
    <m/>
    <m/>
    <m/>
    <m/>
    <m/>
    <m/>
    <m/>
    <m/>
    <m/>
    <m/>
    <m/>
    <m/>
    <m/>
    <m/>
  </r>
  <r>
    <x v="1"/>
    <x v="65"/>
    <x v="0"/>
    <s v="COTIZACION"/>
    <s v="JULIO"/>
    <d v="2023-07-25T00:00:00"/>
    <s v="C-3-EDDY FAZ PACHECO"/>
    <x v="12"/>
    <s v="OTROS REPUESTOS Y ACCESORIOS"/>
    <x v="7"/>
    <x v="9"/>
    <x v="107"/>
    <d v="2023-08-03T00:00:00"/>
    <m/>
    <n v="682"/>
    <s v="BIEN"/>
    <x v="116"/>
    <n v="171697"/>
    <x v="20"/>
    <x v="768"/>
    <x v="118"/>
    <x v="59"/>
    <x v="0"/>
    <x v="5"/>
    <x v="0"/>
    <x v="38"/>
    <s v="16/08/2023"/>
    <x v="0"/>
    <s v="15:00"/>
    <s v="OSCAR MIRKO MIRANDA ROMERO "/>
    <x v="11"/>
    <x v="14"/>
    <d v="2023-09-04T00:00:00"/>
    <x v="94"/>
    <x v="60"/>
    <s v="CD-337"/>
    <x v="139"/>
    <x v="98"/>
    <n v="9121.5"/>
    <x v="140"/>
    <x v="147"/>
    <x v="28"/>
    <x v="0"/>
    <n v="30"/>
    <x v="22"/>
    <x v="0"/>
    <x v="54"/>
    <x v="83"/>
    <x v="1"/>
    <m/>
    <m/>
    <x v="116"/>
    <s v="ADQ.MANTTO Y SERV. 125/2023"/>
    <n v="39800"/>
    <x v="20"/>
    <x v="772"/>
    <x v="60"/>
    <n v="9"/>
    <x v="523"/>
    <n v="310.5"/>
    <m/>
    <m/>
    <n v="0"/>
    <x v="0"/>
    <n v="4.9568965517241379"/>
    <n v="0"/>
    <n v="0"/>
    <n v="0"/>
    <x v="105"/>
    <s v="FEBRERO"/>
    <x v="156"/>
    <x v="44"/>
    <x v="35"/>
    <x v="45"/>
    <x v="346"/>
    <x v="193"/>
    <n v="0"/>
    <n v="0"/>
    <n v="0"/>
    <m/>
    <m/>
    <m/>
    <m/>
    <m/>
    <m/>
    <m/>
    <m/>
    <m/>
    <m/>
    <m/>
    <m/>
    <m/>
    <m/>
    <m/>
    <m/>
    <m/>
  </r>
  <r>
    <x v="1"/>
    <x v="65"/>
    <x v="0"/>
    <s v="COTIZACION"/>
    <s v="JULIO"/>
    <d v="2023-07-25T00:00:00"/>
    <s v="C-3-EDDY FAZ PACHECO"/>
    <x v="12"/>
    <s v="OTROS REPUESTOS Y ACCESORIOS"/>
    <x v="7"/>
    <x v="9"/>
    <x v="107"/>
    <d v="2023-08-03T00:00:00"/>
    <m/>
    <n v="682"/>
    <s v="BIEN"/>
    <x v="116"/>
    <n v="171697"/>
    <x v="21"/>
    <x v="769"/>
    <x v="8"/>
    <x v="59"/>
    <x v="0"/>
    <x v="5"/>
    <x v="0"/>
    <x v="38"/>
    <s v="16/08/2023"/>
    <x v="0"/>
    <s v="15:00"/>
    <s v="OSCAR MIRKO MIRANDA ROMERO "/>
    <x v="11"/>
    <x v="14"/>
    <d v="2023-09-04T00:00:00"/>
    <x v="94"/>
    <x v="60"/>
    <s v="CD-337"/>
    <x v="139"/>
    <x v="98"/>
    <n v="9121.5"/>
    <x v="140"/>
    <x v="147"/>
    <x v="28"/>
    <x v="0"/>
    <n v="30"/>
    <x v="22"/>
    <x v="0"/>
    <x v="54"/>
    <x v="83"/>
    <x v="1"/>
    <m/>
    <m/>
    <x v="116"/>
    <s v="ADQ.MANTTO Y SERV. 125/2023"/>
    <n v="39800"/>
    <x v="21"/>
    <x v="773"/>
    <x v="60"/>
    <n v="6"/>
    <x v="524"/>
    <n v="463.5"/>
    <m/>
    <m/>
    <n v="0"/>
    <x v="0"/>
    <n v="11.099137931034482"/>
    <n v="0"/>
    <n v="0"/>
    <n v="0"/>
    <x v="105"/>
    <s v="FEBRERO"/>
    <x v="156"/>
    <x v="44"/>
    <x v="35"/>
    <x v="45"/>
    <x v="346"/>
    <x v="193"/>
    <n v="0"/>
    <n v="0"/>
    <n v="0"/>
    <m/>
    <m/>
    <m/>
    <m/>
    <m/>
    <m/>
    <m/>
    <m/>
    <m/>
    <m/>
    <m/>
    <m/>
    <m/>
    <m/>
    <m/>
    <m/>
    <m/>
  </r>
  <r>
    <x v="1"/>
    <x v="65"/>
    <x v="0"/>
    <s v="COTIZACION"/>
    <s v="JULIO"/>
    <d v="2023-07-25T00:00:00"/>
    <s v="C-3-EDDY FAZ PACHECO"/>
    <x v="12"/>
    <s v="OTROS REPUESTOS Y ACCESORIOS"/>
    <x v="7"/>
    <x v="9"/>
    <x v="108"/>
    <d v="2023-08-03T00:00:00"/>
    <m/>
    <n v="694"/>
    <s v="BIEN"/>
    <x v="117"/>
    <n v="233780"/>
    <x v="0"/>
    <x v="770"/>
    <x v="25"/>
    <x v="5"/>
    <x v="0"/>
    <x v="5"/>
    <x v="0"/>
    <x v="38"/>
    <s v="16/08/2023"/>
    <x v="0"/>
    <s v="15:00"/>
    <s v="CLOVIS VELASCO HINOJOZA "/>
    <x v="11"/>
    <x v="25"/>
    <d v="2023-09-12T00:00:00"/>
    <x v="95"/>
    <x v="61"/>
    <s v="CD-343"/>
    <x v="141"/>
    <x v="99"/>
    <n v="11948"/>
    <x v="142"/>
    <x v="149"/>
    <x v="100"/>
    <x v="0"/>
    <n v="30"/>
    <x v="6"/>
    <x v="0"/>
    <x v="54"/>
    <x v="79"/>
    <x v="1"/>
    <m/>
    <m/>
    <x v="117"/>
    <s v="ADQ.MANTTO Y SERV. 130/2023"/>
    <n v="39800"/>
    <x v="0"/>
    <x v="774"/>
    <x v="5"/>
    <n v="40"/>
    <x v="525"/>
    <n v="6400"/>
    <m/>
    <m/>
    <n v="0"/>
    <x v="0"/>
    <n v="22.988505747126435"/>
    <n v="0"/>
    <n v="0"/>
    <n v="0"/>
    <x v="91"/>
    <s v="FEBRERO"/>
    <x v="156"/>
    <x v="44"/>
    <x v="35"/>
    <x v="45"/>
    <x v="346"/>
    <x v="177"/>
    <n v="0"/>
    <n v="0"/>
    <n v="0"/>
    <m/>
    <m/>
    <m/>
    <m/>
    <m/>
    <m/>
    <m/>
    <m/>
    <m/>
    <m/>
    <m/>
    <m/>
    <m/>
    <m/>
    <m/>
    <m/>
    <m/>
  </r>
  <r>
    <x v="1"/>
    <x v="65"/>
    <x v="0"/>
    <s v="COTIZACION"/>
    <s v="JULIO"/>
    <d v="2023-07-25T00:00:00"/>
    <s v="C-3-EDDY FAZ PACHECO"/>
    <x v="12"/>
    <s v="OTROS REPUESTOS Y ACCESORIOS"/>
    <x v="7"/>
    <x v="9"/>
    <x v="108"/>
    <d v="2023-08-03T00:00:00"/>
    <m/>
    <n v="694"/>
    <s v="BIEN"/>
    <x v="117"/>
    <n v="233780"/>
    <x v="1"/>
    <x v="771"/>
    <x v="9"/>
    <x v="5"/>
    <x v="0"/>
    <x v="5"/>
    <x v="0"/>
    <x v="38"/>
    <s v="16/08/2023"/>
    <x v="0"/>
    <s v="15:00"/>
    <s v="CLOVIS VELASCO HINOJOZA "/>
    <x v="11"/>
    <x v="25"/>
    <d v="2023-09-12T00:00:00"/>
    <x v="95"/>
    <x v="61"/>
    <s v="CD-343"/>
    <x v="142"/>
    <x v="99"/>
    <n v="161582"/>
    <x v="143"/>
    <x v="150"/>
    <x v="101"/>
    <x v="0"/>
    <n v="30"/>
    <x v="32"/>
    <x v="0"/>
    <x v="52"/>
    <x v="84"/>
    <x v="1"/>
    <m/>
    <m/>
    <x v="117"/>
    <s v="ADQ.MANTTO Y SERV. 130/2023"/>
    <n v="39800"/>
    <x v="1"/>
    <x v="775"/>
    <x v="5"/>
    <n v="10"/>
    <x v="526"/>
    <n v="3700"/>
    <m/>
    <m/>
    <n v="0"/>
    <x v="0"/>
    <n v="53.160919540229884"/>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2"/>
    <x v="772"/>
    <x v="29"/>
    <x v="5"/>
    <x v="0"/>
    <x v="5"/>
    <x v="0"/>
    <x v="38"/>
    <s v="16/08/2023"/>
    <x v="0"/>
    <s v="15:00"/>
    <s v="CLOVIS VELASCO HINOJOZA "/>
    <x v="11"/>
    <x v="25"/>
    <d v="2023-09-12T00:00:00"/>
    <x v="95"/>
    <x v="61"/>
    <s v="CD-343"/>
    <x v="142"/>
    <x v="99"/>
    <n v="161582"/>
    <x v="143"/>
    <x v="150"/>
    <x v="101"/>
    <x v="0"/>
    <n v="30"/>
    <x v="32"/>
    <x v="0"/>
    <x v="52"/>
    <x v="84"/>
    <x v="1"/>
    <m/>
    <m/>
    <x v="117"/>
    <s v="ADQ.MANTTO Y SERV. 130/2023"/>
    <n v="39800"/>
    <x v="2"/>
    <x v="776"/>
    <x v="5"/>
    <n v="4"/>
    <x v="527"/>
    <n v="3200"/>
    <m/>
    <m/>
    <n v="0"/>
    <x v="0"/>
    <n v="114.94252873563218"/>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3"/>
    <x v="773"/>
    <x v="140"/>
    <x v="5"/>
    <x v="0"/>
    <x v="5"/>
    <x v="0"/>
    <x v="38"/>
    <s v="16/08/2023"/>
    <x v="0"/>
    <s v="15:00"/>
    <s v="CLOVIS VELASCO HINOJOZA "/>
    <x v="11"/>
    <x v="25"/>
    <d v="2023-09-12T00:00:00"/>
    <x v="95"/>
    <x v="61"/>
    <s v="CD-343"/>
    <x v="142"/>
    <x v="99"/>
    <n v="161582"/>
    <x v="143"/>
    <x v="150"/>
    <x v="101"/>
    <x v="0"/>
    <n v="30"/>
    <x v="32"/>
    <x v="0"/>
    <x v="52"/>
    <x v="84"/>
    <x v="1"/>
    <m/>
    <m/>
    <x v="117"/>
    <s v="ADQ.MANTTO Y SERV. 130/2023"/>
    <n v="39800"/>
    <x v="3"/>
    <x v="777"/>
    <x v="5"/>
    <n v="24"/>
    <x v="136"/>
    <n v="192"/>
    <m/>
    <m/>
    <n v="0"/>
    <x v="0"/>
    <n v="1.1494252873563218"/>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4"/>
    <x v="774"/>
    <x v="140"/>
    <x v="5"/>
    <x v="0"/>
    <x v="5"/>
    <x v="0"/>
    <x v="38"/>
    <s v="16/08/2023"/>
    <x v="0"/>
    <s v="15:00"/>
    <s v="CLOVIS VELASCO HINOJOZA "/>
    <x v="11"/>
    <x v="25"/>
    <d v="2023-09-12T00:00:00"/>
    <x v="95"/>
    <x v="61"/>
    <s v="CD-343"/>
    <x v="142"/>
    <x v="99"/>
    <n v="161582"/>
    <x v="143"/>
    <x v="150"/>
    <x v="101"/>
    <x v="0"/>
    <n v="30"/>
    <x v="32"/>
    <x v="0"/>
    <x v="52"/>
    <x v="84"/>
    <x v="1"/>
    <m/>
    <m/>
    <x v="117"/>
    <s v="ADQ.MANTTO Y SERV. 130/2023"/>
    <n v="39800"/>
    <x v="4"/>
    <x v="778"/>
    <x v="5"/>
    <n v="24"/>
    <x v="528"/>
    <n v="120"/>
    <m/>
    <m/>
    <n v="0"/>
    <x v="0"/>
    <n v="0.7183908045977011"/>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5"/>
    <x v="775"/>
    <x v="7"/>
    <x v="5"/>
    <x v="0"/>
    <x v="5"/>
    <x v="0"/>
    <x v="38"/>
    <s v="16/08/2023"/>
    <x v="0"/>
    <s v="15:00"/>
    <s v="CLOVIS VELASCO HINOJOZA "/>
    <x v="11"/>
    <x v="25"/>
    <d v="2023-09-12T00:00:00"/>
    <x v="95"/>
    <x v="61"/>
    <s v="CD-343"/>
    <x v="142"/>
    <x v="99"/>
    <n v="161582"/>
    <x v="143"/>
    <x v="150"/>
    <x v="101"/>
    <x v="0"/>
    <n v="30"/>
    <x v="32"/>
    <x v="0"/>
    <x v="52"/>
    <x v="84"/>
    <x v="1"/>
    <m/>
    <m/>
    <x v="117"/>
    <s v="ADQ.MANTTO Y SERV. 130/2023"/>
    <n v="39800"/>
    <x v="5"/>
    <x v="779"/>
    <x v="5"/>
    <n v="2"/>
    <x v="529"/>
    <n v="4900"/>
    <m/>
    <m/>
    <n v="0"/>
    <x v="0"/>
    <n v="352.01149425287355"/>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6"/>
    <x v="776"/>
    <x v="29"/>
    <x v="5"/>
    <x v="0"/>
    <x v="5"/>
    <x v="0"/>
    <x v="38"/>
    <s v="16/08/2023"/>
    <x v="0"/>
    <s v="15:00"/>
    <s v="CLOVIS VELASCO HINOJOZA "/>
    <x v="11"/>
    <x v="25"/>
    <d v="2023-09-12T00:00:00"/>
    <x v="95"/>
    <x v="61"/>
    <s v="CD-343"/>
    <x v="141"/>
    <x v="99"/>
    <n v="11948"/>
    <x v="142"/>
    <x v="149"/>
    <x v="100"/>
    <x v="0"/>
    <n v="30"/>
    <x v="6"/>
    <x v="0"/>
    <x v="54"/>
    <x v="79"/>
    <x v="1"/>
    <m/>
    <m/>
    <x v="117"/>
    <s v="ADQ.MANTTO Y SERV. 130/2023"/>
    <n v="39800"/>
    <x v="6"/>
    <x v="780"/>
    <x v="5"/>
    <n v="4"/>
    <x v="530"/>
    <n v="5548"/>
    <m/>
    <m/>
    <n v="0"/>
    <x v="0"/>
    <n v="199.2816091954023"/>
    <n v="0"/>
    <n v="0"/>
    <n v="0"/>
    <x v="91"/>
    <s v="FEBRERO"/>
    <x v="156"/>
    <x v="44"/>
    <x v="35"/>
    <x v="45"/>
    <x v="346"/>
    <x v="177"/>
    <n v="0"/>
    <n v="0"/>
    <n v="0"/>
    <m/>
    <m/>
    <m/>
    <m/>
    <m/>
    <m/>
    <m/>
    <m/>
    <m/>
    <m/>
    <m/>
    <m/>
    <m/>
    <m/>
    <m/>
    <m/>
    <m/>
  </r>
  <r>
    <x v="1"/>
    <x v="65"/>
    <x v="0"/>
    <s v="COTIZACION"/>
    <s v="JULIO"/>
    <d v="2023-07-25T00:00:00"/>
    <s v="C-3-EDDY FAZ PACHECO"/>
    <x v="12"/>
    <s v="OTROS REPUESTOS Y ACCESORIOS"/>
    <x v="7"/>
    <x v="9"/>
    <x v="108"/>
    <d v="2023-08-03T00:00:00"/>
    <m/>
    <n v="694"/>
    <s v="BIEN"/>
    <x v="117"/>
    <n v="233780"/>
    <x v="7"/>
    <x v="777"/>
    <x v="7"/>
    <x v="5"/>
    <x v="0"/>
    <x v="5"/>
    <x v="0"/>
    <x v="38"/>
    <s v="16/08/2023"/>
    <x v="0"/>
    <s v="15:00"/>
    <s v="CLOVIS VELASCO HINOJOZA "/>
    <x v="11"/>
    <x v="25"/>
    <d v="2023-09-12T00:00:00"/>
    <x v="95"/>
    <x v="61"/>
    <s v="CD-343"/>
    <x v="142"/>
    <x v="99"/>
    <n v="161582"/>
    <x v="143"/>
    <x v="150"/>
    <x v="101"/>
    <x v="0"/>
    <n v="30"/>
    <x v="32"/>
    <x v="0"/>
    <x v="52"/>
    <x v="84"/>
    <x v="1"/>
    <m/>
    <m/>
    <x v="117"/>
    <s v="ADQ.MANTTO Y SERV. 130/2023"/>
    <n v="39800"/>
    <x v="7"/>
    <x v="781"/>
    <x v="5"/>
    <n v="2"/>
    <x v="531"/>
    <n v="4800"/>
    <m/>
    <m/>
    <n v="0"/>
    <x v="0"/>
    <n v="344.82758620689657"/>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8"/>
    <x v="778"/>
    <x v="3"/>
    <x v="5"/>
    <x v="0"/>
    <x v="5"/>
    <x v="0"/>
    <x v="38"/>
    <s v="16/08/2023"/>
    <x v="0"/>
    <s v="15:00"/>
    <s v="CLOVIS VELASCO HINOJOZA "/>
    <x v="11"/>
    <x v="25"/>
    <d v="2023-09-12T00:00:00"/>
    <x v="95"/>
    <x v="61"/>
    <s v="CD-343"/>
    <x v="142"/>
    <x v="99"/>
    <n v="161582"/>
    <x v="143"/>
    <x v="150"/>
    <x v="101"/>
    <x v="0"/>
    <n v="30"/>
    <x v="32"/>
    <x v="0"/>
    <x v="52"/>
    <x v="84"/>
    <x v="1"/>
    <m/>
    <m/>
    <x v="117"/>
    <s v="ADQ.MANTTO Y SERV. 130/2023"/>
    <n v="39800"/>
    <x v="8"/>
    <x v="782"/>
    <x v="5"/>
    <n v="12"/>
    <x v="532"/>
    <n v="2340"/>
    <m/>
    <m/>
    <n v="0"/>
    <x v="0"/>
    <n v="28.017241379310345"/>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9"/>
    <x v="779"/>
    <x v="4"/>
    <x v="5"/>
    <x v="0"/>
    <x v="5"/>
    <x v="0"/>
    <x v="38"/>
    <s v="16/08/2023"/>
    <x v="0"/>
    <s v="15:00"/>
    <s v="CLOVIS VELASCO HINOJOZA "/>
    <x v="11"/>
    <x v="25"/>
    <d v="2023-09-12T00:00:00"/>
    <x v="95"/>
    <x v="61"/>
    <s v="CD-343"/>
    <x v="142"/>
    <x v="99"/>
    <n v="161582"/>
    <x v="143"/>
    <x v="150"/>
    <x v="101"/>
    <x v="0"/>
    <n v="30"/>
    <x v="32"/>
    <x v="0"/>
    <x v="52"/>
    <x v="84"/>
    <x v="1"/>
    <m/>
    <m/>
    <x v="117"/>
    <s v="ADQ.MANTTO Y SERV. 130/2023"/>
    <n v="39800"/>
    <x v="9"/>
    <x v="783"/>
    <x v="5"/>
    <n v="8"/>
    <x v="533"/>
    <n v="8800"/>
    <m/>
    <m/>
    <n v="0"/>
    <x v="0"/>
    <n v="158.04597701149424"/>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0"/>
    <x v="780"/>
    <x v="4"/>
    <x v="5"/>
    <x v="0"/>
    <x v="5"/>
    <x v="0"/>
    <x v="38"/>
    <s v="16/08/2023"/>
    <x v="0"/>
    <s v="15:00"/>
    <s v="CLOVIS VELASCO HINOJOZA "/>
    <x v="11"/>
    <x v="25"/>
    <d v="2023-09-12T00:00:00"/>
    <x v="95"/>
    <x v="61"/>
    <s v="CD-343"/>
    <x v="142"/>
    <x v="99"/>
    <n v="161582"/>
    <x v="143"/>
    <x v="150"/>
    <x v="101"/>
    <x v="0"/>
    <n v="30"/>
    <x v="32"/>
    <x v="0"/>
    <x v="52"/>
    <x v="84"/>
    <x v="1"/>
    <m/>
    <m/>
    <x v="117"/>
    <s v="ADQ.MANTTO Y SERV. 130/2023"/>
    <n v="39800"/>
    <x v="10"/>
    <x v="784"/>
    <x v="5"/>
    <n v="8"/>
    <x v="533"/>
    <n v="8800"/>
    <m/>
    <m/>
    <n v="0"/>
    <x v="0"/>
    <n v="158.04597701149424"/>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1"/>
    <x v="781"/>
    <x v="39"/>
    <x v="5"/>
    <x v="0"/>
    <x v="5"/>
    <x v="0"/>
    <x v="38"/>
    <s v="16/08/2023"/>
    <x v="0"/>
    <s v="15:00"/>
    <s v="CLOVIS VELASCO HINOJOZA "/>
    <x v="11"/>
    <x v="25"/>
    <d v="2023-09-12T00:00:00"/>
    <x v="95"/>
    <x v="61"/>
    <s v="CD-343"/>
    <x v="142"/>
    <x v="99"/>
    <n v="161582"/>
    <x v="143"/>
    <x v="150"/>
    <x v="101"/>
    <x v="0"/>
    <n v="30"/>
    <x v="32"/>
    <x v="0"/>
    <x v="52"/>
    <x v="84"/>
    <x v="1"/>
    <m/>
    <m/>
    <x v="117"/>
    <s v="ADQ.MANTTO Y SERV. 130/2023"/>
    <n v="39800"/>
    <x v="11"/>
    <x v="785"/>
    <x v="5"/>
    <n v="16"/>
    <x v="534"/>
    <n v="29440"/>
    <m/>
    <m/>
    <n v="0"/>
    <x v="0"/>
    <n v="264.36781609195401"/>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2"/>
    <x v="782"/>
    <x v="25"/>
    <x v="19"/>
    <x v="0"/>
    <x v="5"/>
    <x v="0"/>
    <x v="38"/>
    <s v="16/08/2023"/>
    <x v="0"/>
    <s v="15:00"/>
    <s v="CLOVIS VELASCO HINOJOZA "/>
    <x v="11"/>
    <x v="25"/>
    <d v="2023-09-12T00:00:00"/>
    <x v="95"/>
    <x v="61"/>
    <s v="CD-343"/>
    <x v="142"/>
    <x v="99"/>
    <n v="161582"/>
    <x v="143"/>
    <x v="150"/>
    <x v="101"/>
    <x v="0"/>
    <n v="30"/>
    <x v="32"/>
    <x v="0"/>
    <x v="52"/>
    <x v="84"/>
    <x v="1"/>
    <m/>
    <m/>
    <x v="117"/>
    <s v="ADQ.MANTTO Y SERV. 130/2023"/>
    <n v="39800"/>
    <x v="12"/>
    <x v="786"/>
    <x v="19"/>
    <n v="40"/>
    <x v="535"/>
    <n v="32600"/>
    <m/>
    <m/>
    <n v="0"/>
    <x v="0"/>
    <n v="117.09770114942529"/>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3"/>
    <x v="783"/>
    <x v="9"/>
    <x v="5"/>
    <x v="0"/>
    <x v="5"/>
    <x v="0"/>
    <x v="38"/>
    <s v="16/08/2023"/>
    <x v="0"/>
    <s v="15:00"/>
    <s v="CLOVIS VELASCO HINOJOZA "/>
    <x v="11"/>
    <x v="25"/>
    <d v="2023-09-12T00:00:00"/>
    <x v="95"/>
    <x v="61"/>
    <s v="CD-343"/>
    <x v="142"/>
    <x v="99"/>
    <n v="161582"/>
    <x v="143"/>
    <x v="150"/>
    <x v="101"/>
    <x v="0"/>
    <n v="30"/>
    <x v="32"/>
    <x v="0"/>
    <x v="52"/>
    <x v="84"/>
    <x v="1"/>
    <m/>
    <m/>
    <x v="117"/>
    <s v="ADQ.MANTTO Y SERV. 130/2023"/>
    <n v="39800"/>
    <x v="13"/>
    <x v="787"/>
    <x v="5"/>
    <n v="10"/>
    <x v="536"/>
    <n v="1370"/>
    <m/>
    <m/>
    <n v="0"/>
    <x v="0"/>
    <n v="19.683908045977013"/>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4"/>
    <x v="784"/>
    <x v="29"/>
    <x v="5"/>
    <x v="0"/>
    <x v="5"/>
    <x v="0"/>
    <x v="38"/>
    <s v="16/08/2023"/>
    <x v="0"/>
    <s v="15:00"/>
    <s v="CLOVIS VELASCO HINOJOZA "/>
    <x v="11"/>
    <x v="25"/>
    <d v="2023-09-12T00:00:00"/>
    <x v="95"/>
    <x v="61"/>
    <s v="CD-343"/>
    <x v="142"/>
    <x v="99"/>
    <n v="161582"/>
    <x v="143"/>
    <x v="150"/>
    <x v="101"/>
    <x v="0"/>
    <n v="30"/>
    <x v="32"/>
    <x v="0"/>
    <x v="52"/>
    <x v="84"/>
    <x v="1"/>
    <m/>
    <m/>
    <x v="117"/>
    <s v="ADQ.MANTTO Y SERV. 130/2023"/>
    <n v="39800"/>
    <x v="14"/>
    <x v="788"/>
    <x v="5"/>
    <n v="4"/>
    <x v="537"/>
    <n v="1240"/>
    <m/>
    <m/>
    <n v="0"/>
    <x v="0"/>
    <n v="44.540229885057471"/>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5"/>
    <x v="785"/>
    <x v="29"/>
    <x v="19"/>
    <x v="0"/>
    <x v="5"/>
    <x v="0"/>
    <x v="38"/>
    <s v="16/08/2023"/>
    <x v="0"/>
    <s v="15:00"/>
    <s v="CLOVIS VELASCO HINOJOZA "/>
    <x v="11"/>
    <x v="25"/>
    <d v="2023-09-12T00:00:00"/>
    <x v="95"/>
    <x v="61"/>
    <s v="CD-343"/>
    <x v="142"/>
    <x v="99"/>
    <n v="161582"/>
    <x v="143"/>
    <x v="150"/>
    <x v="101"/>
    <x v="0"/>
    <n v="30"/>
    <x v="32"/>
    <x v="0"/>
    <x v="52"/>
    <x v="84"/>
    <x v="1"/>
    <m/>
    <m/>
    <x v="117"/>
    <s v="ADQ.MANTTO Y SERV. 130/2023"/>
    <n v="39800"/>
    <x v="15"/>
    <x v="789"/>
    <x v="19"/>
    <n v="4"/>
    <x v="538"/>
    <n v="45200"/>
    <m/>
    <m/>
    <n v="0"/>
    <x v="0"/>
    <n v="1623.5632183908046"/>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6"/>
    <x v="786"/>
    <x v="45"/>
    <x v="19"/>
    <x v="0"/>
    <x v="5"/>
    <x v="0"/>
    <x v="38"/>
    <s v="16/08/2023"/>
    <x v="0"/>
    <s v="15:00"/>
    <s v="CLOVIS VELASCO HINOJOZA "/>
    <x v="11"/>
    <x v="25"/>
    <d v="2023-09-12T00:00:00"/>
    <x v="95"/>
    <x v="61"/>
    <s v="CD-343"/>
    <x v="142"/>
    <x v="99"/>
    <n v="161582"/>
    <x v="143"/>
    <x v="150"/>
    <x v="101"/>
    <x v="0"/>
    <n v="30"/>
    <x v="32"/>
    <x v="0"/>
    <x v="52"/>
    <x v="84"/>
    <x v="1"/>
    <m/>
    <m/>
    <x v="117"/>
    <s v="ADQ.MANTTO Y SERV. 130/2023"/>
    <n v="39800"/>
    <x v="16"/>
    <x v="790"/>
    <x v="19"/>
    <n v="3"/>
    <x v="439"/>
    <n v="11100"/>
    <m/>
    <m/>
    <n v="0"/>
    <x v="0"/>
    <n v="531.60919540229884"/>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7"/>
    <x v="787"/>
    <x v="4"/>
    <x v="5"/>
    <x v="0"/>
    <x v="5"/>
    <x v="0"/>
    <x v="38"/>
    <s v="16/08/2023"/>
    <x v="0"/>
    <s v="15:00"/>
    <s v="CLOVIS VELASCO HINOJOZA "/>
    <x v="11"/>
    <x v="25"/>
    <d v="2023-09-12T00:00:00"/>
    <x v="95"/>
    <x v="61"/>
    <s v="CD-343"/>
    <x v="142"/>
    <x v="99"/>
    <n v="161582"/>
    <x v="143"/>
    <x v="150"/>
    <x v="101"/>
    <x v="0"/>
    <n v="30"/>
    <x v="32"/>
    <x v="0"/>
    <x v="52"/>
    <x v="84"/>
    <x v="1"/>
    <m/>
    <m/>
    <x v="117"/>
    <s v="ADQ.MANTTO Y SERV. 130/2023"/>
    <n v="39800"/>
    <x v="17"/>
    <x v="791"/>
    <x v="5"/>
    <n v="8"/>
    <x v="539"/>
    <n v="2320"/>
    <m/>
    <m/>
    <n v="0"/>
    <x v="0"/>
    <n v="41.666666666666664"/>
    <n v="0"/>
    <n v="0"/>
    <n v="0"/>
    <x v="106"/>
    <s v="FEBRERO"/>
    <x v="156"/>
    <x v="44"/>
    <x v="35"/>
    <x v="45"/>
    <x v="346"/>
    <x v="196"/>
    <n v="0"/>
    <n v="0"/>
    <n v="0"/>
    <m/>
    <m/>
    <m/>
    <m/>
    <m/>
    <m/>
    <m/>
    <m/>
    <m/>
    <m/>
    <m/>
    <m/>
    <m/>
    <m/>
    <m/>
    <m/>
    <m/>
  </r>
  <r>
    <x v="1"/>
    <x v="65"/>
    <x v="0"/>
    <s v="COTIZACION"/>
    <s v="JULIO"/>
    <d v="2023-07-25T00:00:00"/>
    <s v="C-3-EDDY FAZ PACHECO"/>
    <x v="12"/>
    <s v="OTROS REPUESTOS Y ACCESORIOS"/>
    <x v="7"/>
    <x v="9"/>
    <x v="108"/>
    <d v="2023-08-03T00:00:00"/>
    <m/>
    <n v="694"/>
    <s v="BIEN"/>
    <x v="117"/>
    <n v="233780"/>
    <x v="18"/>
    <x v="788"/>
    <x v="7"/>
    <x v="19"/>
    <x v="0"/>
    <x v="5"/>
    <x v="0"/>
    <x v="38"/>
    <s v="16/08/2023"/>
    <x v="0"/>
    <s v="15:00"/>
    <s v="CLOVIS VELASCO HINOJOZA "/>
    <x v="11"/>
    <x v="25"/>
    <d v="2023-09-12T00:00:00"/>
    <x v="95"/>
    <x v="61"/>
    <s v="CD-343"/>
    <x v="142"/>
    <x v="99"/>
    <n v="161582"/>
    <x v="143"/>
    <x v="150"/>
    <x v="101"/>
    <x v="0"/>
    <n v="30"/>
    <x v="32"/>
    <x v="0"/>
    <x v="52"/>
    <x v="84"/>
    <x v="1"/>
    <m/>
    <m/>
    <x v="117"/>
    <s v="ADQ.MANTTO Y SERV. 130/2023"/>
    <n v="39800"/>
    <x v="18"/>
    <x v="792"/>
    <x v="19"/>
    <n v="2"/>
    <x v="540"/>
    <n v="1460"/>
    <m/>
    <m/>
    <n v="0"/>
    <x v="0"/>
    <n v="104.88505747126437"/>
    <n v="0"/>
    <n v="0"/>
    <n v="0"/>
    <x v="106"/>
    <s v="FEBRERO"/>
    <x v="156"/>
    <x v="44"/>
    <x v="35"/>
    <x v="45"/>
    <x v="346"/>
    <x v="196"/>
    <n v="0"/>
    <n v="0"/>
    <n v="0"/>
    <m/>
    <m/>
    <m/>
    <m/>
    <m/>
    <m/>
    <m/>
    <m/>
    <m/>
    <m/>
    <m/>
    <m/>
    <m/>
    <m/>
    <m/>
    <m/>
    <m/>
  </r>
  <r>
    <x v="1"/>
    <x v="65"/>
    <x v="0"/>
    <s v="COTIZACION"/>
    <s v="JULIO"/>
    <d v="2023-07-31T00:00:00"/>
    <s v="C-3-EDDY FAZ PACHECO"/>
    <x v="11"/>
    <s v="COMBUSTIBLES, LUBRICANTES Y DERIVADOS PARA CONSUMO"/>
    <x v="7"/>
    <x v="9"/>
    <x v="109"/>
    <d v="2023-07-10T00:00:00"/>
    <m/>
    <n v="178"/>
    <s v="BIEN"/>
    <x v="118"/>
    <n v="36011.760000000002"/>
    <x v="3"/>
    <x v="789"/>
    <x v="142"/>
    <x v="60"/>
    <x v="0"/>
    <x v="5"/>
    <x v="0"/>
    <x v="39"/>
    <s v="21/08/2023"/>
    <x v="0"/>
    <s v="15:00"/>
    <s v="JOAQUIN ANDRES ZAPATA LAFUENTE"/>
    <x v="8"/>
    <x v="26"/>
    <d v="2023-08-30T00:00:00"/>
    <x v="96"/>
    <x v="51"/>
    <s v="CD-65"/>
    <x v="143"/>
    <x v="100"/>
    <n v="36000"/>
    <x v="144"/>
    <x v="151"/>
    <x v="72"/>
    <x v="0"/>
    <n v="30"/>
    <x v="21"/>
    <x v="0"/>
    <x v="55"/>
    <x v="85"/>
    <x v="1"/>
    <m/>
    <m/>
    <x v="118"/>
    <s v="ADQ.MANTTO Y SERV. 133/2023"/>
    <n v="34110"/>
    <x v="3"/>
    <x v="793"/>
    <x v="61"/>
    <n v="120"/>
    <x v="541"/>
    <n v="36000"/>
    <m/>
    <m/>
    <n v="120"/>
    <x v="374"/>
    <n v="43.103448275862071"/>
    <n v="5172.4137931034484"/>
    <n v="4500"/>
    <n v="0"/>
    <x v="25"/>
    <s v="OCTUBRE"/>
    <x v="16"/>
    <x v="89"/>
    <x v="83"/>
    <x v="103"/>
    <x v="259"/>
    <x v="32"/>
    <n v="-1260"/>
    <n v="2520.0000000000005"/>
    <n v="34740"/>
    <m/>
    <m/>
    <m/>
    <m/>
    <m/>
    <m/>
    <m/>
    <m/>
    <m/>
    <m/>
    <m/>
    <m/>
    <m/>
    <m/>
    <m/>
    <m/>
    <m/>
  </r>
  <r>
    <x v="1"/>
    <x v="65"/>
    <x v="0"/>
    <s v="COTIZACION"/>
    <s v="JULIO"/>
    <d v="2023-07-31T00:00:00"/>
    <s v="C-3-EDDY FAZ PACHECO"/>
    <x v="3"/>
    <s v="PRODUCTOS METÁLICOS"/>
    <x v="7"/>
    <x v="9"/>
    <x v="110"/>
    <d v="2023-07-10T00:00:00"/>
    <m/>
    <n v="165"/>
    <s v="BIEN"/>
    <x v="119"/>
    <n v="35483.879999999997"/>
    <x v="0"/>
    <x v="790"/>
    <x v="7"/>
    <x v="59"/>
    <x v="66"/>
    <x v="5"/>
    <x v="0"/>
    <x v="39"/>
    <s v="21/08/2023"/>
    <x v="0"/>
    <s v="15:00"/>
    <s v="JOAQUIN ANDRES ZAPATA LAFUENTE"/>
    <x v="8"/>
    <x v="26"/>
    <d v="2023-10-16T00:00:00"/>
    <x v="97"/>
    <x v="22"/>
    <s v="CD-66.1"/>
    <x v="144"/>
    <x v="101"/>
    <n v="33999.699999999997"/>
    <x v="145"/>
    <x v="0"/>
    <x v="67"/>
    <x v="0"/>
    <n v="30"/>
    <x v="8"/>
    <x v="0"/>
    <x v="56"/>
    <x v="0"/>
    <x v="1"/>
    <m/>
    <m/>
    <x v="119"/>
    <s v="ADQ.MANTTO Y SERV. 132/2023"/>
    <n v="34600"/>
    <x v="0"/>
    <x v="794"/>
    <x v="60"/>
    <n v="2"/>
    <x v="542"/>
    <n v="10356.4"/>
    <m/>
    <m/>
    <n v="0"/>
    <x v="0"/>
    <n v="743.99425287356314"/>
    <n v="0"/>
    <n v="0"/>
    <n v="0"/>
    <x v="108"/>
    <s v="FEBRERO"/>
    <x v="156"/>
    <x v="44"/>
    <x v="35"/>
    <x v="45"/>
    <x v="346"/>
    <x v="199"/>
    <n v="0"/>
    <n v="0"/>
    <n v="0"/>
    <m/>
    <m/>
    <m/>
    <m/>
    <m/>
    <m/>
    <m/>
    <m/>
    <m/>
    <m/>
    <m/>
    <m/>
    <m/>
    <m/>
    <m/>
    <m/>
    <m/>
  </r>
  <r>
    <x v="1"/>
    <x v="65"/>
    <x v="0"/>
    <s v="COTIZACION"/>
    <s v="JULIO"/>
    <d v="2023-07-31T00:00:00"/>
    <s v="C-3-EDDY FAZ PACHECO"/>
    <x v="3"/>
    <s v="PRODUCTOS METÁLICOS"/>
    <x v="7"/>
    <x v="9"/>
    <x v="110"/>
    <d v="2023-07-10T00:00:00"/>
    <m/>
    <n v="165"/>
    <s v="BIEN"/>
    <x v="119"/>
    <n v="35483.879999999997"/>
    <x v="11"/>
    <x v="791"/>
    <x v="16"/>
    <x v="59"/>
    <x v="0"/>
    <x v="5"/>
    <x v="0"/>
    <x v="39"/>
    <s v="21/08/2023"/>
    <x v="0"/>
    <s v="15:00"/>
    <s v="JOAQUIN ANDRES ZAPATA LAFUENTE"/>
    <x v="8"/>
    <x v="26"/>
    <d v="2023-10-16T00:00:00"/>
    <x v="97"/>
    <x v="22"/>
    <s v="CD-66.1"/>
    <x v="144"/>
    <x v="101"/>
    <n v="33999.699999999997"/>
    <x v="145"/>
    <x v="0"/>
    <x v="67"/>
    <x v="0"/>
    <n v="30"/>
    <x v="8"/>
    <x v="0"/>
    <x v="56"/>
    <x v="0"/>
    <x v="1"/>
    <m/>
    <m/>
    <x v="119"/>
    <s v="ADQ.MANTTO Y SERV. 132/2023"/>
    <n v="34600"/>
    <x v="11"/>
    <x v="795"/>
    <x v="60"/>
    <n v="1"/>
    <x v="543"/>
    <n v="5100"/>
    <m/>
    <m/>
    <n v="0"/>
    <x v="0"/>
    <n v="732.75862068965523"/>
    <n v="0"/>
    <n v="0"/>
    <n v="0"/>
    <x v="108"/>
    <s v="FEBRERO"/>
    <x v="156"/>
    <x v="44"/>
    <x v="35"/>
    <x v="45"/>
    <x v="346"/>
    <x v="199"/>
    <n v="0"/>
    <n v="0"/>
    <n v="0"/>
    <m/>
    <m/>
    <m/>
    <m/>
    <m/>
    <m/>
    <m/>
    <m/>
    <m/>
    <m/>
    <m/>
    <m/>
    <m/>
    <m/>
    <m/>
    <m/>
    <m/>
  </r>
  <r>
    <x v="1"/>
    <x v="65"/>
    <x v="0"/>
    <s v="COTIZACION"/>
    <s v="JULIO"/>
    <d v="2023-07-31T00:00:00"/>
    <s v="C-3-EDDY FAZ PACHECO"/>
    <x v="3"/>
    <s v="PRODUCTOS METÁLICOS"/>
    <x v="7"/>
    <x v="9"/>
    <x v="110"/>
    <d v="2023-07-10T00:00:00"/>
    <m/>
    <n v="165"/>
    <s v="BIEN"/>
    <x v="119"/>
    <n v="35483.879999999997"/>
    <x v="23"/>
    <x v="792"/>
    <x v="27"/>
    <x v="59"/>
    <x v="0"/>
    <x v="5"/>
    <x v="0"/>
    <x v="39"/>
    <s v="21/08/2023"/>
    <x v="0"/>
    <s v="15:00"/>
    <s v="JOAQUIN ANDRES ZAPATA LAFUENTE"/>
    <x v="8"/>
    <x v="26"/>
    <d v="2023-10-16T00:00:00"/>
    <x v="97"/>
    <x v="22"/>
    <s v="CD-66.1"/>
    <x v="144"/>
    <x v="101"/>
    <n v="33999.699999999997"/>
    <x v="145"/>
    <x v="0"/>
    <x v="67"/>
    <x v="0"/>
    <n v="30"/>
    <x v="8"/>
    <x v="0"/>
    <x v="56"/>
    <x v="0"/>
    <x v="1"/>
    <m/>
    <m/>
    <x v="119"/>
    <s v="ADQ.MANTTO Y SERV. 132/2023"/>
    <n v="34600"/>
    <x v="23"/>
    <x v="796"/>
    <x v="60"/>
    <n v="5"/>
    <x v="544"/>
    <n v="4698"/>
    <m/>
    <m/>
    <n v="0"/>
    <x v="0"/>
    <n v="135"/>
    <n v="0"/>
    <n v="0"/>
    <n v="0"/>
    <x v="108"/>
    <s v="FEBRERO"/>
    <x v="156"/>
    <x v="44"/>
    <x v="35"/>
    <x v="45"/>
    <x v="346"/>
    <x v="199"/>
    <n v="0"/>
    <n v="0"/>
    <n v="0"/>
    <m/>
    <m/>
    <m/>
    <m/>
    <m/>
    <m/>
    <m/>
    <m/>
    <m/>
    <m/>
    <m/>
    <m/>
    <m/>
    <m/>
    <m/>
    <m/>
    <m/>
  </r>
  <r>
    <x v="1"/>
    <x v="65"/>
    <x v="0"/>
    <s v="COTIZACION"/>
    <s v="JULIO"/>
    <d v="2023-07-31T00:00:00"/>
    <s v="C-3-EDDY FAZ PACHECO"/>
    <x v="3"/>
    <s v="PRODUCTOS METÁLICOS"/>
    <x v="7"/>
    <x v="9"/>
    <x v="110"/>
    <d v="2023-07-10T00:00:00"/>
    <m/>
    <n v="165"/>
    <s v="BIEN"/>
    <x v="119"/>
    <n v="35483.879999999997"/>
    <x v="25"/>
    <x v="793"/>
    <x v="16"/>
    <x v="59"/>
    <x v="0"/>
    <x v="5"/>
    <x v="0"/>
    <x v="39"/>
    <s v="21/08/2023"/>
    <x v="0"/>
    <s v="15:00"/>
    <s v="JOAQUIN ANDRES ZAPATA LAFUENTE"/>
    <x v="8"/>
    <x v="26"/>
    <d v="2023-10-16T00:00:00"/>
    <x v="97"/>
    <x v="22"/>
    <s v="CD-66.1"/>
    <x v="144"/>
    <x v="101"/>
    <n v="33999.699999999997"/>
    <x v="145"/>
    <x v="0"/>
    <x v="67"/>
    <x v="0"/>
    <n v="30"/>
    <x v="8"/>
    <x v="0"/>
    <x v="56"/>
    <x v="0"/>
    <x v="1"/>
    <m/>
    <m/>
    <x v="119"/>
    <s v="ADQ.MANTTO Y SERV. 132/2023"/>
    <n v="34600"/>
    <x v="25"/>
    <x v="797"/>
    <x v="60"/>
    <n v="1"/>
    <x v="545"/>
    <n v="2222.3000000000002"/>
    <m/>
    <m/>
    <n v="0"/>
    <x v="0"/>
    <n v="319.2959770114943"/>
    <n v="0"/>
    <n v="0"/>
    <n v="0"/>
    <x v="108"/>
    <s v="FEBRERO"/>
    <x v="156"/>
    <x v="44"/>
    <x v="35"/>
    <x v="45"/>
    <x v="346"/>
    <x v="199"/>
    <n v="0"/>
    <n v="0"/>
    <n v="0"/>
    <m/>
    <m/>
    <m/>
    <m/>
    <m/>
    <m/>
    <m/>
    <m/>
    <m/>
    <m/>
    <m/>
    <m/>
    <m/>
    <m/>
    <m/>
    <m/>
    <m/>
  </r>
  <r>
    <x v="1"/>
    <x v="65"/>
    <x v="0"/>
    <s v="COTIZACION"/>
    <s v="JULIO"/>
    <d v="2023-07-31T00:00:00"/>
    <s v="C-3-EDDY FAZ PACHECO"/>
    <x v="3"/>
    <s v="PRODUCTOS METÁLICOS"/>
    <x v="7"/>
    <x v="9"/>
    <x v="110"/>
    <d v="2023-07-10T00:00:00"/>
    <m/>
    <n v="165"/>
    <s v="BIEN"/>
    <x v="119"/>
    <n v="35483.879999999997"/>
    <x v="26"/>
    <x v="794"/>
    <x v="16"/>
    <x v="59"/>
    <x v="0"/>
    <x v="5"/>
    <x v="0"/>
    <x v="39"/>
    <s v="21/08/2023"/>
    <x v="0"/>
    <s v="15:00"/>
    <s v="JOAQUIN ANDRES ZAPATA LAFUENTE"/>
    <x v="8"/>
    <x v="26"/>
    <d v="2023-10-16T00:00:00"/>
    <x v="97"/>
    <x v="22"/>
    <s v="CD-66.1"/>
    <x v="144"/>
    <x v="101"/>
    <n v="33999.699999999997"/>
    <x v="145"/>
    <x v="0"/>
    <x v="67"/>
    <x v="0"/>
    <n v="30"/>
    <x v="8"/>
    <x v="0"/>
    <x v="56"/>
    <x v="0"/>
    <x v="1"/>
    <m/>
    <m/>
    <x v="119"/>
    <s v="ADQ.MANTTO Y SERV. 132/2023"/>
    <n v="34600"/>
    <x v="26"/>
    <x v="798"/>
    <x v="60"/>
    <n v="1"/>
    <x v="546"/>
    <n v="11623"/>
    <m/>
    <m/>
    <n v="0"/>
    <x v="0"/>
    <n v="1669.971264367816"/>
    <n v="0"/>
    <n v="0"/>
    <n v="0"/>
    <x v="108"/>
    <s v="FEBRERO"/>
    <x v="156"/>
    <x v="44"/>
    <x v="35"/>
    <x v="45"/>
    <x v="346"/>
    <x v="199"/>
    <n v="0"/>
    <n v="0"/>
    <n v="0"/>
    <m/>
    <m/>
    <m/>
    <m/>
    <m/>
    <m/>
    <m/>
    <m/>
    <m/>
    <m/>
    <m/>
    <m/>
    <m/>
    <m/>
    <m/>
    <m/>
    <m/>
  </r>
  <r>
    <x v="1"/>
    <x v="65"/>
    <x v="0"/>
    <s v="COTIZACION"/>
    <s v="JULIO"/>
    <d v="2023-07-31T00:00:00"/>
    <s v="C-3-EDDY FAZ PACHECO"/>
    <x v="3"/>
    <s v="PRODUCTOS METÁLICOS"/>
    <x v="7"/>
    <x v="9"/>
    <x v="111"/>
    <d v="2023-07-10T00:00:00"/>
    <m/>
    <n v="452"/>
    <s v="BIEN"/>
    <x v="120"/>
    <n v="26284"/>
    <x v="10"/>
    <x v="795"/>
    <x v="29"/>
    <x v="59"/>
    <x v="67"/>
    <x v="5"/>
    <x v="0"/>
    <x v="39"/>
    <s v="21/08/2023"/>
    <x v="0"/>
    <s v="15:00"/>
    <s v="JOAQUIN ANDRES ZAPATA LAFUENTE"/>
    <x v="8"/>
    <x v="26"/>
    <m/>
    <x v="0"/>
    <x v="0"/>
    <m/>
    <x v="0"/>
    <x v="0"/>
    <m/>
    <x v="0"/>
    <x v="0"/>
    <x v="0"/>
    <x v="0"/>
    <m/>
    <x v="0"/>
    <x v="0"/>
    <x v="0"/>
    <x v="0"/>
    <x v="1"/>
    <m/>
    <m/>
    <x v="120"/>
    <s v="ADQ.MANTTO Y SERV. 142/2023"/>
    <n v="34600"/>
    <x v="10"/>
    <x v="799"/>
    <x v="60"/>
    <n v="4"/>
    <x v="0"/>
    <n v="0"/>
    <m/>
    <m/>
    <n v="473"/>
    <x v="0"/>
    <n v="0"/>
    <n v="0"/>
    <n v="0"/>
    <n v="0"/>
    <x v="0"/>
    <s v="FEBRERO"/>
    <x v="156"/>
    <x v="3"/>
    <x v="35"/>
    <x v="45"/>
    <x v="346"/>
    <x v="167"/>
    <n v="0"/>
    <n v="0"/>
    <n v="0"/>
    <m/>
    <m/>
    <m/>
    <m/>
    <m/>
    <m/>
    <m/>
    <m/>
    <m/>
    <m/>
    <m/>
    <m/>
    <m/>
    <m/>
    <m/>
    <m/>
    <m/>
  </r>
  <r>
    <x v="1"/>
    <x v="65"/>
    <x v="0"/>
    <s v="COTIZACION"/>
    <s v="JULIO"/>
    <d v="2023-07-31T00:00:00"/>
    <s v="C-3-EDDY FAZ PACHECO"/>
    <x v="3"/>
    <s v="PRODUCTOS METÁLICOS"/>
    <x v="7"/>
    <x v="9"/>
    <x v="111"/>
    <d v="2023-07-10T00:00:00"/>
    <m/>
    <n v="452"/>
    <s v="BIEN"/>
    <x v="120"/>
    <n v="26284"/>
    <x v="11"/>
    <x v="796"/>
    <x v="29"/>
    <x v="59"/>
    <x v="0"/>
    <x v="5"/>
    <x v="0"/>
    <x v="39"/>
    <s v="21/08/2023"/>
    <x v="0"/>
    <s v="15:00"/>
    <s v="JOAQUIN ANDRES ZAPATA LAFUENTE"/>
    <x v="8"/>
    <x v="26"/>
    <m/>
    <x v="0"/>
    <x v="0"/>
    <m/>
    <x v="0"/>
    <x v="0"/>
    <m/>
    <x v="0"/>
    <x v="0"/>
    <x v="0"/>
    <x v="0"/>
    <m/>
    <x v="0"/>
    <x v="0"/>
    <x v="0"/>
    <x v="0"/>
    <x v="1"/>
    <m/>
    <m/>
    <x v="120"/>
    <s v="ADQ.MANTTO Y SERV. 142/2023"/>
    <n v="34600"/>
    <x v="11"/>
    <x v="800"/>
    <x v="60"/>
    <n v="4"/>
    <x v="0"/>
    <n v="0"/>
    <m/>
    <m/>
    <n v="473"/>
    <x v="0"/>
    <n v="0"/>
    <n v="0"/>
    <n v="0"/>
    <n v="0"/>
    <x v="0"/>
    <s v="FEBRERO"/>
    <x v="156"/>
    <x v="3"/>
    <x v="35"/>
    <x v="45"/>
    <x v="346"/>
    <x v="167"/>
    <n v="0"/>
    <n v="0"/>
    <n v="0"/>
    <m/>
    <m/>
    <m/>
    <m/>
    <m/>
    <m/>
    <m/>
    <m/>
    <m/>
    <m/>
    <m/>
    <m/>
    <m/>
    <m/>
    <m/>
    <m/>
    <m/>
  </r>
  <r>
    <x v="1"/>
    <x v="65"/>
    <x v="0"/>
    <s v="COTIZACION"/>
    <s v="JULIO"/>
    <d v="2023-07-31T00:00:00"/>
    <s v="C-3-EDDY FAZ PACHECO"/>
    <x v="18"/>
    <s v="UTILES Y MATERIAL ELECTRICO"/>
    <x v="7"/>
    <x v="9"/>
    <x v="112"/>
    <d v="2023-07-10T00:00:00"/>
    <m/>
    <n v="451"/>
    <s v="BIEN"/>
    <x v="121"/>
    <n v="12600"/>
    <x v="1"/>
    <x v="797"/>
    <x v="10"/>
    <x v="66"/>
    <x v="68"/>
    <x v="5"/>
    <x v="0"/>
    <x v="39"/>
    <s v="21/08/2023"/>
    <x v="0"/>
    <s v="15:00"/>
    <s v="OSCAR MIRKO MIRANDA ROMERO "/>
    <x v="8"/>
    <x v="14"/>
    <m/>
    <x v="0"/>
    <x v="0"/>
    <m/>
    <x v="0"/>
    <x v="0"/>
    <m/>
    <x v="0"/>
    <x v="0"/>
    <x v="0"/>
    <x v="0"/>
    <m/>
    <x v="0"/>
    <x v="0"/>
    <x v="0"/>
    <x v="0"/>
    <x v="1"/>
    <m/>
    <m/>
    <x v="121"/>
    <s v="ADQ.MANTTO Y SERV. 144/2023"/>
    <n v="39700"/>
    <x v="1"/>
    <x v="801"/>
    <x v="67"/>
    <n v="500"/>
    <x v="0"/>
    <n v="0"/>
    <m/>
    <m/>
    <n v="473"/>
    <x v="0"/>
    <n v="0"/>
    <n v="0"/>
    <n v="0"/>
    <n v="0"/>
    <x v="0"/>
    <s v="FEBRERO"/>
    <x v="156"/>
    <x v="44"/>
    <x v="35"/>
    <x v="45"/>
    <x v="346"/>
    <x v="167"/>
    <n v="0"/>
    <n v="0"/>
    <n v="0"/>
    <m/>
    <m/>
    <m/>
    <m/>
    <m/>
    <m/>
    <m/>
    <m/>
    <m/>
    <m/>
    <m/>
    <m/>
    <m/>
    <m/>
    <m/>
    <m/>
    <m/>
  </r>
  <r>
    <x v="1"/>
    <x v="65"/>
    <x v="0"/>
    <s v="COTIZACION"/>
    <s v="MAYO"/>
    <d v="2023-05-15T00:00:00"/>
    <s v="C-3-EDDY FAZ PACHECO"/>
    <x v="6"/>
    <s v="CONSULTORÍAS POR LINEA"/>
    <x v="8"/>
    <x v="14"/>
    <x v="113"/>
    <d v="2023-05-15T00:00:00"/>
    <m/>
    <n v="598"/>
    <s v="SERVICIO"/>
    <x v="122"/>
    <n v="19600"/>
    <x v="0"/>
    <x v="798"/>
    <x v="16"/>
    <x v="61"/>
    <x v="0"/>
    <x v="7"/>
    <x v="1"/>
    <x v="40"/>
    <s v="22/05/2023"/>
    <x v="0"/>
    <s v="15:00"/>
    <s v="MARIA JAQUELINE DURAN COSSIO"/>
    <x v="9"/>
    <x v="17"/>
    <d v="2023-05-22T00:00:00"/>
    <x v="0"/>
    <x v="62"/>
    <s v="CM-02"/>
    <x v="145"/>
    <x v="102"/>
    <n v="19600"/>
    <x v="146"/>
    <x v="152"/>
    <x v="102"/>
    <x v="0"/>
    <n v="30"/>
    <x v="0"/>
    <x v="0"/>
    <x v="57"/>
    <x v="86"/>
    <x v="1"/>
    <m/>
    <m/>
    <x v="122"/>
    <s v="RS/CL-004/2023"/>
    <n v="25220"/>
    <x v="0"/>
    <x v="802"/>
    <x v="62"/>
    <n v="1"/>
    <x v="72"/>
    <n v="2800"/>
    <m/>
    <m/>
    <n v="1"/>
    <x v="375"/>
    <n v="402.29885057471267"/>
    <n v="402.29885057471267"/>
    <n v="350"/>
    <n v="0"/>
    <x v="109"/>
    <s v="OCTUBRE"/>
    <x v="47"/>
    <x v="3"/>
    <x v="40"/>
    <x v="104"/>
    <x v="259"/>
    <x v="200"/>
    <n v="2170"/>
    <n v="196.00000000000003"/>
    <n v="434"/>
    <m/>
    <m/>
    <m/>
    <m/>
    <m/>
    <m/>
    <m/>
    <m/>
    <m/>
    <m/>
    <m/>
    <m/>
    <m/>
    <m/>
    <m/>
    <m/>
    <m/>
  </r>
  <r>
    <x v="1"/>
    <x v="65"/>
    <x v="0"/>
    <s v="COTIZACION"/>
    <s v="AGOSTO"/>
    <d v="2023-08-17T00:00:00"/>
    <s v="C-3-EDDY FAZ PACHECO"/>
    <x v="3"/>
    <s v="PRODUCTOS METÁLICOS"/>
    <x v="1"/>
    <x v="16"/>
    <x v="114"/>
    <d v="2023-08-23T00:00:00"/>
    <m/>
    <n v="751"/>
    <s v="BIEN"/>
    <x v="123"/>
    <n v="38400"/>
    <x v="0"/>
    <x v="799"/>
    <x v="4"/>
    <x v="59"/>
    <x v="0"/>
    <x v="0"/>
    <x v="0"/>
    <x v="41"/>
    <s v="31/08/2023"/>
    <x v="0"/>
    <s v="15:00"/>
    <s v="JOSE ALFREDO MIRANDA TICONA "/>
    <x v="9"/>
    <x v="19"/>
    <d v="2023-09-13T00:00:00"/>
    <x v="98"/>
    <x v="63"/>
    <s v="CD-354"/>
    <x v="146"/>
    <x v="103"/>
    <n v="35400"/>
    <x v="147"/>
    <x v="153"/>
    <x v="16"/>
    <x v="0"/>
    <n v="30"/>
    <x v="9"/>
    <x v="0"/>
    <x v="58"/>
    <x v="87"/>
    <x v="1"/>
    <m/>
    <m/>
    <x v="123"/>
    <s v="ADQ/MINA-051/2023"/>
    <n v="34600"/>
    <x v="0"/>
    <x v="803"/>
    <x v="60"/>
    <n v="8"/>
    <x v="396"/>
    <n v="14400"/>
    <m/>
    <m/>
    <n v="8"/>
    <x v="376"/>
    <n v="258.62068965517244"/>
    <n v="2068.9655172413795"/>
    <n v="1800.0000000000002"/>
    <n v="0"/>
    <x v="110"/>
    <s v="OCTUBRE"/>
    <x v="160"/>
    <x v="90"/>
    <x v="84"/>
    <x v="105"/>
    <x v="228"/>
    <x v="80"/>
    <n v="144"/>
    <n v="1008.0000000000001"/>
    <n v="13248"/>
    <m/>
    <m/>
    <m/>
    <m/>
    <m/>
    <m/>
    <m/>
    <m/>
    <m/>
    <m/>
    <m/>
    <m/>
    <m/>
    <m/>
    <m/>
    <m/>
    <m/>
  </r>
  <r>
    <x v="1"/>
    <x v="65"/>
    <x v="0"/>
    <s v="COTIZACION"/>
    <s v="AGOSTO"/>
    <d v="2023-08-17T00:00:00"/>
    <s v="C-3-EDDY FAZ PACHECO"/>
    <x v="3"/>
    <s v="PRODUCTOS METÁLICOS"/>
    <x v="1"/>
    <x v="16"/>
    <x v="114"/>
    <d v="2023-08-23T00:00:00"/>
    <m/>
    <n v="751"/>
    <s v="BIEN"/>
    <x v="123"/>
    <n v="38400"/>
    <x v="1"/>
    <x v="800"/>
    <x v="8"/>
    <x v="59"/>
    <x v="0"/>
    <x v="0"/>
    <x v="0"/>
    <x v="41"/>
    <s v="31/08/2023"/>
    <x v="0"/>
    <s v="15:00"/>
    <s v="JOSE ALFREDO MIRANDA TICONA "/>
    <x v="9"/>
    <x v="19"/>
    <d v="2023-09-13T00:00:00"/>
    <x v="98"/>
    <x v="63"/>
    <s v="CD-354"/>
    <x v="146"/>
    <x v="103"/>
    <n v="35400"/>
    <x v="147"/>
    <x v="153"/>
    <x v="16"/>
    <x v="0"/>
    <n v="30"/>
    <x v="9"/>
    <x v="0"/>
    <x v="58"/>
    <x v="87"/>
    <x v="1"/>
    <m/>
    <m/>
    <x v="123"/>
    <s v="ADQ/MINA-051/2023"/>
    <n v="34600"/>
    <x v="1"/>
    <x v="804"/>
    <x v="60"/>
    <n v="6"/>
    <x v="388"/>
    <n v="21000"/>
    <m/>
    <m/>
    <n v="6"/>
    <x v="377"/>
    <n v="502.87356321839081"/>
    <n v="3017.2413793103451"/>
    <n v="2625.0000000000005"/>
    <n v="0"/>
    <x v="110"/>
    <s v="OCTUBRE"/>
    <x v="160"/>
    <x v="90"/>
    <x v="84"/>
    <x v="105"/>
    <x v="228"/>
    <x v="80"/>
    <n v="210"/>
    <n v="1470.0000000000002"/>
    <n v="19320"/>
    <m/>
    <m/>
    <m/>
    <m/>
    <m/>
    <m/>
    <m/>
    <m/>
    <m/>
    <m/>
    <m/>
    <m/>
    <m/>
    <m/>
    <m/>
    <m/>
    <m/>
  </r>
  <r>
    <x v="1"/>
    <x v="65"/>
    <x v="0"/>
    <s v="COTIZACION"/>
    <s v="AGOSTO"/>
    <d v="2023-08-17T00:00:00"/>
    <s v="C-3-EDDY FAZ PACHECO"/>
    <x v="3"/>
    <s v="PRODUCTOS METÁLICOS"/>
    <x v="1"/>
    <x v="16"/>
    <x v="115"/>
    <d v="2023-08-23T00:00:00"/>
    <m/>
    <n v="744"/>
    <s v="BIEN"/>
    <x v="124"/>
    <n v="394870"/>
    <x v="0"/>
    <x v="801"/>
    <x v="62"/>
    <x v="59"/>
    <x v="0"/>
    <x v="0"/>
    <x v="0"/>
    <x v="41"/>
    <s v="31/08/2023"/>
    <x v="0"/>
    <s v="15:00"/>
    <s v="JOSE ALFREDO MIRANDA TICONA "/>
    <x v="9"/>
    <x v="19"/>
    <d v="2023-09-12T00:00:00"/>
    <x v="99"/>
    <x v="63"/>
    <s v="CD-360"/>
    <x v="147"/>
    <x v="104"/>
    <n v="203100"/>
    <x v="148"/>
    <x v="154"/>
    <x v="92"/>
    <x v="0"/>
    <n v="30"/>
    <x v="34"/>
    <x v="0"/>
    <x v="59"/>
    <x v="74"/>
    <x v="1"/>
    <m/>
    <m/>
    <x v="124"/>
    <s v="ADQ/MINA-057/2023"/>
    <n v="34600"/>
    <x v="0"/>
    <x v="805"/>
    <x v="60"/>
    <n v="1500"/>
    <x v="87"/>
    <n v="67500"/>
    <m/>
    <m/>
    <n v="1500"/>
    <x v="378"/>
    <n v="6.4655172413793105"/>
    <n v="9698.2758620689656"/>
    <n v="8437.5"/>
    <n v="0"/>
    <x v="111"/>
    <s v="FEBRERO"/>
    <x v="156"/>
    <x v="44"/>
    <x v="40"/>
    <x v="81"/>
    <x v="346"/>
    <x v="201"/>
    <n v="55769175"/>
    <n v="4725"/>
    <n v="-55706400"/>
    <m/>
    <m/>
    <m/>
    <m/>
    <m/>
    <m/>
    <m/>
    <m/>
    <m/>
    <m/>
    <m/>
    <m/>
    <m/>
    <m/>
    <m/>
    <m/>
    <m/>
  </r>
  <r>
    <x v="1"/>
    <x v="65"/>
    <x v="0"/>
    <s v="COTIZACION"/>
    <s v="AGOSTO"/>
    <d v="2023-08-17T00:00:00"/>
    <s v="C-3-EDDY FAZ PACHECO"/>
    <x v="3"/>
    <s v="PRODUCTOS METÁLICOS"/>
    <x v="1"/>
    <x v="16"/>
    <x v="115"/>
    <d v="2023-08-23T00:00:00"/>
    <m/>
    <n v="744"/>
    <s v="BIEN"/>
    <x v="124"/>
    <n v="394870"/>
    <x v="1"/>
    <x v="802"/>
    <x v="62"/>
    <x v="59"/>
    <x v="0"/>
    <x v="0"/>
    <x v="0"/>
    <x v="41"/>
    <s v="31/08/2023"/>
    <x v="0"/>
    <s v="15:00"/>
    <s v="JOSE ALFREDO MIRANDA TICONA "/>
    <x v="9"/>
    <x v="19"/>
    <d v="2023-09-12T00:00:00"/>
    <x v="99"/>
    <x v="63"/>
    <s v="CD-360"/>
    <x v="148"/>
    <x v="104"/>
    <n v="10800"/>
    <x v="149"/>
    <x v="155"/>
    <x v="103"/>
    <x v="0"/>
    <n v="30"/>
    <x v="20"/>
    <x v="0"/>
    <x v="59"/>
    <x v="74"/>
    <x v="1"/>
    <m/>
    <m/>
    <x v="124"/>
    <s v="ADQ/MINA-057/2023"/>
    <n v="34600"/>
    <x v="1"/>
    <x v="806"/>
    <x v="60"/>
    <n v="1500"/>
    <x v="547"/>
    <n v="8700"/>
    <m/>
    <m/>
    <n v="1500"/>
    <x v="21"/>
    <n v="0.83333333333333326"/>
    <n v="1250"/>
    <n v="1087.5"/>
    <n v="0"/>
    <x v="112"/>
    <s v="OCTUBRE"/>
    <x v="171"/>
    <x v="91"/>
    <x v="85"/>
    <x v="106"/>
    <x v="346"/>
    <x v="202"/>
    <n v="522"/>
    <n v="609.00000000000011"/>
    <n v="7569"/>
    <m/>
    <m/>
    <m/>
    <m/>
    <m/>
    <m/>
    <m/>
    <m/>
    <m/>
    <m/>
    <m/>
    <m/>
    <m/>
    <m/>
    <m/>
    <m/>
    <m/>
  </r>
  <r>
    <x v="1"/>
    <x v="65"/>
    <x v="0"/>
    <s v="COTIZACION"/>
    <s v="AGOSTO"/>
    <d v="2023-08-17T00:00:00"/>
    <s v="C-3-EDDY FAZ PACHECO"/>
    <x v="3"/>
    <s v="PRODUCTOS METÁLICOS"/>
    <x v="1"/>
    <x v="16"/>
    <x v="115"/>
    <d v="2023-08-23T00:00:00"/>
    <m/>
    <n v="744"/>
    <s v="BIEN"/>
    <x v="124"/>
    <n v="394870"/>
    <x v="2"/>
    <x v="803"/>
    <x v="62"/>
    <x v="59"/>
    <x v="0"/>
    <x v="0"/>
    <x v="0"/>
    <x v="41"/>
    <s v="31/08/2023"/>
    <x v="0"/>
    <s v="15:00"/>
    <s v="JOSE ALFREDO MIRANDA TICONA "/>
    <x v="9"/>
    <x v="19"/>
    <d v="2023-09-12T00:00:00"/>
    <x v="99"/>
    <x v="63"/>
    <s v="CD-360"/>
    <x v="148"/>
    <x v="104"/>
    <n v="10800"/>
    <x v="149"/>
    <x v="155"/>
    <x v="103"/>
    <x v="0"/>
    <n v="30"/>
    <x v="20"/>
    <x v="0"/>
    <x v="59"/>
    <x v="74"/>
    <x v="1"/>
    <m/>
    <m/>
    <x v="124"/>
    <s v="ADQ/MINA-057/2023"/>
    <n v="34600"/>
    <x v="2"/>
    <x v="807"/>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5"/>
    <x v="0"/>
    <s v="COTIZACION"/>
    <s v="AGOSTO"/>
    <d v="2023-08-17T00:00:00"/>
    <s v="C-3-EDDY FAZ PACHECO"/>
    <x v="3"/>
    <s v="PRODUCTOS METÁLICOS"/>
    <x v="1"/>
    <x v="16"/>
    <x v="115"/>
    <d v="2023-08-23T00:00:00"/>
    <m/>
    <n v="744"/>
    <s v="BIEN"/>
    <x v="124"/>
    <n v="394870"/>
    <x v="3"/>
    <x v="804"/>
    <x v="62"/>
    <x v="59"/>
    <x v="0"/>
    <x v="0"/>
    <x v="0"/>
    <x v="41"/>
    <s v="31/08/2023"/>
    <x v="0"/>
    <s v="15:00"/>
    <s v="JOSE ALFREDO MIRANDA TICONA "/>
    <x v="9"/>
    <x v="19"/>
    <d v="2023-09-12T00:00:00"/>
    <x v="99"/>
    <x v="63"/>
    <s v="CD-360"/>
    <x v="148"/>
    <x v="104"/>
    <n v="10800"/>
    <x v="149"/>
    <x v="155"/>
    <x v="103"/>
    <x v="0"/>
    <n v="30"/>
    <x v="13"/>
    <x v="0"/>
    <x v="59"/>
    <x v="74"/>
    <x v="1"/>
    <m/>
    <m/>
    <x v="124"/>
    <s v="ADQ/MINA-057/2023"/>
    <n v="34600"/>
    <x v="3"/>
    <x v="808"/>
    <x v="60"/>
    <n v="1500"/>
    <x v="549"/>
    <n v="450"/>
    <m/>
    <m/>
    <n v="1500"/>
    <x v="380"/>
    <n v="4.3103448275862065E-2"/>
    <n v="64.655172413793096"/>
    <n v="56.249999999999993"/>
    <n v="0"/>
    <x v="113"/>
    <s v="OCTUBRE"/>
    <x v="171"/>
    <x v="91"/>
    <x v="85"/>
    <x v="106"/>
    <x v="346"/>
    <x v="203"/>
    <n v="49.5"/>
    <n v="31.500000000000004"/>
    <n v="369"/>
    <m/>
    <m/>
    <m/>
    <m/>
    <m/>
    <m/>
    <m/>
    <m/>
    <m/>
    <m/>
    <m/>
    <m/>
    <m/>
    <m/>
    <m/>
    <m/>
    <m/>
  </r>
  <r>
    <x v="1"/>
    <x v="65"/>
    <x v="0"/>
    <s v="COTIZACION"/>
    <s v="AGOSTO"/>
    <d v="2023-08-17T00:00:00"/>
    <s v="C-3-EDDY FAZ PACHECO"/>
    <x v="3"/>
    <s v="PRODUCTOS METÁLICOS"/>
    <x v="1"/>
    <x v="16"/>
    <x v="115"/>
    <d v="2023-08-23T00:00:00"/>
    <m/>
    <n v="744"/>
    <s v="BIEN"/>
    <x v="124"/>
    <n v="394870"/>
    <x v="4"/>
    <x v="805"/>
    <x v="22"/>
    <x v="59"/>
    <x v="0"/>
    <x v="0"/>
    <x v="0"/>
    <x v="41"/>
    <s v="31/08/2023"/>
    <x v="0"/>
    <s v="15:00"/>
    <s v="JOSE ALFREDO MIRANDA TICONA "/>
    <x v="9"/>
    <x v="19"/>
    <d v="2023-09-12T00:00:00"/>
    <x v="99"/>
    <x v="63"/>
    <s v="CD-360"/>
    <x v="147"/>
    <x v="104"/>
    <n v="203100"/>
    <x v="148"/>
    <x v="154"/>
    <x v="92"/>
    <x v="0"/>
    <n v="30"/>
    <x v="34"/>
    <x v="0"/>
    <x v="59"/>
    <x v="74"/>
    <x v="1"/>
    <m/>
    <m/>
    <x v="124"/>
    <s v="ADQ/MINA-057/2023"/>
    <n v="34600"/>
    <x v="4"/>
    <x v="809"/>
    <x v="60"/>
    <n v="300"/>
    <x v="550"/>
    <n v="135600"/>
    <m/>
    <m/>
    <n v="300"/>
    <x v="381"/>
    <n v="64.94252873563218"/>
    <n v="19482.758620689656"/>
    <n v="16950"/>
    <n v="0"/>
    <x v="111"/>
    <s v="OCTUBRE"/>
    <x v="156"/>
    <x v="44"/>
    <x v="40"/>
    <x v="81"/>
    <x v="346"/>
    <x v="201"/>
    <n v="112034076"/>
    <n v="9492"/>
    <n v="-111907968"/>
    <m/>
    <m/>
    <m/>
    <m/>
    <m/>
    <m/>
    <m/>
    <m/>
    <m/>
    <m/>
    <m/>
    <m/>
    <m/>
    <m/>
    <m/>
    <m/>
    <m/>
  </r>
  <r>
    <x v="1"/>
    <x v="65"/>
    <x v="0"/>
    <s v="COTIZACION"/>
    <s v="AGOSTO"/>
    <d v="2023-08-17T00:00:00"/>
    <s v="C-3-EDDY FAZ PACHECO"/>
    <x v="3"/>
    <s v="PRODUCTOS METÁLICOS"/>
    <x v="1"/>
    <x v="16"/>
    <x v="115"/>
    <d v="2023-08-23T00:00:00"/>
    <m/>
    <n v="744"/>
    <s v="BIEN"/>
    <x v="124"/>
    <n v="394870"/>
    <x v="5"/>
    <x v="806"/>
    <x v="36"/>
    <x v="59"/>
    <x v="0"/>
    <x v="0"/>
    <x v="0"/>
    <x v="41"/>
    <s v="31/08/2023"/>
    <x v="0"/>
    <s v="15:00"/>
    <s v="JOSE ALFREDO MIRANDA TICONA "/>
    <x v="9"/>
    <x v="19"/>
    <d v="2023-09-12T00:00:00"/>
    <x v="99"/>
    <x v="63"/>
    <s v="CD-360"/>
    <x v="149"/>
    <x v="104"/>
    <n v="27900"/>
    <x v="150"/>
    <x v="156"/>
    <x v="104"/>
    <x v="0"/>
    <n v="30"/>
    <x v="32"/>
    <x v="0"/>
    <x v="59"/>
    <x v="74"/>
    <x v="1"/>
    <m/>
    <m/>
    <x v="124"/>
    <s v="ADQ/MINA-057/2023"/>
    <n v="34600"/>
    <x v="5"/>
    <x v="810"/>
    <x v="60"/>
    <n v="1000"/>
    <x v="551"/>
    <n v="7200"/>
    <m/>
    <m/>
    <n v="1000"/>
    <x v="382"/>
    <n v="1.0344827586206897"/>
    <n v="1034.4827586206898"/>
    <n v="900.00000000000011"/>
    <n v="0"/>
    <x v="114"/>
    <s v="OCTUBRE"/>
    <x v="165"/>
    <x v="92"/>
    <x v="86"/>
    <x v="107"/>
    <x v="346"/>
    <x v="204"/>
    <n v="-864"/>
    <n v="504.00000000000006"/>
    <n v="7560"/>
    <m/>
    <m/>
    <m/>
    <m/>
    <m/>
    <m/>
    <m/>
    <m/>
    <m/>
    <m/>
    <m/>
    <m/>
    <m/>
    <m/>
    <m/>
    <m/>
    <m/>
  </r>
  <r>
    <x v="1"/>
    <x v="65"/>
    <x v="0"/>
    <s v="COTIZACION"/>
    <s v="AGOSTO"/>
    <d v="2023-08-17T00:00:00"/>
    <s v="C-3-EDDY FAZ PACHECO"/>
    <x v="3"/>
    <s v="PRODUCTOS METÁLICOS"/>
    <x v="1"/>
    <x v="16"/>
    <x v="115"/>
    <d v="2023-08-23T00:00:00"/>
    <m/>
    <n v="744"/>
    <s v="BIEN"/>
    <x v="124"/>
    <n v="394870"/>
    <x v="6"/>
    <x v="807"/>
    <x v="143"/>
    <x v="59"/>
    <x v="0"/>
    <x v="0"/>
    <x v="0"/>
    <x v="41"/>
    <s v="31/08/2023"/>
    <x v="0"/>
    <s v="15:00"/>
    <s v="JOSE ALFREDO MIRANDA TICONA "/>
    <x v="9"/>
    <x v="19"/>
    <d v="2023-09-12T00:00:00"/>
    <x v="99"/>
    <x v="63"/>
    <s v="CD-360"/>
    <x v="149"/>
    <x v="104"/>
    <n v="27900"/>
    <x v="150"/>
    <x v="156"/>
    <x v="104"/>
    <x v="0"/>
    <n v="30"/>
    <x v="32"/>
    <x v="0"/>
    <x v="59"/>
    <x v="74"/>
    <x v="1"/>
    <m/>
    <m/>
    <x v="124"/>
    <s v="ADQ/MINA-057/2023"/>
    <n v="34600"/>
    <x v="6"/>
    <x v="811"/>
    <x v="60"/>
    <n v="1800"/>
    <x v="552"/>
    <n v="20700"/>
    <m/>
    <m/>
    <n v="1800"/>
    <x v="383"/>
    <n v="1.6522988505747127"/>
    <n v="2974.1379310344828"/>
    <n v="2587.5"/>
    <n v="0"/>
    <x v="114"/>
    <s v="OCTUBRE"/>
    <x v="165"/>
    <x v="92"/>
    <x v="86"/>
    <x v="107"/>
    <x v="346"/>
    <x v="204"/>
    <n v="-2484"/>
    <n v="1449.0000000000002"/>
    <n v="21735"/>
    <m/>
    <m/>
    <m/>
    <m/>
    <m/>
    <m/>
    <m/>
    <m/>
    <m/>
    <m/>
    <m/>
    <m/>
    <m/>
    <m/>
    <m/>
    <m/>
    <m/>
  </r>
  <r>
    <x v="1"/>
    <x v="65"/>
    <x v="0"/>
    <s v="COTIZACION"/>
    <s v="AGOSTO"/>
    <d v="2023-08-17T00:00:00"/>
    <s v="C-3-EDDY FAZ PACHECO"/>
    <x v="17"/>
    <s v="HERRAMIENTAS MENORES"/>
    <x v="1"/>
    <x v="16"/>
    <x v="116"/>
    <d v="2023-08-23T00:00:00"/>
    <m/>
    <n v="749"/>
    <s v="BIEN"/>
    <x v="125"/>
    <n v="81100"/>
    <x v="0"/>
    <x v="808"/>
    <x v="16"/>
    <x v="5"/>
    <x v="0"/>
    <x v="0"/>
    <x v="1"/>
    <x v="41"/>
    <s v="31/08/2023"/>
    <x v="0"/>
    <s v="15:00"/>
    <s v="JOSE ALFREDO MIRANDA TICONA "/>
    <x v="9"/>
    <x v="19"/>
    <d v="2023-09-13T00:00:00"/>
    <x v="100"/>
    <x v="55"/>
    <s v="CD-363"/>
    <x v="150"/>
    <x v="105"/>
    <n v="16465"/>
    <x v="151"/>
    <x v="157"/>
    <x v="92"/>
    <x v="0"/>
    <n v="30"/>
    <x v="24"/>
    <x v="0"/>
    <x v="59"/>
    <x v="87"/>
    <x v="1"/>
    <m/>
    <m/>
    <x v="125"/>
    <s v="ADQ/MINA-055/2023"/>
    <n v="34800"/>
    <x v="0"/>
    <x v="812"/>
    <x v="5"/>
    <n v="1"/>
    <x v="553"/>
    <n v="1392"/>
    <m/>
    <m/>
    <n v="1"/>
    <x v="384"/>
    <n v="200"/>
    <n v="200"/>
    <n v="174"/>
    <n v="0"/>
    <x v="5"/>
    <s v="OCTUBRE"/>
    <x v="172"/>
    <x v="93"/>
    <x v="6"/>
    <x v="108"/>
    <x v="228"/>
    <x v="0"/>
    <n v="0"/>
    <n v="97.440000000000012"/>
    <n v="1294.56"/>
    <m/>
    <m/>
    <m/>
    <m/>
    <m/>
    <m/>
    <m/>
    <m/>
    <m/>
    <m/>
    <m/>
    <m/>
    <m/>
    <m/>
    <m/>
    <m/>
    <m/>
  </r>
  <r>
    <x v="1"/>
    <x v="65"/>
    <x v="0"/>
    <s v="COTIZACION"/>
    <s v="AGOSTO"/>
    <d v="2023-08-17T00:00:00"/>
    <s v="C-3-EDDY FAZ PACHECO"/>
    <x v="17"/>
    <s v="HERRAMIENTAS MENORES"/>
    <x v="1"/>
    <x v="16"/>
    <x v="116"/>
    <d v="2023-08-23T00:00:00"/>
    <m/>
    <n v="749"/>
    <s v="BIEN"/>
    <x v="125"/>
    <n v="81100"/>
    <x v="1"/>
    <x v="809"/>
    <x v="16"/>
    <x v="5"/>
    <x v="0"/>
    <x v="0"/>
    <x v="1"/>
    <x v="41"/>
    <s v="31/08/2023"/>
    <x v="0"/>
    <s v="15:00"/>
    <s v="JOSE ALFREDO MIRANDA TICONA "/>
    <x v="9"/>
    <x v="19"/>
    <d v="2023-09-13T00:00:00"/>
    <x v="100"/>
    <x v="55"/>
    <s v="CD-363"/>
    <x v="150"/>
    <x v="105"/>
    <n v="16465"/>
    <x v="151"/>
    <x v="157"/>
    <x v="92"/>
    <x v="0"/>
    <n v="30"/>
    <x v="24"/>
    <x v="0"/>
    <x v="59"/>
    <x v="87"/>
    <x v="1"/>
    <m/>
    <m/>
    <x v="125"/>
    <s v="ADQ/MINA-055/2023"/>
    <n v="34800"/>
    <x v="1"/>
    <x v="813"/>
    <x v="5"/>
    <n v="1"/>
    <x v="554"/>
    <n v="835"/>
    <m/>
    <m/>
    <n v="1"/>
    <x v="385"/>
    <n v="119.97126436781609"/>
    <n v="119.97126436781609"/>
    <n v="104.375"/>
    <n v="0"/>
    <x v="5"/>
    <s v="OCTUBRE"/>
    <x v="172"/>
    <x v="93"/>
    <x v="6"/>
    <x v="108"/>
    <x v="228"/>
    <x v="0"/>
    <n v="0"/>
    <n v="58.45"/>
    <n v="776.55"/>
    <m/>
    <m/>
    <m/>
    <m/>
    <m/>
    <m/>
    <m/>
    <m/>
    <m/>
    <m/>
    <m/>
    <m/>
    <m/>
    <m/>
    <m/>
    <m/>
    <m/>
  </r>
  <r>
    <x v="1"/>
    <x v="65"/>
    <x v="0"/>
    <s v="COTIZACION"/>
    <s v="AGOSTO"/>
    <d v="2023-08-17T00:00:00"/>
    <s v="C-3-EDDY FAZ PACHECO"/>
    <x v="17"/>
    <s v="HERRAMIENTAS MENORES"/>
    <x v="1"/>
    <x v="16"/>
    <x v="116"/>
    <d v="2023-08-23T00:00:00"/>
    <m/>
    <n v="749"/>
    <s v="BIEN"/>
    <x v="125"/>
    <n v="81100"/>
    <x v="2"/>
    <x v="810"/>
    <x v="16"/>
    <x v="5"/>
    <x v="0"/>
    <x v="0"/>
    <x v="1"/>
    <x v="41"/>
    <s v="31/08/2023"/>
    <x v="0"/>
    <s v="15:00"/>
    <s v="JOSE ALFREDO MIRANDA TICONA "/>
    <x v="9"/>
    <x v="19"/>
    <d v="2023-09-13T00:00:00"/>
    <x v="100"/>
    <x v="55"/>
    <s v="CD-363"/>
    <x v="150"/>
    <x v="105"/>
    <n v="16465"/>
    <x v="151"/>
    <x v="157"/>
    <x v="92"/>
    <x v="0"/>
    <n v="30"/>
    <x v="24"/>
    <x v="0"/>
    <x v="59"/>
    <x v="87"/>
    <x v="1"/>
    <m/>
    <m/>
    <x v="125"/>
    <s v="ADQ/MINA-055/2023"/>
    <n v="34800"/>
    <x v="2"/>
    <x v="814"/>
    <x v="5"/>
    <n v="1"/>
    <x v="555"/>
    <n v="933"/>
    <m/>
    <m/>
    <n v="1"/>
    <x v="386"/>
    <n v="134.05172413793105"/>
    <n v="134.05172413793105"/>
    <n v="116.62500000000001"/>
    <n v="0"/>
    <x v="5"/>
    <s v="OCTUBRE"/>
    <x v="172"/>
    <x v="93"/>
    <x v="6"/>
    <x v="108"/>
    <x v="228"/>
    <x v="0"/>
    <n v="0"/>
    <n v="65.31"/>
    <n v="867.69"/>
    <m/>
    <m/>
    <m/>
    <m/>
    <m/>
    <m/>
    <m/>
    <m/>
    <m/>
    <m/>
    <m/>
    <m/>
    <m/>
    <m/>
    <m/>
    <m/>
    <m/>
  </r>
  <r>
    <x v="1"/>
    <x v="65"/>
    <x v="0"/>
    <s v="COTIZACION"/>
    <s v="AGOSTO"/>
    <d v="2023-08-17T00:00:00"/>
    <s v="C-3-EDDY FAZ PACHECO"/>
    <x v="17"/>
    <s v="HERRAMIENTAS MENORES"/>
    <x v="1"/>
    <x v="16"/>
    <x v="116"/>
    <d v="2023-08-23T00:00:00"/>
    <m/>
    <n v="749"/>
    <s v="BIEN"/>
    <x v="125"/>
    <n v="81100"/>
    <x v="3"/>
    <x v="811"/>
    <x v="16"/>
    <x v="69"/>
    <x v="0"/>
    <x v="0"/>
    <x v="1"/>
    <x v="41"/>
    <s v="31/08/2023"/>
    <x v="0"/>
    <s v="15:00"/>
    <s v="JOSE ALFREDO MIRANDA TICONA "/>
    <x v="9"/>
    <x v="19"/>
    <d v="2023-09-13T00:00:00"/>
    <x v="100"/>
    <x v="55"/>
    <s v="CD-363"/>
    <x v="150"/>
    <x v="105"/>
    <n v="16465"/>
    <x v="151"/>
    <x v="157"/>
    <x v="92"/>
    <x v="0"/>
    <n v="30"/>
    <x v="24"/>
    <x v="0"/>
    <x v="59"/>
    <x v="87"/>
    <x v="1"/>
    <m/>
    <m/>
    <x v="125"/>
    <s v="ADQ/MINA-055/2023"/>
    <n v="34800"/>
    <x v="3"/>
    <x v="815"/>
    <x v="70"/>
    <n v="1"/>
    <x v="556"/>
    <n v="404"/>
    <m/>
    <m/>
    <n v="1"/>
    <x v="387"/>
    <n v="58.045977011494251"/>
    <n v="58.045977011494251"/>
    <n v="50.5"/>
    <n v="0"/>
    <x v="5"/>
    <s v="OCTUBRE"/>
    <x v="172"/>
    <x v="93"/>
    <x v="6"/>
    <x v="108"/>
    <x v="228"/>
    <x v="0"/>
    <n v="0"/>
    <n v="28.28"/>
    <n v="375.72"/>
    <m/>
    <m/>
    <m/>
    <m/>
    <m/>
    <m/>
    <m/>
    <m/>
    <m/>
    <m/>
    <m/>
    <m/>
    <m/>
    <m/>
    <m/>
    <m/>
    <m/>
  </r>
  <r>
    <x v="1"/>
    <x v="65"/>
    <x v="0"/>
    <s v="COTIZACION"/>
    <s v="AGOSTO"/>
    <d v="2023-08-17T00:00:00"/>
    <s v="C-3-EDDY FAZ PACHECO"/>
    <x v="17"/>
    <s v="HERRAMIENTAS MENORES"/>
    <x v="1"/>
    <x v="16"/>
    <x v="116"/>
    <d v="2023-08-23T00:00:00"/>
    <m/>
    <n v="749"/>
    <s v="BIEN"/>
    <x v="125"/>
    <n v="81100"/>
    <x v="4"/>
    <x v="812"/>
    <x v="16"/>
    <x v="69"/>
    <x v="0"/>
    <x v="0"/>
    <x v="1"/>
    <x v="41"/>
    <s v="31/08/2023"/>
    <x v="0"/>
    <s v="15:00"/>
    <s v="JOSE ALFREDO MIRANDA TICONA "/>
    <x v="9"/>
    <x v="19"/>
    <d v="2023-09-13T00:00:00"/>
    <x v="100"/>
    <x v="55"/>
    <s v="CD-363"/>
    <x v="150"/>
    <x v="105"/>
    <n v="16465"/>
    <x v="151"/>
    <x v="157"/>
    <x v="92"/>
    <x v="0"/>
    <n v="30"/>
    <x v="24"/>
    <x v="0"/>
    <x v="59"/>
    <x v="87"/>
    <x v="1"/>
    <m/>
    <m/>
    <x v="125"/>
    <s v="ADQ/MINA-055/2023"/>
    <n v="34800"/>
    <x v="4"/>
    <x v="816"/>
    <x v="70"/>
    <n v="1"/>
    <x v="557"/>
    <n v="1566"/>
    <m/>
    <m/>
    <n v="1"/>
    <x v="388"/>
    <n v="225"/>
    <n v="225"/>
    <n v="195.75"/>
    <n v="0"/>
    <x v="5"/>
    <s v="OCTUBRE"/>
    <x v="172"/>
    <x v="93"/>
    <x v="6"/>
    <x v="108"/>
    <x v="228"/>
    <x v="0"/>
    <n v="0"/>
    <n v="109.62"/>
    <n v="1456.38"/>
    <m/>
    <m/>
    <m/>
    <m/>
    <m/>
    <m/>
    <m/>
    <m/>
    <m/>
    <m/>
    <m/>
    <m/>
    <m/>
    <m/>
    <m/>
    <m/>
    <m/>
  </r>
  <r>
    <x v="1"/>
    <x v="65"/>
    <x v="0"/>
    <s v="COTIZACION"/>
    <s v="AGOSTO"/>
    <d v="2023-08-17T00:00:00"/>
    <s v="C-3-EDDY FAZ PACHECO"/>
    <x v="17"/>
    <s v="HERRAMIENTAS MENORES"/>
    <x v="1"/>
    <x v="16"/>
    <x v="116"/>
    <d v="2023-08-23T00:00:00"/>
    <m/>
    <n v="749"/>
    <s v="BIEN"/>
    <x v="125"/>
    <n v="81100"/>
    <x v="5"/>
    <x v="813"/>
    <x v="16"/>
    <x v="5"/>
    <x v="0"/>
    <x v="0"/>
    <x v="1"/>
    <x v="41"/>
    <s v="31/08/2023"/>
    <x v="0"/>
    <s v="15:00"/>
    <s v="JOSE ALFREDO MIRANDA TICONA "/>
    <x v="9"/>
    <x v="19"/>
    <d v="2023-09-13T00:00:00"/>
    <x v="100"/>
    <x v="55"/>
    <s v="CD-363"/>
    <x v="150"/>
    <x v="105"/>
    <n v="16465"/>
    <x v="151"/>
    <x v="157"/>
    <x v="92"/>
    <x v="0"/>
    <n v="30"/>
    <x v="24"/>
    <x v="0"/>
    <x v="59"/>
    <x v="87"/>
    <x v="1"/>
    <m/>
    <m/>
    <x v="125"/>
    <s v="ADQ/MINA-055/2023"/>
    <n v="34800"/>
    <x v="5"/>
    <x v="817"/>
    <x v="5"/>
    <n v="1"/>
    <x v="558"/>
    <n v="335"/>
    <m/>
    <m/>
    <n v="1"/>
    <x v="389"/>
    <n v="48.132183908045974"/>
    <n v="48.132183908045974"/>
    <n v="41.875"/>
    <n v="0"/>
    <x v="5"/>
    <s v="OCTUBRE"/>
    <x v="172"/>
    <x v="93"/>
    <x v="6"/>
    <x v="108"/>
    <x v="228"/>
    <x v="0"/>
    <n v="0"/>
    <n v="23.450000000000003"/>
    <n v="311.55"/>
    <m/>
    <m/>
    <m/>
    <m/>
    <m/>
    <m/>
    <m/>
    <m/>
    <m/>
    <m/>
    <m/>
    <m/>
    <m/>
    <m/>
    <m/>
    <m/>
    <m/>
  </r>
  <r>
    <x v="1"/>
    <x v="65"/>
    <x v="0"/>
    <s v="COTIZACION"/>
    <s v="AGOSTO"/>
    <d v="2023-08-17T00:00:00"/>
    <s v="C-3-EDDY FAZ PACHECO"/>
    <x v="17"/>
    <s v="HERRAMIENTAS MENORES"/>
    <x v="1"/>
    <x v="16"/>
    <x v="116"/>
    <d v="2023-08-23T00:00:00"/>
    <m/>
    <n v="749"/>
    <s v="BIEN"/>
    <x v="125"/>
    <n v="81100"/>
    <x v="6"/>
    <x v="814"/>
    <x v="16"/>
    <x v="69"/>
    <x v="0"/>
    <x v="0"/>
    <x v="1"/>
    <x v="41"/>
    <s v="31/08/2023"/>
    <x v="0"/>
    <s v="15:00"/>
    <s v="JOSE ALFREDO MIRANDA TICONA "/>
    <x v="9"/>
    <x v="19"/>
    <d v="2023-09-13T00:00:00"/>
    <x v="100"/>
    <x v="55"/>
    <s v="CD-363"/>
    <x v="150"/>
    <x v="105"/>
    <n v="16465"/>
    <x v="151"/>
    <x v="157"/>
    <x v="92"/>
    <x v="0"/>
    <n v="30"/>
    <x v="24"/>
    <x v="0"/>
    <x v="59"/>
    <x v="87"/>
    <x v="1"/>
    <m/>
    <m/>
    <x v="125"/>
    <s v="ADQ/MINA-055/2023"/>
    <n v="34800"/>
    <x v="6"/>
    <x v="818"/>
    <x v="70"/>
    <n v="1"/>
    <x v="559"/>
    <n v="353"/>
    <m/>
    <m/>
    <n v="1"/>
    <x v="390"/>
    <n v="50.718390804597703"/>
    <n v="50.718390804597703"/>
    <n v="44.125"/>
    <n v="0"/>
    <x v="5"/>
    <s v="OCTUBRE"/>
    <x v="172"/>
    <x v="93"/>
    <x v="6"/>
    <x v="108"/>
    <x v="228"/>
    <x v="0"/>
    <n v="0"/>
    <n v="24.71"/>
    <n v="328.29"/>
    <m/>
    <m/>
    <m/>
    <m/>
    <m/>
    <m/>
    <m/>
    <m/>
    <m/>
    <m/>
    <m/>
    <m/>
    <m/>
    <m/>
    <m/>
    <m/>
    <m/>
  </r>
  <r>
    <x v="1"/>
    <x v="65"/>
    <x v="0"/>
    <s v="COTIZACION"/>
    <s v="AGOSTO"/>
    <d v="2023-08-17T00:00:00"/>
    <s v="C-3-EDDY FAZ PACHECO"/>
    <x v="17"/>
    <s v="HERRAMIENTAS MENORES"/>
    <x v="1"/>
    <x v="16"/>
    <x v="116"/>
    <d v="2023-08-23T00:00:00"/>
    <m/>
    <n v="749"/>
    <s v="BIEN"/>
    <x v="125"/>
    <n v="81100"/>
    <x v="7"/>
    <x v="815"/>
    <x v="16"/>
    <x v="5"/>
    <x v="0"/>
    <x v="0"/>
    <x v="1"/>
    <x v="41"/>
    <s v="31/08/2023"/>
    <x v="0"/>
    <s v="15:00"/>
    <s v="JOSE ALFREDO MIRANDA TICONA "/>
    <x v="9"/>
    <x v="19"/>
    <d v="2023-09-13T00:00:00"/>
    <x v="100"/>
    <x v="55"/>
    <s v="CD-363"/>
    <x v="150"/>
    <x v="105"/>
    <n v="16465"/>
    <x v="151"/>
    <x v="157"/>
    <x v="92"/>
    <x v="0"/>
    <n v="30"/>
    <x v="24"/>
    <x v="0"/>
    <x v="59"/>
    <x v="87"/>
    <x v="1"/>
    <m/>
    <m/>
    <x v="125"/>
    <s v="ADQ/MINA-055/2023"/>
    <n v="34800"/>
    <x v="7"/>
    <x v="819"/>
    <x v="5"/>
    <n v="1"/>
    <x v="560"/>
    <n v="364"/>
    <m/>
    <m/>
    <n v="1"/>
    <x v="391"/>
    <n v="52.298850574712645"/>
    <n v="52.298850574712645"/>
    <n v="45.5"/>
    <n v="0"/>
    <x v="5"/>
    <s v="OCTUBRE"/>
    <x v="172"/>
    <x v="93"/>
    <x v="6"/>
    <x v="108"/>
    <x v="228"/>
    <x v="0"/>
    <n v="0"/>
    <n v="25.480000000000004"/>
    <n v="338.52"/>
    <m/>
    <m/>
    <m/>
    <m/>
    <m/>
    <m/>
    <m/>
    <m/>
    <m/>
    <m/>
    <m/>
    <m/>
    <m/>
    <m/>
    <m/>
    <m/>
    <m/>
  </r>
  <r>
    <x v="1"/>
    <x v="65"/>
    <x v="0"/>
    <s v="COTIZACION"/>
    <s v="AGOSTO"/>
    <d v="2023-08-17T00:00:00"/>
    <s v="C-3-EDDY FAZ PACHECO"/>
    <x v="17"/>
    <s v="HERRAMIENTAS MENORES"/>
    <x v="1"/>
    <x v="16"/>
    <x v="116"/>
    <d v="2023-08-23T00:00:00"/>
    <m/>
    <n v="749"/>
    <s v="BIEN"/>
    <x v="125"/>
    <n v="81100"/>
    <x v="8"/>
    <x v="816"/>
    <x v="16"/>
    <x v="5"/>
    <x v="0"/>
    <x v="0"/>
    <x v="1"/>
    <x v="41"/>
    <s v="31/08/2023"/>
    <x v="0"/>
    <s v="15:00"/>
    <s v="JOSE ALFREDO MIRANDA TICONA "/>
    <x v="9"/>
    <x v="19"/>
    <d v="2023-09-13T00:00:00"/>
    <x v="100"/>
    <x v="55"/>
    <s v="CD-363"/>
    <x v="150"/>
    <x v="105"/>
    <n v="16465"/>
    <x v="151"/>
    <x v="157"/>
    <x v="92"/>
    <x v="0"/>
    <n v="30"/>
    <x v="24"/>
    <x v="0"/>
    <x v="59"/>
    <x v="87"/>
    <x v="1"/>
    <m/>
    <m/>
    <x v="125"/>
    <s v="ADQ/MINA-055/2023"/>
    <n v="34800"/>
    <x v="8"/>
    <x v="820"/>
    <x v="5"/>
    <n v="1"/>
    <x v="561"/>
    <n v="2561"/>
    <m/>
    <m/>
    <n v="1"/>
    <x v="392"/>
    <n v="367.95977011494256"/>
    <n v="367.95977011494256"/>
    <n v="320.125"/>
    <n v="0"/>
    <x v="5"/>
    <s v="OCTUBRE"/>
    <x v="172"/>
    <x v="93"/>
    <x v="6"/>
    <x v="108"/>
    <x v="228"/>
    <x v="0"/>
    <n v="0"/>
    <n v="179.27"/>
    <n v="2381.73"/>
    <m/>
    <m/>
    <m/>
    <m/>
    <m/>
    <m/>
    <m/>
    <m/>
    <m/>
    <m/>
    <m/>
    <m/>
    <m/>
    <m/>
    <m/>
    <m/>
    <m/>
  </r>
  <r>
    <x v="1"/>
    <x v="65"/>
    <x v="0"/>
    <s v="COTIZACION"/>
    <s v="AGOSTO"/>
    <d v="2023-08-17T00:00:00"/>
    <s v="C-3-EDDY FAZ PACHECO"/>
    <x v="17"/>
    <s v="HERRAMIENTAS MENORES"/>
    <x v="1"/>
    <x v="16"/>
    <x v="116"/>
    <d v="2023-08-23T00:00:00"/>
    <m/>
    <n v="749"/>
    <s v="BIEN"/>
    <x v="125"/>
    <n v="81100"/>
    <x v="9"/>
    <x v="817"/>
    <x v="16"/>
    <x v="5"/>
    <x v="0"/>
    <x v="0"/>
    <x v="1"/>
    <x v="41"/>
    <s v="31/08/2023"/>
    <x v="0"/>
    <s v="15:00"/>
    <s v="JOSE ALFREDO MIRANDA TICONA "/>
    <x v="9"/>
    <x v="19"/>
    <d v="2023-09-13T00:00:00"/>
    <x v="100"/>
    <x v="55"/>
    <s v="CD-363"/>
    <x v="150"/>
    <x v="105"/>
    <n v="16465"/>
    <x v="151"/>
    <x v="157"/>
    <x v="92"/>
    <x v="0"/>
    <n v="30"/>
    <x v="24"/>
    <x v="0"/>
    <x v="59"/>
    <x v="87"/>
    <x v="1"/>
    <m/>
    <m/>
    <x v="125"/>
    <s v="ADQ/MINA-055/2023"/>
    <n v="34800"/>
    <x v="9"/>
    <x v="821"/>
    <x v="5"/>
    <n v="1"/>
    <x v="562"/>
    <n v="1300"/>
    <m/>
    <m/>
    <n v="1"/>
    <x v="393"/>
    <n v="186.7816091954023"/>
    <n v="186.7816091954023"/>
    <n v="162.5"/>
    <n v="0"/>
    <x v="5"/>
    <s v="OCTUBRE"/>
    <x v="172"/>
    <x v="93"/>
    <x v="6"/>
    <x v="108"/>
    <x v="228"/>
    <x v="0"/>
    <n v="0"/>
    <n v="91.000000000000014"/>
    <n v="1209"/>
    <m/>
    <m/>
    <m/>
    <m/>
    <m/>
    <m/>
    <m/>
    <m/>
    <m/>
    <m/>
    <m/>
    <m/>
    <m/>
    <m/>
    <m/>
    <m/>
    <m/>
  </r>
  <r>
    <x v="1"/>
    <x v="65"/>
    <x v="0"/>
    <s v="COTIZACION"/>
    <s v="AGOSTO"/>
    <d v="2023-08-17T00:00:00"/>
    <s v="C-3-EDDY FAZ PACHECO"/>
    <x v="17"/>
    <s v="HERRAMIENTAS MENORES"/>
    <x v="1"/>
    <x v="16"/>
    <x v="116"/>
    <d v="2023-08-23T00:00:00"/>
    <m/>
    <n v="749"/>
    <s v="BIEN"/>
    <x v="125"/>
    <n v="81100"/>
    <x v="10"/>
    <x v="818"/>
    <x v="16"/>
    <x v="69"/>
    <x v="0"/>
    <x v="0"/>
    <x v="1"/>
    <x v="41"/>
    <s v="31/08/2023"/>
    <x v="0"/>
    <s v="15:00"/>
    <s v="JOSE ALFREDO MIRANDA TICONA "/>
    <x v="9"/>
    <x v="19"/>
    <d v="2023-09-13T00:00:00"/>
    <x v="100"/>
    <x v="55"/>
    <s v="CD-363"/>
    <x v="150"/>
    <x v="105"/>
    <n v="16465"/>
    <x v="151"/>
    <x v="157"/>
    <x v="92"/>
    <x v="0"/>
    <n v="30"/>
    <x v="24"/>
    <x v="0"/>
    <x v="59"/>
    <x v="87"/>
    <x v="1"/>
    <m/>
    <m/>
    <x v="125"/>
    <s v="ADQ/MINA-055/2023"/>
    <n v="34800"/>
    <x v="10"/>
    <x v="822"/>
    <x v="70"/>
    <n v="1"/>
    <x v="563"/>
    <n v="554"/>
    <m/>
    <m/>
    <n v="1"/>
    <x v="394"/>
    <n v="79.597701149425291"/>
    <n v="79.597701149425291"/>
    <n v="69.25"/>
    <n v="0"/>
    <x v="5"/>
    <s v="OCTUBRE"/>
    <x v="172"/>
    <x v="93"/>
    <x v="6"/>
    <x v="108"/>
    <x v="228"/>
    <x v="0"/>
    <n v="0"/>
    <n v="38.78"/>
    <n v="515.22"/>
    <m/>
    <m/>
    <m/>
    <m/>
    <m/>
    <m/>
    <m/>
    <m/>
    <m/>
    <m/>
    <m/>
    <m/>
    <m/>
    <m/>
    <m/>
    <m/>
    <m/>
  </r>
  <r>
    <x v="1"/>
    <x v="65"/>
    <x v="0"/>
    <s v="COTIZACION"/>
    <s v="AGOSTO"/>
    <d v="2023-08-17T00:00:00"/>
    <s v="C-3-EDDY FAZ PACHECO"/>
    <x v="17"/>
    <s v="HERRAMIENTAS MENORES"/>
    <x v="1"/>
    <x v="16"/>
    <x v="116"/>
    <d v="2023-08-23T00:00:00"/>
    <m/>
    <n v="749"/>
    <s v="BIEN"/>
    <x v="125"/>
    <n v="81100"/>
    <x v="11"/>
    <x v="819"/>
    <x v="16"/>
    <x v="69"/>
    <x v="0"/>
    <x v="0"/>
    <x v="1"/>
    <x v="41"/>
    <s v="31/08/2023"/>
    <x v="0"/>
    <s v="15:00"/>
    <s v="JOSE ALFREDO MIRANDA TICONA "/>
    <x v="9"/>
    <x v="19"/>
    <d v="2023-09-13T00:00:00"/>
    <x v="100"/>
    <x v="55"/>
    <s v="CD-363"/>
    <x v="150"/>
    <x v="105"/>
    <n v="16465"/>
    <x v="151"/>
    <x v="157"/>
    <x v="92"/>
    <x v="0"/>
    <n v="30"/>
    <x v="24"/>
    <x v="0"/>
    <x v="59"/>
    <x v="87"/>
    <x v="1"/>
    <m/>
    <m/>
    <x v="125"/>
    <s v="ADQ/MINA-055/2023"/>
    <n v="34800"/>
    <x v="11"/>
    <x v="823"/>
    <x v="70"/>
    <n v="1"/>
    <x v="564"/>
    <n v="2720"/>
    <m/>
    <m/>
    <n v="1"/>
    <x v="395"/>
    <n v="390.80459770114942"/>
    <n v="390.80459770114942"/>
    <n v="340"/>
    <n v="0"/>
    <x v="5"/>
    <s v="OCTUBRE"/>
    <x v="172"/>
    <x v="93"/>
    <x v="6"/>
    <x v="108"/>
    <x v="228"/>
    <x v="0"/>
    <n v="0"/>
    <n v="190.4"/>
    <n v="2529.6"/>
    <m/>
    <m/>
    <m/>
    <m/>
    <m/>
    <m/>
    <m/>
    <m/>
    <m/>
    <m/>
    <m/>
    <m/>
    <m/>
    <m/>
    <m/>
    <m/>
    <m/>
  </r>
  <r>
    <x v="1"/>
    <x v="65"/>
    <x v="0"/>
    <s v="COTIZACION"/>
    <s v="AGOSTO"/>
    <d v="2023-08-17T00:00:00"/>
    <s v="C-3-EDDY FAZ PACHECO"/>
    <x v="17"/>
    <s v="HERRAMIENTAS MENORES"/>
    <x v="1"/>
    <x v="16"/>
    <x v="116"/>
    <d v="2023-08-23T00:00:00"/>
    <m/>
    <n v="749"/>
    <s v="BIEN"/>
    <x v="125"/>
    <n v="81100"/>
    <x v="12"/>
    <x v="820"/>
    <x v="16"/>
    <x v="5"/>
    <x v="0"/>
    <x v="0"/>
    <x v="1"/>
    <x v="41"/>
    <s v="31/08/2023"/>
    <x v="0"/>
    <s v="15:00"/>
    <s v="JOSE ALFREDO MIRANDA TICONA "/>
    <x v="9"/>
    <x v="19"/>
    <d v="2023-09-13T00:00:00"/>
    <x v="100"/>
    <x v="55"/>
    <s v="CD-363"/>
    <x v="150"/>
    <x v="105"/>
    <n v="16465"/>
    <x v="151"/>
    <x v="157"/>
    <x v="92"/>
    <x v="0"/>
    <n v="30"/>
    <x v="24"/>
    <x v="0"/>
    <x v="59"/>
    <x v="87"/>
    <x v="1"/>
    <m/>
    <m/>
    <x v="125"/>
    <s v="ADQ/MINA-055/2023"/>
    <n v="34800"/>
    <x v="12"/>
    <x v="824"/>
    <x v="5"/>
    <n v="1"/>
    <x v="565"/>
    <n v="247"/>
    <m/>
    <m/>
    <n v="1"/>
    <x v="396"/>
    <n v="35.488505747126439"/>
    <n v="35.488505747126439"/>
    <n v="30.875"/>
    <n v="0"/>
    <x v="5"/>
    <s v="OCTUBRE"/>
    <x v="172"/>
    <x v="93"/>
    <x v="6"/>
    <x v="108"/>
    <x v="228"/>
    <x v="0"/>
    <n v="0"/>
    <n v="17.290000000000003"/>
    <n v="229.71"/>
    <m/>
    <m/>
    <m/>
    <m/>
    <m/>
    <m/>
    <m/>
    <m/>
    <m/>
    <m/>
    <m/>
    <m/>
    <m/>
    <m/>
    <m/>
    <m/>
    <m/>
  </r>
  <r>
    <x v="1"/>
    <x v="65"/>
    <x v="0"/>
    <s v="COTIZACION"/>
    <s v="AGOSTO"/>
    <d v="2023-08-17T00:00:00"/>
    <s v="C-3-EDDY FAZ PACHECO"/>
    <x v="17"/>
    <s v="HERRAMIENTAS MENORES"/>
    <x v="1"/>
    <x v="16"/>
    <x v="116"/>
    <d v="2023-08-23T00:00:00"/>
    <m/>
    <n v="749"/>
    <s v="BIEN"/>
    <x v="125"/>
    <n v="81100"/>
    <x v="13"/>
    <x v="821"/>
    <x v="16"/>
    <x v="5"/>
    <x v="0"/>
    <x v="0"/>
    <x v="1"/>
    <x v="41"/>
    <s v="31/08/2023"/>
    <x v="0"/>
    <s v="15:00"/>
    <s v="JOSE ALFREDO MIRANDA TICONA "/>
    <x v="9"/>
    <x v="19"/>
    <d v="2023-09-13T00:00:00"/>
    <x v="100"/>
    <x v="55"/>
    <s v="CD-363"/>
    <x v="150"/>
    <x v="105"/>
    <n v="16465"/>
    <x v="151"/>
    <x v="157"/>
    <x v="92"/>
    <x v="0"/>
    <n v="30"/>
    <x v="24"/>
    <x v="0"/>
    <x v="59"/>
    <x v="87"/>
    <x v="1"/>
    <m/>
    <m/>
    <x v="125"/>
    <s v="ADQ/MINA-055/2023"/>
    <n v="34800"/>
    <x v="13"/>
    <x v="825"/>
    <x v="5"/>
    <n v="1"/>
    <x v="566"/>
    <n v="403"/>
    <m/>
    <m/>
    <n v="1"/>
    <x v="397"/>
    <n v="57.902298850574716"/>
    <n v="57.902298850574716"/>
    <n v="50.375"/>
    <n v="0"/>
    <x v="5"/>
    <s v="OCTUBRE"/>
    <x v="172"/>
    <x v="93"/>
    <x v="6"/>
    <x v="108"/>
    <x v="228"/>
    <x v="0"/>
    <n v="0"/>
    <n v="28.210000000000004"/>
    <n v="374.79"/>
    <m/>
    <m/>
    <m/>
    <m/>
    <m/>
    <m/>
    <m/>
    <m/>
    <m/>
    <m/>
    <m/>
    <m/>
    <m/>
    <m/>
    <m/>
    <m/>
    <m/>
  </r>
  <r>
    <x v="1"/>
    <x v="65"/>
    <x v="0"/>
    <s v="COTIZACION"/>
    <s v="AGOSTO"/>
    <d v="2023-08-17T00:00:00"/>
    <s v="C-3-EDDY FAZ PACHECO"/>
    <x v="17"/>
    <s v="HERRAMIENTAS MENORES"/>
    <x v="1"/>
    <x v="16"/>
    <x v="116"/>
    <d v="2023-08-23T00:00:00"/>
    <m/>
    <n v="749"/>
    <s v="BIEN"/>
    <x v="125"/>
    <n v="81100"/>
    <x v="14"/>
    <x v="822"/>
    <x v="16"/>
    <x v="69"/>
    <x v="0"/>
    <x v="0"/>
    <x v="1"/>
    <x v="41"/>
    <s v="31/08/2023"/>
    <x v="0"/>
    <s v="15:00"/>
    <s v="JOSE ALFREDO MIRANDA TICONA "/>
    <x v="9"/>
    <x v="19"/>
    <d v="2023-09-13T00:00:00"/>
    <x v="100"/>
    <x v="55"/>
    <s v="CD-363"/>
    <x v="150"/>
    <x v="105"/>
    <n v="16465"/>
    <x v="151"/>
    <x v="157"/>
    <x v="92"/>
    <x v="0"/>
    <n v="30"/>
    <x v="24"/>
    <x v="0"/>
    <x v="59"/>
    <x v="87"/>
    <x v="1"/>
    <m/>
    <m/>
    <x v="125"/>
    <s v="ADQ/MINA-055/2023"/>
    <n v="34800"/>
    <x v="14"/>
    <x v="826"/>
    <x v="70"/>
    <n v="1"/>
    <x v="567"/>
    <n v="487"/>
    <m/>
    <m/>
    <n v="1"/>
    <x v="398"/>
    <n v="69.97126436781609"/>
    <n v="69.97126436781609"/>
    <n v="60.875"/>
    <n v="0"/>
    <x v="5"/>
    <s v="OCTUBRE"/>
    <x v="172"/>
    <x v="93"/>
    <x v="6"/>
    <x v="108"/>
    <x v="228"/>
    <x v="0"/>
    <n v="0"/>
    <n v="34.090000000000003"/>
    <n v="452.90999999999997"/>
    <m/>
    <m/>
    <m/>
    <m/>
    <m/>
    <m/>
    <m/>
    <m/>
    <m/>
    <m/>
    <m/>
    <m/>
    <m/>
    <m/>
    <m/>
    <m/>
    <m/>
  </r>
  <r>
    <x v="1"/>
    <x v="65"/>
    <x v="0"/>
    <s v="COTIZACION"/>
    <s v="AGOSTO"/>
    <d v="2023-08-17T00:00:00"/>
    <s v="C-3-EDDY FAZ PACHECO"/>
    <x v="17"/>
    <s v="HERRAMIENTAS MENORES"/>
    <x v="1"/>
    <x v="16"/>
    <x v="116"/>
    <d v="2023-08-23T00:00:00"/>
    <m/>
    <n v="749"/>
    <s v="BIEN"/>
    <x v="125"/>
    <n v="81100"/>
    <x v="15"/>
    <x v="823"/>
    <x v="16"/>
    <x v="5"/>
    <x v="0"/>
    <x v="0"/>
    <x v="1"/>
    <x v="41"/>
    <s v="31/08/2023"/>
    <x v="0"/>
    <s v="15:00"/>
    <s v="JOSE ALFREDO MIRANDA TICONA "/>
    <x v="9"/>
    <x v="19"/>
    <d v="2023-09-13T00:00:00"/>
    <x v="100"/>
    <x v="55"/>
    <s v="CD-363"/>
    <x v="150"/>
    <x v="105"/>
    <n v="16465"/>
    <x v="151"/>
    <x v="157"/>
    <x v="92"/>
    <x v="0"/>
    <n v="30"/>
    <x v="24"/>
    <x v="0"/>
    <x v="59"/>
    <x v="87"/>
    <x v="1"/>
    <m/>
    <m/>
    <x v="125"/>
    <s v="ADQ/MINA-055/2023"/>
    <n v="34800"/>
    <x v="15"/>
    <x v="827"/>
    <x v="5"/>
    <n v="1"/>
    <x v="568"/>
    <n v="309"/>
    <m/>
    <m/>
    <n v="1"/>
    <x v="399"/>
    <n v="44.396551724137929"/>
    <n v="44.396551724137929"/>
    <n v="38.625"/>
    <n v="0"/>
    <x v="5"/>
    <s v="OCTUBRE"/>
    <x v="172"/>
    <x v="93"/>
    <x v="6"/>
    <x v="108"/>
    <x v="228"/>
    <x v="0"/>
    <n v="0"/>
    <n v="21.630000000000003"/>
    <n v="287.37"/>
    <m/>
    <m/>
    <m/>
    <m/>
    <m/>
    <m/>
    <m/>
    <m/>
    <m/>
    <m/>
    <m/>
    <m/>
    <m/>
    <m/>
    <m/>
    <m/>
    <m/>
  </r>
  <r>
    <x v="1"/>
    <x v="65"/>
    <x v="0"/>
    <s v="COTIZACION"/>
    <s v="AGOSTO"/>
    <d v="2023-08-17T00:00:00"/>
    <s v="C-3-EDDY FAZ PACHECO"/>
    <x v="17"/>
    <s v="HERRAMIENTAS MENORES"/>
    <x v="1"/>
    <x v="16"/>
    <x v="116"/>
    <d v="2023-08-23T00:00:00"/>
    <m/>
    <n v="749"/>
    <s v="BIEN"/>
    <x v="125"/>
    <n v="81100"/>
    <x v="16"/>
    <x v="824"/>
    <x v="16"/>
    <x v="5"/>
    <x v="0"/>
    <x v="0"/>
    <x v="1"/>
    <x v="41"/>
    <s v="31/08/2023"/>
    <x v="0"/>
    <s v="15:00"/>
    <s v="JOSE ALFREDO MIRANDA TICONA "/>
    <x v="9"/>
    <x v="19"/>
    <d v="2023-09-13T00:00:00"/>
    <x v="100"/>
    <x v="55"/>
    <s v="CD-363"/>
    <x v="150"/>
    <x v="105"/>
    <n v="16465"/>
    <x v="151"/>
    <x v="157"/>
    <x v="92"/>
    <x v="0"/>
    <n v="30"/>
    <x v="24"/>
    <x v="0"/>
    <x v="59"/>
    <x v="87"/>
    <x v="1"/>
    <m/>
    <m/>
    <x v="125"/>
    <s v="ADQ/MINA-055/2023"/>
    <n v="34800"/>
    <x v="16"/>
    <x v="828"/>
    <x v="5"/>
    <n v="1"/>
    <x v="166"/>
    <n v="64"/>
    <m/>
    <m/>
    <n v="1"/>
    <x v="400"/>
    <n v="9.1954022988505741"/>
    <n v="9.1954022988505741"/>
    <n v="7.9999999999999991"/>
    <n v="0"/>
    <x v="5"/>
    <s v="OCTUBRE"/>
    <x v="172"/>
    <x v="93"/>
    <x v="6"/>
    <x v="108"/>
    <x v="228"/>
    <x v="0"/>
    <n v="0"/>
    <n v="4.4800000000000004"/>
    <n v="59.519999999999996"/>
    <m/>
    <m/>
    <m/>
    <m/>
    <m/>
    <m/>
    <m/>
    <m/>
    <m/>
    <m/>
    <m/>
    <m/>
    <m/>
    <m/>
    <m/>
    <m/>
    <m/>
  </r>
  <r>
    <x v="1"/>
    <x v="65"/>
    <x v="0"/>
    <s v="COTIZACION"/>
    <s v="AGOSTO"/>
    <d v="2023-08-17T00:00:00"/>
    <s v="C-3-EDDY FAZ PACHECO"/>
    <x v="17"/>
    <s v="HERRAMIENTAS MENORES"/>
    <x v="1"/>
    <x v="16"/>
    <x v="116"/>
    <d v="2023-08-23T00:00:00"/>
    <m/>
    <n v="749"/>
    <s v="BIEN"/>
    <x v="125"/>
    <n v="81100"/>
    <x v="17"/>
    <x v="825"/>
    <x v="45"/>
    <x v="5"/>
    <x v="0"/>
    <x v="0"/>
    <x v="1"/>
    <x v="41"/>
    <s v="31/08/2023"/>
    <x v="0"/>
    <s v="15:00"/>
    <s v="JOSE ALFREDO MIRANDA TICONA "/>
    <x v="9"/>
    <x v="19"/>
    <d v="2023-09-13T00:00:00"/>
    <x v="100"/>
    <x v="55"/>
    <s v="CD-363"/>
    <x v="150"/>
    <x v="105"/>
    <n v="16465"/>
    <x v="151"/>
    <x v="157"/>
    <x v="92"/>
    <x v="0"/>
    <n v="30"/>
    <x v="24"/>
    <x v="0"/>
    <x v="59"/>
    <x v="87"/>
    <x v="1"/>
    <m/>
    <m/>
    <x v="125"/>
    <s v="ADQ/MINA-055/2023"/>
    <n v="34800"/>
    <x v="17"/>
    <x v="829"/>
    <x v="5"/>
    <n v="3"/>
    <x v="115"/>
    <n v="264"/>
    <m/>
    <m/>
    <n v="3"/>
    <x v="401"/>
    <n v="12.64367816091954"/>
    <n v="37.931034482758619"/>
    <n v="33"/>
    <n v="0"/>
    <x v="5"/>
    <s v="OCTUBRE"/>
    <x v="172"/>
    <x v="93"/>
    <x v="6"/>
    <x v="108"/>
    <x v="228"/>
    <x v="0"/>
    <n v="0"/>
    <n v="18.48"/>
    <n v="245.52"/>
    <m/>
    <m/>
    <m/>
    <m/>
    <m/>
    <m/>
    <m/>
    <m/>
    <m/>
    <m/>
    <m/>
    <m/>
    <m/>
    <m/>
    <m/>
    <m/>
    <m/>
  </r>
  <r>
    <x v="1"/>
    <x v="65"/>
    <x v="0"/>
    <s v="COTIZACION"/>
    <s v="AGOSTO"/>
    <d v="2023-08-17T00:00:00"/>
    <s v="C-3-EDDY FAZ PACHECO"/>
    <x v="17"/>
    <s v="HERRAMIENTAS MENORES"/>
    <x v="1"/>
    <x v="16"/>
    <x v="116"/>
    <d v="2023-08-23T00:00:00"/>
    <m/>
    <n v="749"/>
    <s v="BIEN"/>
    <x v="125"/>
    <n v="81100"/>
    <x v="18"/>
    <x v="826"/>
    <x v="3"/>
    <x v="5"/>
    <x v="0"/>
    <x v="0"/>
    <x v="1"/>
    <x v="41"/>
    <s v="31/08/2023"/>
    <x v="0"/>
    <s v="15:00"/>
    <s v="JOSE ALFREDO MIRANDA TICONA "/>
    <x v="9"/>
    <x v="19"/>
    <d v="2023-09-13T00:00:00"/>
    <x v="100"/>
    <x v="55"/>
    <s v="CD-363"/>
    <x v="150"/>
    <x v="105"/>
    <n v="16465"/>
    <x v="151"/>
    <x v="157"/>
    <x v="92"/>
    <x v="0"/>
    <n v="30"/>
    <x v="24"/>
    <x v="0"/>
    <x v="59"/>
    <x v="87"/>
    <x v="1"/>
    <m/>
    <m/>
    <x v="125"/>
    <s v="ADQ/MINA-055/2023"/>
    <n v="34800"/>
    <x v="18"/>
    <x v="830"/>
    <x v="5"/>
    <n v="12"/>
    <x v="29"/>
    <n v="108"/>
    <m/>
    <m/>
    <n v="12"/>
    <x v="402"/>
    <n v="1.2931034482758621"/>
    <n v="15.517241379310345"/>
    <n v="13.5"/>
    <n v="0"/>
    <x v="5"/>
    <s v="OCTUBRE"/>
    <x v="172"/>
    <x v="93"/>
    <x v="6"/>
    <x v="108"/>
    <x v="228"/>
    <x v="0"/>
    <n v="0"/>
    <n v="7.5600000000000005"/>
    <n v="100.44"/>
    <m/>
    <m/>
    <m/>
    <m/>
    <m/>
    <m/>
    <m/>
    <m/>
    <m/>
    <m/>
    <m/>
    <m/>
    <m/>
    <m/>
    <m/>
    <m/>
    <m/>
  </r>
  <r>
    <x v="1"/>
    <x v="65"/>
    <x v="0"/>
    <s v="COTIZACION"/>
    <s v="AGOSTO"/>
    <d v="2023-08-17T00:00:00"/>
    <s v="C-3-EDDY FAZ PACHECO"/>
    <x v="17"/>
    <s v="HERRAMIENTAS MENORES"/>
    <x v="1"/>
    <x v="16"/>
    <x v="116"/>
    <d v="2023-08-23T00:00:00"/>
    <m/>
    <n v="749"/>
    <s v="BIEN"/>
    <x v="125"/>
    <n v="81100"/>
    <x v="19"/>
    <x v="827"/>
    <x v="3"/>
    <x v="5"/>
    <x v="0"/>
    <x v="0"/>
    <x v="1"/>
    <x v="41"/>
    <s v="31/08/2023"/>
    <x v="0"/>
    <s v="15:00"/>
    <s v="JOSE ALFREDO MIRANDA TICONA "/>
    <x v="9"/>
    <x v="19"/>
    <d v="2023-09-13T00:00:00"/>
    <x v="100"/>
    <x v="55"/>
    <s v="CD-363"/>
    <x v="150"/>
    <x v="105"/>
    <n v="16465"/>
    <x v="151"/>
    <x v="157"/>
    <x v="92"/>
    <x v="0"/>
    <n v="30"/>
    <x v="24"/>
    <x v="0"/>
    <x v="59"/>
    <x v="87"/>
    <x v="1"/>
    <m/>
    <m/>
    <x v="125"/>
    <s v="ADQ/MINA-055/2023"/>
    <n v="34800"/>
    <x v="19"/>
    <x v="831"/>
    <x v="5"/>
    <n v="12"/>
    <x v="275"/>
    <n v="228"/>
    <m/>
    <m/>
    <n v="12"/>
    <x v="403"/>
    <n v="2.7298850574712645"/>
    <n v="32.758620689655174"/>
    <n v="28.5"/>
    <n v="0"/>
    <x v="5"/>
    <s v="OCTUBRE"/>
    <x v="172"/>
    <x v="93"/>
    <x v="6"/>
    <x v="108"/>
    <x v="228"/>
    <x v="0"/>
    <n v="0"/>
    <n v="15.96"/>
    <n v="212.04"/>
    <m/>
    <m/>
    <m/>
    <m/>
    <m/>
    <m/>
    <m/>
    <m/>
    <m/>
    <m/>
    <m/>
    <m/>
    <m/>
    <m/>
    <m/>
    <m/>
    <m/>
  </r>
  <r>
    <x v="1"/>
    <x v="65"/>
    <x v="0"/>
    <s v="COTIZACION"/>
    <s v="AGOSTO"/>
    <d v="2023-08-17T00:00:00"/>
    <s v="C-3-EDDY FAZ PACHECO"/>
    <x v="17"/>
    <s v="HERRAMIENTAS MENORES"/>
    <x v="1"/>
    <x v="16"/>
    <x v="116"/>
    <d v="2023-08-23T00:00:00"/>
    <m/>
    <n v="749"/>
    <s v="BIEN"/>
    <x v="125"/>
    <n v="81100"/>
    <x v="20"/>
    <x v="828"/>
    <x v="8"/>
    <x v="5"/>
    <x v="0"/>
    <x v="0"/>
    <x v="1"/>
    <x v="41"/>
    <s v="31/08/2023"/>
    <x v="0"/>
    <s v="15:00"/>
    <s v="JOSE ALFREDO MIRANDA TICONA "/>
    <x v="9"/>
    <x v="19"/>
    <d v="2023-09-13T00:00:00"/>
    <x v="100"/>
    <x v="55"/>
    <s v="CD-363"/>
    <x v="150"/>
    <x v="105"/>
    <n v="16465"/>
    <x v="151"/>
    <x v="157"/>
    <x v="92"/>
    <x v="0"/>
    <n v="30"/>
    <x v="24"/>
    <x v="0"/>
    <x v="59"/>
    <x v="87"/>
    <x v="1"/>
    <m/>
    <m/>
    <x v="125"/>
    <s v="ADQ/MINA-055/2023"/>
    <n v="34800"/>
    <x v="20"/>
    <x v="832"/>
    <x v="5"/>
    <n v="6"/>
    <x v="569"/>
    <n v="1038"/>
    <m/>
    <m/>
    <n v="6"/>
    <x v="404"/>
    <n v="24.856321839080461"/>
    <n v="149.13793103448276"/>
    <n v="129.75"/>
    <n v="0"/>
    <x v="5"/>
    <s v="OCTUBRE"/>
    <x v="172"/>
    <x v="93"/>
    <x v="6"/>
    <x v="108"/>
    <x v="228"/>
    <x v="0"/>
    <n v="0"/>
    <n v="72.660000000000011"/>
    <n v="965.34"/>
    <m/>
    <m/>
    <m/>
    <m/>
    <m/>
    <m/>
    <m/>
    <m/>
    <m/>
    <m/>
    <m/>
    <m/>
    <m/>
    <m/>
    <m/>
    <m/>
    <m/>
  </r>
  <r>
    <x v="1"/>
    <x v="65"/>
    <x v="0"/>
    <s v="COTIZACION"/>
    <s v="AGOSTO"/>
    <d v="2023-08-17T00:00:00"/>
    <s v="C-3-EDDY FAZ PACHECO"/>
    <x v="9"/>
    <s v="OTRAS MAQUINARIAS Y EQUIPO"/>
    <x v="1"/>
    <x v="16"/>
    <x v="117"/>
    <d v="2023-08-23T00:00:00"/>
    <m/>
    <n v="746"/>
    <s v="BIEN"/>
    <x v="126"/>
    <n v="266000"/>
    <x v="0"/>
    <x v="829"/>
    <x v="7"/>
    <x v="59"/>
    <x v="0"/>
    <x v="0"/>
    <x v="0"/>
    <x v="41"/>
    <s v="31/08/2023"/>
    <x v="0"/>
    <s v="15:00"/>
    <s v="JOSE ALFREDO MIRANDA TICONA "/>
    <x v="9"/>
    <x v="19"/>
    <d v="2023-09-11T00:00:00"/>
    <x v="101"/>
    <x v="47"/>
    <s v="CD-364"/>
    <x v="151"/>
    <x v="106"/>
    <n v="266000"/>
    <x v="152"/>
    <x v="158"/>
    <x v="105"/>
    <x v="0"/>
    <n v="30"/>
    <x v="26"/>
    <x v="0"/>
    <x v="59"/>
    <x v="72"/>
    <x v="1"/>
    <m/>
    <m/>
    <x v="126"/>
    <s v="ADQ/MINA-052/2023"/>
    <n v="43700"/>
    <x v="0"/>
    <x v="833"/>
    <x v="60"/>
    <n v="2"/>
    <x v="570"/>
    <n v="266000"/>
    <m/>
    <m/>
    <n v="0"/>
    <x v="0"/>
    <n v="19109.19540229885"/>
    <n v="0"/>
    <n v="0"/>
    <n v="0"/>
    <x v="115"/>
    <s v="SEPTIEMBRE"/>
    <x v="173"/>
    <x v="44"/>
    <x v="35"/>
    <x v="45"/>
    <x v="352"/>
    <x v="205"/>
    <n v="0"/>
    <n v="0"/>
    <n v="0"/>
    <m/>
    <m/>
    <m/>
    <m/>
    <m/>
    <m/>
    <m/>
    <m/>
    <m/>
    <m/>
    <m/>
    <m/>
    <m/>
    <m/>
    <m/>
    <m/>
    <m/>
  </r>
  <r>
    <x v="1"/>
    <x v="65"/>
    <x v="0"/>
    <s v="COTIZACION"/>
    <s v="AGOSTO"/>
    <d v="2023-08-17T00:00:00"/>
    <s v="C-3-EDDY FAZ PACHECO"/>
    <x v="5"/>
    <s v="PRODUCTOS NO METALICOS Y PLASTICOS"/>
    <x v="9"/>
    <x v="15"/>
    <x v="118"/>
    <d v="2023-08-23T00:00:00"/>
    <m/>
    <n v="771"/>
    <s v="BIEN"/>
    <x v="127"/>
    <n v="144540"/>
    <x v="0"/>
    <x v="830"/>
    <x v="141"/>
    <x v="5"/>
    <x v="0"/>
    <x v="0"/>
    <x v="0"/>
    <x v="41"/>
    <s v="31/08/2023"/>
    <x v="0"/>
    <s v="15:00"/>
    <s v="EDMY LYDIA MAGNE GUTIERREZ"/>
    <x v="9"/>
    <x v="18"/>
    <d v="2023-09-18T00:00:00"/>
    <x v="102"/>
    <x v="64"/>
    <s v="CD-373"/>
    <x v="152"/>
    <x v="107"/>
    <n v="18815"/>
    <x v="153"/>
    <x v="159"/>
    <x v="103"/>
    <x v="0"/>
    <n v="30"/>
    <x v="8"/>
    <x v="0"/>
    <x v="59"/>
    <x v="74"/>
    <x v="1"/>
    <m/>
    <m/>
    <x v="127"/>
    <s v="CMB/EMC/O CIV-ADQ/044/2023"/>
    <n v="34500"/>
    <x v="0"/>
    <x v="834"/>
    <x v="5"/>
    <n v="25"/>
    <x v="571"/>
    <n v="550"/>
    <m/>
    <m/>
    <n v="0"/>
    <x v="0"/>
    <n v="3.1609195402298851"/>
    <n v="0"/>
    <n v="0"/>
    <n v="0"/>
    <x v="116"/>
    <s v="OCTUBRE"/>
    <x v="174"/>
    <x v="44"/>
    <x v="35"/>
    <x v="45"/>
    <x v="353"/>
    <x v="206"/>
    <n v="0"/>
    <n v="0"/>
    <n v="0"/>
    <m/>
    <m/>
    <m/>
    <m/>
    <m/>
    <m/>
    <m/>
    <m/>
    <m/>
    <m/>
    <m/>
    <m/>
    <m/>
    <m/>
    <m/>
    <m/>
    <m/>
  </r>
  <r>
    <x v="1"/>
    <x v="65"/>
    <x v="0"/>
    <s v="COTIZACION"/>
    <s v="AGOSTO"/>
    <d v="2023-08-17T00:00:00"/>
    <s v="C-3-EDDY FAZ PACHECO"/>
    <x v="5"/>
    <s v="PRODUCTOS NO METALICOS Y PLASTICOS"/>
    <x v="9"/>
    <x v="15"/>
    <x v="118"/>
    <d v="2023-08-23T00:00:00"/>
    <m/>
    <n v="771"/>
    <s v="BIEN"/>
    <x v="127"/>
    <n v="144540"/>
    <x v="1"/>
    <x v="831"/>
    <x v="9"/>
    <x v="5"/>
    <x v="0"/>
    <x v="0"/>
    <x v="0"/>
    <x v="41"/>
    <s v="31/08/2023"/>
    <x v="0"/>
    <s v="15:00"/>
    <s v="EDMY LYDIA MAGNE GUTIERREZ"/>
    <x v="9"/>
    <x v="18"/>
    <d v="2023-09-18T00:00:00"/>
    <x v="102"/>
    <x v="64"/>
    <s v="CD-373"/>
    <x v="153"/>
    <x v="107"/>
    <n v="59170.9"/>
    <x v="154"/>
    <x v="160"/>
    <x v="38"/>
    <x v="0"/>
    <n v="30"/>
    <x v="21"/>
    <x v="0"/>
    <x v="60"/>
    <x v="88"/>
    <x v="1"/>
    <m/>
    <m/>
    <x v="127"/>
    <s v="CMB/EMC/O CIV-ADQ/044/2023"/>
    <n v="34500"/>
    <x v="1"/>
    <x v="835"/>
    <x v="5"/>
    <n v="10"/>
    <x v="572"/>
    <n v="48"/>
    <m/>
    <m/>
    <n v="0"/>
    <x v="0"/>
    <n v="0.68965517241379304"/>
    <n v="0"/>
    <n v="0"/>
    <n v="0"/>
    <x v="117"/>
    <s v="NOVIEMBRE"/>
    <x v="175"/>
    <x v="44"/>
    <x v="35"/>
    <x v="45"/>
    <x v="354"/>
    <x v="207"/>
    <n v="0"/>
    <n v="0"/>
    <n v="0"/>
    <m/>
    <m/>
    <m/>
    <m/>
    <m/>
    <m/>
    <m/>
    <m/>
    <m/>
    <m/>
    <m/>
    <m/>
    <m/>
    <m/>
    <m/>
    <m/>
    <m/>
  </r>
  <r>
    <x v="1"/>
    <x v="65"/>
    <x v="0"/>
    <s v="COTIZACION"/>
    <s v="AGOSTO"/>
    <d v="2023-08-17T00:00:00"/>
    <s v="C-3-EDDY FAZ PACHECO"/>
    <x v="5"/>
    <s v="PRODUCTOS NO METALICOS Y PLASTICOS"/>
    <x v="9"/>
    <x v="15"/>
    <x v="118"/>
    <d v="2023-08-23T00:00:00"/>
    <m/>
    <n v="771"/>
    <s v="BIEN"/>
    <x v="127"/>
    <n v="144540"/>
    <x v="2"/>
    <x v="832"/>
    <x v="26"/>
    <x v="5"/>
    <x v="0"/>
    <x v="0"/>
    <x v="0"/>
    <x v="41"/>
    <s v="31/08/2023"/>
    <x v="0"/>
    <s v="15:00"/>
    <s v="EDMY LYDIA MAGNE GUTIERREZ"/>
    <x v="9"/>
    <x v="18"/>
    <d v="2023-09-18T00:00:00"/>
    <x v="102"/>
    <x v="64"/>
    <s v="CD-373"/>
    <x v="152"/>
    <x v="107"/>
    <n v="18815"/>
    <x v="153"/>
    <x v="159"/>
    <x v="103"/>
    <x v="0"/>
    <n v="30"/>
    <x v="8"/>
    <x v="0"/>
    <x v="59"/>
    <x v="74"/>
    <x v="1"/>
    <m/>
    <m/>
    <x v="127"/>
    <s v="CMB/EMC/O CIV-ADQ/044/2023"/>
    <n v="34500"/>
    <x v="2"/>
    <x v="836"/>
    <x v="5"/>
    <n v="20"/>
    <x v="167"/>
    <n v="360"/>
    <m/>
    <m/>
    <n v="0"/>
    <x v="0"/>
    <n v="2.5862068965517242"/>
    <n v="0"/>
    <n v="0"/>
    <n v="0"/>
    <x v="116"/>
    <s v="DICIEMBRE"/>
    <x v="176"/>
    <x v="44"/>
    <x v="35"/>
    <x v="45"/>
    <x v="355"/>
    <x v="208"/>
    <n v="0"/>
    <n v="0"/>
    <n v="0"/>
    <m/>
    <m/>
    <m/>
    <m/>
    <m/>
    <m/>
    <m/>
    <m/>
    <m/>
    <m/>
    <m/>
    <m/>
    <m/>
    <m/>
    <m/>
    <m/>
    <m/>
  </r>
  <r>
    <x v="1"/>
    <x v="65"/>
    <x v="0"/>
    <s v="COTIZACION"/>
    <s v="AGOSTO"/>
    <d v="2023-08-17T00:00:00"/>
    <s v="C-3-EDDY FAZ PACHECO"/>
    <x v="5"/>
    <s v="PRODUCTOS NO METALICOS Y PLASTICOS"/>
    <x v="9"/>
    <x v="15"/>
    <x v="118"/>
    <d v="2023-08-23T00:00:00"/>
    <m/>
    <n v="771"/>
    <s v="BIEN"/>
    <x v="127"/>
    <n v="144540"/>
    <x v="3"/>
    <x v="833"/>
    <x v="74"/>
    <x v="5"/>
    <x v="0"/>
    <x v="0"/>
    <x v="0"/>
    <x v="41"/>
    <s v="31/08/2023"/>
    <x v="0"/>
    <s v="15:00"/>
    <s v="EDMY LYDIA MAGNE GUTIERREZ"/>
    <x v="9"/>
    <x v="18"/>
    <d v="2023-09-18T00:00:00"/>
    <x v="102"/>
    <x v="64"/>
    <s v="CD-373"/>
    <x v="153"/>
    <x v="107"/>
    <n v="59170.9"/>
    <x v="154"/>
    <x v="160"/>
    <x v="38"/>
    <x v="0"/>
    <n v="30"/>
    <x v="21"/>
    <x v="0"/>
    <x v="60"/>
    <x v="88"/>
    <x v="1"/>
    <m/>
    <m/>
    <x v="127"/>
    <s v="CMB/EMC/O CIV-ADQ/044/2023"/>
    <n v="34500"/>
    <x v="3"/>
    <x v="837"/>
    <x v="5"/>
    <n v="50"/>
    <x v="573"/>
    <n v="80"/>
    <m/>
    <m/>
    <n v="0"/>
    <x v="0"/>
    <n v="0.22988505747126439"/>
    <n v="0"/>
    <n v="0"/>
    <n v="0"/>
    <x v="117"/>
    <s v="ENERO"/>
    <x v="177"/>
    <x v="44"/>
    <x v="35"/>
    <x v="45"/>
    <x v="356"/>
    <x v="209"/>
    <n v="0"/>
    <n v="0"/>
    <n v="0"/>
    <m/>
    <m/>
    <m/>
    <m/>
    <m/>
    <m/>
    <m/>
    <m/>
    <m/>
    <m/>
    <m/>
    <m/>
    <m/>
    <m/>
    <m/>
    <m/>
    <m/>
  </r>
  <r>
    <x v="1"/>
    <x v="65"/>
    <x v="0"/>
    <s v="COTIZACION"/>
    <s v="AGOSTO"/>
    <d v="2023-08-17T00:00:00"/>
    <s v="C-3-EDDY FAZ PACHECO"/>
    <x v="5"/>
    <s v="PRODUCTOS NO METALICOS Y PLASTICOS"/>
    <x v="9"/>
    <x v="15"/>
    <x v="118"/>
    <d v="2023-08-23T00:00:00"/>
    <m/>
    <n v="771"/>
    <s v="BIEN"/>
    <x v="127"/>
    <n v="144540"/>
    <x v="4"/>
    <x v="834"/>
    <x v="59"/>
    <x v="5"/>
    <x v="0"/>
    <x v="0"/>
    <x v="0"/>
    <x v="41"/>
    <s v="31/08/2023"/>
    <x v="0"/>
    <s v="15:00"/>
    <s v="EDMY LYDIA MAGNE GUTIERREZ"/>
    <x v="9"/>
    <x v="18"/>
    <d v="2023-09-18T00:00:00"/>
    <x v="102"/>
    <x v="64"/>
    <s v="CD-373"/>
    <x v="153"/>
    <x v="107"/>
    <n v="59170.9"/>
    <x v="154"/>
    <x v="160"/>
    <x v="38"/>
    <x v="0"/>
    <n v="30"/>
    <x v="21"/>
    <x v="0"/>
    <x v="60"/>
    <x v="88"/>
    <x v="1"/>
    <m/>
    <m/>
    <x v="127"/>
    <s v="CMB/EMC/O CIV-ADQ/044/2023"/>
    <n v="34500"/>
    <x v="4"/>
    <x v="838"/>
    <x v="5"/>
    <n v="15"/>
    <x v="574"/>
    <n v="42"/>
    <m/>
    <m/>
    <n v="0"/>
    <x v="0"/>
    <n v="0.4022988505747126"/>
    <n v="0"/>
    <n v="0"/>
    <n v="0"/>
    <x v="117"/>
    <s v="FEBRERO"/>
    <x v="178"/>
    <x v="44"/>
    <x v="35"/>
    <x v="45"/>
    <x v="357"/>
    <x v="210"/>
    <n v="0"/>
    <n v="0"/>
    <n v="0"/>
    <m/>
    <m/>
    <m/>
    <m/>
    <m/>
    <m/>
    <m/>
    <m/>
    <m/>
    <m/>
    <m/>
    <m/>
    <m/>
    <m/>
    <m/>
    <m/>
    <m/>
  </r>
  <r>
    <x v="1"/>
    <x v="65"/>
    <x v="0"/>
    <s v="COTIZACION"/>
    <s v="AGOSTO"/>
    <d v="2023-08-17T00:00:00"/>
    <s v="C-3-EDDY FAZ PACHECO"/>
    <x v="5"/>
    <s v="PRODUCTOS NO METALICOS Y PLASTICOS"/>
    <x v="9"/>
    <x v="15"/>
    <x v="118"/>
    <d v="2023-08-23T00:00:00"/>
    <m/>
    <n v="771"/>
    <s v="BIEN"/>
    <x v="127"/>
    <n v="144540"/>
    <x v="5"/>
    <x v="835"/>
    <x v="141"/>
    <x v="5"/>
    <x v="0"/>
    <x v="0"/>
    <x v="0"/>
    <x v="41"/>
    <s v="31/08/2023"/>
    <x v="0"/>
    <s v="15:00"/>
    <s v="EDMY LYDIA MAGNE GUTIERREZ"/>
    <x v="9"/>
    <x v="18"/>
    <d v="2023-09-18T00:00:00"/>
    <x v="102"/>
    <x v="64"/>
    <s v="CD-373"/>
    <x v="152"/>
    <x v="107"/>
    <n v="18815"/>
    <x v="153"/>
    <x v="159"/>
    <x v="103"/>
    <x v="0"/>
    <n v="30"/>
    <x v="8"/>
    <x v="0"/>
    <x v="59"/>
    <x v="74"/>
    <x v="1"/>
    <m/>
    <m/>
    <x v="127"/>
    <s v="CMB/EMC/O CIV-ADQ/044/2023"/>
    <n v="34500"/>
    <x v="5"/>
    <x v="839"/>
    <x v="5"/>
    <n v="25"/>
    <x v="174"/>
    <n v="425"/>
    <m/>
    <m/>
    <n v="0"/>
    <x v="0"/>
    <n v="2.4425287356321839"/>
    <n v="0"/>
    <n v="0"/>
    <n v="0"/>
    <x v="116"/>
    <s v="MARZO"/>
    <x v="179"/>
    <x v="44"/>
    <x v="35"/>
    <x v="45"/>
    <x v="358"/>
    <x v="211"/>
    <n v="0"/>
    <n v="0"/>
    <n v="0"/>
    <m/>
    <m/>
    <m/>
    <m/>
    <m/>
    <m/>
    <m/>
    <m/>
    <m/>
    <m/>
    <m/>
    <m/>
    <m/>
    <m/>
    <m/>
    <m/>
    <m/>
  </r>
  <r>
    <x v="1"/>
    <x v="65"/>
    <x v="0"/>
    <s v="COTIZACION"/>
    <s v="AGOSTO"/>
    <d v="2023-08-17T00:00:00"/>
    <s v="C-3-EDDY FAZ PACHECO"/>
    <x v="5"/>
    <s v="PRODUCTOS NO METALICOS Y PLASTICOS"/>
    <x v="9"/>
    <x v="15"/>
    <x v="118"/>
    <d v="2023-08-23T00:00:00"/>
    <m/>
    <n v="771"/>
    <s v="BIEN"/>
    <x v="127"/>
    <n v="144540"/>
    <x v="6"/>
    <x v="836"/>
    <x v="9"/>
    <x v="5"/>
    <x v="0"/>
    <x v="0"/>
    <x v="0"/>
    <x v="41"/>
    <s v="31/08/2023"/>
    <x v="0"/>
    <s v="15:00"/>
    <s v="EDMY LYDIA MAGNE GUTIERREZ"/>
    <x v="9"/>
    <x v="18"/>
    <d v="2023-09-18T00:00:00"/>
    <x v="102"/>
    <x v="64"/>
    <s v="CD-373"/>
    <x v="152"/>
    <x v="107"/>
    <n v="18815"/>
    <x v="153"/>
    <x v="159"/>
    <x v="103"/>
    <x v="0"/>
    <n v="30"/>
    <x v="8"/>
    <x v="0"/>
    <x v="59"/>
    <x v="74"/>
    <x v="1"/>
    <m/>
    <m/>
    <x v="127"/>
    <s v="CMB/EMC/O CIV-ADQ/044/2023"/>
    <n v="34500"/>
    <x v="6"/>
    <x v="840"/>
    <x v="5"/>
    <n v="10"/>
    <x v="575"/>
    <n v="205"/>
    <m/>
    <m/>
    <n v="0"/>
    <x v="0"/>
    <n v="2.9454022988505746"/>
    <n v="0"/>
    <n v="0"/>
    <n v="0"/>
    <x v="116"/>
    <s v="ABRIL"/>
    <x v="180"/>
    <x v="44"/>
    <x v="35"/>
    <x v="45"/>
    <x v="359"/>
    <x v="212"/>
    <n v="0"/>
    <n v="0"/>
    <n v="0"/>
    <m/>
    <m/>
    <m/>
    <m/>
    <m/>
    <m/>
    <m/>
    <m/>
    <m/>
    <m/>
    <m/>
    <m/>
    <m/>
    <m/>
    <m/>
    <m/>
    <m/>
  </r>
  <r>
    <x v="1"/>
    <x v="65"/>
    <x v="0"/>
    <s v="COTIZACION"/>
    <s v="AGOSTO"/>
    <d v="2023-08-17T00:00:00"/>
    <s v="C-3-EDDY FAZ PACHECO"/>
    <x v="5"/>
    <s v="PRODUCTOS NO METALICOS Y PLASTICOS"/>
    <x v="9"/>
    <x v="15"/>
    <x v="118"/>
    <d v="2023-08-23T00:00:00"/>
    <m/>
    <n v="771"/>
    <s v="BIEN"/>
    <x v="127"/>
    <n v="144540"/>
    <x v="7"/>
    <x v="837"/>
    <x v="141"/>
    <x v="5"/>
    <x v="0"/>
    <x v="0"/>
    <x v="0"/>
    <x v="41"/>
    <s v="31/08/2023"/>
    <x v="0"/>
    <s v="15:00"/>
    <s v="EDMY LYDIA MAGNE GUTIERREZ"/>
    <x v="9"/>
    <x v="18"/>
    <d v="2023-09-18T00:00:00"/>
    <x v="102"/>
    <x v="64"/>
    <s v="CD-373"/>
    <x v="153"/>
    <x v="107"/>
    <n v="59170.9"/>
    <x v="154"/>
    <x v="160"/>
    <x v="38"/>
    <x v="0"/>
    <n v="30"/>
    <x v="21"/>
    <x v="0"/>
    <x v="60"/>
    <x v="88"/>
    <x v="1"/>
    <m/>
    <m/>
    <x v="127"/>
    <s v="CMB/EMC/O CIV-ADQ/044/2023"/>
    <n v="34500"/>
    <x v="7"/>
    <x v="841"/>
    <x v="5"/>
    <n v="25"/>
    <x v="576"/>
    <n v="1142.5"/>
    <m/>
    <m/>
    <n v="0"/>
    <x v="0"/>
    <n v="6.5660919540229887"/>
    <n v="0"/>
    <n v="0"/>
    <n v="0"/>
    <x v="117"/>
    <s v="MAYO"/>
    <x v="181"/>
    <x v="44"/>
    <x v="35"/>
    <x v="45"/>
    <x v="360"/>
    <x v="213"/>
    <n v="0"/>
    <n v="0"/>
    <n v="0"/>
    <m/>
    <m/>
    <m/>
    <m/>
    <m/>
    <m/>
    <m/>
    <m/>
    <m/>
    <m/>
    <m/>
    <m/>
    <m/>
    <m/>
    <m/>
    <m/>
    <m/>
  </r>
  <r>
    <x v="1"/>
    <x v="65"/>
    <x v="0"/>
    <s v="COTIZACION"/>
    <s v="AGOSTO"/>
    <d v="2023-08-17T00:00:00"/>
    <s v="C-3-EDDY FAZ PACHECO"/>
    <x v="5"/>
    <s v="PRODUCTOS NO METALICOS Y PLASTICOS"/>
    <x v="9"/>
    <x v="15"/>
    <x v="118"/>
    <d v="2023-08-23T00:00:00"/>
    <m/>
    <n v="771"/>
    <s v="BIEN"/>
    <x v="127"/>
    <n v="144540"/>
    <x v="8"/>
    <x v="838"/>
    <x v="141"/>
    <x v="5"/>
    <x v="0"/>
    <x v="0"/>
    <x v="0"/>
    <x v="41"/>
    <s v="31/08/2023"/>
    <x v="0"/>
    <s v="15:00"/>
    <s v="EDMY LYDIA MAGNE GUTIERREZ"/>
    <x v="9"/>
    <x v="18"/>
    <d v="2023-09-18T00:00:00"/>
    <x v="102"/>
    <x v="64"/>
    <s v="CD-373"/>
    <x v="153"/>
    <x v="107"/>
    <n v="59170.9"/>
    <x v="154"/>
    <x v="160"/>
    <x v="38"/>
    <x v="0"/>
    <n v="30"/>
    <x v="21"/>
    <x v="0"/>
    <x v="60"/>
    <x v="88"/>
    <x v="1"/>
    <m/>
    <m/>
    <x v="127"/>
    <s v="CMB/EMC/O CIV-ADQ/044/2023"/>
    <n v="34500"/>
    <x v="8"/>
    <x v="842"/>
    <x v="5"/>
    <n v="25"/>
    <x v="577"/>
    <n v="2320.25"/>
    <m/>
    <m/>
    <n v="0"/>
    <x v="0"/>
    <n v="13.334770114942529"/>
    <n v="0"/>
    <n v="0"/>
    <n v="0"/>
    <x v="117"/>
    <s v="JUNIO"/>
    <x v="182"/>
    <x v="44"/>
    <x v="35"/>
    <x v="45"/>
    <x v="361"/>
    <x v="214"/>
    <n v="0"/>
    <n v="0"/>
    <n v="0"/>
    <m/>
    <m/>
    <m/>
    <m/>
    <m/>
    <m/>
    <m/>
    <m/>
    <m/>
    <m/>
    <m/>
    <m/>
    <m/>
    <m/>
    <m/>
    <m/>
    <m/>
  </r>
  <r>
    <x v="1"/>
    <x v="65"/>
    <x v="0"/>
    <s v="COTIZACION"/>
    <s v="AGOSTO"/>
    <d v="2023-08-17T00:00:00"/>
    <s v="C-3-EDDY FAZ PACHECO"/>
    <x v="5"/>
    <s v="PRODUCTOS NO METALICOS Y PLASTICOS"/>
    <x v="9"/>
    <x v="15"/>
    <x v="118"/>
    <d v="2023-08-23T00:00:00"/>
    <m/>
    <n v="771"/>
    <s v="BIEN"/>
    <x v="127"/>
    <n v="144540"/>
    <x v="9"/>
    <x v="839"/>
    <x v="141"/>
    <x v="5"/>
    <x v="0"/>
    <x v="0"/>
    <x v="0"/>
    <x v="41"/>
    <s v="31/08/2023"/>
    <x v="0"/>
    <s v="15:00"/>
    <s v="EDMY LYDIA MAGNE GUTIERREZ"/>
    <x v="9"/>
    <x v="18"/>
    <d v="2023-09-18T00:00:00"/>
    <x v="102"/>
    <x v="64"/>
    <s v="CD-373"/>
    <x v="152"/>
    <x v="107"/>
    <n v="18815"/>
    <x v="153"/>
    <x v="159"/>
    <x v="103"/>
    <x v="0"/>
    <n v="30"/>
    <x v="8"/>
    <x v="0"/>
    <x v="59"/>
    <x v="74"/>
    <x v="1"/>
    <m/>
    <m/>
    <x v="127"/>
    <s v="CMB/EMC/O CIV-ADQ/044/2023"/>
    <n v="34500"/>
    <x v="9"/>
    <x v="843"/>
    <x v="5"/>
    <n v="25"/>
    <x v="578"/>
    <n v="850"/>
    <m/>
    <m/>
    <n v="0"/>
    <x v="0"/>
    <n v="4.8850574712643677"/>
    <n v="0"/>
    <n v="0"/>
    <n v="0"/>
    <x v="116"/>
    <s v="JULIO"/>
    <x v="183"/>
    <x v="44"/>
    <x v="35"/>
    <x v="45"/>
    <x v="362"/>
    <x v="215"/>
    <n v="0"/>
    <n v="0"/>
    <n v="0"/>
    <m/>
    <m/>
    <m/>
    <m/>
    <m/>
    <m/>
    <m/>
    <m/>
    <m/>
    <m/>
    <m/>
    <m/>
    <m/>
    <m/>
    <m/>
    <m/>
    <m/>
  </r>
  <r>
    <x v="1"/>
    <x v="65"/>
    <x v="0"/>
    <s v="COTIZACION"/>
    <s v="AGOSTO"/>
    <d v="2023-08-17T00:00:00"/>
    <s v="C-3-EDDY FAZ PACHECO"/>
    <x v="5"/>
    <s v="PRODUCTOS NO METALICOS Y PLASTICOS"/>
    <x v="9"/>
    <x v="15"/>
    <x v="118"/>
    <d v="2023-08-23T00:00:00"/>
    <m/>
    <n v="771"/>
    <s v="BIEN"/>
    <x v="127"/>
    <n v="144540"/>
    <x v="10"/>
    <x v="840"/>
    <x v="141"/>
    <x v="5"/>
    <x v="0"/>
    <x v="0"/>
    <x v="0"/>
    <x v="41"/>
    <s v="31/08/2023"/>
    <x v="0"/>
    <s v="15:00"/>
    <s v="EDMY LYDIA MAGNE GUTIERREZ"/>
    <x v="9"/>
    <x v="18"/>
    <d v="2023-09-18T00:00:00"/>
    <x v="102"/>
    <x v="64"/>
    <s v="CD-373"/>
    <x v="152"/>
    <x v="107"/>
    <n v="18815"/>
    <x v="153"/>
    <x v="159"/>
    <x v="103"/>
    <x v="0"/>
    <n v="30"/>
    <x v="8"/>
    <x v="0"/>
    <x v="59"/>
    <x v="74"/>
    <x v="1"/>
    <m/>
    <m/>
    <x v="127"/>
    <s v="CMB/EMC/O CIV-ADQ/044/2023"/>
    <n v="34500"/>
    <x v="10"/>
    <x v="844"/>
    <x v="5"/>
    <n v="25"/>
    <x v="92"/>
    <n v="2100"/>
    <m/>
    <m/>
    <n v="0"/>
    <x v="0"/>
    <n v="12.068965517241379"/>
    <n v="0"/>
    <n v="0"/>
    <n v="0"/>
    <x v="116"/>
    <s v="AGOSTO"/>
    <x v="184"/>
    <x v="44"/>
    <x v="35"/>
    <x v="45"/>
    <x v="363"/>
    <x v="216"/>
    <n v="0"/>
    <n v="0"/>
    <n v="0"/>
    <m/>
    <m/>
    <m/>
    <m/>
    <m/>
    <m/>
    <m/>
    <m/>
    <m/>
    <m/>
    <m/>
    <m/>
    <m/>
    <m/>
    <m/>
    <m/>
    <m/>
  </r>
  <r>
    <x v="1"/>
    <x v="65"/>
    <x v="0"/>
    <s v="COTIZACION"/>
    <s v="AGOSTO"/>
    <d v="2023-08-17T00:00:00"/>
    <s v="C-3-EDDY FAZ PACHECO"/>
    <x v="5"/>
    <s v="PRODUCTOS NO METALICOS Y PLASTICOS"/>
    <x v="9"/>
    <x v="15"/>
    <x v="118"/>
    <d v="2023-08-23T00:00:00"/>
    <m/>
    <n v="771"/>
    <s v="BIEN"/>
    <x v="127"/>
    <n v="144540"/>
    <x v="11"/>
    <x v="841"/>
    <x v="23"/>
    <x v="5"/>
    <x v="0"/>
    <x v="0"/>
    <x v="0"/>
    <x v="41"/>
    <s v="31/08/2023"/>
    <x v="0"/>
    <s v="15:00"/>
    <s v="EDMY LYDIA MAGNE GUTIERREZ"/>
    <x v="9"/>
    <x v="18"/>
    <d v="2023-09-18T00:00:00"/>
    <x v="102"/>
    <x v="64"/>
    <s v="CD-373"/>
    <x v="152"/>
    <x v="107"/>
    <n v="18815"/>
    <x v="153"/>
    <x v="159"/>
    <x v="103"/>
    <x v="0"/>
    <n v="30"/>
    <x v="8"/>
    <x v="0"/>
    <x v="59"/>
    <x v="74"/>
    <x v="1"/>
    <m/>
    <m/>
    <x v="127"/>
    <s v="CMB/EMC/O CIV-ADQ/044/2023"/>
    <n v="34500"/>
    <x v="11"/>
    <x v="845"/>
    <x v="5"/>
    <n v="200"/>
    <x v="579"/>
    <n v="300"/>
    <m/>
    <m/>
    <n v="0"/>
    <x v="0"/>
    <n v="0.21551724137931036"/>
    <n v="0"/>
    <n v="0"/>
    <n v="0"/>
    <x v="116"/>
    <s v="SEPTIEMBRE"/>
    <x v="185"/>
    <x v="44"/>
    <x v="35"/>
    <x v="45"/>
    <x v="364"/>
    <x v="217"/>
    <n v="0"/>
    <n v="0"/>
    <n v="0"/>
    <m/>
    <m/>
    <m/>
    <m/>
    <m/>
    <m/>
    <m/>
    <m/>
    <m/>
    <m/>
    <m/>
    <m/>
    <m/>
    <m/>
    <m/>
    <m/>
    <m/>
  </r>
  <r>
    <x v="1"/>
    <x v="65"/>
    <x v="0"/>
    <s v="COTIZACION"/>
    <s v="AGOSTO"/>
    <d v="2023-08-17T00:00:00"/>
    <s v="C-3-EDDY FAZ PACHECO"/>
    <x v="5"/>
    <s v="PRODUCTOS NO METALICOS Y PLASTICOS"/>
    <x v="9"/>
    <x v="15"/>
    <x v="118"/>
    <d v="2023-08-23T00:00:00"/>
    <m/>
    <n v="771"/>
    <s v="BIEN"/>
    <x v="127"/>
    <n v="144540"/>
    <x v="12"/>
    <x v="842"/>
    <x v="74"/>
    <x v="5"/>
    <x v="0"/>
    <x v="0"/>
    <x v="0"/>
    <x v="41"/>
    <s v="31/08/2023"/>
    <x v="0"/>
    <s v="15:00"/>
    <s v="EDMY LYDIA MAGNE GUTIERREZ"/>
    <x v="9"/>
    <x v="18"/>
    <d v="2023-09-18T00:00:00"/>
    <x v="102"/>
    <x v="64"/>
    <s v="CD-373"/>
    <x v="152"/>
    <x v="107"/>
    <n v="18815"/>
    <x v="153"/>
    <x v="159"/>
    <x v="103"/>
    <x v="0"/>
    <n v="30"/>
    <x v="8"/>
    <x v="0"/>
    <x v="59"/>
    <x v="74"/>
    <x v="1"/>
    <m/>
    <m/>
    <x v="127"/>
    <s v="CMB/EMC/O CIV-ADQ/044/2023"/>
    <n v="34500"/>
    <x v="12"/>
    <x v="846"/>
    <x v="5"/>
    <n v="50"/>
    <x v="579"/>
    <n v="75"/>
    <m/>
    <m/>
    <n v="0"/>
    <x v="0"/>
    <n v="0.21551724137931036"/>
    <n v="0"/>
    <n v="0"/>
    <n v="0"/>
    <x v="116"/>
    <s v="OCTUBRE"/>
    <x v="186"/>
    <x v="44"/>
    <x v="35"/>
    <x v="45"/>
    <x v="365"/>
    <x v="218"/>
    <n v="0"/>
    <n v="0"/>
    <n v="0"/>
    <m/>
    <m/>
    <m/>
    <m/>
    <m/>
    <m/>
    <m/>
    <m/>
    <m/>
    <m/>
    <m/>
    <m/>
    <m/>
    <m/>
    <m/>
    <m/>
    <m/>
  </r>
  <r>
    <x v="1"/>
    <x v="65"/>
    <x v="0"/>
    <s v="COTIZACION"/>
    <s v="AGOSTO"/>
    <d v="2023-08-17T00:00:00"/>
    <s v="C-3-EDDY FAZ PACHECO"/>
    <x v="5"/>
    <s v="PRODUCTOS NO METALICOS Y PLASTICOS"/>
    <x v="9"/>
    <x v="15"/>
    <x v="118"/>
    <d v="2023-08-23T00:00:00"/>
    <m/>
    <n v="771"/>
    <s v="BIEN"/>
    <x v="127"/>
    <n v="144540"/>
    <x v="13"/>
    <x v="843"/>
    <x v="74"/>
    <x v="5"/>
    <x v="0"/>
    <x v="0"/>
    <x v="0"/>
    <x v="41"/>
    <s v="31/08/2023"/>
    <x v="0"/>
    <s v="15:00"/>
    <s v="EDMY LYDIA MAGNE GUTIERREZ"/>
    <x v="9"/>
    <x v="18"/>
    <d v="2023-09-18T00:00:00"/>
    <x v="102"/>
    <x v="64"/>
    <s v="CD-373"/>
    <x v="153"/>
    <x v="107"/>
    <n v="59170.9"/>
    <x v="154"/>
    <x v="160"/>
    <x v="38"/>
    <x v="0"/>
    <n v="30"/>
    <x v="21"/>
    <x v="0"/>
    <x v="60"/>
    <x v="88"/>
    <x v="1"/>
    <m/>
    <m/>
    <x v="127"/>
    <s v="CMB/EMC/O CIV-ADQ/044/2023"/>
    <n v="34500"/>
    <x v="13"/>
    <x v="847"/>
    <x v="5"/>
    <n v="50"/>
    <x v="580"/>
    <n v="110.00000000000001"/>
    <m/>
    <m/>
    <n v="0"/>
    <x v="0"/>
    <n v="0.31609195402298851"/>
    <n v="0"/>
    <n v="0"/>
    <n v="0"/>
    <x v="117"/>
    <s v="NOVIEMBRE"/>
    <x v="187"/>
    <x v="44"/>
    <x v="35"/>
    <x v="45"/>
    <x v="366"/>
    <x v="219"/>
    <n v="0"/>
    <n v="0"/>
    <n v="0"/>
    <m/>
    <m/>
    <m/>
    <m/>
    <m/>
    <m/>
    <m/>
    <m/>
    <m/>
    <m/>
    <m/>
    <m/>
    <m/>
    <m/>
    <m/>
    <m/>
    <m/>
  </r>
  <r>
    <x v="1"/>
    <x v="65"/>
    <x v="0"/>
    <s v="COTIZACION"/>
    <s v="AGOSTO"/>
    <d v="2023-08-17T00:00:00"/>
    <s v="C-3-EDDY FAZ PACHECO"/>
    <x v="5"/>
    <s v="PRODUCTOS NO METALICOS Y PLASTICOS"/>
    <x v="9"/>
    <x v="15"/>
    <x v="118"/>
    <d v="2023-08-23T00:00:00"/>
    <m/>
    <n v="771"/>
    <s v="BIEN"/>
    <x v="127"/>
    <n v="144540"/>
    <x v="14"/>
    <x v="844"/>
    <x v="74"/>
    <x v="5"/>
    <x v="0"/>
    <x v="0"/>
    <x v="0"/>
    <x v="41"/>
    <s v="31/08/2023"/>
    <x v="0"/>
    <s v="15:00"/>
    <s v="EDMY LYDIA MAGNE GUTIERREZ"/>
    <x v="9"/>
    <x v="18"/>
    <d v="2023-09-18T00:00:00"/>
    <x v="102"/>
    <x v="64"/>
    <s v="CD-373"/>
    <x v="153"/>
    <x v="107"/>
    <n v="59170.9"/>
    <x v="154"/>
    <x v="160"/>
    <x v="38"/>
    <x v="0"/>
    <n v="30"/>
    <x v="21"/>
    <x v="0"/>
    <x v="60"/>
    <x v="88"/>
    <x v="1"/>
    <m/>
    <m/>
    <x v="127"/>
    <s v="CMB/EMC/O CIV-ADQ/044/2023"/>
    <n v="34500"/>
    <x v="14"/>
    <x v="848"/>
    <x v="5"/>
    <n v="50"/>
    <x v="581"/>
    <n v="405.5"/>
    <m/>
    <m/>
    <n v="0"/>
    <x v="0"/>
    <n v="1.1652298850574712"/>
    <n v="0"/>
    <n v="0"/>
    <n v="0"/>
    <x v="117"/>
    <s v="DICIEMBRE"/>
    <x v="188"/>
    <x v="44"/>
    <x v="35"/>
    <x v="45"/>
    <x v="367"/>
    <x v="220"/>
    <n v="0"/>
    <n v="0"/>
    <n v="0"/>
    <m/>
    <m/>
    <m/>
    <m/>
    <m/>
    <m/>
    <m/>
    <m/>
    <m/>
    <m/>
    <m/>
    <m/>
    <m/>
    <m/>
    <m/>
    <m/>
    <m/>
  </r>
  <r>
    <x v="1"/>
    <x v="65"/>
    <x v="0"/>
    <s v="COTIZACION"/>
    <s v="AGOSTO"/>
    <d v="2023-08-17T00:00:00"/>
    <s v="C-3-EDDY FAZ PACHECO"/>
    <x v="5"/>
    <s v="PRODUCTOS NO METALICOS Y PLASTICOS"/>
    <x v="9"/>
    <x v="15"/>
    <x v="118"/>
    <d v="2023-08-23T00:00:00"/>
    <m/>
    <n v="771"/>
    <s v="BIEN"/>
    <x v="127"/>
    <n v="144540"/>
    <x v="15"/>
    <x v="845"/>
    <x v="11"/>
    <x v="70"/>
    <x v="0"/>
    <x v="0"/>
    <x v="0"/>
    <x v="41"/>
    <s v="31/08/2023"/>
    <x v="0"/>
    <s v="15:00"/>
    <s v="EDMY LYDIA MAGNE GUTIERREZ"/>
    <x v="9"/>
    <x v="18"/>
    <d v="2023-09-18T00:00:00"/>
    <x v="102"/>
    <x v="64"/>
    <s v="CD-373"/>
    <x v="153"/>
    <x v="107"/>
    <n v="59170.9"/>
    <x v="154"/>
    <x v="160"/>
    <x v="38"/>
    <x v="0"/>
    <n v="30"/>
    <x v="21"/>
    <x v="0"/>
    <x v="60"/>
    <x v="88"/>
    <x v="1"/>
    <m/>
    <m/>
    <x v="127"/>
    <s v="CMB/EMC/O CIV-ADQ/044/2023"/>
    <n v="34500"/>
    <x v="15"/>
    <x v="849"/>
    <x v="71"/>
    <n v="5000"/>
    <x v="582"/>
    <n v="10500"/>
    <m/>
    <m/>
    <n v="0"/>
    <x v="0"/>
    <n v="0.30172413793103448"/>
    <n v="0"/>
    <n v="0"/>
    <n v="0"/>
    <x v="117"/>
    <s v="ENERO"/>
    <x v="189"/>
    <x v="44"/>
    <x v="35"/>
    <x v="45"/>
    <x v="368"/>
    <x v="221"/>
    <n v="0"/>
    <n v="0"/>
    <n v="0"/>
    <m/>
    <m/>
    <m/>
    <m/>
    <m/>
    <m/>
    <m/>
    <m/>
    <m/>
    <m/>
    <m/>
    <m/>
    <m/>
    <m/>
    <m/>
    <m/>
    <m/>
  </r>
  <r>
    <x v="1"/>
    <x v="65"/>
    <x v="0"/>
    <s v="COTIZACION"/>
    <s v="AGOSTO"/>
    <d v="2023-08-17T00:00:00"/>
    <s v="C-3-EDDY FAZ PACHECO"/>
    <x v="5"/>
    <s v="PRODUCTOS NO METALICOS Y PLASTICOS"/>
    <x v="9"/>
    <x v="15"/>
    <x v="118"/>
    <d v="2023-08-23T00:00:00"/>
    <m/>
    <n v="771"/>
    <s v="BIEN"/>
    <x v="127"/>
    <n v="144540"/>
    <x v="16"/>
    <x v="846"/>
    <x v="141"/>
    <x v="5"/>
    <x v="0"/>
    <x v="0"/>
    <x v="0"/>
    <x v="41"/>
    <s v="31/08/2023"/>
    <x v="0"/>
    <s v="15:00"/>
    <s v="EDMY LYDIA MAGNE GUTIERREZ"/>
    <x v="9"/>
    <x v="18"/>
    <d v="2023-09-18T00:00:00"/>
    <x v="102"/>
    <x v="64"/>
    <s v="CD-373"/>
    <x v="153"/>
    <x v="107"/>
    <n v="59170.9"/>
    <x v="154"/>
    <x v="160"/>
    <x v="38"/>
    <x v="0"/>
    <n v="30"/>
    <x v="21"/>
    <x v="0"/>
    <x v="60"/>
    <x v="88"/>
    <x v="1"/>
    <m/>
    <m/>
    <x v="127"/>
    <s v="CMB/EMC/O CIV-ADQ/044/2023"/>
    <n v="34500"/>
    <x v="16"/>
    <x v="850"/>
    <x v="5"/>
    <n v="25"/>
    <x v="583"/>
    <n v="573.75"/>
    <m/>
    <m/>
    <n v="0"/>
    <x v="0"/>
    <n v="3.2974137931034484"/>
    <n v="0"/>
    <n v="0"/>
    <n v="0"/>
    <x v="117"/>
    <s v="FEBRERO"/>
    <x v="190"/>
    <x v="44"/>
    <x v="35"/>
    <x v="45"/>
    <x v="369"/>
    <x v="222"/>
    <n v="0"/>
    <n v="0"/>
    <n v="0"/>
    <m/>
    <m/>
    <m/>
    <m/>
    <m/>
    <m/>
    <m/>
    <m/>
    <m/>
    <m/>
    <m/>
    <m/>
    <m/>
    <m/>
    <m/>
    <m/>
    <m/>
  </r>
  <r>
    <x v="1"/>
    <x v="65"/>
    <x v="0"/>
    <s v="COTIZACION"/>
    <s v="AGOSTO"/>
    <d v="2023-08-17T00:00:00"/>
    <s v="C-3-EDDY FAZ PACHECO"/>
    <x v="5"/>
    <s v="PRODUCTOS NO METALICOS Y PLASTICOS"/>
    <x v="9"/>
    <x v="15"/>
    <x v="118"/>
    <d v="2023-08-23T00:00:00"/>
    <m/>
    <n v="771"/>
    <s v="BIEN"/>
    <x v="127"/>
    <n v="144540"/>
    <x v="17"/>
    <x v="847"/>
    <x v="5"/>
    <x v="5"/>
    <x v="0"/>
    <x v="0"/>
    <x v="0"/>
    <x v="41"/>
    <s v="31/08/2023"/>
    <x v="0"/>
    <s v="15:00"/>
    <s v="EDMY LYDIA MAGNE GUTIERREZ"/>
    <x v="9"/>
    <x v="18"/>
    <d v="2023-09-18T00:00:00"/>
    <x v="102"/>
    <x v="64"/>
    <s v="CD-373"/>
    <x v="152"/>
    <x v="107"/>
    <n v="18815"/>
    <x v="153"/>
    <x v="159"/>
    <x v="103"/>
    <x v="0"/>
    <n v="30"/>
    <x v="8"/>
    <x v="0"/>
    <x v="59"/>
    <x v="74"/>
    <x v="1"/>
    <m/>
    <m/>
    <x v="127"/>
    <s v="CMB/EMC/O CIV-ADQ/044/2023"/>
    <n v="34500"/>
    <x v="17"/>
    <x v="851"/>
    <x v="5"/>
    <n v="100"/>
    <x v="584"/>
    <n v="440.00000000000006"/>
    <m/>
    <m/>
    <n v="0"/>
    <x v="0"/>
    <n v="0.63218390804597702"/>
    <n v="0"/>
    <n v="0"/>
    <n v="0"/>
    <x v="116"/>
    <s v="MARZO"/>
    <x v="191"/>
    <x v="44"/>
    <x v="35"/>
    <x v="45"/>
    <x v="370"/>
    <x v="223"/>
    <n v="0"/>
    <n v="0"/>
    <n v="0"/>
    <m/>
    <m/>
    <m/>
    <m/>
    <m/>
    <m/>
    <m/>
    <m/>
    <m/>
    <m/>
    <m/>
    <m/>
    <m/>
    <m/>
    <m/>
    <m/>
    <m/>
  </r>
  <r>
    <x v="1"/>
    <x v="65"/>
    <x v="0"/>
    <s v="COTIZACION"/>
    <s v="AGOSTO"/>
    <d v="2023-08-17T00:00:00"/>
    <s v="C-3-EDDY FAZ PACHECO"/>
    <x v="5"/>
    <s v="PRODUCTOS NO METALICOS Y PLASTICOS"/>
    <x v="9"/>
    <x v="15"/>
    <x v="118"/>
    <d v="2023-08-23T00:00:00"/>
    <m/>
    <n v="771"/>
    <s v="BIEN"/>
    <x v="127"/>
    <n v="144540"/>
    <x v="18"/>
    <x v="848"/>
    <x v="141"/>
    <x v="5"/>
    <x v="0"/>
    <x v="0"/>
    <x v="0"/>
    <x v="41"/>
    <s v="31/08/2023"/>
    <x v="0"/>
    <s v="15:00"/>
    <s v="EDMY LYDIA MAGNE GUTIERREZ"/>
    <x v="9"/>
    <x v="18"/>
    <d v="2023-09-18T00:00:00"/>
    <x v="102"/>
    <x v="64"/>
    <s v="CD-373"/>
    <x v="152"/>
    <x v="107"/>
    <n v="18815"/>
    <x v="153"/>
    <x v="159"/>
    <x v="103"/>
    <x v="0"/>
    <n v="30"/>
    <x v="8"/>
    <x v="0"/>
    <x v="59"/>
    <x v="74"/>
    <x v="1"/>
    <m/>
    <m/>
    <x v="127"/>
    <s v="CMB/EMC/O CIV-ADQ/044/2023"/>
    <n v="34500"/>
    <x v="18"/>
    <x v="852"/>
    <x v="5"/>
    <n v="25"/>
    <x v="75"/>
    <n v="250"/>
    <m/>
    <m/>
    <n v="0"/>
    <x v="0"/>
    <n v="1.4367816091954022"/>
    <n v="0"/>
    <n v="0"/>
    <n v="0"/>
    <x v="116"/>
    <s v="ABRIL"/>
    <x v="192"/>
    <x v="44"/>
    <x v="35"/>
    <x v="45"/>
    <x v="371"/>
    <x v="224"/>
    <n v="0"/>
    <n v="0"/>
    <n v="0"/>
    <m/>
    <m/>
    <m/>
    <m/>
    <m/>
    <m/>
    <m/>
    <m/>
    <m/>
    <m/>
    <m/>
    <m/>
    <m/>
    <m/>
    <m/>
    <m/>
    <m/>
  </r>
  <r>
    <x v="1"/>
    <x v="65"/>
    <x v="0"/>
    <s v="COTIZACION"/>
    <s v="AGOSTO"/>
    <d v="2023-08-17T00:00:00"/>
    <s v="C-3-EDDY FAZ PACHECO"/>
    <x v="5"/>
    <s v="PRODUCTOS NO METALICOS Y PLASTICOS"/>
    <x v="9"/>
    <x v="15"/>
    <x v="118"/>
    <d v="2023-08-23T00:00:00"/>
    <m/>
    <n v="771"/>
    <s v="BIEN"/>
    <x v="127"/>
    <n v="144540"/>
    <x v="19"/>
    <x v="849"/>
    <x v="141"/>
    <x v="5"/>
    <x v="0"/>
    <x v="0"/>
    <x v="0"/>
    <x v="41"/>
    <s v="31/08/2023"/>
    <x v="0"/>
    <s v="15:00"/>
    <s v="EDMY LYDIA MAGNE GUTIERREZ"/>
    <x v="9"/>
    <x v="18"/>
    <d v="2023-09-18T00:00:00"/>
    <x v="102"/>
    <x v="64"/>
    <s v="CD-373"/>
    <x v="152"/>
    <x v="107"/>
    <n v="18815"/>
    <x v="153"/>
    <x v="159"/>
    <x v="103"/>
    <x v="0"/>
    <n v="30"/>
    <x v="8"/>
    <x v="0"/>
    <x v="59"/>
    <x v="74"/>
    <x v="1"/>
    <m/>
    <m/>
    <x v="127"/>
    <s v="CMB/EMC/O CIV-ADQ/044/2023"/>
    <n v="34500"/>
    <x v="19"/>
    <x v="853"/>
    <x v="5"/>
    <n v="25"/>
    <x v="75"/>
    <n v="250"/>
    <m/>
    <m/>
    <n v="0"/>
    <x v="0"/>
    <n v="1.4367816091954022"/>
    <n v="0"/>
    <n v="0"/>
    <n v="0"/>
    <x v="116"/>
    <s v="MAYO"/>
    <x v="193"/>
    <x v="44"/>
    <x v="35"/>
    <x v="45"/>
    <x v="372"/>
    <x v="225"/>
    <n v="0"/>
    <n v="0"/>
    <n v="0"/>
    <m/>
    <m/>
    <m/>
    <m/>
    <m/>
    <m/>
    <m/>
    <m/>
    <m/>
    <m/>
    <m/>
    <m/>
    <m/>
    <m/>
    <m/>
    <m/>
    <m/>
  </r>
  <r>
    <x v="1"/>
    <x v="65"/>
    <x v="0"/>
    <s v="COTIZACION"/>
    <s v="AGOSTO"/>
    <d v="2023-08-17T00:00:00"/>
    <s v="C-3-EDDY FAZ PACHECO"/>
    <x v="5"/>
    <s v="PRODUCTOS NO METALICOS Y PLASTICOS"/>
    <x v="9"/>
    <x v="15"/>
    <x v="118"/>
    <d v="2023-08-23T00:00:00"/>
    <m/>
    <n v="771"/>
    <s v="BIEN"/>
    <x v="127"/>
    <n v="144540"/>
    <x v="20"/>
    <x v="850"/>
    <x v="74"/>
    <x v="5"/>
    <x v="0"/>
    <x v="0"/>
    <x v="0"/>
    <x v="41"/>
    <s v="31/08/2023"/>
    <x v="0"/>
    <s v="15:00"/>
    <s v="EDMY LYDIA MAGNE GUTIERREZ"/>
    <x v="9"/>
    <x v="18"/>
    <d v="2023-09-18T00:00:00"/>
    <x v="102"/>
    <x v="64"/>
    <s v="CD-373"/>
    <x v="152"/>
    <x v="107"/>
    <n v="18815"/>
    <x v="153"/>
    <x v="159"/>
    <x v="103"/>
    <x v="0"/>
    <n v="30"/>
    <x v="8"/>
    <x v="0"/>
    <x v="59"/>
    <x v="74"/>
    <x v="1"/>
    <m/>
    <m/>
    <x v="127"/>
    <s v="CMB/EMC/O CIV-ADQ/044/2023"/>
    <n v="34500"/>
    <x v="20"/>
    <x v="854"/>
    <x v="5"/>
    <n v="50"/>
    <x v="20"/>
    <n v="725"/>
    <m/>
    <m/>
    <n v="0"/>
    <x v="0"/>
    <n v="2.0833333333333335"/>
    <n v="0"/>
    <n v="0"/>
    <n v="0"/>
    <x v="116"/>
    <s v="JUNIO"/>
    <x v="194"/>
    <x v="44"/>
    <x v="35"/>
    <x v="45"/>
    <x v="373"/>
    <x v="226"/>
    <n v="0"/>
    <n v="0"/>
    <n v="0"/>
    <m/>
    <m/>
    <m/>
    <m/>
    <m/>
    <m/>
    <m/>
    <m/>
    <m/>
    <m/>
    <m/>
    <m/>
    <m/>
    <m/>
    <m/>
    <m/>
    <m/>
  </r>
  <r>
    <x v="1"/>
    <x v="65"/>
    <x v="0"/>
    <s v="COTIZACION"/>
    <s v="AGOSTO"/>
    <d v="2023-08-17T00:00:00"/>
    <s v="C-3-EDDY FAZ PACHECO"/>
    <x v="5"/>
    <s v="PRODUCTOS NO METALICOS Y PLASTICOS"/>
    <x v="9"/>
    <x v="15"/>
    <x v="118"/>
    <d v="2023-08-23T00:00:00"/>
    <m/>
    <n v="771"/>
    <s v="BIEN"/>
    <x v="127"/>
    <n v="144540"/>
    <x v="21"/>
    <x v="851"/>
    <x v="141"/>
    <x v="5"/>
    <x v="0"/>
    <x v="0"/>
    <x v="0"/>
    <x v="41"/>
    <s v="31/08/2023"/>
    <x v="0"/>
    <s v="15:00"/>
    <s v="EDMY LYDIA MAGNE GUTIERREZ"/>
    <x v="9"/>
    <x v="18"/>
    <d v="2023-09-18T00:00:00"/>
    <x v="102"/>
    <x v="64"/>
    <s v="CD-373"/>
    <x v="152"/>
    <x v="107"/>
    <n v="18815"/>
    <x v="153"/>
    <x v="159"/>
    <x v="103"/>
    <x v="0"/>
    <n v="30"/>
    <x v="8"/>
    <x v="0"/>
    <x v="59"/>
    <x v="74"/>
    <x v="1"/>
    <m/>
    <m/>
    <x v="127"/>
    <s v="CMB/EMC/O CIV-ADQ/044/2023"/>
    <n v="34500"/>
    <x v="21"/>
    <x v="855"/>
    <x v="5"/>
    <n v="25"/>
    <x v="142"/>
    <n v="137.5"/>
    <m/>
    <m/>
    <n v="0"/>
    <x v="0"/>
    <n v="0.79022988505747127"/>
    <n v="0"/>
    <n v="0"/>
    <n v="0"/>
    <x v="116"/>
    <s v="JULIO"/>
    <x v="195"/>
    <x v="44"/>
    <x v="35"/>
    <x v="45"/>
    <x v="374"/>
    <x v="227"/>
    <n v="0"/>
    <n v="0"/>
    <n v="0"/>
    <m/>
    <m/>
    <m/>
    <m/>
    <m/>
    <m/>
    <m/>
    <m/>
    <m/>
    <m/>
    <m/>
    <m/>
    <m/>
    <m/>
    <m/>
    <m/>
    <m/>
  </r>
  <r>
    <x v="1"/>
    <x v="65"/>
    <x v="0"/>
    <s v="COTIZACION"/>
    <s v="AGOSTO"/>
    <d v="2023-08-17T00:00:00"/>
    <s v="C-3-EDDY FAZ PACHECO"/>
    <x v="5"/>
    <s v="PRODUCTOS NO METALICOS Y PLASTICOS"/>
    <x v="9"/>
    <x v="15"/>
    <x v="118"/>
    <d v="2023-08-23T00:00:00"/>
    <m/>
    <n v="771"/>
    <s v="BIEN"/>
    <x v="127"/>
    <n v="144540"/>
    <x v="22"/>
    <x v="852"/>
    <x v="141"/>
    <x v="5"/>
    <x v="0"/>
    <x v="0"/>
    <x v="0"/>
    <x v="41"/>
    <s v="31/08/2023"/>
    <x v="0"/>
    <s v="15:00"/>
    <s v="EDMY LYDIA MAGNE GUTIERREZ"/>
    <x v="9"/>
    <x v="18"/>
    <d v="2023-09-18T00:00:00"/>
    <x v="102"/>
    <x v="64"/>
    <s v="CD-373"/>
    <x v="153"/>
    <x v="107"/>
    <n v="59170.9"/>
    <x v="154"/>
    <x v="160"/>
    <x v="38"/>
    <x v="0"/>
    <n v="30"/>
    <x v="21"/>
    <x v="0"/>
    <x v="60"/>
    <x v="88"/>
    <x v="1"/>
    <m/>
    <m/>
    <x v="127"/>
    <s v="CMB/EMC/O CIV-ADQ/044/2023"/>
    <n v="34500"/>
    <x v="22"/>
    <x v="856"/>
    <x v="5"/>
    <n v="25"/>
    <x v="585"/>
    <n v="130"/>
    <m/>
    <m/>
    <n v="0"/>
    <x v="0"/>
    <n v="0.74712643678160917"/>
    <n v="0"/>
    <n v="0"/>
    <n v="0"/>
    <x v="117"/>
    <s v="AGOSTO"/>
    <x v="196"/>
    <x v="44"/>
    <x v="35"/>
    <x v="45"/>
    <x v="375"/>
    <x v="228"/>
    <n v="0"/>
    <n v="0"/>
    <n v="0"/>
    <m/>
    <m/>
    <m/>
    <m/>
    <m/>
    <m/>
    <m/>
    <m/>
    <m/>
    <m/>
    <m/>
    <m/>
    <m/>
    <m/>
    <m/>
    <m/>
    <m/>
  </r>
  <r>
    <x v="1"/>
    <x v="65"/>
    <x v="0"/>
    <s v="COTIZACION"/>
    <s v="AGOSTO"/>
    <d v="2023-08-17T00:00:00"/>
    <s v="C-3-EDDY FAZ PACHECO"/>
    <x v="5"/>
    <s v="PRODUCTOS NO METALICOS Y PLASTICOS"/>
    <x v="9"/>
    <x v="15"/>
    <x v="118"/>
    <d v="2023-08-23T00:00:00"/>
    <m/>
    <n v="771"/>
    <s v="BIEN"/>
    <x v="127"/>
    <n v="144540"/>
    <x v="23"/>
    <x v="853"/>
    <x v="141"/>
    <x v="5"/>
    <x v="0"/>
    <x v="0"/>
    <x v="0"/>
    <x v="41"/>
    <s v="31/08/2023"/>
    <x v="0"/>
    <s v="15:00"/>
    <s v="EDMY LYDIA MAGNE GUTIERREZ"/>
    <x v="9"/>
    <x v="18"/>
    <d v="2023-09-18T00:00:00"/>
    <x v="102"/>
    <x v="64"/>
    <s v="CD-373"/>
    <x v="153"/>
    <x v="107"/>
    <n v="59170.9"/>
    <x v="154"/>
    <x v="160"/>
    <x v="38"/>
    <x v="0"/>
    <n v="30"/>
    <x v="21"/>
    <x v="0"/>
    <x v="60"/>
    <x v="88"/>
    <x v="1"/>
    <m/>
    <m/>
    <x v="127"/>
    <s v="CMB/EMC/O CIV-ADQ/044/2023"/>
    <n v="34500"/>
    <x v="23"/>
    <x v="857"/>
    <x v="5"/>
    <n v="25"/>
    <x v="586"/>
    <n v="207.50000000000003"/>
    <m/>
    <m/>
    <n v="0"/>
    <x v="0"/>
    <n v="1.1925287356321841"/>
    <n v="0"/>
    <n v="0"/>
    <n v="0"/>
    <x v="117"/>
    <s v="SEPTIEMBRE"/>
    <x v="197"/>
    <x v="44"/>
    <x v="35"/>
    <x v="45"/>
    <x v="376"/>
    <x v="229"/>
    <n v="0"/>
    <n v="0"/>
    <n v="0"/>
    <m/>
    <m/>
    <m/>
    <m/>
    <m/>
    <m/>
    <m/>
    <m/>
    <m/>
    <m/>
    <m/>
    <m/>
    <m/>
    <m/>
    <m/>
    <m/>
    <m/>
  </r>
  <r>
    <x v="1"/>
    <x v="65"/>
    <x v="0"/>
    <s v="COTIZACION"/>
    <s v="AGOSTO"/>
    <d v="2023-08-17T00:00:00"/>
    <s v="C-3-EDDY FAZ PACHECO"/>
    <x v="5"/>
    <s v="PRODUCTOS NO METALICOS Y PLASTICOS"/>
    <x v="9"/>
    <x v="15"/>
    <x v="118"/>
    <d v="2023-08-23T00:00:00"/>
    <m/>
    <n v="771"/>
    <s v="BIEN"/>
    <x v="127"/>
    <n v="144540"/>
    <x v="24"/>
    <x v="854"/>
    <x v="35"/>
    <x v="5"/>
    <x v="0"/>
    <x v="0"/>
    <x v="0"/>
    <x v="41"/>
    <s v="31/08/2023"/>
    <x v="0"/>
    <s v="15:00"/>
    <s v="EDMY LYDIA MAGNE GUTIERREZ"/>
    <x v="9"/>
    <x v="18"/>
    <d v="2023-09-18T00:00:00"/>
    <x v="102"/>
    <x v="64"/>
    <s v="CD-373"/>
    <x v="152"/>
    <x v="107"/>
    <n v="18815"/>
    <x v="153"/>
    <x v="159"/>
    <x v="103"/>
    <x v="0"/>
    <n v="30"/>
    <x v="8"/>
    <x v="0"/>
    <x v="59"/>
    <x v="74"/>
    <x v="1"/>
    <m/>
    <m/>
    <x v="127"/>
    <s v="CMB/EMC/O CIV-ADQ/044/2023"/>
    <n v="34500"/>
    <x v="24"/>
    <x v="858"/>
    <x v="5"/>
    <n v="30"/>
    <x v="587"/>
    <n v="525"/>
    <m/>
    <m/>
    <n v="0"/>
    <x v="0"/>
    <n v="2.514367816091954"/>
    <n v="0"/>
    <n v="0"/>
    <n v="0"/>
    <x v="116"/>
    <s v="OCTUBRE"/>
    <x v="198"/>
    <x v="44"/>
    <x v="35"/>
    <x v="45"/>
    <x v="377"/>
    <x v="230"/>
    <n v="0"/>
    <n v="0"/>
    <n v="0"/>
    <m/>
    <m/>
    <m/>
    <m/>
    <m/>
    <m/>
    <m/>
    <m/>
    <m/>
    <m/>
    <m/>
    <m/>
    <m/>
    <m/>
    <m/>
    <m/>
    <m/>
  </r>
  <r>
    <x v="1"/>
    <x v="65"/>
    <x v="0"/>
    <s v="COTIZACION"/>
    <s v="AGOSTO"/>
    <d v="2023-08-17T00:00:00"/>
    <s v="C-3-EDDY FAZ PACHECO"/>
    <x v="5"/>
    <s v="PRODUCTOS NO METALICOS Y PLASTICOS"/>
    <x v="9"/>
    <x v="15"/>
    <x v="118"/>
    <d v="2023-08-23T00:00:00"/>
    <m/>
    <n v="771"/>
    <s v="BIEN"/>
    <x v="127"/>
    <n v="144540"/>
    <x v="25"/>
    <x v="855"/>
    <x v="141"/>
    <x v="5"/>
    <x v="0"/>
    <x v="0"/>
    <x v="0"/>
    <x v="41"/>
    <s v="31/08/2023"/>
    <x v="0"/>
    <s v="15:00"/>
    <s v="EDMY LYDIA MAGNE GUTIERREZ"/>
    <x v="9"/>
    <x v="18"/>
    <d v="2023-09-18T00:00:00"/>
    <x v="102"/>
    <x v="64"/>
    <s v="CD-373"/>
    <x v="153"/>
    <x v="107"/>
    <n v="59170.9"/>
    <x v="154"/>
    <x v="160"/>
    <x v="38"/>
    <x v="0"/>
    <n v="30"/>
    <x v="21"/>
    <x v="0"/>
    <x v="60"/>
    <x v="88"/>
    <x v="1"/>
    <m/>
    <m/>
    <x v="127"/>
    <s v="CMB/EMC/O CIV-ADQ/044/2023"/>
    <n v="34500"/>
    <x v="25"/>
    <x v="859"/>
    <x v="5"/>
    <n v="25"/>
    <x v="171"/>
    <n v="500"/>
    <m/>
    <m/>
    <n v="0"/>
    <x v="0"/>
    <n v="2.8735632183908044"/>
    <n v="0"/>
    <n v="0"/>
    <n v="0"/>
    <x v="117"/>
    <s v="NOVIEMBRE"/>
    <x v="199"/>
    <x v="44"/>
    <x v="35"/>
    <x v="45"/>
    <x v="378"/>
    <x v="231"/>
    <n v="0"/>
    <n v="0"/>
    <n v="0"/>
    <m/>
    <m/>
    <m/>
    <m/>
    <m/>
    <m/>
    <m/>
    <m/>
    <m/>
    <m/>
    <m/>
    <m/>
    <m/>
    <m/>
    <m/>
    <m/>
    <m/>
  </r>
  <r>
    <x v="1"/>
    <x v="65"/>
    <x v="0"/>
    <s v="COTIZACION"/>
    <s v="AGOSTO"/>
    <d v="2023-08-17T00:00:00"/>
    <s v="C-3-EDDY FAZ PACHECO"/>
    <x v="5"/>
    <s v="PRODUCTOS NO METALICOS Y PLASTICOS"/>
    <x v="9"/>
    <x v="15"/>
    <x v="118"/>
    <d v="2023-08-23T00:00:00"/>
    <m/>
    <n v="771"/>
    <s v="BIEN"/>
    <x v="127"/>
    <n v="144540"/>
    <x v="26"/>
    <x v="856"/>
    <x v="141"/>
    <x v="5"/>
    <x v="0"/>
    <x v="0"/>
    <x v="0"/>
    <x v="41"/>
    <s v="31/08/2023"/>
    <x v="0"/>
    <s v="15:00"/>
    <s v="EDMY LYDIA MAGNE GUTIERREZ"/>
    <x v="9"/>
    <x v="18"/>
    <d v="2023-09-18T00:00:00"/>
    <x v="102"/>
    <x v="64"/>
    <s v="CD-373"/>
    <x v="152"/>
    <x v="107"/>
    <n v="18815"/>
    <x v="153"/>
    <x v="159"/>
    <x v="103"/>
    <x v="0"/>
    <n v="30"/>
    <x v="8"/>
    <x v="0"/>
    <x v="59"/>
    <x v="74"/>
    <x v="1"/>
    <m/>
    <m/>
    <x v="127"/>
    <s v="CMB/EMC/O CIV-ADQ/044/2023"/>
    <n v="34500"/>
    <x v="26"/>
    <x v="860"/>
    <x v="5"/>
    <n v="25"/>
    <x v="588"/>
    <n v="4212.5"/>
    <m/>
    <m/>
    <n v="0"/>
    <x v="0"/>
    <n v="24.209770114942529"/>
    <n v="0"/>
    <n v="0"/>
    <n v="0"/>
    <x v="116"/>
    <s v="DICIEMBRE"/>
    <x v="200"/>
    <x v="44"/>
    <x v="35"/>
    <x v="45"/>
    <x v="379"/>
    <x v="232"/>
    <n v="0"/>
    <n v="0"/>
    <n v="0"/>
    <m/>
    <m/>
    <m/>
    <m/>
    <m/>
    <m/>
    <m/>
    <m/>
    <m/>
    <m/>
    <m/>
    <m/>
    <m/>
    <m/>
    <m/>
    <m/>
    <m/>
  </r>
  <r>
    <x v="1"/>
    <x v="65"/>
    <x v="0"/>
    <s v="COTIZACION"/>
    <s v="AGOSTO"/>
    <d v="2023-08-17T00:00:00"/>
    <s v="C-3-EDDY FAZ PACHECO"/>
    <x v="5"/>
    <s v="PRODUCTOS NO METALICOS Y PLASTICOS"/>
    <x v="9"/>
    <x v="15"/>
    <x v="118"/>
    <d v="2023-08-23T00:00:00"/>
    <m/>
    <n v="771"/>
    <s v="BIEN"/>
    <x v="127"/>
    <n v="144540"/>
    <x v="27"/>
    <x v="857"/>
    <x v="35"/>
    <x v="5"/>
    <x v="0"/>
    <x v="0"/>
    <x v="0"/>
    <x v="41"/>
    <s v="31/08/2023"/>
    <x v="0"/>
    <s v="15:00"/>
    <s v="EDMY LYDIA MAGNE GUTIERREZ"/>
    <x v="9"/>
    <x v="18"/>
    <d v="2023-09-18T00:00:00"/>
    <x v="102"/>
    <x v="64"/>
    <s v="CD-373"/>
    <x v="153"/>
    <x v="107"/>
    <n v="59170.9"/>
    <x v="154"/>
    <x v="160"/>
    <x v="38"/>
    <x v="0"/>
    <n v="30"/>
    <x v="21"/>
    <x v="0"/>
    <x v="60"/>
    <x v="88"/>
    <x v="1"/>
    <m/>
    <m/>
    <x v="127"/>
    <s v="CMB/EMC/O CIV-ADQ/044/2023"/>
    <n v="34500"/>
    <x v="27"/>
    <x v="861"/>
    <x v="5"/>
    <n v="30"/>
    <x v="589"/>
    <n v="204"/>
    <m/>
    <m/>
    <n v="0"/>
    <x v="0"/>
    <n v="0.97701149425287359"/>
    <n v="0"/>
    <n v="0"/>
    <n v="0"/>
    <x v="117"/>
    <s v="ENERO"/>
    <x v="201"/>
    <x v="44"/>
    <x v="35"/>
    <x v="45"/>
    <x v="380"/>
    <x v="233"/>
    <n v="0"/>
    <n v="0"/>
    <n v="0"/>
    <m/>
    <m/>
    <m/>
    <m/>
    <m/>
    <m/>
    <m/>
    <m/>
    <m/>
    <m/>
    <m/>
    <m/>
    <m/>
    <m/>
    <m/>
    <m/>
    <m/>
  </r>
  <r>
    <x v="1"/>
    <x v="65"/>
    <x v="0"/>
    <s v="COTIZACION"/>
    <s v="AGOSTO"/>
    <d v="2023-08-17T00:00:00"/>
    <s v="C-3-EDDY FAZ PACHECO"/>
    <x v="5"/>
    <s v="PRODUCTOS NO METALICOS Y PLASTICOS"/>
    <x v="9"/>
    <x v="15"/>
    <x v="118"/>
    <d v="2023-08-23T00:00:00"/>
    <m/>
    <n v="771"/>
    <s v="BIEN"/>
    <x v="127"/>
    <n v="144540"/>
    <x v="28"/>
    <x v="858"/>
    <x v="23"/>
    <x v="5"/>
    <x v="0"/>
    <x v="0"/>
    <x v="0"/>
    <x v="41"/>
    <s v="31/08/2023"/>
    <x v="0"/>
    <s v="15:00"/>
    <s v="EDMY LYDIA MAGNE GUTIERREZ"/>
    <x v="9"/>
    <x v="18"/>
    <d v="2023-09-18T00:00:00"/>
    <x v="102"/>
    <x v="64"/>
    <s v="CD-373"/>
    <x v="153"/>
    <x v="107"/>
    <n v="59170.9"/>
    <x v="154"/>
    <x v="160"/>
    <x v="38"/>
    <x v="0"/>
    <n v="30"/>
    <x v="21"/>
    <x v="0"/>
    <x v="60"/>
    <x v="88"/>
    <x v="1"/>
    <m/>
    <m/>
    <x v="127"/>
    <s v="CMB/EMC/O CIV-ADQ/044/2023"/>
    <n v="34500"/>
    <x v="28"/>
    <x v="862"/>
    <x v="5"/>
    <n v="200"/>
    <x v="379"/>
    <n v="500"/>
    <m/>
    <m/>
    <n v="0"/>
    <x v="0"/>
    <n v="0.35919540229885055"/>
    <n v="0"/>
    <n v="0"/>
    <n v="0"/>
    <x v="117"/>
    <s v="FEBRERO"/>
    <x v="202"/>
    <x v="44"/>
    <x v="35"/>
    <x v="45"/>
    <x v="381"/>
    <x v="234"/>
    <n v="0"/>
    <n v="0"/>
    <n v="0"/>
    <m/>
    <m/>
    <m/>
    <m/>
    <m/>
    <m/>
    <m/>
    <m/>
    <m/>
    <m/>
    <m/>
    <m/>
    <m/>
    <m/>
    <m/>
    <m/>
    <m/>
  </r>
  <r>
    <x v="1"/>
    <x v="65"/>
    <x v="0"/>
    <s v="COTIZACION"/>
    <s v="AGOSTO"/>
    <d v="2023-08-17T00:00:00"/>
    <s v="C-3-EDDY FAZ PACHECO"/>
    <x v="5"/>
    <s v="PRODUCTOS NO METALICOS Y PLASTICOS"/>
    <x v="9"/>
    <x v="15"/>
    <x v="118"/>
    <d v="2023-08-23T00:00:00"/>
    <m/>
    <n v="771"/>
    <s v="BIEN"/>
    <x v="127"/>
    <n v="144540"/>
    <x v="29"/>
    <x v="859"/>
    <x v="74"/>
    <x v="5"/>
    <x v="0"/>
    <x v="0"/>
    <x v="0"/>
    <x v="41"/>
    <s v="31/08/2023"/>
    <x v="0"/>
    <s v="15:00"/>
    <s v="EDMY LYDIA MAGNE GUTIERREZ"/>
    <x v="9"/>
    <x v="18"/>
    <d v="2023-09-18T00:00:00"/>
    <x v="102"/>
    <x v="64"/>
    <s v="CD-373"/>
    <x v="153"/>
    <x v="107"/>
    <n v="59170.9"/>
    <x v="154"/>
    <x v="160"/>
    <x v="38"/>
    <x v="0"/>
    <n v="30"/>
    <x v="21"/>
    <x v="0"/>
    <x v="60"/>
    <x v="88"/>
    <x v="1"/>
    <m/>
    <m/>
    <x v="127"/>
    <s v="CMB/EMC/O CIV-ADQ/044/2023"/>
    <n v="34500"/>
    <x v="29"/>
    <x v="863"/>
    <x v="5"/>
    <n v="50"/>
    <x v="590"/>
    <n v="165"/>
    <m/>
    <m/>
    <n v="0"/>
    <x v="0"/>
    <n v="0.47413793103448276"/>
    <n v="0"/>
    <n v="0"/>
    <n v="0"/>
    <x v="117"/>
    <s v="MARZO"/>
    <x v="203"/>
    <x v="44"/>
    <x v="35"/>
    <x v="45"/>
    <x v="382"/>
    <x v="235"/>
    <n v="0"/>
    <n v="0"/>
    <n v="0"/>
    <m/>
    <m/>
    <m/>
    <m/>
    <m/>
    <m/>
    <m/>
    <m/>
    <m/>
    <m/>
    <m/>
    <m/>
    <m/>
    <m/>
    <m/>
    <m/>
    <m/>
  </r>
  <r>
    <x v="1"/>
    <x v="65"/>
    <x v="0"/>
    <s v="COTIZACION"/>
    <s v="AGOSTO"/>
    <d v="2023-08-17T00:00:00"/>
    <s v="C-3-EDDY FAZ PACHECO"/>
    <x v="5"/>
    <s v="PRODUCTOS NO METALICOS Y PLASTICOS"/>
    <x v="9"/>
    <x v="15"/>
    <x v="118"/>
    <d v="2023-08-23T00:00:00"/>
    <m/>
    <n v="771"/>
    <s v="BIEN"/>
    <x v="127"/>
    <n v="144540"/>
    <x v="30"/>
    <x v="860"/>
    <x v="141"/>
    <x v="5"/>
    <x v="0"/>
    <x v="0"/>
    <x v="0"/>
    <x v="41"/>
    <s v="31/08/2023"/>
    <x v="0"/>
    <s v="15:00"/>
    <s v="EDMY LYDIA MAGNE GUTIERREZ"/>
    <x v="9"/>
    <x v="18"/>
    <d v="2023-09-18T00:00:00"/>
    <x v="102"/>
    <x v="64"/>
    <s v="CD-373"/>
    <x v="152"/>
    <x v="107"/>
    <n v="18815"/>
    <x v="153"/>
    <x v="159"/>
    <x v="103"/>
    <x v="0"/>
    <n v="30"/>
    <x v="8"/>
    <x v="0"/>
    <x v="59"/>
    <x v="74"/>
    <x v="1"/>
    <m/>
    <m/>
    <x v="127"/>
    <s v="CMB/EMC/O CIV-ADQ/044/2023"/>
    <n v="34500"/>
    <x v="30"/>
    <x v="864"/>
    <x v="5"/>
    <n v="25"/>
    <x v="591"/>
    <n v="95"/>
    <m/>
    <m/>
    <n v="0"/>
    <x v="0"/>
    <n v="0.54597701149425282"/>
    <n v="0"/>
    <n v="0"/>
    <n v="0"/>
    <x v="116"/>
    <s v="ABRIL"/>
    <x v="204"/>
    <x v="44"/>
    <x v="35"/>
    <x v="45"/>
    <x v="383"/>
    <x v="236"/>
    <n v="0"/>
    <n v="0"/>
    <n v="0"/>
    <m/>
    <m/>
    <m/>
    <m/>
    <m/>
    <m/>
    <m/>
    <m/>
    <m/>
    <m/>
    <m/>
    <m/>
    <m/>
    <m/>
    <m/>
    <m/>
    <m/>
  </r>
  <r>
    <x v="1"/>
    <x v="65"/>
    <x v="0"/>
    <s v="COTIZACION"/>
    <s v="AGOSTO"/>
    <d v="2023-08-17T00:00:00"/>
    <s v="C-3-EDDY FAZ PACHECO"/>
    <x v="5"/>
    <s v="PRODUCTOS NO METALICOS Y PLASTICOS"/>
    <x v="9"/>
    <x v="15"/>
    <x v="118"/>
    <d v="2023-08-23T00:00:00"/>
    <m/>
    <n v="771"/>
    <s v="BIEN"/>
    <x v="127"/>
    <n v="144540"/>
    <x v="31"/>
    <x v="861"/>
    <x v="141"/>
    <x v="5"/>
    <x v="0"/>
    <x v="0"/>
    <x v="0"/>
    <x v="41"/>
    <s v="31/08/2023"/>
    <x v="0"/>
    <s v="15:00"/>
    <s v="EDMY LYDIA MAGNE GUTIERREZ"/>
    <x v="9"/>
    <x v="18"/>
    <d v="2023-09-18T00:00:00"/>
    <x v="102"/>
    <x v="64"/>
    <s v="CD-373"/>
    <x v="153"/>
    <x v="107"/>
    <n v="59170.9"/>
    <x v="154"/>
    <x v="160"/>
    <x v="38"/>
    <x v="0"/>
    <n v="30"/>
    <x v="21"/>
    <x v="0"/>
    <x v="60"/>
    <x v="88"/>
    <x v="1"/>
    <m/>
    <m/>
    <x v="127"/>
    <s v="CMB/EMC/O CIV-ADQ/044/2023"/>
    <n v="34500"/>
    <x v="31"/>
    <x v="865"/>
    <x v="5"/>
    <n v="25"/>
    <x v="273"/>
    <n v="232.50000000000003"/>
    <m/>
    <m/>
    <n v="0"/>
    <x v="0"/>
    <n v="1.3362068965517242"/>
    <n v="0"/>
    <n v="0"/>
    <n v="0"/>
    <x v="117"/>
    <s v="MAYO"/>
    <x v="205"/>
    <x v="44"/>
    <x v="35"/>
    <x v="45"/>
    <x v="384"/>
    <x v="237"/>
    <n v="0"/>
    <n v="0"/>
    <n v="0"/>
    <m/>
    <m/>
    <m/>
    <m/>
    <m/>
    <m/>
    <m/>
    <m/>
    <m/>
    <m/>
    <m/>
    <m/>
    <m/>
    <m/>
    <m/>
    <m/>
    <m/>
  </r>
  <r>
    <x v="1"/>
    <x v="65"/>
    <x v="0"/>
    <s v="COTIZACION"/>
    <s v="AGOSTO"/>
    <d v="2023-08-17T00:00:00"/>
    <s v="C-3-EDDY FAZ PACHECO"/>
    <x v="5"/>
    <s v="PRODUCTOS NO METALICOS Y PLASTICOS"/>
    <x v="9"/>
    <x v="15"/>
    <x v="118"/>
    <d v="2023-08-23T00:00:00"/>
    <m/>
    <n v="771"/>
    <s v="BIEN"/>
    <x v="127"/>
    <n v="144540"/>
    <x v="32"/>
    <x v="862"/>
    <x v="141"/>
    <x v="5"/>
    <x v="0"/>
    <x v="0"/>
    <x v="0"/>
    <x v="41"/>
    <s v="31/08/2023"/>
    <x v="0"/>
    <s v="15:00"/>
    <s v="EDMY LYDIA MAGNE GUTIERREZ"/>
    <x v="9"/>
    <x v="18"/>
    <d v="2023-09-18T00:00:00"/>
    <x v="102"/>
    <x v="64"/>
    <s v="CD-373"/>
    <x v="153"/>
    <x v="107"/>
    <n v="59170.9"/>
    <x v="154"/>
    <x v="160"/>
    <x v="38"/>
    <x v="0"/>
    <n v="30"/>
    <x v="21"/>
    <x v="0"/>
    <x v="60"/>
    <x v="88"/>
    <x v="1"/>
    <m/>
    <m/>
    <x v="127"/>
    <s v="CMB/EMC/O CIV-ADQ/044/2023"/>
    <n v="34500"/>
    <x v="32"/>
    <x v="866"/>
    <x v="5"/>
    <n v="25"/>
    <x v="592"/>
    <n v="90"/>
    <m/>
    <m/>
    <n v="0"/>
    <x v="0"/>
    <n v="0.51724137931034486"/>
    <n v="0"/>
    <n v="0"/>
    <n v="0"/>
    <x v="117"/>
    <s v="JUNIO"/>
    <x v="206"/>
    <x v="44"/>
    <x v="35"/>
    <x v="45"/>
    <x v="385"/>
    <x v="238"/>
    <n v="0"/>
    <n v="0"/>
    <n v="0"/>
    <m/>
    <m/>
    <m/>
    <m/>
    <m/>
    <m/>
    <m/>
    <m/>
    <m/>
    <m/>
    <m/>
    <m/>
    <m/>
    <m/>
    <m/>
    <m/>
    <m/>
  </r>
  <r>
    <x v="1"/>
    <x v="65"/>
    <x v="0"/>
    <s v="COTIZACION"/>
    <s v="AGOSTO"/>
    <d v="2023-08-17T00:00:00"/>
    <s v="C-3-EDDY FAZ PACHECO"/>
    <x v="5"/>
    <s v="PRODUCTOS NO METALICOS Y PLASTICOS"/>
    <x v="9"/>
    <x v="15"/>
    <x v="118"/>
    <d v="2023-08-23T00:00:00"/>
    <m/>
    <n v="771"/>
    <s v="BIEN"/>
    <x v="127"/>
    <n v="144540"/>
    <x v="33"/>
    <x v="863"/>
    <x v="5"/>
    <x v="5"/>
    <x v="0"/>
    <x v="0"/>
    <x v="0"/>
    <x v="41"/>
    <s v="31/08/2023"/>
    <x v="0"/>
    <s v="15:00"/>
    <s v="EDMY LYDIA MAGNE GUTIERREZ"/>
    <x v="9"/>
    <x v="18"/>
    <d v="2023-09-18T00:00:00"/>
    <x v="102"/>
    <x v="64"/>
    <s v="CD-373"/>
    <x v="153"/>
    <x v="107"/>
    <n v="59170.9"/>
    <x v="154"/>
    <x v="160"/>
    <x v="38"/>
    <x v="0"/>
    <n v="30"/>
    <x v="21"/>
    <x v="0"/>
    <x v="60"/>
    <x v="88"/>
    <x v="1"/>
    <m/>
    <m/>
    <x v="127"/>
    <s v="CMB/EMC/O CIV-ADQ/044/2023"/>
    <n v="34500"/>
    <x v="33"/>
    <x v="867"/>
    <x v="5"/>
    <n v="100"/>
    <x v="593"/>
    <n v="180"/>
    <m/>
    <m/>
    <n v="0"/>
    <x v="0"/>
    <n v="0.25862068965517243"/>
    <n v="0"/>
    <n v="0"/>
    <n v="0"/>
    <x v="117"/>
    <s v="JULIO"/>
    <x v="207"/>
    <x v="44"/>
    <x v="35"/>
    <x v="45"/>
    <x v="386"/>
    <x v="239"/>
    <n v="0"/>
    <n v="0"/>
    <n v="0"/>
    <m/>
    <m/>
    <m/>
    <m/>
    <m/>
    <m/>
    <m/>
    <m/>
    <m/>
    <m/>
    <m/>
    <m/>
    <m/>
    <m/>
    <m/>
    <m/>
    <m/>
  </r>
  <r>
    <x v="1"/>
    <x v="65"/>
    <x v="0"/>
    <s v="COTIZACION"/>
    <s v="AGOSTO"/>
    <d v="2023-08-17T00:00:00"/>
    <s v="C-3-EDDY FAZ PACHECO"/>
    <x v="5"/>
    <s v="PRODUCTOS NO METALICOS Y PLASTICOS"/>
    <x v="9"/>
    <x v="15"/>
    <x v="118"/>
    <d v="2023-08-23T00:00:00"/>
    <m/>
    <n v="771"/>
    <s v="BIEN"/>
    <x v="127"/>
    <n v="144540"/>
    <x v="34"/>
    <x v="864"/>
    <x v="141"/>
    <x v="5"/>
    <x v="0"/>
    <x v="0"/>
    <x v="0"/>
    <x v="41"/>
    <s v="31/08/2023"/>
    <x v="0"/>
    <s v="15:00"/>
    <s v="EDMY LYDIA MAGNE GUTIERREZ"/>
    <x v="9"/>
    <x v="18"/>
    <d v="2023-09-18T00:00:00"/>
    <x v="102"/>
    <x v="64"/>
    <s v="CD-373"/>
    <x v="153"/>
    <x v="107"/>
    <n v="59170.9"/>
    <x v="154"/>
    <x v="160"/>
    <x v="38"/>
    <x v="0"/>
    <n v="30"/>
    <x v="21"/>
    <x v="0"/>
    <x v="60"/>
    <x v="88"/>
    <x v="1"/>
    <m/>
    <m/>
    <x v="127"/>
    <s v="CMB/EMC/O CIV-ADQ/044/2023"/>
    <n v="34500"/>
    <x v="34"/>
    <x v="868"/>
    <x v="5"/>
    <n v="25"/>
    <x v="574"/>
    <n v="70"/>
    <m/>
    <m/>
    <n v="0"/>
    <x v="0"/>
    <n v="0.4022988505747126"/>
    <n v="0"/>
    <n v="0"/>
    <n v="0"/>
    <x v="117"/>
    <s v="AGOSTO"/>
    <x v="208"/>
    <x v="44"/>
    <x v="35"/>
    <x v="45"/>
    <x v="387"/>
    <x v="240"/>
    <n v="0"/>
    <n v="0"/>
    <n v="0"/>
    <m/>
    <m/>
    <m/>
    <m/>
    <m/>
    <m/>
    <m/>
    <m/>
    <m/>
    <m/>
    <m/>
    <m/>
    <m/>
    <m/>
    <m/>
    <m/>
    <m/>
  </r>
  <r>
    <x v="1"/>
    <x v="65"/>
    <x v="0"/>
    <s v="COTIZACION"/>
    <s v="AGOSTO"/>
    <d v="2023-08-17T00:00:00"/>
    <s v="C-3-EDDY FAZ PACHECO"/>
    <x v="5"/>
    <s v="PRODUCTOS NO METALICOS Y PLASTICOS"/>
    <x v="9"/>
    <x v="15"/>
    <x v="118"/>
    <d v="2023-08-23T00:00:00"/>
    <m/>
    <n v="771"/>
    <s v="BIEN"/>
    <x v="127"/>
    <n v="144540"/>
    <x v="35"/>
    <x v="865"/>
    <x v="141"/>
    <x v="5"/>
    <x v="0"/>
    <x v="0"/>
    <x v="0"/>
    <x v="41"/>
    <s v="31/08/2023"/>
    <x v="0"/>
    <s v="15:00"/>
    <s v="EDMY LYDIA MAGNE GUTIERREZ"/>
    <x v="9"/>
    <x v="18"/>
    <d v="2023-09-18T00:00:00"/>
    <x v="102"/>
    <x v="64"/>
    <s v="CD-373"/>
    <x v="153"/>
    <x v="107"/>
    <n v="59170.9"/>
    <x v="154"/>
    <x v="160"/>
    <x v="38"/>
    <x v="0"/>
    <n v="30"/>
    <x v="21"/>
    <x v="0"/>
    <x v="60"/>
    <x v="88"/>
    <x v="1"/>
    <m/>
    <m/>
    <x v="127"/>
    <s v="CMB/EMC/O CIV-ADQ/044/2023"/>
    <n v="34500"/>
    <x v="35"/>
    <x v="869"/>
    <x v="5"/>
    <n v="25"/>
    <x v="594"/>
    <n v="2612.5"/>
    <m/>
    <m/>
    <n v="0"/>
    <x v="0"/>
    <n v="15.014367816091955"/>
    <n v="0"/>
    <n v="0"/>
    <n v="0"/>
    <x v="117"/>
    <s v="SEPTIEMBRE"/>
    <x v="209"/>
    <x v="44"/>
    <x v="35"/>
    <x v="45"/>
    <x v="388"/>
    <x v="241"/>
    <n v="0"/>
    <n v="0"/>
    <n v="0"/>
    <m/>
    <m/>
    <m/>
    <m/>
    <m/>
    <m/>
    <m/>
    <m/>
    <m/>
    <m/>
    <m/>
    <m/>
    <m/>
    <m/>
    <m/>
    <m/>
    <m/>
  </r>
  <r>
    <x v="1"/>
    <x v="65"/>
    <x v="0"/>
    <s v="COTIZACION"/>
    <s v="AGOSTO"/>
    <d v="2023-08-17T00:00:00"/>
    <s v="C-3-EDDY FAZ PACHECO"/>
    <x v="5"/>
    <s v="PRODUCTOS NO METALICOS Y PLASTICOS"/>
    <x v="9"/>
    <x v="15"/>
    <x v="118"/>
    <d v="2023-08-23T00:00:00"/>
    <m/>
    <n v="771"/>
    <s v="BIEN"/>
    <x v="127"/>
    <n v="144540"/>
    <x v="36"/>
    <x v="866"/>
    <x v="141"/>
    <x v="5"/>
    <x v="0"/>
    <x v="0"/>
    <x v="0"/>
    <x v="41"/>
    <s v="31/08/2023"/>
    <x v="0"/>
    <s v="15:00"/>
    <s v="EDMY LYDIA MAGNE GUTIERREZ"/>
    <x v="9"/>
    <x v="18"/>
    <d v="2023-09-18T00:00:00"/>
    <x v="102"/>
    <x v="64"/>
    <s v="CD-373"/>
    <x v="153"/>
    <x v="107"/>
    <n v="59170.9"/>
    <x v="154"/>
    <x v="160"/>
    <x v="38"/>
    <x v="0"/>
    <n v="30"/>
    <x v="21"/>
    <x v="0"/>
    <x v="60"/>
    <x v="88"/>
    <x v="1"/>
    <m/>
    <m/>
    <x v="127"/>
    <s v="CMB/EMC/O CIV-ADQ/044/2023"/>
    <n v="34500"/>
    <x v="36"/>
    <x v="870"/>
    <x v="5"/>
    <n v="25"/>
    <x v="595"/>
    <n v="2850.25"/>
    <m/>
    <m/>
    <n v="0"/>
    <x v="0"/>
    <n v="16.380747126436784"/>
    <n v="0"/>
    <n v="0"/>
    <n v="0"/>
    <x v="117"/>
    <s v="OCTUBRE"/>
    <x v="210"/>
    <x v="44"/>
    <x v="35"/>
    <x v="45"/>
    <x v="389"/>
    <x v="242"/>
    <n v="0"/>
    <n v="0"/>
    <n v="0"/>
    <m/>
    <m/>
    <m/>
    <m/>
    <m/>
    <m/>
    <m/>
    <m/>
    <m/>
    <m/>
    <m/>
    <m/>
    <m/>
    <m/>
    <m/>
    <m/>
    <m/>
  </r>
  <r>
    <x v="1"/>
    <x v="65"/>
    <x v="0"/>
    <s v="COTIZACION"/>
    <s v="AGOSTO"/>
    <d v="2023-08-17T00:00:00"/>
    <s v="C-3-EDDY FAZ PACHECO"/>
    <x v="5"/>
    <s v="PRODUCTOS NO METALICOS Y PLASTICOS"/>
    <x v="9"/>
    <x v="15"/>
    <x v="118"/>
    <d v="2023-08-23T00:00:00"/>
    <m/>
    <n v="771"/>
    <s v="BIEN"/>
    <x v="127"/>
    <n v="144540"/>
    <x v="37"/>
    <x v="867"/>
    <x v="141"/>
    <x v="5"/>
    <x v="0"/>
    <x v="0"/>
    <x v="0"/>
    <x v="41"/>
    <s v="31/08/2023"/>
    <x v="0"/>
    <s v="15:00"/>
    <s v="EDMY LYDIA MAGNE GUTIERREZ"/>
    <x v="9"/>
    <x v="18"/>
    <d v="2023-09-18T00:00:00"/>
    <x v="102"/>
    <x v="64"/>
    <s v="CD-373"/>
    <x v="152"/>
    <x v="107"/>
    <n v="18815"/>
    <x v="153"/>
    <x v="159"/>
    <x v="103"/>
    <x v="0"/>
    <n v="30"/>
    <x v="8"/>
    <x v="0"/>
    <x v="59"/>
    <x v="74"/>
    <x v="1"/>
    <m/>
    <m/>
    <x v="127"/>
    <s v="CMB/EMC/O CIV-ADQ/044/2023"/>
    <n v="34500"/>
    <x v="37"/>
    <x v="871"/>
    <x v="5"/>
    <n v="25"/>
    <x v="596"/>
    <n v="3575"/>
    <m/>
    <m/>
    <n v="0"/>
    <x v="0"/>
    <n v="20.545977011494251"/>
    <n v="0"/>
    <n v="0"/>
    <n v="0"/>
    <x v="116"/>
    <s v="NOVIEMBRE"/>
    <x v="211"/>
    <x v="44"/>
    <x v="35"/>
    <x v="45"/>
    <x v="390"/>
    <x v="243"/>
    <n v="0"/>
    <n v="0"/>
    <n v="0"/>
    <m/>
    <m/>
    <m/>
    <m/>
    <m/>
    <m/>
    <m/>
    <m/>
    <m/>
    <m/>
    <m/>
    <m/>
    <m/>
    <m/>
    <m/>
    <m/>
    <m/>
  </r>
  <r>
    <x v="1"/>
    <x v="65"/>
    <x v="0"/>
    <s v="COTIZACION"/>
    <s v="AGOSTO"/>
    <d v="2023-08-17T00:00:00"/>
    <s v="C-3-EDDY FAZ PACHECO"/>
    <x v="5"/>
    <s v="PRODUCTOS NO METALICOS Y PLASTICOS"/>
    <x v="9"/>
    <x v="15"/>
    <x v="118"/>
    <d v="2023-08-23T00:00:00"/>
    <m/>
    <n v="771"/>
    <s v="BIEN"/>
    <x v="127"/>
    <n v="144540"/>
    <x v="39"/>
    <x v="868"/>
    <x v="33"/>
    <x v="5"/>
    <x v="0"/>
    <x v="0"/>
    <x v="0"/>
    <x v="41"/>
    <s v="31/08/2023"/>
    <x v="0"/>
    <s v="15:00"/>
    <s v="EDMY LYDIA MAGNE GUTIERREZ"/>
    <x v="9"/>
    <x v="18"/>
    <d v="2023-09-18T00:00:00"/>
    <x v="102"/>
    <x v="64"/>
    <s v="CD-373"/>
    <x v="153"/>
    <x v="107"/>
    <n v="59170.9"/>
    <x v="154"/>
    <x v="160"/>
    <x v="38"/>
    <x v="0"/>
    <n v="30"/>
    <x v="21"/>
    <x v="0"/>
    <x v="60"/>
    <x v="88"/>
    <x v="1"/>
    <m/>
    <m/>
    <x v="127"/>
    <s v="CMB/EMC/O CIV-ADQ/044/2023"/>
    <n v="34500"/>
    <x v="39"/>
    <x v="872"/>
    <x v="5"/>
    <n v="150"/>
    <x v="597"/>
    <n v="180"/>
    <m/>
    <m/>
    <n v="0"/>
    <x v="0"/>
    <n v="0.17241379310344826"/>
    <n v="0"/>
    <n v="0"/>
    <n v="0"/>
    <x v="117"/>
    <s v="ENERO"/>
    <x v="212"/>
    <x v="44"/>
    <x v="35"/>
    <x v="45"/>
    <x v="391"/>
    <x v="244"/>
    <n v="0"/>
    <n v="0"/>
    <n v="0"/>
    <m/>
    <m/>
    <m/>
    <m/>
    <m/>
    <m/>
    <m/>
    <m/>
    <m/>
    <m/>
    <m/>
    <m/>
    <m/>
    <m/>
    <m/>
    <m/>
    <m/>
  </r>
  <r>
    <x v="1"/>
    <x v="65"/>
    <x v="0"/>
    <s v="COTIZACION"/>
    <s v="AGOSTO"/>
    <d v="2023-08-17T00:00:00"/>
    <s v="C-3-EDDY FAZ PACHECO"/>
    <x v="5"/>
    <s v="PRODUCTOS NO METALICOS Y PLASTICOS"/>
    <x v="9"/>
    <x v="15"/>
    <x v="118"/>
    <d v="2023-08-23T00:00:00"/>
    <m/>
    <n v="771"/>
    <s v="BIEN"/>
    <x v="127"/>
    <n v="144540"/>
    <x v="40"/>
    <x v="869"/>
    <x v="74"/>
    <x v="5"/>
    <x v="0"/>
    <x v="0"/>
    <x v="0"/>
    <x v="41"/>
    <s v="31/08/2023"/>
    <x v="0"/>
    <s v="15:00"/>
    <s v="EDMY LYDIA MAGNE GUTIERREZ"/>
    <x v="9"/>
    <x v="18"/>
    <d v="2023-09-18T00:00:00"/>
    <x v="102"/>
    <x v="64"/>
    <s v="CD-373"/>
    <x v="153"/>
    <x v="107"/>
    <n v="59170.9"/>
    <x v="154"/>
    <x v="160"/>
    <x v="38"/>
    <x v="0"/>
    <n v="30"/>
    <x v="21"/>
    <x v="0"/>
    <x v="60"/>
    <x v="88"/>
    <x v="1"/>
    <m/>
    <m/>
    <x v="127"/>
    <s v="CMB/EMC/O CIV-ADQ/044/2023"/>
    <n v="34500"/>
    <x v="40"/>
    <x v="873"/>
    <x v="5"/>
    <n v="50"/>
    <x v="598"/>
    <n v="82.5"/>
    <m/>
    <m/>
    <n v="0"/>
    <x v="0"/>
    <n v="0.23706896551724138"/>
    <n v="0"/>
    <n v="0"/>
    <n v="0"/>
    <x v="117"/>
    <s v="FEBRERO"/>
    <x v="213"/>
    <x v="44"/>
    <x v="35"/>
    <x v="45"/>
    <x v="392"/>
    <x v="245"/>
    <n v="0"/>
    <n v="0"/>
    <n v="0"/>
    <m/>
    <m/>
    <m/>
    <m/>
    <m/>
    <m/>
    <m/>
    <m/>
    <m/>
    <m/>
    <m/>
    <m/>
    <m/>
    <m/>
    <m/>
    <m/>
    <m/>
  </r>
  <r>
    <x v="1"/>
    <x v="65"/>
    <x v="0"/>
    <s v="COTIZACION"/>
    <s v="AGOSTO"/>
    <d v="2023-08-17T00:00:00"/>
    <s v="C-3-EDDY FAZ PACHECO"/>
    <x v="5"/>
    <s v="PRODUCTOS NO METALICOS Y PLASTICOS"/>
    <x v="9"/>
    <x v="15"/>
    <x v="118"/>
    <d v="2023-08-23T00:00:00"/>
    <m/>
    <n v="771"/>
    <s v="BIEN"/>
    <x v="127"/>
    <n v="144540"/>
    <x v="41"/>
    <x v="870"/>
    <x v="74"/>
    <x v="5"/>
    <x v="0"/>
    <x v="0"/>
    <x v="0"/>
    <x v="41"/>
    <s v="31/08/2023"/>
    <x v="0"/>
    <s v="15:00"/>
    <s v="EDMY LYDIA MAGNE GUTIERREZ"/>
    <x v="9"/>
    <x v="18"/>
    <d v="2023-09-18T00:00:00"/>
    <x v="102"/>
    <x v="64"/>
    <s v="CD-373"/>
    <x v="153"/>
    <x v="107"/>
    <n v="59170.9"/>
    <x v="154"/>
    <x v="160"/>
    <x v="38"/>
    <x v="0"/>
    <n v="30"/>
    <x v="21"/>
    <x v="0"/>
    <x v="60"/>
    <x v="88"/>
    <x v="1"/>
    <m/>
    <m/>
    <x v="127"/>
    <s v="CMB/EMC/O CIV-ADQ/044/2023"/>
    <n v="34500"/>
    <x v="41"/>
    <x v="874"/>
    <x v="5"/>
    <n v="50"/>
    <x v="551"/>
    <n v="360"/>
    <m/>
    <m/>
    <n v="0"/>
    <x v="0"/>
    <n v="1.0344827586206897"/>
    <n v="0"/>
    <n v="0"/>
    <n v="0"/>
    <x v="117"/>
    <s v="MARZO"/>
    <x v="214"/>
    <x v="44"/>
    <x v="35"/>
    <x v="45"/>
    <x v="393"/>
    <x v="246"/>
    <n v="0"/>
    <n v="0"/>
    <n v="0"/>
    <m/>
    <m/>
    <m/>
    <m/>
    <m/>
    <m/>
    <m/>
    <m/>
    <m/>
    <m/>
    <m/>
    <m/>
    <m/>
    <m/>
    <m/>
    <m/>
    <m/>
  </r>
  <r>
    <x v="1"/>
    <x v="65"/>
    <x v="0"/>
    <s v="COTIZACION"/>
    <s v="AGOSTO"/>
    <d v="2023-08-17T00:00:00"/>
    <s v="C-3-EDDY FAZ PACHECO"/>
    <x v="5"/>
    <s v="PRODUCTOS NO METALICOS Y PLASTICOS"/>
    <x v="9"/>
    <x v="15"/>
    <x v="118"/>
    <d v="2023-08-23T00:00:00"/>
    <m/>
    <n v="771"/>
    <s v="BIEN"/>
    <x v="127"/>
    <n v="144540"/>
    <x v="42"/>
    <x v="871"/>
    <x v="141"/>
    <x v="5"/>
    <x v="0"/>
    <x v="0"/>
    <x v="0"/>
    <x v="41"/>
    <s v="31/08/2023"/>
    <x v="0"/>
    <s v="15:00"/>
    <s v="EDMY LYDIA MAGNE GUTIERREZ"/>
    <x v="9"/>
    <x v="18"/>
    <d v="2023-09-18T00:00:00"/>
    <x v="102"/>
    <x v="64"/>
    <s v="CD-373"/>
    <x v="153"/>
    <x v="107"/>
    <n v="59170.9"/>
    <x v="154"/>
    <x v="160"/>
    <x v="38"/>
    <x v="0"/>
    <n v="30"/>
    <x v="21"/>
    <x v="0"/>
    <x v="60"/>
    <x v="88"/>
    <x v="1"/>
    <m/>
    <m/>
    <x v="127"/>
    <s v="CMB/EMC/O CIV-ADQ/044/2023"/>
    <n v="34500"/>
    <x v="42"/>
    <x v="875"/>
    <x v="5"/>
    <n v="25"/>
    <x v="599"/>
    <n v="902.5"/>
    <m/>
    <m/>
    <n v="0"/>
    <x v="0"/>
    <n v="5.1867816091954024"/>
    <n v="0"/>
    <n v="0"/>
    <n v="0"/>
    <x v="117"/>
    <s v="ABRIL"/>
    <x v="215"/>
    <x v="44"/>
    <x v="35"/>
    <x v="45"/>
    <x v="394"/>
    <x v="247"/>
    <n v="0"/>
    <n v="0"/>
    <n v="0"/>
    <m/>
    <m/>
    <m/>
    <m/>
    <m/>
    <m/>
    <m/>
    <m/>
    <m/>
    <m/>
    <m/>
    <m/>
    <m/>
    <m/>
    <m/>
    <m/>
    <m/>
  </r>
  <r>
    <x v="1"/>
    <x v="65"/>
    <x v="0"/>
    <s v="COTIZACION"/>
    <s v="AGOSTO"/>
    <d v="2023-08-17T00:00:00"/>
    <s v="C-3-EDDY FAZ PACHECO"/>
    <x v="5"/>
    <s v="PRODUCTOS NO METALICOS Y PLASTICOS"/>
    <x v="9"/>
    <x v="15"/>
    <x v="118"/>
    <d v="2023-08-23T00:00:00"/>
    <m/>
    <n v="771"/>
    <s v="BIEN"/>
    <x v="127"/>
    <n v="144540"/>
    <x v="43"/>
    <x v="872"/>
    <x v="141"/>
    <x v="5"/>
    <x v="0"/>
    <x v="0"/>
    <x v="0"/>
    <x v="41"/>
    <s v="31/08/2023"/>
    <x v="0"/>
    <s v="15:00"/>
    <s v="EDMY LYDIA MAGNE GUTIERREZ"/>
    <x v="9"/>
    <x v="18"/>
    <d v="2023-09-18T00:00:00"/>
    <x v="102"/>
    <x v="64"/>
    <s v="CD-373"/>
    <x v="153"/>
    <x v="107"/>
    <n v="59170.9"/>
    <x v="154"/>
    <x v="160"/>
    <x v="38"/>
    <x v="0"/>
    <n v="30"/>
    <x v="21"/>
    <x v="0"/>
    <x v="60"/>
    <x v="88"/>
    <x v="1"/>
    <m/>
    <m/>
    <x v="127"/>
    <s v="CMB/EMC/O CIV-ADQ/044/2023"/>
    <n v="34500"/>
    <x v="43"/>
    <x v="876"/>
    <x v="5"/>
    <n v="25"/>
    <x v="600"/>
    <n v="780"/>
    <m/>
    <m/>
    <n v="0"/>
    <x v="0"/>
    <n v="4.4827586206896548"/>
    <n v="0"/>
    <n v="0"/>
    <n v="0"/>
    <x v="117"/>
    <s v="MAYO"/>
    <x v="216"/>
    <x v="44"/>
    <x v="35"/>
    <x v="45"/>
    <x v="395"/>
    <x v="248"/>
    <n v="0"/>
    <n v="0"/>
    <n v="0"/>
    <m/>
    <m/>
    <m/>
    <m/>
    <m/>
    <m/>
    <m/>
    <m/>
    <m/>
    <m/>
    <m/>
    <m/>
    <m/>
    <m/>
    <m/>
    <m/>
    <m/>
  </r>
  <r>
    <x v="1"/>
    <x v="65"/>
    <x v="0"/>
    <s v="COTIZACION"/>
    <s v="AGOSTO"/>
    <d v="2023-08-17T00:00:00"/>
    <s v="C-3-EDDY FAZ PACHECO"/>
    <x v="5"/>
    <s v="PRODUCTOS NO METALICOS Y PLASTICOS"/>
    <x v="9"/>
    <x v="15"/>
    <x v="118"/>
    <d v="2023-08-23T00:00:00"/>
    <m/>
    <n v="771"/>
    <s v="BIEN"/>
    <x v="127"/>
    <n v="144540"/>
    <x v="44"/>
    <x v="873"/>
    <x v="141"/>
    <x v="5"/>
    <x v="0"/>
    <x v="0"/>
    <x v="0"/>
    <x v="41"/>
    <s v="31/08/2023"/>
    <x v="0"/>
    <s v="15:00"/>
    <s v="EDMY LYDIA MAGNE GUTIERREZ"/>
    <x v="9"/>
    <x v="18"/>
    <d v="2023-09-18T00:00:00"/>
    <x v="102"/>
    <x v="64"/>
    <s v="CD-373"/>
    <x v="153"/>
    <x v="107"/>
    <n v="59170.9"/>
    <x v="154"/>
    <x v="160"/>
    <x v="38"/>
    <x v="0"/>
    <n v="30"/>
    <x v="21"/>
    <x v="0"/>
    <x v="60"/>
    <x v="88"/>
    <x v="1"/>
    <m/>
    <m/>
    <x v="127"/>
    <s v="CMB/EMC/O CIV-ADQ/044/2023"/>
    <n v="34500"/>
    <x v="44"/>
    <x v="877"/>
    <x v="5"/>
    <n v="25"/>
    <x v="597"/>
    <n v="30"/>
    <m/>
    <m/>
    <n v="0"/>
    <x v="0"/>
    <n v="0.17241379310344826"/>
    <n v="0"/>
    <n v="0"/>
    <n v="0"/>
    <x v="117"/>
    <s v="JUNIO"/>
    <x v="217"/>
    <x v="44"/>
    <x v="35"/>
    <x v="45"/>
    <x v="396"/>
    <x v="249"/>
    <n v="0"/>
    <n v="0"/>
    <n v="0"/>
    <m/>
    <m/>
    <m/>
    <m/>
    <m/>
    <m/>
    <m/>
    <m/>
    <m/>
    <m/>
    <m/>
    <m/>
    <m/>
    <m/>
    <m/>
    <m/>
    <m/>
  </r>
  <r>
    <x v="1"/>
    <x v="65"/>
    <x v="0"/>
    <s v="COTIZACION"/>
    <s v="AGOSTO"/>
    <d v="2023-08-17T00:00:00"/>
    <s v="C-3-EDDY FAZ PACHECO"/>
    <x v="5"/>
    <s v="PRODUCTOS NO METALICOS Y PLASTICOS"/>
    <x v="9"/>
    <x v="15"/>
    <x v="118"/>
    <d v="2023-08-23T00:00:00"/>
    <m/>
    <n v="771"/>
    <s v="BIEN"/>
    <x v="127"/>
    <n v="144540"/>
    <x v="45"/>
    <x v="874"/>
    <x v="141"/>
    <x v="71"/>
    <x v="0"/>
    <x v="0"/>
    <x v="0"/>
    <x v="41"/>
    <s v="31/08/2023"/>
    <x v="0"/>
    <s v="15:00"/>
    <s v="EDMY LYDIA MAGNE GUTIERREZ"/>
    <x v="9"/>
    <x v="18"/>
    <d v="2023-09-18T00:00:00"/>
    <x v="102"/>
    <x v="64"/>
    <s v="CD-373"/>
    <x v="153"/>
    <x v="107"/>
    <n v="59170.9"/>
    <x v="154"/>
    <x v="160"/>
    <x v="38"/>
    <x v="0"/>
    <n v="30"/>
    <x v="21"/>
    <x v="0"/>
    <x v="60"/>
    <x v="88"/>
    <x v="1"/>
    <m/>
    <m/>
    <x v="127"/>
    <s v="CMB/EMC/O CIV-ADQ/044/2023"/>
    <n v="34500"/>
    <x v="45"/>
    <x v="878"/>
    <x v="72"/>
    <n v="25"/>
    <x v="601"/>
    <n v="1090"/>
    <m/>
    <m/>
    <n v="0"/>
    <x v="0"/>
    <n v="6.264367816091954"/>
    <n v="0"/>
    <n v="0"/>
    <n v="0"/>
    <x v="117"/>
    <s v="JULIO"/>
    <x v="218"/>
    <x v="44"/>
    <x v="35"/>
    <x v="45"/>
    <x v="397"/>
    <x v="250"/>
    <n v="0"/>
    <n v="0"/>
    <n v="0"/>
    <m/>
    <m/>
    <m/>
    <m/>
    <m/>
    <m/>
    <m/>
    <m/>
    <m/>
    <m/>
    <m/>
    <m/>
    <m/>
    <m/>
    <m/>
    <m/>
    <m/>
  </r>
  <r>
    <x v="1"/>
    <x v="65"/>
    <x v="0"/>
    <s v="COTIZACION"/>
    <s v="AGOSTO"/>
    <d v="2023-08-17T00:00:00"/>
    <s v="C-3-EDDY FAZ PACHECO"/>
    <x v="5"/>
    <s v="PRODUCTOS NO METALICOS Y PLASTICOS"/>
    <x v="9"/>
    <x v="15"/>
    <x v="118"/>
    <d v="2023-08-23T00:00:00"/>
    <m/>
    <n v="771"/>
    <s v="BIEN"/>
    <x v="127"/>
    <n v="144540"/>
    <x v="46"/>
    <x v="875"/>
    <x v="141"/>
    <x v="5"/>
    <x v="0"/>
    <x v="0"/>
    <x v="0"/>
    <x v="41"/>
    <s v="31/08/2023"/>
    <x v="0"/>
    <s v="15:00"/>
    <s v="EDMY LYDIA MAGNE GUTIERREZ"/>
    <x v="9"/>
    <x v="18"/>
    <d v="2023-09-18T00:00:00"/>
    <x v="102"/>
    <x v="64"/>
    <s v="CD-373"/>
    <x v="152"/>
    <x v="107"/>
    <n v="18815"/>
    <x v="153"/>
    <x v="159"/>
    <x v="103"/>
    <x v="0"/>
    <n v="30"/>
    <x v="8"/>
    <x v="0"/>
    <x v="59"/>
    <x v="74"/>
    <x v="1"/>
    <m/>
    <m/>
    <x v="127"/>
    <s v="CMB/EMC/O CIV-ADQ/044/2023"/>
    <n v="34500"/>
    <x v="46"/>
    <x v="879"/>
    <x v="5"/>
    <n v="25"/>
    <x v="602"/>
    <n v="1075"/>
    <m/>
    <m/>
    <n v="0"/>
    <x v="0"/>
    <n v="6.1781609195402298"/>
    <n v="0"/>
    <n v="0"/>
    <n v="0"/>
    <x v="116"/>
    <s v="AGOSTO"/>
    <x v="219"/>
    <x v="44"/>
    <x v="35"/>
    <x v="45"/>
    <x v="398"/>
    <x v="251"/>
    <n v="0"/>
    <n v="0"/>
    <n v="0"/>
    <m/>
    <m/>
    <m/>
    <m/>
    <m/>
    <m/>
    <m/>
    <m/>
    <m/>
    <m/>
    <m/>
    <m/>
    <m/>
    <m/>
    <m/>
    <m/>
    <m/>
  </r>
  <r>
    <x v="1"/>
    <x v="65"/>
    <x v="0"/>
    <s v="COTIZACION"/>
    <s v="AGOSTO"/>
    <d v="2023-08-17T00:00:00"/>
    <s v="C-3-EDDY FAZ PACHECO"/>
    <x v="5"/>
    <s v="PRODUCTOS NO METALICOS Y PLASTICOS"/>
    <x v="9"/>
    <x v="15"/>
    <x v="118"/>
    <d v="2023-08-23T00:00:00"/>
    <m/>
    <n v="771"/>
    <s v="BIEN"/>
    <x v="127"/>
    <n v="144540"/>
    <x v="47"/>
    <x v="876"/>
    <x v="5"/>
    <x v="5"/>
    <x v="0"/>
    <x v="0"/>
    <x v="0"/>
    <x v="41"/>
    <s v="31/08/2023"/>
    <x v="0"/>
    <s v="15:00"/>
    <s v="EDMY LYDIA MAGNE GUTIERREZ"/>
    <x v="9"/>
    <x v="18"/>
    <d v="2023-09-18T00:00:00"/>
    <x v="102"/>
    <x v="64"/>
    <s v="CD-373"/>
    <x v="153"/>
    <x v="107"/>
    <n v="59170.9"/>
    <x v="154"/>
    <x v="160"/>
    <x v="38"/>
    <x v="0"/>
    <n v="30"/>
    <x v="21"/>
    <x v="0"/>
    <x v="60"/>
    <x v="88"/>
    <x v="1"/>
    <m/>
    <m/>
    <x v="127"/>
    <s v="CMB/EMC/O CIV-ADQ/044/2023"/>
    <n v="34500"/>
    <x v="47"/>
    <x v="880"/>
    <x v="5"/>
    <n v="100"/>
    <x v="603"/>
    <n v="70"/>
    <m/>
    <m/>
    <n v="0"/>
    <x v="0"/>
    <n v="0.10057471264367815"/>
    <n v="0"/>
    <n v="0"/>
    <n v="0"/>
    <x v="117"/>
    <s v="SEPTIEMBRE"/>
    <x v="220"/>
    <x v="44"/>
    <x v="35"/>
    <x v="45"/>
    <x v="399"/>
    <x v="252"/>
    <n v="0"/>
    <n v="0"/>
    <n v="0"/>
    <m/>
    <m/>
    <m/>
    <m/>
    <m/>
    <m/>
    <m/>
    <m/>
    <m/>
    <m/>
    <m/>
    <m/>
    <m/>
    <m/>
    <m/>
    <m/>
    <m/>
  </r>
  <r>
    <x v="1"/>
    <x v="65"/>
    <x v="0"/>
    <s v="COTIZACION"/>
    <s v="AGOSTO"/>
    <d v="2023-08-17T00:00:00"/>
    <s v="C-3-EDDY FAZ PACHECO"/>
    <x v="5"/>
    <s v="PRODUCTOS NO METALICOS Y PLASTICOS"/>
    <x v="9"/>
    <x v="15"/>
    <x v="118"/>
    <d v="2023-08-23T00:00:00"/>
    <m/>
    <n v="771"/>
    <s v="BIEN"/>
    <x v="127"/>
    <n v="144540"/>
    <x v="48"/>
    <x v="877"/>
    <x v="141"/>
    <x v="5"/>
    <x v="0"/>
    <x v="0"/>
    <x v="0"/>
    <x v="41"/>
    <s v="31/08/2023"/>
    <x v="0"/>
    <s v="15:00"/>
    <s v="EDMY LYDIA MAGNE GUTIERREZ"/>
    <x v="9"/>
    <x v="18"/>
    <d v="2023-09-18T00:00:00"/>
    <x v="102"/>
    <x v="64"/>
    <s v="CD-373"/>
    <x v="153"/>
    <x v="107"/>
    <n v="59170.9"/>
    <x v="154"/>
    <x v="160"/>
    <x v="38"/>
    <x v="0"/>
    <n v="30"/>
    <x v="21"/>
    <x v="0"/>
    <x v="60"/>
    <x v="88"/>
    <x v="1"/>
    <m/>
    <m/>
    <x v="127"/>
    <s v="CMB/EMC/O CIV-ADQ/044/2023"/>
    <n v="34500"/>
    <x v="48"/>
    <x v="881"/>
    <x v="5"/>
    <n v="25"/>
    <x v="579"/>
    <n v="37.5"/>
    <m/>
    <m/>
    <n v="0"/>
    <x v="0"/>
    <n v="0.21551724137931036"/>
    <n v="0"/>
    <n v="0"/>
    <n v="0"/>
    <x v="117"/>
    <s v="OCTUBRE"/>
    <x v="221"/>
    <x v="44"/>
    <x v="35"/>
    <x v="45"/>
    <x v="400"/>
    <x v="253"/>
    <n v="0"/>
    <n v="0"/>
    <n v="0"/>
    <m/>
    <m/>
    <m/>
    <m/>
    <m/>
    <m/>
    <m/>
    <m/>
    <m/>
    <m/>
    <m/>
    <m/>
    <m/>
    <m/>
    <m/>
    <m/>
    <m/>
  </r>
  <r>
    <x v="1"/>
    <x v="65"/>
    <x v="0"/>
    <s v="COTIZACION"/>
    <s v="AGOSTO"/>
    <d v="2023-08-17T00:00:00"/>
    <s v="C-3-EDDY FAZ PACHECO"/>
    <x v="5"/>
    <s v="PRODUCTOS NO METALICOS Y PLASTICOS"/>
    <x v="9"/>
    <x v="15"/>
    <x v="118"/>
    <d v="2023-08-23T00:00:00"/>
    <m/>
    <n v="771"/>
    <s v="BIEN"/>
    <x v="127"/>
    <n v="144540"/>
    <x v="49"/>
    <x v="878"/>
    <x v="141"/>
    <x v="5"/>
    <x v="0"/>
    <x v="0"/>
    <x v="0"/>
    <x v="41"/>
    <s v="31/08/2023"/>
    <x v="0"/>
    <s v="15:00"/>
    <s v="EDMY LYDIA MAGNE GUTIERREZ"/>
    <x v="9"/>
    <x v="18"/>
    <d v="2023-09-18T00:00:00"/>
    <x v="102"/>
    <x v="64"/>
    <s v="CD-373"/>
    <x v="152"/>
    <x v="107"/>
    <n v="18815"/>
    <x v="153"/>
    <x v="159"/>
    <x v="103"/>
    <x v="0"/>
    <n v="30"/>
    <x v="8"/>
    <x v="0"/>
    <x v="59"/>
    <x v="74"/>
    <x v="1"/>
    <m/>
    <m/>
    <x v="127"/>
    <s v="CMB/EMC/O CIV-ADQ/044/2023"/>
    <n v="34500"/>
    <x v="49"/>
    <x v="882"/>
    <x v="5"/>
    <n v="25"/>
    <x v="270"/>
    <n v="100"/>
    <m/>
    <m/>
    <n v="0"/>
    <x v="0"/>
    <n v="0.57471264367816088"/>
    <n v="0"/>
    <n v="0"/>
    <n v="0"/>
    <x v="116"/>
    <s v="NOVIEMBRE"/>
    <x v="222"/>
    <x v="44"/>
    <x v="35"/>
    <x v="45"/>
    <x v="401"/>
    <x v="254"/>
    <n v="0"/>
    <n v="0"/>
    <n v="0"/>
    <m/>
    <m/>
    <m/>
    <m/>
    <m/>
    <m/>
    <m/>
    <m/>
    <m/>
    <m/>
    <m/>
    <m/>
    <m/>
    <m/>
    <m/>
    <m/>
    <m/>
  </r>
  <r>
    <x v="1"/>
    <x v="65"/>
    <x v="0"/>
    <s v="COTIZACION"/>
    <s v="AGOSTO"/>
    <d v="2023-08-17T00:00:00"/>
    <s v="C-3-EDDY FAZ PACHECO"/>
    <x v="5"/>
    <s v="PRODUCTOS NO METALICOS Y PLASTICOS"/>
    <x v="9"/>
    <x v="15"/>
    <x v="118"/>
    <d v="2023-08-23T00:00:00"/>
    <m/>
    <n v="771"/>
    <s v="BIEN"/>
    <x v="127"/>
    <n v="144540"/>
    <x v="50"/>
    <x v="879"/>
    <x v="141"/>
    <x v="5"/>
    <x v="0"/>
    <x v="0"/>
    <x v="0"/>
    <x v="41"/>
    <s v="31/08/2023"/>
    <x v="0"/>
    <s v="15:00"/>
    <s v="EDMY LYDIA MAGNE GUTIERREZ"/>
    <x v="9"/>
    <x v="18"/>
    <d v="2023-09-18T00:00:00"/>
    <x v="102"/>
    <x v="64"/>
    <s v="CD-373"/>
    <x v="152"/>
    <x v="107"/>
    <n v="18815"/>
    <x v="153"/>
    <x v="159"/>
    <x v="103"/>
    <x v="0"/>
    <n v="30"/>
    <x v="8"/>
    <x v="0"/>
    <x v="59"/>
    <x v="74"/>
    <x v="1"/>
    <m/>
    <m/>
    <x v="127"/>
    <s v="CMB/EMC/O CIV-ADQ/044/2023"/>
    <n v="34500"/>
    <x v="50"/>
    <x v="883"/>
    <x v="5"/>
    <n v="25"/>
    <x v="272"/>
    <n v="187.5"/>
    <m/>
    <m/>
    <n v="0"/>
    <x v="0"/>
    <n v="1.0775862068965518"/>
    <n v="0"/>
    <n v="0"/>
    <n v="0"/>
    <x v="116"/>
    <s v="DICIEMBRE"/>
    <x v="223"/>
    <x v="44"/>
    <x v="35"/>
    <x v="45"/>
    <x v="402"/>
    <x v="255"/>
    <n v="0"/>
    <n v="0"/>
    <n v="0"/>
    <m/>
    <m/>
    <m/>
    <m/>
    <m/>
    <m/>
    <m/>
    <m/>
    <m/>
    <m/>
    <m/>
    <m/>
    <m/>
    <m/>
    <m/>
    <m/>
    <m/>
  </r>
  <r>
    <x v="1"/>
    <x v="65"/>
    <x v="0"/>
    <s v="COTIZACION"/>
    <s v="AGOSTO"/>
    <d v="2023-08-17T00:00:00"/>
    <s v="C-3-EDDY FAZ PACHECO"/>
    <x v="5"/>
    <s v="PRODUCTOS NO METALICOS Y PLASTICOS"/>
    <x v="9"/>
    <x v="15"/>
    <x v="118"/>
    <d v="2023-08-23T00:00:00"/>
    <m/>
    <n v="771"/>
    <s v="BIEN"/>
    <x v="127"/>
    <n v="144540"/>
    <x v="51"/>
    <x v="880"/>
    <x v="5"/>
    <x v="5"/>
    <x v="0"/>
    <x v="0"/>
    <x v="0"/>
    <x v="41"/>
    <s v="31/08/2023"/>
    <x v="0"/>
    <s v="15:00"/>
    <s v="EDMY LYDIA MAGNE GUTIERREZ"/>
    <x v="9"/>
    <x v="18"/>
    <d v="2023-09-18T00:00:00"/>
    <x v="102"/>
    <x v="64"/>
    <s v="CD-373"/>
    <x v="152"/>
    <x v="107"/>
    <n v="18815"/>
    <x v="153"/>
    <x v="159"/>
    <x v="103"/>
    <x v="0"/>
    <n v="30"/>
    <x v="8"/>
    <x v="0"/>
    <x v="59"/>
    <x v="74"/>
    <x v="1"/>
    <m/>
    <m/>
    <x v="127"/>
    <s v="CMB/EMC/O CIV-ADQ/044/2023"/>
    <n v="34500"/>
    <x v="51"/>
    <x v="884"/>
    <x v="5"/>
    <n v="100"/>
    <x v="604"/>
    <n v="560"/>
    <m/>
    <m/>
    <n v="0"/>
    <x v="0"/>
    <n v="0.80459770114942519"/>
    <n v="0"/>
    <n v="0"/>
    <n v="0"/>
    <x v="116"/>
    <s v="ENERO"/>
    <x v="224"/>
    <x v="44"/>
    <x v="35"/>
    <x v="45"/>
    <x v="403"/>
    <x v="256"/>
    <n v="0"/>
    <n v="0"/>
    <n v="0"/>
    <m/>
    <m/>
    <m/>
    <m/>
    <m/>
    <m/>
    <m/>
    <m/>
    <m/>
    <m/>
    <m/>
    <m/>
    <m/>
    <m/>
    <m/>
    <m/>
    <m/>
  </r>
  <r>
    <x v="1"/>
    <x v="65"/>
    <x v="0"/>
    <s v="COTIZACION"/>
    <s v="AGOSTO"/>
    <d v="2023-08-17T00:00:00"/>
    <s v="C-3-EDDY FAZ PACHECO"/>
    <x v="5"/>
    <s v="PRODUCTOS NO METALICOS Y PLASTICOS"/>
    <x v="9"/>
    <x v="15"/>
    <x v="118"/>
    <d v="2023-08-23T00:00:00"/>
    <m/>
    <n v="771"/>
    <s v="BIEN"/>
    <x v="127"/>
    <n v="144540"/>
    <x v="52"/>
    <x v="881"/>
    <x v="33"/>
    <x v="5"/>
    <x v="0"/>
    <x v="0"/>
    <x v="0"/>
    <x v="41"/>
    <s v="31/08/2023"/>
    <x v="0"/>
    <s v="15:00"/>
    <s v="EDMY LYDIA MAGNE GUTIERREZ"/>
    <x v="9"/>
    <x v="18"/>
    <d v="2023-09-18T00:00:00"/>
    <x v="102"/>
    <x v="64"/>
    <s v="CD-373"/>
    <x v="153"/>
    <x v="107"/>
    <n v="59170.9"/>
    <x v="154"/>
    <x v="160"/>
    <x v="38"/>
    <x v="0"/>
    <n v="30"/>
    <x v="21"/>
    <x v="0"/>
    <x v="60"/>
    <x v="88"/>
    <x v="1"/>
    <m/>
    <m/>
    <x v="127"/>
    <s v="CMB/EMC/O CIV-ADQ/044/2023"/>
    <n v="34500"/>
    <x v="52"/>
    <x v="885"/>
    <x v="5"/>
    <n v="150"/>
    <x v="590"/>
    <n v="495"/>
    <m/>
    <m/>
    <n v="0"/>
    <x v="0"/>
    <n v="0.47413793103448276"/>
    <n v="0"/>
    <n v="0"/>
    <n v="0"/>
    <x v="117"/>
    <s v="FEBRERO"/>
    <x v="225"/>
    <x v="44"/>
    <x v="35"/>
    <x v="45"/>
    <x v="404"/>
    <x v="257"/>
    <n v="0"/>
    <n v="0"/>
    <n v="0"/>
    <m/>
    <m/>
    <m/>
    <m/>
    <m/>
    <m/>
    <m/>
    <m/>
    <m/>
    <m/>
    <m/>
    <m/>
    <m/>
    <m/>
    <m/>
    <m/>
    <m/>
  </r>
  <r>
    <x v="1"/>
    <x v="65"/>
    <x v="0"/>
    <s v="COTIZACION"/>
    <s v="AGOSTO"/>
    <d v="2023-08-17T00:00:00"/>
    <s v="C-3-EDDY FAZ PACHECO"/>
    <x v="5"/>
    <s v="PRODUCTOS NO METALICOS Y PLASTICOS"/>
    <x v="9"/>
    <x v="15"/>
    <x v="118"/>
    <d v="2023-08-23T00:00:00"/>
    <m/>
    <n v="771"/>
    <s v="BIEN"/>
    <x v="127"/>
    <n v="144540"/>
    <x v="53"/>
    <x v="882"/>
    <x v="74"/>
    <x v="5"/>
    <x v="0"/>
    <x v="0"/>
    <x v="0"/>
    <x v="41"/>
    <s v="31/08/2023"/>
    <x v="0"/>
    <s v="15:00"/>
    <s v="EDMY LYDIA MAGNE GUTIERREZ"/>
    <x v="9"/>
    <x v="18"/>
    <d v="2023-09-18T00:00:00"/>
    <x v="102"/>
    <x v="64"/>
    <s v="CD-373"/>
    <x v="153"/>
    <x v="107"/>
    <n v="59170.9"/>
    <x v="154"/>
    <x v="160"/>
    <x v="38"/>
    <x v="0"/>
    <n v="30"/>
    <x v="21"/>
    <x v="0"/>
    <x v="60"/>
    <x v="88"/>
    <x v="1"/>
    <m/>
    <m/>
    <x v="127"/>
    <s v="CMB/EMC/O CIV-ADQ/044/2023"/>
    <n v="34500"/>
    <x v="53"/>
    <x v="886"/>
    <x v="5"/>
    <n v="50"/>
    <x v="271"/>
    <n v="229.99999999999997"/>
    <m/>
    <m/>
    <n v="0"/>
    <x v="0"/>
    <n v="0.66091954022988497"/>
    <n v="0"/>
    <n v="0"/>
    <n v="0"/>
    <x v="117"/>
    <s v="MARZO"/>
    <x v="226"/>
    <x v="44"/>
    <x v="35"/>
    <x v="45"/>
    <x v="405"/>
    <x v="258"/>
    <n v="0"/>
    <n v="0"/>
    <n v="0"/>
    <m/>
    <m/>
    <m/>
    <m/>
    <m/>
    <m/>
    <m/>
    <m/>
    <m/>
    <m/>
    <m/>
    <m/>
    <m/>
    <m/>
    <m/>
    <m/>
    <m/>
  </r>
  <r>
    <x v="1"/>
    <x v="65"/>
    <x v="0"/>
    <s v="COTIZACION"/>
    <s v="AGOSTO"/>
    <d v="2023-08-17T00:00:00"/>
    <s v="C-3-EDDY FAZ PACHECO"/>
    <x v="5"/>
    <s v="PRODUCTOS NO METALICOS Y PLASTICOS"/>
    <x v="9"/>
    <x v="15"/>
    <x v="118"/>
    <d v="2023-08-23T00:00:00"/>
    <m/>
    <n v="771"/>
    <s v="BIEN"/>
    <x v="127"/>
    <n v="144540"/>
    <x v="54"/>
    <x v="883"/>
    <x v="35"/>
    <x v="5"/>
    <x v="0"/>
    <x v="0"/>
    <x v="0"/>
    <x v="41"/>
    <s v="31/08/2023"/>
    <x v="0"/>
    <s v="15:00"/>
    <s v="EDMY LYDIA MAGNE GUTIERREZ"/>
    <x v="9"/>
    <x v="18"/>
    <d v="2023-09-18T00:00:00"/>
    <x v="102"/>
    <x v="64"/>
    <s v="CD-373"/>
    <x v="152"/>
    <x v="107"/>
    <n v="18815"/>
    <x v="153"/>
    <x v="159"/>
    <x v="103"/>
    <x v="0"/>
    <n v="30"/>
    <x v="8"/>
    <x v="0"/>
    <x v="59"/>
    <x v="74"/>
    <x v="1"/>
    <m/>
    <m/>
    <x v="127"/>
    <s v="CMB/EMC/O CIV-ADQ/044/2023"/>
    <n v="34500"/>
    <x v="54"/>
    <x v="887"/>
    <x v="5"/>
    <n v="30"/>
    <x v="144"/>
    <n v="450"/>
    <m/>
    <m/>
    <n v="0"/>
    <x v="0"/>
    <n v="2.1551724137931036"/>
    <n v="0"/>
    <n v="0"/>
    <n v="0"/>
    <x v="116"/>
    <s v="ABRIL"/>
    <x v="227"/>
    <x v="44"/>
    <x v="35"/>
    <x v="45"/>
    <x v="406"/>
    <x v="259"/>
    <n v="0"/>
    <n v="0"/>
    <n v="0"/>
    <m/>
    <m/>
    <m/>
    <m/>
    <m/>
    <m/>
    <m/>
    <m/>
    <m/>
    <m/>
    <m/>
    <m/>
    <m/>
    <m/>
    <m/>
    <m/>
    <m/>
  </r>
  <r>
    <x v="1"/>
    <x v="65"/>
    <x v="0"/>
    <s v="COTIZACION"/>
    <s v="AGOSTO"/>
    <d v="2023-08-17T00:00:00"/>
    <s v="C-3-EDDY FAZ PACHECO"/>
    <x v="5"/>
    <s v="PRODUCTOS NO METALICOS Y PLASTICOS"/>
    <x v="9"/>
    <x v="15"/>
    <x v="118"/>
    <d v="2023-08-23T00:00:00"/>
    <m/>
    <n v="771"/>
    <s v="BIEN"/>
    <x v="127"/>
    <n v="144540"/>
    <x v="55"/>
    <x v="884"/>
    <x v="35"/>
    <x v="5"/>
    <x v="0"/>
    <x v="0"/>
    <x v="0"/>
    <x v="41"/>
    <s v="31/08/2023"/>
    <x v="0"/>
    <s v="15:00"/>
    <s v="EDMY LYDIA MAGNE GUTIERREZ"/>
    <x v="9"/>
    <x v="18"/>
    <d v="2023-09-18T00:00:00"/>
    <x v="102"/>
    <x v="64"/>
    <s v="CD-373"/>
    <x v="153"/>
    <x v="107"/>
    <n v="59170.9"/>
    <x v="154"/>
    <x v="160"/>
    <x v="38"/>
    <x v="0"/>
    <n v="30"/>
    <x v="21"/>
    <x v="0"/>
    <x v="60"/>
    <x v="88"/>
    <x v="1"/>
    <m/>
    <m/>
    <x v="127"/>
    <s v="CMB/EMC/O CIV-ADQ/044/2023"/>
    <n v="34500"/>
    <x v="55"/>
    <x v="888"/>
    <x v="5"/>
    <n v="30"/>
    <x v="605"/>
    <n v="1719"/>
    <m/>
    <m/>
    <n v="0"/>
    <x v="0"/>
    <n v="8.2327586206896548"/>
    <n v="0"/>
    <n v="0"/>
    <n v="0"/>
    <x v="117"/>
    <s v="MAYO"/>
    <x v="228"/>
    <x v="44"/>
    <x v="35"/>
    <x v="45"/>
    <x v="407"/>
    <x v="260"/>
    <n v="0"/>
    <n v="0"/>
    <n v="0"/>
    <m/>
    <m/>
    <m/>
    <m/>
    <m/>
    <m/>
    <m/>
    <m/>
    <m/>
    <m/>
    <m/>
    <m/>
    <m/>
    <m/>
    <m/>
    <m/>
    <m/>
  </r>
  <r>
    <x v="1"/>
    <x v="65"/>
    <x v="0"/>
    <s v="COTIZACION"/>
    <s v="AGOSTO"/>
    <d v="2023-08-17T00:00:00"/>
    <s v="C-3-EDDY FAZ PACHECO"/>
    <x v="5"/>
    <s v="PRODUCTOS NO METALICOS Y PLASTICOS"/>
    <x v="9"/>
    <x v="15"/>
    <x v="118"/>
    <d v="2023-08-23T00:00:00"/>
    <m/>
    <n v="771"/>
    <s v="BIEN"/>
    <x v="127"/>
    <n v="144540"/>
    <x v="56"/>
    <x v="885"/>
    <x v="27"/>
    <x v="72"/>
    <x v="0"/>
    <x v="0"/>
    <x v="0"/>
    <x v="41"/>
    <s v="31/08/2023"/>
    <x v="0"/>
    <s v="15:00"/>
    <s v="EDMY LYDIA MAGNE GUTIERREZ"/>
    <x v="9"/>
    <x v="18"/>
    <d v="2023-09-18T00:00:00"/>
    <x v="102"/>
    <x v="64"/>
    <s v="CD-373"/>
    <x v="153"/>
    <x v="107"/>
    <n v="59170.9"/>
    <x v="154"/>
    <x v="160"/>
    <x v="38"/>
    <x v="0"/>
    <n v="30"/>
    <x v="21"/>
    <x v="0"/>
    <x v="60"/>
    <x v="88"/>
    <x v="1"/>
    <m/>
    <m/>
    <x v="127"/>
    <s v="CMB/EMC/O CIV-ADQ/044/2023"/>
    <n v="34500"/>
    <x v="56"/>
    <x v="889"/>
    <x v="73"/>
    <n v="5"/>
    <x v="606"/>
    <n v="2502.25"/>
    <m/>
    <m/>
    <n v="0"/>
    <x v="0"/>
    <n v="71.90373563218391"/>
    <n v="0"/>
    <n v="0"/>
    <n v="0"/>
    <x v="117"/>
    <s v="JUNIO"/>
    <x v="229"/>
    <x v="44"/>
    <x v="35"/>
    <x v="45"/>
    <x v="408"/>
    <x v="261"/>
    <n v="0"/>
    <n v="0"/>
    <n v="0"/>
    <m/>
    <m/>
    <m/>
    <m/>
    <m/>
    <m/>
    <m/>
    <m/>
    <m/>
    <m/>
    <m/>
    <m/>
    <m/>
    <m/>
    <m/>
    <m/>
    <m/>
  </r>
  <r>
    <x v="1"/>
    <x v="65"/>
    <x v="0"/>
    <s v="COTIZACION"/>
    <s v="AGOSTO"/>
    <d v="2023-08-17T00:00:00"/>
    <s v="C-3-EDDY FAZ PACHECO"/>
    <x v="5"/>
    <s v="PRODUCTOS NO METALICOS Y PLASTICOS"/>
    <x v="9"/>
    <x v="15"/>
    <x v="118"/>
    <d v="2023-08-23T00:00:00"/>
    <m/>
    <n v="771"/>
    <s v="BIEN"/>
    <x v="127"/>
    <n v="144540"/>
    <x v="57"/>
    <x v="886"/>
    <x v="26"/>
    <x v="72"/>
    <x v="0"/>
    <x v="0"/>
    <x v="0"/>
    <x v="41"/>
    <s v="31/08/2023"/>
    <x v="0"/>
    <s v="15:00"/>
    <s v="EDMY LYDIA MAGNE GUTIERREZ"/>
    <x v="9"/>
    <x v="18"/>
    <d v="2023-09-18T00:00:00"/>
    <x v="102"/>
    <x v="64"/>
    <s v="CD-373"/>
    <x v="153"/>
    <x v="107"/>
    <n v="59170.9"/>
    <x v="154"/>
    <x v="160"/>
    <x v="38"/>
    <x v="0"/>
    <n v="30"/>
    <x v="21"/>
    <x v="0"/>
    <x v="60"/>
    <x v="88"/>
    <x v="1"/>
    <m/>
    <m/>
    <x v="127"/>
    <s v="CMB/EMC/O CIV-ADQ/044/2023"/>
    <n v="34500"/>
    <x v="57"/>
    <x v="890"/>
    <x v="73"/>
    <n v="20"/>
    <x v="607"/>
    <n v="1278"/>
    <m/>
    <m/>
    <n v="0"/>
    <x v="0"/>
    <n v="9.181034482758621"/>
    <n v="0"/>
    <n v="0"/>
    <n v="0"/>
    <x v="117"/>
    <s v="JULIO"/>
    <x v="230"/>
    <x v="44"/>
    <x v="35"/>
    <x v="45"/>
    <x v="409"/>
    <x v="262"/>
    <n v="0"/>
    <n v="0"/>
    <n v="0"/>
    <m/>
    <m/>
    <m/>
    <m/>
    <m/>
    <m/>
    <m/>
    <m/>
    <m/>
    <m/>
    <m/>
    <m/>
    <m/>
    <m/>
    <m/>
    <m/>
    <m/>
  </r>
  <r>
    <x v="1"/>
    <x v="65"/>
    <x v="0"/>
    <s v="COTIZACION"/>
    <s v="AGOSTO"/>
    <d v="2023-08-17T00:00:00"/>
    <s v="C-3-EDDY FAZ PACHECO"/>
    <x v="5"/>
    <s v="PRODUCTOS NO METALICOS Y PLASTICOS"/>
    <x v="9"/>
    <x v="15"/>
    <x v="118"/>
    <d v="2023-08-23T00:00:00"/>
    <m/>
    <n v="771"/>
    <s v="BIEN"/>
    <x v="127"/>
    <n v="144540"/>
    <x v="58"/>
    <x v="887"/>
    <x v="26"/>
    <x v="72"/>
    <x v="0"/>
    <x v="0"/>
    <x v="0"/>
    <x v="41"/>
    <s v="31/08/2023"/>
    <x v="0"/>
    <s v="15:00"/>
    <s v="EDMY LYDIA MAGNE GUTIERREZ"/>
    <x v="9"/>
    <x v="18"/>
    <d v="2023-09-18T00:00:00"/>
    <x v="102"/>
    <x v="64"/>
    <s v="CD-373"/>
    <x v="153"/>
    <x v="107"/>
    <n v="59170.9"/>
    <x v="154"/>
    <x v="160"/>
    <x v="38"/>
    <x v="0"/>
    <n v="30"/>
    <x v="21"/>
    <x v="0"/>
    <x v="60"/>
    <x v="88"/>
    <x v="1"/>
    <m/>
    <m/>
    <x v="127"/>
    <s v="CMB/EMC/O CIV-ADQ/044/2023"/>
    <n v="34500"/>
    <x v="58"/>
    <x v="891"/>
    <x v="73"/>
    <n v="20"/>
    <x v="608"/>
    <n v="2040.8000000000002"/>
    <m/>
    <m/>
    <n v="0"/>
    <x v="0"/>
    <n v="14.660919540229886"/>
    <n v="0"/>
    <n v="0"/>
    <n v="0"/>
    <x v="117"/>
    <s v="AGOSTO"/>
    <x v="231"/>
    <x v="44"/>
    <x v="35"/>
    <x v="45"/>
    <x v="410"/>
    <x v="263"/>
    <n v="0"/>
    <n v="0"/>
    <n v="0"/>
    <m/>
    <m/>
    <m/>
    <m/>
    <m/>
    <m/>
    <m/>
    <m/>
    <m/>
    <m/>
    <m/>
    <m/>
    <m/>
    <m/>
    <m/>
    <m/>
    <m/>
  </r>
  <r>
    <x v="1"/>
    <x v="65"/>
    <x v="0"/>
    <s v="COTIZACION"/>
    <s v="AGOSTO"/>
    <d v="2023-08-17T00:00:00"/>
    <s v="C-3-EDDY FAZ PACHECO"/>
    <x v="5"/>
    <s v="PRODUCTOS NO METALICOS Y PLASTICOS"/>
    <x v="9"/>
    <x v="15"/>
    <x v="118"/>
    <d v="2023-08-23T00:00:00"/>
    <m/>
    <n v="771"/>
    <s v="BIEN"/>
    <x v="127"/>
    <n v="144540"/>
    <x v="59"/>
    <x v="888"/>
    <x v="26"/>
    <x v="72"/>
    <x v="0"/>
    <x v="0"/>
    <x v="0"/>
    <x v="41"/>
    <s v="31/08/2023"/>
    <x v="0"/>
    <s v="15:00"/>
    <s v="EDMY LYDIA MAGNE GUTIERREZ"/>
    <x v="9"/>
    <x v="18"/>
    <d v="2023-09-18T00:00:00"/>
    <x v="102"/>
    <x v="64"/>
    <s v="CD-373"/>
    <x v="153"/>
    <x v="107"/>
    <n v="59170.9"/>
    <x v="154"/>
    <x v="160"/>
    <x v="38"/>
    <x v="0"/>
    <n v="30"/>
    <x v="21"/>
    <x v="0"/>
    <x v="60"/>
    <x v="88"/>
    <x v="1"/>
    <m/>
    <m/>
    <x v="127"/>
    <s v="CMB/EMC/O CIV-ADQ/044/2023"/>
    <n v="34500"/>
    <x v="59"/>
    <x v="892"/>
    <x v="73"/>
    <n v="20"/>
    <x v="609"/>
    <n v="5134.2"/>
    <m/>
    <m/>
    <n v="0"/>
    <x v="0"/>
    <n v="36.883620689655167"/>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0"/>
    <x v="889"/>
    <x v="26"/>
    <x v="72"/>
    <x v="0"/>
    <x v="0"/>
    <x v="0"/>
    <x v="41"/>
    <s v="31/08/2023"/>
    <x v="0"/>
    <s v="15:00"/>
    <s v="EDMY LYDIA MAGNE GUTIERREZ"/>
    <x v="9"/>
    <x v="18"/>
    <d v="2023-09-18T00:00:00"/>
    <x v="102"/>
    <x v="64"/>
    <s v="CD-373"/>
    <x v="153"/>
    <x v="107"/>
    <n v="59170.9"/>
    <x v="154"/>
    <x v="160"/>
    <x v="38"/>
    <x v="0"/>
    <n v="30"/>
    <x v="21"/>
    <x v="0"/>
    <x v="60"/>
    <x v="88"/>
    <x v="1"/>
    <m/>
    <m/>
    <x v="127"/>
    <s v="CMB/EMC/O CIV-ADQ/044/2023"/>
    <n v="34500"/>
    <x v="60"/>
    <x v="893"/>
    <x v="73"/>
    <n v="20"/>
    <x v="610"/>
    <n v="1346"/>
    <m/>
    <m/>
    <n v="0"/>
    <x v="0"/>
    <n v="9.6695402298850563"/>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1"/>
    <x v="890"/>
    <x v="26"/>
    <x v="72"/>
    <x v="0"/>
    <x v="0"/>
    <x v="0"/>
    <x v="41"/>
    <s v="31/08/2023"/>
    <x v="0"/>
    <s v="15:00"/>
    <s v="EDMY LYDIA MAGNE GUTIERREZ"/>
    <x v="9"/>
    <x v="18"/>
    <d v="2023-09-18T00:00:00"/>
    <x v="102"/>
    <x v="64"/>
    <s v="CD-373"/>
    <x v="153"/>
    <x v="107"/>
    <n v="59170.9"/>
    <x v="154"/>
    <x v="160"/>
    <x v="38"/>
    <x v="0"/>
    <n v="30"/>
    <x v="21"/>
    <x v="0"/>
    <x v="60"/>
    <x v="88"/>
    <x v="1"/>
    <m/>
    <m/>
    <x v="127"/>
    <s v="CMB/EMC/O CIV-ADQ/044/2023"/>
    <n v="34500"/>
    <x v="61"/>
    <x v="894"/>
    <x v="73"/>
    <n v="20"/>
    <x v="611"/>
    <n v="2092"/>
    <m/>
    <m/>
    <n v="0"/>
    <x v="0"/>
    <n v="15.028735632183908"/>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2"/>
    <x v="891"/>
    <x v="26"/>
    <x v="72"/>
    <x v="0"/>
    <x v="0"/>
    <x v="0"/>
    <x v="41"/>
    <s v="31/08/2023"/>
    <x v="0"/>
    <s v="15:00"/>
    <s v="EDMY LYDIA MAGNE GUTIERREZ"/>
    <x v="9"/>
    <x v="18"/>
    <d v="2023-09-18T00:00:00"/>
    <x v="102"/>
    <x v="64"/>
    <s v="CD-373"/>
    <x v="153"/>
    <x v="107"/>
    <n v="59170.9"/>
    <x v="154"/>
    <x v="160"/>
    <x v="38"/>
    <x v="0"/>
    <n v="30"/>
    <x v="21"/>
    <x v="0"/>
    <x v="60"/>
    <x v="88"/>
    <x v="1"/>
    <m/>
    <m/>
    <x v="127"/>
    <s v="CMB/EMC/O CIV-ADQ/044/2023"/>
    <n v="34500"/>
    <x v="62"/>
    <x v="895"/>
    <x v="73"/>
    <n v="20"/>
    <x v="612"/>
    <n v="674"/>
    <m/>
    <m/>
    <n v="0"/>
    <x v="0"/>
    <n v="4.8419540229885065"/>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3"/>
    <x v="892"/>
    <x v="26"/>
    <x v="72"/>
    <x v="0"/>
    <x v="0"/>
    <x v="0"/>
    <x v="41"/>
    <s v="31/08/2023"/>
    <x v="0"/>
    <s v="15:00"/>
    <s v="EDMY LYDIA MAGNE GUTIERREZ"/>
    <x v="9"/>
    <x v="18"/>
    <d v="2023-09-18T00:00:00"/>
    <x v="102"/>
    <x v="64"/>
    <s v="CD-373"/>
    <x v="153"/>
    <x v="107"/>
    <n v="59170.9"/>
    <x v="154"/>
    <x v="160"/>
    <x v="38"/>
    <x v="0"/>
    <n v="30"/>
    <x v="21"/>
    <x v="0"/>
    <x v="60"/>
    <x v="88"/>
    <x v="1"/>
    <m/>
    <m/>
    <x v="127"/>
    <s v="CMB/EMC/O CIV-ADQ/044/2023"/>
    <n v="34500"/>
    <x v="63"/>
    <x v="896"/>
    <x v="73"/>
    <n v="20"/>
    <x v="613"/>
    <n v="1770"/>
    <m/>
    <m/>
    <n v="0"/>
    <x v="0"/>
    <n v="12.71551724137931"/>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4"/>
    <x v="893"/>
    <x v="141"/>
    <x v="72"/>
    <x v="0"/>
    <x v="0"/>
    <x v="0"/>
    <x v="41"/>
    <s v="31/08/2023"/>
    <x v="0"/>
    <s v="15:00"/>
    <s v="EDMY LYDIA MAGNE GUTIERREZ"/>
    <x v="9"/>
    <x v="18"/>
    <d v="2023-09-18T00:00:00"/>
    <x v="102"/>
    <x v="64"/>
    <s v="CD-373"/>
    <x v="153"/>
    <x v="107"/>
    <n v="59170.9"/>
    <x v="154"/>
    <x v="160"/>
    <x v="38"/>
    <x v="0"/>
    <n v="30"/>
    <x v="21"/>
    <x v="0"/>
    <x v="60"/>
    <x v="88"/>
    <x v="1"/>
    <m/>
    <m/>
    <x v="127"/>
    <s v="CMB/EMC/O CIV-ADQ/044/2023"/>
    <n v="34500"/>
    <x v="64"/>
    <x v="897"/>
    <x v="73"/>
    <n v="25"/>
    <x v="614"/>
    <n v="890"/>
    <m/>
    <m/>
    <n v="0"/>
    <x v="0"/>
    <n v="5.1149425287356323"/>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5"/>
    <x v="894"/>
    <x v="26"/>
    <x v="72"/>
    <x v="0"/>
    <x v="0"/>
    <x v="0"/>
    <x v="41"/>
    <s v="31/08/2023"/>
    <x v="0"/>
    <s v="15:00"/>
    <s v="EDMY LYDIA MAGNE GUTIERREZ"/>
    <x v="9"/>
    <x v="18"/>
    <d v="2023-09-18T00:00:00"/>
    <x v="102"/>
    <x v="64"/>
    <s v="CD-373"/>
    <x v="153"/>
    <x v="107"/>
    <n v="59170.9"/>
    <x v="154"/>
    <x v="160"/>
    <x v="38"/>
    <x v="0"/>
    <n v="30"/>
    <x v="21"/>
    <x v="0"/>
    <x v="60"/>
    <x v="88"/>
    <x v="1"/>
    <m/>
    <m/>
    <x v="127"/>
    <s v="CMB/EMC/O CIV-ADQ/044/2023"/>
    <n v="34500"/>
    <x v="65"/>
    <x v="898"/>
    <x v="73"/>
    <n v="20"/>
    <x v="615"/>
    <n v="948"/>
    <m/>
    <m/>
    <n v="0"/>
    <x v="0"/>
    <n v="6.8103448275862064"/>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6"/>
    <x v="895"/>
    <x v="59"/>
    <x v="72"/>
    <x v="0"/>
    <x v="0"/>
    <x v="0"/>
    <x v="41"/>
    <s v="31/08/2023"/>
    <x v="0"/>
    <s v="15:00"/>
    <s v="EDMY LYDIA MAGNE GUTIERREZ"/>
    <x v="9"/>
    <x v="18"/>
    <d v="2023-09-18T00:00:00"/>
    <x v="102"/>
    <x v="64"/>
    <s v="CD-373"/>
    <x v="152"/>
    <x v="107"/>
    <n v="18815"/>
    <x v="153"/>
    <x v="159"/>
    <x v="103"/>
    <x v="0"/>
    <n v="30"/>
    <x v="8"/>
    <x v="0"/>
    <x v="59"/>
    <x v="74"/>
    <x v="1"/>
    <m/>
    <m/>
    <x v="127"/>
    <s v="CMB/EMC/O CIV-ADQ/044/2023"/>
    <n v="34500"/>
    <x v="66"/>
    <x v="899"/>
    <x v="73"/>
    <n v="15"/>
    <x v="52"/>
    <n v="630"/>
    <m/>
    <m/>
    <n v="0"/>
    <x v="0"/>
    <n v="6.0344827586206895"/>
    <n v="0"/>
    <n v="0"/>
    <n v="0"/>
    <x v="116"/>
    <s v="SEPTIEMBRE"/>
    <x v="232"/>
    <x v="44"/>
    <x v="35"/>
    <x v="45"/>
    <x v="411"/>
    <x v="265"/>
    <n v="0"/>
    <n v="0"/>
    <n v="0"/>
    <m/>
    <m/>
    <m/>
    <m/>
    <m/>
    <m/>
    <m/>
    <m/>
    <m/>
    <m/>
    <m/>
    <m/>
    <m/>
    <m/>
    <m/>
    <m/>
    <m/>
  </r>
  <r>
    <x v="1"/>
    <x v="65"/>
    <x v="0"/>
    <s v="COTIZACION"/>
    <s v="AGOSTO"/>
    <d v="2023-08-17T00:00:00"/>
    <s v="C-3-EDDY FAZ PACHECO"/>
    <x v="5"/>
    <s v="PRODUCTOS NO METALICOS Y PLASTICOS"/>
    <x v="9"/>
    <x v="15"/>
    <x v="118"/>
    <d v="2023-08-23T00:00:00"/>
    <m/>
    <n v="771"/>
    <s v="BIEN"/>
    <x v="127"/>
    <n v="144540"/>
    <x v="67"/>
    <x v="896"/>
    <x v="59"/>
    <x v="72"/>
    <x v="0"/>
    <x v="0"/>
    <x v="0"/>
    <x v="41"/>
    <s v="31/08/2023"/>
    <x v="0"/>
    <s v="15:00"/>
    <s v="EDMY LYDIA MAGNE GUTIERREZ"/>
    <x v="9"/>
    <x v="18"/>
    <d v="2023-09-18T00:00:00"/>
    <x v="102"/>
    <x v="64"/>
    <s v="CD-373"/>
    <x v="153"/>
    <x v="107"/>
    <n v="59170.9"/>
    <x v="154"/>
    <x v="160"/>
    <x v="38"/>
    <x v="0"/>
    <n v="30"/>
    <x v="21"/>
    <x v="0"/>
    <x v="60"/>
    <x v="88"/>
    <x v="1"/>
    <m/>
    <m/>
    <x v="127"/>
    <s v="CMB/EMC/O CIV-ADQ/044/2023"/>
    <n v="34500"/>
    <x v="67"/>
    <x v="900"/>
    <x v="73"/>
    <n v="15"/>
    <x v="616"/>
    <n v="3259.5"/>
    <m/>
    <m/>
    <n v="0"/>
    <x v="0"/>
    <n v="31.221264367816094"/>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8"/>
    <x v="897"/>
    <x v="9"/>
    <x v="72"/>
    <x v="0"/>
    <x v="0"/>
    <x v="0"/>
    <x v="41"/>
    <s v="31/08/2023"/>
    <x v="0"/>
    <s v="15:00"/>
    <s v="EDMY LYDIA MAGNE GUTIERREZ"/>
    <x v="9"/>
    <x v="18"/>
    <d v="2023-09-18T00:00:00"/>
    <x v="102"/>
    <x v="64"/>
    <s v="CD-373"/>
    <x v="153"/>
    <x v="107"/>
    <n v="59170.9"/>
    <x v="154"/>
    <x v="160"/>
    <x v="38"/>
    <x v="0"/>
    <n v="30"/>
    <x v="21"/>
    <x v="0"/>
    <x v="60"/>
    <x v="88"/>
    <x v="1"/>
    <m/>
    <m/>
    <x v="127"/>
    <s v="CMB/EMC/O CIV-ADQ/044/2023"/>
    <n v="34500"/>
    <x v="68"/>
    <x v="901"/>
    <x v="73"/>
    <n v="10"/>
    <x v="617"/>
    <n v="4490"/>
    <m/>
    <m/>
    <n v="0"/>
    <x v="0"/>
    <n v="64.511494252873561"/>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69"/>
    <x v="898"/>
    <x v="5"/>
    <x v="72"/>
    <x v="0"/>
    <x v="0"/>
    <x v="0"/>
    <x v="41"/>
    <s v="31/08/2023"/>
    <x v="0"/>
    <s v="15:00"/>
    <s v="EDMY LYDIA MAGNE GUTIERREZ"/>
    <x v="9"/>
    <x v="18"/>
    <d v="2023-09-18T00:00:00"/>
    <x v="102"/>
    <x v="64"/>
    <s v="CD-373"/>
    <x v="153"/>
    <x v="107"/>
    <n v="59170.9"/>
    <x v="154"/>
    <x v="160"/>
    <x v="38"/>
    <x v="0"/>
    <n v="30"/>
    <x v="21"/>
    <x v="0"/>
    <x v="60"/>
    <x v="88"/>
    <x v="1"/>
    <m/>
    <m/>
    <x v="127"/>
    <s v="CMB/EMC/O CIV-ADQ/044/2023"/>
    <n v="34500"/>
    <x v="69"/>
    <x v="902"/>
    <x v="73"/>
    <n v="100"/>
    <x v="618"/>
    <n v="270"/>
    <m/>
    <m/>
    <n v="0"/>
    <x v="0"/>
    <n v="0.38793103448275867"/>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70"/>
    <x v="899"/>
    <x v="5"/>
    <x v="72"/>
    <x v="0"/>
    <x v="0"/>
    <x v="0"/>
    <x v="41"/>
    <s v="31/08/2023"/>
    <x v="0"/>
    <s v="15:00"/>
    <s v="EDMY LYDIA MAGNE GUTIERREZ"/>
    <x v="9"/>
    <x v="18"/>
    <d v="2023-09-18T00:00:00"/>
    <x v="102"/>
    <x v="64"/>
    <s v="CD-373"/>
    <x v="153"/>
    <x v="107"/>
    <n v="59170.9"/>
    <x v="154"/>
    <x v="160"/>
    <x v="38"/>
    <x v="0"/>
    <n v="30"/>
    <x v="21"/>
    <x v="0"/>
    <x v="60"/>
    <x v="88"/>
    <x v="1"/>
    <m/>
    <m/>
    <x v="127"/>
    <s v="CMB/EMC/O CIV-ADQ/044/2023"/>
    <n v="34500"/>
    <x v="70"/>
    <x v="903"/>
    <x v="73"/>
    <n v="100"/>
    <x v="619"/>
    <n v="320"/>
    <m/>
    <m/>
    <n v="0"/>
    <x v="0"/>
    <n v="0.45977011494252878"/>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71"/>
    <x v="900"/>
    <x v="5"/>
    <x v="72"/>
    <x v="0"/>
    <x v="0"/>
    <x v="0"/>
    <x v="41"/>
    <s v="31/08/2023"/>
    <x v="0"/>
    <s v="15:00"/>
    <s v="EDMY LYDIA MAGNE GUTIERREZ"/>
    <x v="9"/>
    <x v="18"/>
    <d v="2023-09-18T00:00:00"/>
    <x v="102"/>
    <x v="64"/>
    <s v="CD-373"/>
    <x v="153"/>
    <x v="107"/>
    <n v="59170.9"/>
    <x v="154"/>
    <x v="160"/>
    <x v="38"/>
    <x v="0"/>
    <n v="30"/>
    <x v="21"/>
    <x v="0"/>
    <x v="60"/>
    <x v="88"/>
    <x v="1"/>
    <m/>
    <m/>
    <x v="127"/>
    <s v="CMB/EMC/O CIV-ADQ/044/2023"/>
    <n v="34500"/>
    <x v="71"/>
    <x v="904"/>
    <x v="73"/>
    <n v="100"/>
    <x v="620"/>
    <n v="340"/>
    <m/>
    <m/>
    <n v="0"/>
    <x v="0"/>
    <n v="0.4885057471264368"/>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72"/>
    <x v="901"/>
    <x v="33"/>
    <x v="18"/>
    <x v="0"/>
    <x v="0"/>
    <x v="0"/>
    <x v="41"/>
    <s v="31/08/2023"/>
    <x v="0"/>
    <s v="15:00"/>
    <s v="EDMY LYDIA MAGNE GUTIERREZ"/>
    <x v="9"/>
    <x v="18"/>
    <d v="2023-09-18T00:00:00"/>
    <x v="102"/>
    <x v="64"/>
    <s v="CD-373"/>
    <x v="152"/>
    <x v="107"/>
    <n v="18815"/>
    <x v="153"/>
    <x v="159"/>
    <x v="103"/>
    <x v="0"/>
    <n v="30"/>
    <x v="8"/>
    <x v="0"/>
    <x v="59"/>
    <x v="74"/>
    <x v="1"/>
    <m/>
    <m/>
    <x v="127"/>
    <s v="CMB/EMC/O CIV-ADQ/044/2023"/>
    <n v="34500"/>
    <x v="72"/>
    <x v="905"/>
    <x v="18"/>
    <n v="150"/>
    <x v="621"/>
    <n v="630"/>
    <m/>
    <m/>
    <n v="0"/>
    <x v="0"/>
    <n v="0.60344827586206895"/>
    <n v="0"/>
    <n v="0"/>
    <n v="0"/>
    <x v="116"/>
    <s v="SEPTIEMBRE"/>
    <x v="232"/>
    <x v="44"/>
    <x v="35"/>
    <x v="45"/>
    <x v="411"/>
    <x v="265"/>
    <n v="0"/>
    <n v="0"/>
    <n v="0"/>
    <m/>
    <m/>
    <m/>
    <m/>
    <m/>
    <m/>
    <m/>
    <m/>
    <m/>
    <m/>
    <m/>
    <m/>
    <m/>
    <m/>
    <m/>
    <m/>
    <m/>
  </r>
  <r>
    <x v="1"/>
    <x v="65"/>
    <x v="0"/>
    <s v="COTIZACION"/>
    <s v="AGOSTO"/>
    <d v="2023-08-17T00:00:00"/>
    <s v="C-3-EDDY FAZ PACHECO"/>
    <x v="5"/>
    <s v="PRODUCTOS NO METALICOS Y PLASTICOS"/>
    <x v="9"/>
    <x v="15"/>
    <x v="118"/>
    <d v="2023-08-23T00:00:00"/>
    <m/>
    <n v="771"/>
    <s v="BIEN"/>
    <x v="127"/>
    <n v="144540"/>
    <x v="73"/>
    <x v="902"/>
    <x v="141"/>
    <x v="5"/>
    <x v="0"/>
    <x v="0"/>
    <x v="0"/>
    <x v="41"/>
    <s v="31/08/2023"/>
    <x v="0"/>
    <s v="15:00"/>
    <s v="EDMY LYDIA MAGNE GUTIERREZ"/>
    <x v="9"/>
    <x v="18"/>
    <d v="2023-09-18T00:00:00"/>
    <x v="102"/>
    <x v="64"/>
    <s v="CD-373"/>
    <x v="152"/>
    <x v="107"/>
    <n v="18815"/>
    <x v="153"/>
    <x v="159"/>
    <x v="103"/>
    <x v="0"/>
    <n v="30"/>
    <x v="8"/>
    <x v="0"/>
    <x v="59"/>
    <x v="74"/>
    <x v="1"/>
    <m/>
    <m/>
    <x v="127"/>
    <s v="CMB/EMC/O CIV-ADQ/044/2023"/>
    <n v="34500"/>
    <x v="73"/>
    <x v="906"/>
    <x v="5"/>
    <n v="25"/>
    <x v="622"/>
    <n v="107.5"/>
    <m/>
    <m/>
    <n v="0"/>
    <x v="0"/>
    <n v="0.61781609195402298"/>
    <n v="0"/>
    <n v="0"/>
    <n v="0"/>
    <x v="116"/>
    <s v="SEPTIEMBRE"/>
    <x v="232"/>
    <x v="44"/>
    <x v="35"/>
    <x v="45"/>
    <x v="411"/>
    <x v="265"/>
    <n v="0"/>
    <n v="0"/>
    <n v="0"/>
    <m/>
    <m/>
    <m/>
    <m/>
    <m/>
    <m/>
    <m/>
    <m/>
    <m/>
    <m/>
    <m/>
    <m/>
    <m/>
    <m/>
    <m/>
    <m/>
    <m/>
  </r>
  <r>
    <x v="1"/>
    <x v="65"/>
    <x v="0"/>
    <s v="COTIZACION"/>
    <s v="AGOSTO"/>
    <d v="2023-08-17T00:00:00"/>
    <s v="C-3-EDDY FAZ PACHECO"/>
    <x v="5"/>
    <s v="PRODUCTOS NO METALICOS Y PLASTICOS"/>
    <x v="9"/>
    <x v="15"/>
    <x v="118"/>
    <d v="2023-08-23T00:00:00"/>
    <m/>
    <n v="771"/>
    <s v="BIEN"/>
    <x v="127"/>
    <n v="144540"/>
    <x v="74"/>
    <x v="903"/>
    <x v="141"/>
    <x v="5"/>
    <x v="0"/>
    <x v="0"/>
    <x v="0"/>
    <x v="41"/>
    <s v="31/08/2023"/>
    <x v="0"/>
    <s v="15:00"/>
    <s v="EDMY LYDIA MAGNE GUTIERREZ"/>
    <x v="9"/>
    <x v="18"/>
    <d v="2023-09-18T00:00:00"/>
    <x v="102"/>
    <x v="64"/>
    <s v="CD-373"/>
    <x v="153"/>
    <x v="107"/>
    <n v="59170.9"/>
    <x v="154"/>
    <x v="160"/>
    <x v="38"/>
    <x v="0"/>
    <n v="30"/>
    <x v="21"/>
    <x v="0"/>
    <x v="60"/>
    <x v="88"/>
    <x v="1"/>
    <m/>
    <m/>
    <x v="127"/>
    <s v="CMB/EMC/O CIV-ADQ/044/2023"/>
    <n v="34500"/>
    <x v="74"/>
    <x v="907"/>
    <x v="5"/>
    <n v="25"/>
    <x v="623"/>
    <n v="400"/>
    <m/>
    <m/>
    <n v="0"/>
    <x v="0"/>
    <n v="2.2988505747126435"/>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75"/>
    <x v="904"/>
    <x v="141"/>
    <x v="5"/>
    <x v="0"/>
    <x v="0"/>
    <x v="0"/>
    <x v="41"/>
    <s v="31/08/2023"/>
    <x v="0"/>
    <s v="15:00"/>
    <s v="EDMY LYDIA MAGNE GUTIERREZ"/>
    <x v="9"/>
    <x v="18"/>
    <d v="2023-09-18T00:00:00"/>
    <x v="102"/>
    <x v="64"/>
    <s v="CD-373"/>
    <x v="153"/>
    <x v="107"/>
    <n v="59170.9"/>
    <x v="154"/>
    <x v="160"/>
    <x v="38"/>
    <x v="0"/>
    <n v="30"/>
    <x v="21"/>
    <x v="0"/>
    <x v="60"/>
    <x v="88"/>
    <x v="1"/>
    <m/>
    <m/>
    <x v="127"/>
    <s v="CMB/EMC/O CIV-ADQ/044/2023"/>
    <n v="34500"/>
    <x v="75"/>
    <x v="908"/>
    <x v="5"/>
    <n v="25"/>
    <x v="624"/>
    <n v="1607.5"/>
    <m/>
    <m/>
    <n v="0"/>
    <x v="0"/>
    <n v="9.2385057471264371"/>
    <n v="0"/>
    <n v="0"/>
    <n v="0"/>
    <x v="117"/>
    <s v="SEPTIEMBRE"/>
    <x v="232"/>
    <x v="44"/>
    <x v="35"/>
    <x v="45"/>
    <x v="411"/>
    <x v="264"/>
    <n v="0"/>
    <n v="0"/>
    <n v="0"/>
    <m/>
    <m/>
    <m/>
    <m/>
    <m/>
    <m/>
    <m/>
    <m/>
    <m/>
    <m/>
    <m/>
    <m/>
    <m/>
    <m/>
    <m/>
    <m/>
    <m/>
  </r>
  <r>
    <x v="1"/>
    <x v="65"/>
    <x v="0"/>
    <s v="COTIZACION"/>
    <s v="AGOSTO"/>
    <d v="2023-08-17T00:00:00"/>
    <s v="C-3-EDDY FAZ PACHECO"/>
    <x v="5"/>
    <s v="PRODUCTOS NO METALICOS Y PLASTICOS"/>
    <x v="9"/>
    <x v="15"/>
    <x v="118"/>
    <d v="2023-08-23T00:00:00"/>
    <m/>
    <n v="771"/>
    <s v="BIEN"/>
    <x v="127"/>
    <n v="144540"/>
    <x v="76"/>
    <x v="905"/>
    <x v="87"/>
    <x v="5"/>
    <x v="0"/>
    <x v="0"/>
    <x v="0"/>
    <x v="41"/>
    <s v="31/08/2023"/>
    <x v="0"/>
    <s v="15:00"/>
    <s v="EDMY LYDIA MAGNE GUTIERREZ"/>
    <x v="9"/>
    <x v="18"/>
    <d v="2023-09-18T00:00:00"/>
    <x v="102"/>
    <x v="64"/>
    <s v="CD-373"/>
    <x v="153"/>
    <x v="107"/>
    <n v="59170.9"/>
    <x v="154"/>
    <x v="160"/>
    <x v="38"/>
    <x v="0"/>
    <n v="30"/>
    <x v="21"/>
    <x v="0"/>
    <x v="60"/>
    <x v="88"/>
    <x v="1"/>
    <m/>
    <m/>
    <x v="127"/>
    <s v="CMB/EMC/O CIV-ADQ/044/2023"/>
    <n v="34500"/>
    <x v="76"/>
    <x v="909"/>
    <x v="5"/>
    <n v="26"/>
    <x v="625"/>
    <n v="868.4"/>
    <m/>
    <m/>
    <n v="0"/>
    <x v="0"/>
    <n v="4.7988505747126435"/>
    <n v="0"/>
    <n v="0"/>
    <n v="0"/>
    <x v="117"/>
    <s v="SEPTIEMBRE"/>
    <x v="232"/>
    <x v="44"/>
    <x v="35"/>
    <x v="45"/>
    <x v="411"/>
    <x v="264"/>
    <n v="0"/>
    <n v="0"/>
    <n v="0"/>
    <m/>
    <m/>
    <m/>
    <m/>
    <m/>
    <m/>
    <m/>
    <m/>
    <m/>
    <m/>
    <m/>
    <m/>
    <m/>
    <m/>
    <m/>
    <m/>
    <m/>
  </r>
  <r>
    <x v="1"/>
    <x v="65"/>
    <x v="0"/>
    <s v="COTIZACION"/>
    <s v="AGOSTO"/>
    <d v="2023-08-18T00:00:00"/>
    <s v="C-3-EDDY FAZ PACHECO"/>
    <x v="21"/>
    <s v="LLANTAS Y NEUMÁTICOS"/>
    <x v="9"/>
    <x v="10"/>
    <x v="119"/>
    <d v="2023-08-28T00:00:00"/>
    <m/>
    <n v="770"/>
    <s v="BIEN"/>
    <x v="128"/>
    <n v="19720"/>
    <x v="0"/>
    <x v="906"/>
    <x v="8"/>
    <x v="5"/>
    <x v="69"/>
    <x v="0"/>
    <x v="1"/>
    <x v="42"/>
    <s v="21/09/2023"/>
    <x v="0"/>
    <s v="15:00"/>
    <s v="EDMY LYDIA MAGNE GUTIERREZ"/>
    <x v="11"/>
    <x v="18"/>
    <m/>
    <x v="0"/>
    <x v="0"/>
    <m/>
    <x v="0"/>
    <x v="0"/>
    <m/>
    <x v="0"/>
    <x v="0"/>
    <x v="0"/>
    <x v="0"/>
    <m/>
    <x v="0"/>
    <x v="0"/>
    <x v="0"/>
    <x v="0"/>
    <x v="1"/>
    <m/>
    <m/>
    <x v="128"/>
    <s v="CMB/EMC/O.CIV-ADQ/046/2023"/>
    <n v="34300"/>
    <x v="0"/>
    <x v="910"/>
    <x v="5"/>
    <n v="6"/>
    <x v="0"/>
    <n v="0"/>
    <m/>
    <m/>
    <n v="552"/>
    <x v="0"/>
    <n v="0"/>
    <n v="0"/>
    <n v="0"/>
    <n v="0"/>
    <x v="0"/>
    <s v="SEPTIEMBRE"/>
    <x v="232"/>
    <x v="44"/>
    <x v="35"/>
    <x v="45"/>
    <x v="411"/>
    <x v="266"/>
    <n v="0"/>
    <n v="0"/>
    <n v="0"/>
    <m/>
    <m/>
    <m/>
    <m/>
    <m/>
    <m/>
    <m/>
    <m/>
    <m/>
    <m/>
    <m/>
    <m/>
    <m/>
    <m/>
    <m/>
    <m/>
    <m/>
  </r>
  <r>
    <x v="1"/>
    <x v="65"/>
    <x v="0"/>
    <s v="COTIZACION"/>
    <s v="AGOSTO"/>
    <d v="2023-08-18T00:00:00"/>
    <s v="C-3-EDDY FAZ PACHECO"/>
    <x v="21"/>
    <s v="LLANTAS Y NEUMÁTICOS"/>
    <x v="9"/>
    <x v="10"/>
    <x v="119"/>
    <d v="2023-08-28T00:00:00"/>
    <m/>
    <n v="770"/>
    <s v="BIEN"/>
    <x v="128"/>
    <n v="19720"/>
    <x v="1"/>
    <x v="907"/>
    <x v="8"/>
    <x v="5"/>
    <x v="0"/>
    <x v="0"/>
    <x v="1"/>
    <x v="42"/>
    <s v="21/09/2023"/>
    <x v="0"/>
    <s v="15:00"/>
    <s v="EDMY LYDIA MAGNE GUTIERREZ"/>
    <x v="11"/>
    <x v="18"/>
    <m/>
    <x v="0"/>
    <x v="0"/>
    <m/>
    <x v="0"/>
    <x v="0"/>
    <m/>
    <x v="0"/>
    <x v="0"/>
    <x v="0"/>
    <x v="0"/>
    <m/>
    <x v="0"/>
    <x v="0"/>
    <x v="0"/>
    <x v="0"/>
    <x v="1"/>
    <m/>
    <m/>
    <x v="128"/>
    <s v="CMB/EMC/O.CIV-ADQ/046/2023"/>
    <n v="34300"/>
    <x v="1"/>
    <x v="911"/>
    <x v="5"/>
    <n v="6"/>
    <x v="0"/>
    <n v="0"/>
    <m/>
    <m/>
    <n v="552"/>
    <x v="0"/>
    <n v="0"/>
    <n v="0"/>
    <n v="0"/>
    <n v="0"/>
    <x v="0"/>
    <s v="SEPTIEMBRE"/>
    <x v="232"/>
    <x v="44"/>
    <x v="35"/>
    <x v="45"/>
    <x v="411"/>
    <x v="266"/>
    <n v="0"/>
    <n v="0"/>
    <n v="0"/>
    <m/>
    <m/>
    <m/>
    <m/>
    <m/>
    <m/>
    <m/>
    <m/>
    <m/>
    <m/>
    <m/>
    <m/>
    <m/>
    <m/>
    <m/>
    <m/>
    <m/>
  </r>
  <r>
    <x v="1"/>
    <x v="65"/>
    <x v="0"/>
    <s v="COTIZACION"/>
    <s v="AGOSTO"/>
    <d v="2023-08-18T00:00:00"/>
    <s v="C-3-EDDY FAZ PACHECO"/>
    <x v="21"/>
    <s v="LLANTAS Y NEUMÁTICOS"/>
    <x v="9"/>
    <x v="10"/>
    <x v="119"/>
    <d v="2023-08-28T00:00:00"/>
    <m/>
    <n v="770"/>
    <s v="BIEN"/>
    <x v="128"/>
    <n v="19720"/>
    <x v="2"/>
    <x v="908"/>
    <x v="29"/>
    <x v="5"/>
    <x v="0"/>
    <x v="0"/>
    <x v="1"/>
    <x v="42"/>
    <s v="21/09/2023"/>
    <x v="0"/>
    <s v="15:00"/>
    <s v="EDMY LYDIA MAGNE GUTIERREZ"/>
    <x v="11"/>
    <x v="18"/>
    <m/>
    <x v="0"/>
    <x v="0"/>
    <m/>
    <x v="0"/>
    <x v="0"/>
    <m/>
    <x v="0"/>
    <x v="0"/>
    <x v="0"/>
    <x v="0"/>
    <m/>
    <x v="0"/>
    <x v="0"/>
    <x v="0"/>
    <x v="0"/>
    <x v="1"/>
    <m/>
    <m/>
    <x v="128"/>
    <s v="CMB/EMC/O.CIV-ADQ/046/2023"/>
    <n v="34300"/>
    <x v="2"/>
    <x v="912"/>
    <x v="5"/>
    <n v="4"/>
    <x v="0"/>
    <n v="0"/>
    <m/>
    <m/>
    <n v="552"/>
    <x v="0"/>
    <n v="0"/>
    <n v="0"/>
    <n v="0"/>
    <n v="0"/>
    <x v="0"/>
    <s v="SEPTIEMBRE"/>
    <x v="232"/>
    <x v="44"/>
    <x v="35"/>
    <x v="45"/>
    <x v="411"/>
    <x v="266"/>
    <n v="0"/>
    <n v="0"/>
    <n v="0"/>
    <m/>
    <m/>
    <m/>
    <m/>
    <m/>
    <m/>
    <m/>
    <m/>
    <m/>
    <m/>
    <m/>
    <m/>
    <m/>
    <m/>
    <m/>
    <m/>
    <m/>
  </r>
  <r>
    <x v="1"/>
    <x v="65"/>
    <x v="0"/>
    <s v="COTIZACION"/>
    <s v="AGOSTO"/>
    <d v="2023-08-18T00:00:00"/>
    <s v="C-3-EDDY FAZ PACHECO"/>
    <x v="4"/>
    <s v="PRENDAS DE VESTIR"/>
    <x v="4"/>
    <x v="13"/>
    <x v="120"/>
    <d v="2023-08-28T00:00:00"/>
    <m/>
    <n v="769"/>
    <s v="BIEN"/>
    <x v="129"/>
    <n v="74885"/>
    <x v="0"/>
    <x v="909"/>
    <x v="73"/>
    <x v="10"/>
    <x v="0"/>
    <x v="6"/>
    <x v="1"/>
    <x v="43"/>
    <s v="05/09/2023"/>
    <x v="0"/>
    <s v="15:00"/>
    <s v="DAVID BAGNER ZAMBRANA PINTO"/>
    <x v="11"/>
    <x v="16"/>
    <d v="2023-09-12T00:00:00"/>
    <x v="103"/>
    <x v="47"/>
    <s v="CD-371"/>
    <x v="154"/>
    <x v="108"/>
    <n v="67650"/>
    <x v="155"/>
    <x v="161"/>
    <x v="27"/>
    <x v="0"/>
    <n v="30"/>
    <x v="6"/>
    <x v="0"/>
    <x v="61"/>
    <x v="0"/>
    <x v="1"/>
    <m/>
    <m/>
    <x v="129"/>
    <s v="SIMA-060/2023"/>
    <n v="33300"/>
    <x v="0"/>
    <x v="913"/>
    <x v="10"/>
    <n v="90"/>
    <x v="626"/>
    <n v="45990"/>
    <m/>
    <m/>
    <n v="0"/>
    <x v="0"/>
    <n v="73.419540229885058"/>
    <n v="0"/>
    <n v="0"/>
    <n v="0"/>
    <x v="118"/>
    <s v="SEPTIEMBRE"/>
    <x v="232"/>
    <x v="44"/>
    <x v="35"/>
    <x v="45"/>
    <x v="411"/>
    <x v="267"/>
    <n v="0"/>
    <n v="0"/>
    <n v="0"/>
    <m/>
    <m/>
    <m/>
    <m/>
    <m/>
    <m/>
    <m/>
    <m/>
    <m/>
    <m/>
    <m/>
    <m/>
    <m/>
    <m/>
    <m/>
    <m/>
    <m/>
  </r>
  <r>
    <x v="1"/>
    <x v="65"/>
    <x v="0"/>
    <s v="COTIZACION"/>
    <s v="AGOSTO"/>
    <d v="2023-08-18T00:00:00"/>
    <s v="C-3-EDDY FAZ PACHECO"/>
    <x v="4"/>
    <s v="PRENDAS DE VESTIR"/>
    <x v="4"/>
    <x v="13"/>
    <x v="120"/>
    <d v="2023-08-28T00:00:00"/>
    <m/>
    <n v="769"/>
    <s v="BIEN"/>
    <x v="129"/>
    <n v="74885"/>
    <x v="1"/>
    <x v="910"/>
    <x v="23"/>
    <x v="10"/>
    <x v="0"/>
    <x v="6"/>
    <x v="1"/>
    <x v="43"/>
    <s v="05/09/2023"/>
    <x v="0"/>
    <s v="15:00"/>
    <s v="DAVID BAGNER ZAMBRANA PINTO"/>
    <x v="11"/>
    <x v="16"/>
    <d v="2023-09-12T00:00:00"/>
    <x v="103"/>
    <x v="47"/>
    <s v="CD-371"/>
    <x v="154"/>
    <x v="108"/>
    <n v="67650"/>
    <x v="155"/>
    <x v="161"/>
    <x v="27"/>
    <x v="0"/>
    <n v="30"/>
    <x v="6"/>
    <x v="0"/>
    <x v="61"/>
    <x v="0"/>
    <x v="1"/>
    <m/>
    <m/>
    <x v="129"/>
    <s v="SIMA-060/2023"/>
    <n v="33300"/>
    <x v="1"/>
    <x v="914"/>
    <x v="10"/>
    <n v="200"/>
    <x v="116"/>
    <n v="18000"/>
    <m/>
    <m/>
    <n v="0"/>
    <x v="0"/>
    <n v="12.931034482758621"/>
    <n v="0"/>
    <n v="0"/>
    <n v="0"/>
    <x v="118"/>
    <s v="SEPTIEMBRE"/>
    <x v="232"/>
    <x v="44"/>
    <x v="35"/>
    <x v="45"/>
    <x v="411"/>
    <x v="267"/>
    <n v="0"/>
    <n v="0"/>
    <n v="0"/>
    <m/>
    <m/>
    <m/>
    <m/>
    <m/>
    <m/>
    <m/>
    <m/>
    <m/>
    <m/>
    <m/>
    <m/>
    <m/>
    <m/>
    <m/>
    <m/>
    <m/>
  </r>
  <r>
    <x v="1"/>
    <x v="65"/>
    <x v="0"/>
    <s v="COTIZACION"/>
    <s v="AGOSTO"/>
    <d v="2023-08-18T00:00:00"/>
    <s v="C-3-EDDY FAZ PACHECO"/>
    <x v="4"/>
    <s v="PRENDAS DE VESTIR"/>
    <x v="4"/>
    <x v="13"/>
    <x v="120"/>
    <d v="2023-08-28T00:00:00"/>
    <m/>
    <n v="769"/>
    <s v="BIEN"/>
    <x v="129"/>
    <n v="74885"/>
    <x v="2"/>
    <x v="911"/>
    <x v="144"/>
    <x v="10"/>
    <x v="0"/>
    <x v="6"/>
    <x v="1"/>
    <x v="43"/>
    <s v="05/09/2023"/>
    <x v="0"/>
    <s v="15:00"/>
    <s v="DAVID BAGNER ZAMBRANA PINTO"/>
    <x v="11"/>
    <x v="16"/>
    <d v="2023-09-12T00:00:00"/>
    <x v="103"/>
    <x v="47"/>
    <s v="CD-371"/>
    <x v="154"/>
    <x v="108"/>
    <n v="67650"/>
    <x v="155"/>
    <x v="161"/>
    <x v="27"/>
    <x v="0"/>
    <n v="30"/>
    <x v="6"/>
    <x v="0"/>
    <x v="61"/>
    <x v="0"/>
    <x v="1"/>
    <m/>
    <m/>
    <x v="129"/>
    <s v="SIMA-060/2023"/>
    <n v="33300"/>
    <x v="2"/>
    <x v="915"/>
    <x v="10"/>
    <n v="366"/>
    <x v="75"/>
    <n v="3660"/>
    <m/>
    <m/>
    <n v="0"/>
    <x v="0"/>
    <n v="1.4367816091954022"/>
    <n v="0"/>
    <n v="0"/>
    <n v="0"/>
    <x v="118"/>
    <s v="SEPTIEMBRE"/>
    <x v="232"/>
    <x v="44"/>
    <x v="35"/>
    <x v="45"/>
    <x v="411"/>
    <x v="267"/>
    <n v="0"/>
    <n v="0"/>
    <n v="0"/>
    <m/>
    <m/>
    <m/>
    <m/>
    <m/>
    <m/>
    <m/>
    <m/>
    <m/>
    <m/>
    <m/>
    <m/>
    <m/>
    <m/>
    <m/>
    <m/>
    <m/>
  </r>
  <r>
    <x v="1"/>
    <x v="65"/>
    <x v="0"/>
    <s v="COTIZACION"/>
    <s v="AGOSTO"/>
    <d v="2023-08-22T00:00:00"/>
    <s v="C-3-EDDY FAZ PACHECO"/>
    <x v="4"/>
    <s v="PRENDAS DE VESTIR"/>
    <x v="4"/>
    <x v="13"/>
    <x v="121"/>
    <d v="2023-08-28T00:00:00"/>
    <m/>
    <n v="778"/>
    <s v="BIEN"/>
    <x v="130"/>
    <n v="42000"/>
    <x v="0"/>
    <x v="912"/>
    <x v="145"/>
    <x v="59"/>
    <x v="70"/>
    <x v="6"/>
    <x v="1"/>
    <x v="43"/>
    <s v="05/09/2023"/>
    <x v="0"/>
    <s v="15:00"/>
    <s v="DAVID BAGNER ZAMBRANA PINTO"/>
    <x v="11"/>
    <x v="16"/>
    <d v="2023-09-15T00:00:00"/>
    <x v="104"/>
    <x v="65"/>
    <s v="CD-378"/>
    <x v="155"/>
    <x v="109"/>
    <n v="42000"/>
    <x v="156"/>
    <x v="162"/>
    <x v="77"/>
    <x v="0"/>
    <n v="30"/>
    <x v="37"/>
    <x v="0"/>
    <x v="62"/>
    <x v="88"/>
    <x v="1"/>
    <m/>
    <m/>
    <x v="130"/>
    <s v="SIMA-061/2023"/>
    <n v="33300"/>
    <x v="0"/>
    <x v="916"/>
    <x v="60"/>
    <n v="210"/>
    <x v="397"/>
    <n v="21000"/>
    <m/>
    <m/>
    <n v="0"/>
    <x v="0"/>
    <n v="14.367816091954023"/>
    <n v="0"/>
    <n v="0"/>
    <n v="0"/>
    <x v="116"/>
    <s v="SEPTIEMBRE"/>
    <x v="232"/>
    <x v="44"/>
    <x v="35"/>
    <x v="45"/>
    <x v="411"/>
    <x v="265"/>
    <n v="0"/>
    <n v="0"/>
    <n v="0"/>
    <m/>
    <m/>
    <m/>
    <m/>
    <m/>
    <m/>
    <m/>
    <m/>
    <m/>
    <m/>
    <m/>
    <m/>
    <m/>
    <m/>
    <m/>
    <m/>
    <m/>
  </r>
  <r>
    <x v="1"/>
    <x v="65"/>
    <x v="0"/>
    <s v="COTIZACION"/>
    <s v="AGOSTO"/>
    <d v="2023-08-22T00:00:00"/>
    <s v="C-3-EDDY FAZ PACHECO"/>
    <x v="4"/>
    <s v="PRENDAS DE VESTIR"/>
    <x v="4"/>
    <x v="13"/>
    <x v="121"/>
    <d v="2023-08-28T00:00:00"/>
    <m/>
    <n v="778"/>
    <s v="BIEN"/>
    <x v="130"/>
    <n v="42000"/>
    <x v="1"/>
    <x v="913"/>
    <x v="145"/>
    <x v="59"/>
    <x v="0"/>
    <x v="6"/>
    <x v="1"/>
    <x v="43"/>
    <s v="05/09/2023"/>
    <x v="0"/>
    <s v="15:00"/>
    <s v="DAVID BAGNER ZAMBRANA PINTO"/>
    <x v="11"/>
    <x v="16"/>
    <d v="2023-09-15T00:00:00"/>
    <x v="104"/>
    <x v="65"/>
    <s v="CD-378"/>
    <x v="155"/>
    <x v="109"/>
    <n v="42000"/>
    <x v="156"/>
    <x v="162"/>
    <x v="77"/>
    <x v="0"/>
    <n v="30"/>
    <x v="37"/>
    <x v="0"/>
    <x v="62"/>
    <x v="88"/>
    <x v="1"/>
    <m/>
    <m/>
    <x v="130"/>
    <s v="SIMA-061/2023"/>
    <n v="33300"/>
    <x v="1"/>
    <x v="917"/>
    <x v="60"/>
    <n v="210"/>
    <x v="397"/>
    <n v="21000"/>
    <m/>
    <m/>
    <n v="0"/>
    <x v="0"/>
    <n v="14.367816091954023"/>
    <n v="0"/>
    <n v="0"/>
    <n v="0"/>
    <x v="116"/>
    <s v="SEPTIEMBRE"/>
    <x v="232"/>
    <x v="44"/>
    <x v="35"/>
    <x v="45"/>
    <x v="411"/>
    <x v="265"/>
    <n v="0"/>
    <n v="0"/>
    <n v="0"/>
    <m/>
    <m/>
    <m/>
    <m/>
    <m/>
    <m/>
    <m/>
    <m/>
    <m/>
    <m/>
    <m/>
    <m/>
    <m/>
    <m/>
    <m/>
    <m/>
    <m/>
  </r>
  <r>
    <x v="1"/>
    <x v="65"/>
    <x v="0"/>
    <s v="COTIZACION"/>
    <s v="AGOSTO"/>
    <d v="2023-08-23T00:00:00"/>
    <s v="C-3-EDDY FAZ PACHECO"/>
    <x v="9"/>
    <s v="OTRAS MAQUINARIAS Y EQUIPO"/>
    <x v="1"/>
    <x v="16"/>
    <x v="122"/>
    <d v="2023-09-06T00:00:00"/>
    <m/>
    <n v="773"/>
    <s v="BIEN"/>
    <x v="131"/>
    <n v="35891"/>
    <x v="0"/>
    <x v="914"/>
    <x v="29"/>
    <x v="5"/>
    <x v="0"/>
    <x v="0"/>
    <x v="0"/>
    <x v="44"/>
    <s v="14/09/2023"/>
    <x v="0"/>
    <s v="15:00"/>
    <s v="JOSE ALFREDO MIRANDA TICONA "/>
    <x v="7"/>
    <x v="19"/>
    <d v="2023-09-20T00:00:00"/>
    <x v="105"/>
    <x v="65"/>
    <s v="CD-365"/>
    <x v="156"/>
    <x v="110"/>
    <n v="7330"/>
    <x v="157"/>
    <x v="163"/>
    <x v="90"/>
    <x v="0"/>
    <n v="30"/>
    <x v="20"/>
    <x v="0"/>
    <x v="63"/>
    <x v="74"/>
    <x v="1"/>
    <m/>
    <m/>
    <x v="131"/>
    <s v="ADQ/MINA-053/2023"/>
    <n v="43700"/>
    <x v="0"/>
    <x v="918"/>
    <x v="5"/>
    <n v="4"/>
    <x v="391"/>
    <n v="4000"/>
    <m/>
    <m/>
    <n v="4"/>
    <x v="405"/>
    <n v="143.67816091954023"/>
    <n v="574.71264367816093"/>
    <n v="500"/>
    <n v="0"/>
    <x v="112"/>
    <s v="OCTUBRE"/>
    <x v="164"/>
    <x v="94"/>
    <x v="47"/>
    <x v="109"/>
    <x v="228"/>
    <x v="32"/>
    <n v="-140"/>
    <n v="280"/>
    <n v="3860"/>
    <m/>
    <m/>
    <m/>
    <m/>
    <m/>
    <m/>
    <m/>
    <m/>
    <m/>
    <m/>
    <m/>
    <m/>
    <m/>
    <m/>
    <m/>
    <m/>
    <m/>
  </r>
  <r>
    <x v="1"/>
    <x v="65"/>
    <x v="0"/>
    <s v="COTIZACION"/>
    <s v="AGOSTO"/>
    <d v="2023-08-23T00:00:00"/>
    <s v="C-3-EDDY FAZ PACHECO"/>
    <x v="9"/>
    <s v="OTRAS MAQUINARIAS Y EQUIPO"/>
    <x v="1"/>
    <x v="16"/>
    <x v="122"/>
    <d v="2023-09-06T00:00:00"/>
    <m/>
    <n v="773"/>
    <s v="BIEN"/>
    <x v="131"/>
    <n v="35891"/>
    <x v="1"/>
    <x v="915"/>
    <x v="7"/>
    <x v="5"/>
    <x v="0"/>
    <x v="0"/>
    <x v="0"/>
    <x v="44"/>
    <s v="14/09/2023"/>
    <x v="0"/>
    <s v="15:00"/>
    <s v="JOSE ALFREDO MIRANDA TICONA "/>
    <x v="7"/>
    <x v="19"/>
    <d v="2023-09-20T00:00:00"/>
    <x v="105"/>
    <x v="65"/>
    <s v="CD-365"/>
    <x v="157"/>
    <x v="110"/>
    <n v="15280"/>
    <x v="158"/>
    <x v="164"/>
    <x v="94"/>
    <x v="0"/>
    <n v="30"/>
    <x v="22"/>
    <x v="0"/>
    <x v="63"/>
    <x v="76"/>
    <x v="1"/>
    <m/>
    <m/>
    <x v="131"/>
    <s v="ADQ/MINA-053/2023"/>
    <n v="43700"/>
    <x v="1"/>
    <x v="919"/>
    <x v="5"/>
    <n v="2"/>
    <x v="627"/>
    <n v="10800"/>
    <m/>
    <m/>
    <n v="2"/>
    <x v="406"/>
    <n v="775.86206896551721"/>
    <n v="1551.7241379310344"/>
    <n v="1350"/>
    <n v="0"/>
    <x v="117"/>
    <s v="OCTUBRE"/>
    <x v="233"/>
    <x v="95"/>
    <x v="87"/>
    <x v="110"/>
    <x v="228"/>
    <x v="145"/>
    <n v="-54"/>
    <n v="756.00000000000011"/>
    <n v="10098"/>
    <m/>
    <m/>
    <m/>
    <m/>
    <m/>
    <m/>
    <m/>
    <m/>
    <m/>
    <m/>
    <m/>
    <m/>
    <m/>
    <m/>
    <m/>
    <m/>
    <m/>
  </r>
  <r>
    <x v="1"/>
    <x v="65"/>
    <x v="0"/>
    <s v="COTIZACION"/>
    <s v="AGOSTO"/>
    <d v="2023-08-23T00:00:00"/>
    <s v="C-3-EDDY FAZ PACHECO"/>
    <x v="9"/>
    <s v="OTRAS MAQUINARIAS Y EQUIPO"/>
    <x v="1"/>
    <x v="16"/>
    <x v="122"/>
    <d v="2023-09-06T00:00:00"/>
    <m/>
    <n v="773"/>
    <s v="BIEN"/>
    <x v="131"/>
    <n v="35891"/>
    <x v="2"/>
    <x v="916"/>
    <x v="45"/>
    <x v="5"/>
    <x v="0"/>
    <x v="0"/>
    <x v="0"/>
    <x v="44"/>
    <s v="14/09/2023"/>
    <x v="0"/>
    <s v="15:00"/>
    <s v="JOSE ALFREDO MIRANDA TICONA "/>
    <x v="7"/>
    <x v="19"/>
    <d v="2023-09-20T00:00:00"/>
    <x v="105"/>
    <x v="65"/>
    <s v="CD-365"/>
    <x v="156"/>
    <x v="110"/>
    <n v="7330"/>
    <x v="157"/>
    <x v="163"/>
    <x v="90"/>
    <x v="0"/>
    <n v="30"/>
    <x v="20"/>
    <x v="0"/>
    <x v="63"/>
    <x v="74"/>
    <x v="1"/>
    <m/>
    <m/>
    <x v="131"/>
    <s v="ADQ/MINA-053/2023"/>
    <n v="43700"/>
    <x v="2"/>
    <x v="920"/>
    <x v="5"/>
    <n v="3"/>
    <x v="473"/>
    <n v="3330"/>
    <m/>
    <m/>
    <n v="3"/>
    <x v="407"/>
    <n v="159.48275862068965"/>
    <n v="478.44827586206895"/>
    <n v="416.25"/>
    <n v="0"/>
    <x v="112"/>
    <s v="OCTUBRE"/>
    <x v="164"/>
    <x v="94"/>
    <x v="47"/>
    <x v="109"/>
    <x v="228"/>
    <x v="32"/>
    <n v="-116.55"/>
    <n v="233.10000000000002"/>
    <n v="3213.4500000000003"/>
    <m/>
    <m/>
    <m/>
    <m/>
    <m/>
    <m/>
    <m/>
    <m/>
    <m/>
    <m/>
    <m/>
    <m/>
    <m/>
    <m/>
    <m/>
    <m/>
    <m/>
  </r>
  <r>
    <x v="1"/>
    <x v="65"/>
    <x v="0"/>
    <s v="COTIZACION"/>
    <s v="AGOSTO"/>
    <d v="2023-08-23T00:00:00"/>
    <s v="C-3-EDDY FAZ PACHECO"/>
    <x v="9"/>
    <s v="OTRAS MAQUINARIAS Y EQUIPO"/>
    <x v="1"/>
    <x v="16"/>
    <x v="122"/>
    <d v="2023-09-06T00:00:00"/>
    <m/>
    <n v="773"/>
    <s v="BIEN"/>
    <x v="131"/>
    <n v="35891"/>
    <x v="3"/>
    <x v="917"/>
    <x v="16"/>
    <x v="5"/>
    <x v="0"/>
    <x v="0"/>
    <x v="0"/>
    <x v="44"/>
    <s v="14/09/2023"/>
    <x v="0"/>
    <s v="15:00"/>
    <s v="JOSE ALFREDO MIRANDA TICONA "/>
    <x v="7"/>
    <x v="19"/>
    <d v="2023-09-20T00:00:00"/>
    <x v="105"/>
    <x v="65"/>
    <s v="CD-365"/>
    <x v="157"/>
    <x v="110"/>
    <n v="15280"/>
    <x v="158"/>
    <x v="164"/>
    <x v="94"/>
    <x v="0"/>
    <n v="30"/>
    <x v="22"/>
    <x v="0"/>
    <x v="63"/>
    <x v="76"/>
    <x v="1"/>
    <m/>
    <m/>
    <x v="131"/>
    <s v="ADQ/MINA-053/2023"/>
    <n v="43700"/>
    <x v="3"/>
    <x v="921"/>
    <x v="5"/>
    <n v="1"/>
    <x v="628"/>
    <n v="4480"/>
    <m/>
    <m/>
    <n v="1"/>
    <x v="408"/>
    <n v="643.67816091954023"/>
    <n v="643.67816091954023"/>
    <n v="560"/>
    <n v="0"/>
    <x v="117"/>
    <s v="OCTUBRE"/>
    <x v="233"/>
    <x v="95"/>
    <x v="87"/>
    <x v="110"/>
    <x v="228"/>
    <x v="145"/>
    <n v="-22.400000000000002"/>
    <n v="313.60000000000002"/>
    <n v="4188.7999999999993"/>
    <m/>
    <m/>
    <m/>
    <m/>
    <m/>
    <m/>
    <m/>
    <m/>
    <m/>
    <m/>
    <m/>
    <m/>
    <m/>
    <m/>
    <m/>
    <m/>
    <m/>
  </r>
  <r>
    <x v="1"/>
    <x v="65"/>
    <x v="0"/>
    <s v="COTIZACION"/>
    <s v="AGOSTO"/>
    <d v="2023-08-31T00:00:00"/>
    <s v="C-3-EDDY FAZ PACHECO"/>
    <x v="17"/>
    <s v="HERRAMIENTAS MENORES"/>
    <x v="6"/>
    <x v="6"/>
    <x v="123"/>
    <d v="2023-09-06T00:00:00"/>
    <m/>
    <n v="791"/>
    <s v="BIEN"/>
    <x v="132"/>
    <n v="120171"/>
    <x v="0"/>
    <x v="918"/>
    <x v="16"/>
    <x v="5"/>
    <x v="0"/>
    <x v="3"/>
    <x v="0"/>
    <x v="44"/>
    <s v="14/09/2023"/>
    <x v="0"/>
    <s v="15:00"/>
    <s v="RAMIRO VASQUEZ FRANCO"/>
    <x v="7"/>
    <x v="11"/>
    <d v="2023-09-18T00:00:00"/>
    <x v="106"/>
    <x v="59"/>
    <s v="CD-386"/>
    <x v="158"/>
    <x v="111"/>
    <n v="35992.699999999997"/>
    <x v="159"/>
    <x v="165"/>
    <x v="106"/>
    <x v="0"/>
    <n v="30"/>
    <x v="6"/>
    <x v="0"/>
    <x v="64"/>
    <x v="68"/>
    <x v="1"/>
    <m/>
    <m/>
    <x v="132"/>
    <s v="EMC/ADQ-ALM.035/2023"/>
    <n v="34800"/>
    <x v="0"/>
    <x v="922"/>
    <x v="5"/>
    <n v="1"/>
    <x v="629"/>
    <n v="3943.2"/>
    <m/>
    <m/>
    <n v="0"/>
    <x v="0"/>
    <n v="566.55172413793105"/>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1"/>
    <x v="919"/>
    <x v="27"/>
    <x v="5"/>
    <x v="0"/>
    <x v="3"/>
    <x v="0"/>
    <x v="44"/>
    <s v="14/09/2023"/>
    <x v="0"/>
    <s v="15:00"/>
    <s v="RAMIRO VASQUEZ FRANCO"/>
    <x v="7"/>
    <x v="11"/>
    <d v="2023-09-18T00:00:00"/>
    <x v="106"/>
    <x v="59"/>
    <s v="CD-386"/>
    <x v="159"/>
    <x v="111"/>
    <n v="65291"/>
    <x v="160"/>
    <x v="166"/>
    <x v="94"/>
    <x v="0"/>
    <n v="30"/>
    <x v="22"/>
    <x v="0"/>
    <x v="64"/>
    <x v="68"/>
    <x v="1"/>
    <m/>
    <m/>
    <x v="132"/>
    <s v="EMC/ADQ-ALM.035/2023"/>
    <n v="34800"/>
    <x v="1"/>
    <x v="923"/>
    <x v="5"/>
    <n v="5"/>
    <x v="119"/>
    <n v="19000"/>
    <m/>
    <m/>
    <n v="0"/>
    <x v="0"/>
    <n v="545.97701149425291"/>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2"/>
    <x v="920"/>
    <x v="29"/>
    <x v="5"/>
    <x v="0"/>
    <x v="3"/>
    <x v="0"/>
    <x v="44"/>
    <s v="14/09/2023"/>
    <x v="0"/>
    <s v="15:00"/>
    <s v="RAMIRO VASQUEZ FRANCO"/>
    <x v="7"/>
    <x v="11"/>
    <d v="2023-09-18T00:00:00"/>
    <x v="106"/>
    <x v="59"/>
    <s v="CD-386"/>
    <x v="159"/>
    <x v="111"/>
    <n v="65291"/>
    <x v="160"/>
    <x v="166"/>
    <x v="94"/>
    <x v="0"/>
    <n v="30"/>
    <x v="22"/>
    <x v="0"/>
    <x v="64"/>
    <x v="68"/>
    <x v="1"/>
    <m/>
    <m/>
    <x v="132"/>
    <s v="EMC/ADQ-ALM.035/2023"/>
    <n v="34800"/>
    <x v="2"/>
    <x v="924"/>
    <x v="5"/>
    <n v="4"/>
    <x v="630"/>
    <n v="19652"/>
    <m/>
    <m/>
    <n v="0"/>
    <x v="0"/>
    <n v="705.89080459770116"/>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3"/>
    <x v="921"/>
    <x v="29"/>
    <x v="5"/>
    <x v="0"/>
    <x v="3"/>
    <x v="0"/>
    <x v="44"/>
    <s v="14/09/2023"/>
    <x v="0"/>
    <s v="15:00"/>
    <s v="RAMIRO VASQUEZ FRANCO"/>
    <x v="7"/>
    <x v="11"/>
    <d v="2023-09-18T00:00:00"/>
    <x v="106"/>
    <x v="59"/>
    <s v="CD-386"/>
    <x v="159"/>
    <x v="111"/>
    <n v="65291"/>
    <x v="160"/>
    <x v="166"/>
    <x v="94"/>
    <x v="0"/>
    <n v="30"/>
    <x v="22"/>
    <x v="0"/>
    <x v="64"/>
    <x v="68"/>
    <x v="1"/>
    <m/>
    <m/>
    <x v="132"/>
    <s v="EMC/ADQ-ALM.035/2023"/>
    <n v="34800"/>
    <x v="3"/>
    <x v="925"/>
    <x v="5"/>
    <n v="4"/>
    <x v="45"/>
    <n v="600"/>
    <m/>
    <m/>
    <n v="0"/>
    <x v="0"/>
    <n v="21.551724137931036"/>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4"/>
    <x v="922"/>
    <x v="9"/>
    <x v="5"/>
    <x v="0"/>
    <x v="3"/>
    <x v="0"/>
    <x v="44"/>
    <s v="14/09/2023"/>
    <x v="0"/>
    <s v="15:00"/>
    <s v="RAMIRO VASQUEZ FRANCO"/>
    <x v="7"/>
    <x v="11"/>
    <d v="2023-09-18T00:00:00"/>
    <x v="106"/>
    <x v="59"/>
    <s v="CD-386"/>
    <x v="159"/>
    <x v="111"/>
    <n v="65291"/>
    <x v="160"/>
    <x v="166"/>
    <x v="94"/>
    <x v="0"/>
    <n v="30"/>
    <x v="22"/>
    <x v="0"/>
    <x v="64"/>
    <x v="68"/>
    <x v="1"/>
    <m/>
    <m/>
    <x v="132"/>
    <s v="EMC/ADQ-ALM.035/2023"/>
    <n v="34800"/>
    <x v="4"/>
    <x v="926"/>
    <x v="5"/>
    <n v="10"/>
    <x v="129"/>
    <n v="250"/>
    <m/>
    <m/>
    <n v="0"/>
    <x v="0"/>
    <n v="3.5919540229885056"/>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5"/>
    <x v="923"/>
    <x v="9"/>
    <x v="5"/>
    <x v="0"/>
    <x v="3"/>
    <x v="0"/>
    <x v="44"/>
    <s v="14/09/2023"/>
    <x v="0"/>
    <s v="15:00"/>
    <s v="RAMIRO VASQUEZ FRANCO"/>
    <x v="7"/>
    <x v="11"/>
    <d v="2023-09-18T00:00:00"/>
    <x v="106"/>
    <x v="59"/>
    <s v="CD-386"/>
    <x v="159"/>
    <x v="111"/>
    <n v="65291"/>
    <x v="160"/>
    <x v="166"/>
    <x v="94"/>
    <x v="0"/>
    <n v="30"/>
    <x v="22"/>
    <x v="0"/>
    <x v="64"/>
    <x v="68"/>
    <x v="1"/>
    <m/>
    <m/>
    <x v="132"/>
    <s v="EMC/ADQ-ALM.035/2023"/>
    <n v="34800"/>
    <x v="5"/>
    <x v="927"/>
    <x v="5"/>
    <n v="10"/>
    <x v="631"/>
    <n v="350"/>
    <m/>
    <m/>
    <n v="0"/>
    <x v="0"/>
    <n v="5.0287356321839081"/>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6"/>
    <x v="924"/>
    <x v="9"/>
    <x v="5"/>
    <x v="0"/>
    <x v="3"/>
    <x v="0"/>
    <x v="44"/>
    <s v="14/09/2023"/>
    <x v="0"/>
    <s v="15:00"/>
    <s v="RAMIRO VASQUEZ FRANCO"/>
    <x v="7"/>
    <x v="11"/>
    <d v="2023-09-18T00:00:00"/>
    <x v="106"/>
    <x v="59"/>
    <s v="CD-386"/>
    <x v="159"/>
    <x v="111"/>
    <n v="65291"/>
    <x v="160"/>
    <x v="166"/>
    <x v="94"/>
    <x v="0"/>
    <n v="30"/>
    <x v="22"/>
    <x v="0"/>
    <x v="64"/>
    <x v="68"/>
    <x v="1"/>
    <m/>
    <m/>
    <x v="132"/>
    <s v="EMC/ADQ-ALM.035/2023"/>
    <n v="34800"/>
    <x v="6"/>
    <x v="928"/>
    <x v="5"/>
    <n v="10"/>
    <x v="364"/>
    <n v="590"/>
    <m/>
    <m/>
    <n v="0"/>
    <x v="0"/>
    <n v="8.4770114942528743"/>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7"/>
    <x v="925"/>
    <x v="9"/>
    <x v="5"/>
    <x v="0"/>
    <x v="3"/>
    <x v="0"/>
    <x v="44"/>
    <s v="14/09/2023"/>
    <x v="0"/>
    <s v="15:00"/>
    <s v="RAMIRO VASQUEZ FRANCO"/>
    <x v="7"/>
    <x v="11"/>
    <d v="2023-09-18T00:00:00"/>
    <x v="106"/>
    <x v="59"/>
    <s v="CD-386"/>
    <x v="159"/>
    <x v="111"/>
    <n v="65291"/>
    <x v="160"/>
    <x v="166"/>
    <x v="94"/>
    <x v="0"/>
    <n v="30"/>
    <x v="22"/>
    <x v="0"/>
    <x v="64"/>
    <x v="68"/>
    <x v="1"/>
    <m/>
    <m/>
    <x v="132"/>
    <s v="EMC/ADQ-ALM.035/2023"/>
    <n v="34800"/>
    <x v="7"/>
    <x v="929"/>
    <x v="5"/>
    <n v="10"/>
    <x v="632"/>
    <n v="930"/>
    <m/>
    <m/>
    <n v="0"/>
    <x v="0"/>
    <n v="13.362068965517242"/>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8"/>
    <x v="926"/>
    <x v="27"/>
    <x v="5"/>
    <x v="0"/>
    <x v="3"/>
    <x v="0"/>
    <x v="44"/>
    <s v="14/09/2023"/>
    <x v="0"/>
    <s v="15:00"/>
    <s v="RAMIRO VASQUEZ FRANCO"/>
    <x v="7"/>
    <x v="11"/>
    <d v="2023-09-18T00:00:00"/>
    <x v="106"/>
    <x v="59"/>
    <s v="CD-386"/>
    <x v="159"/>
    <x v="111"/>
    <n v="65291"/>
    <x v="160"/>
    <x v="166"/>
    <x v="94"/>
    <x v="0"/>
    <n v="30"/>
    <x v="22"/>
    <x v="0"/>
    <x v="64"/>
    <x v="68"/>
    <x v="1"/>
    <m/>
    <m/>
    <x v="132"/>
    <s v="EMC/ADQ-ALM.035/2023"/>
    <n v="34800"/>
    <x v="8"/>
    <x v="930"/>
    <x v="5"/>
    <n v="5"/>
    <x v="217"/>
    <n v="3890"/>
    <m/>
    <m/>
    <n v="0"/>
    <x v="0"/>
    <n v="111.7816091954023"/>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9"/>
    <x v="927"/>
    <x v="27"/>
    <x v="5"/>
    <x v="0"/>
    <x v="3"/>
    <x v="0"/>
    <x v="44"/>
    <s v="14/09/2023"/>
    <x v="0"/>
    <s v="15:00"/>
    <s v="RAMIRO VASQUEZ FRANCO"/>
    <x v="7"/>
    <x v="11"/>
    <d v="2023-09-18T00:00:00"/>
    <x v="106"/>
    <x v="59"/>
    <s v="CD-386"/>
    <x v="159"/>
    <x v="111"/>
    <n v="65291"/>
    <x v="160"/>
    <x v="166"/>
    <x v="94"/>
    <x v="0"/>
    <n v="30"/>
    <x v="22"/>
    <x v="0"/>
    <x v="64"/>
    <x v="68"/>
    <x v="1"/>
    <m/>
    <m/>
    <x v="132"/>
    <s v="EMC/ADQ-ALM.035/2023"/>
    <n v="34800"/>
    <x v="9"/>
    <x v="931"/>
    <x v="5"/>
    <n v="5"/>
    <x v="633"/>
    <n v="4375"/>
    <m/>
    <m/>
    <n v="0"/>
    <x v="0"/>
    <n v="125.7183908045977"/>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0"/>
    <x v="928"/>
    <x v="72"/>
    <x v="5"/>
    <x v="0"/>
    <x v="3"/>
    <x v="0"/>
    <x v="44"/>
    <s v="14/09/2023"/>
    <x v="0"/>
    <s v="15:00"/>
    <s v="RAMIRO VASQUEZ FRANCO"/>
    <x v="7"/>
    <x v="11"/>
    <d v="2023-09-18T00:00:00"/>
    <x v="106"/>
    <x v="59"/>
    <s v="CD-386"/>
    <x v="158"/>
    <x v="111"/>
    <n v="35992.699999999997"/>
    <x v="159"/>
    <x v="165"/>
    <x v="106"/>
    <x v="0"/>
    <n v="30"/>
    <x v="6"/>
    <x v="0"/>
    <x v="64"/>
    <x v="68"/>
    <x v="1"/>
    <m/>
    <m/>
    <x v="132"/>
    <s v="EMC/ADQ-ALM.035/2023"/>
    <n v="34800"/>
    <x v="10"/>
    <x v="932"/>
    <x v="5"/>
    <n v="18"/>
    <x v="634"/>
    <n v="5934.5999999999995"/>
    <m/>
    <m/>
    <n v="0"/>
    <x v="0"/>
    <n v="47.370689655172413"/>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11"/>
    <x v="929"/>
    <x v="5"/>
    <x v="5"/>
    <x v="0"/>
    <x v="3"/>
    <x v="0"/>
    <x v="44"/>
    <s v="14/09/2023"/>
    <x v="0"/>
    <s v="15:00"/>
    <s v="RAMIRO VASQUEZ FRANCO"/>
    <x v="7"/>
    <x v="11"/>
    <d v="2023-09-18T00:00:00"/>
    <x v="106"/>
    <x v="59"/>
    <s v="CD-386"/>
    <x v="159"/>
    <x v="111"/>
    <n v="65291"/>
    <x v="160"/>
    <x v="166"/>
    <x v="94"/>
    <x v="0"/>
    <n v="30"/>
    <x v="22"/>
    <x v="0"/>
    <x v="64"/>
    <x v="68"/>
    <x v="1"/>
    <m/>
    <m/>
    <x v="132"/>
    <s v="EMC/ADQ-ALM.035/2023"/>
    <n v="34800"/>
    <x v="11"/>
    <x v="933"/>
    <x v="5"/>
    <n v="100"/>
    <x v="29"/>
    <n v="900"/>
    <m/>
    <m/>
    <n v="0"/>
    <x v="0"/>
    <n v="1.2931034482758621"/>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2"/>
    <x v="930"/>
    <x v="5"/>
    <x v="5"/>
    <x v="0"/>
    <x v="3"/>
    <x v="0"/>
    <x v="44"/>
    <s v="14/09/2023"/>
    <x v="0"/>
    <s v="15:00"/>
    <s v="RAMIRO VASQUEZ FRANCO"/>
    <x v="7"/>
    <x v="11"/>
    <d v="2023-09-18T00:00:00"/>
    <x v="106"/>
    <x v="59"/>
    <s v="CD-386"/>
    <x v="159"/>
    <x v="111"/>
    <n v="65291"/>
    <x v="160"/>
    <x v="166"/>
    <x v="94"/>
    <x v="0"/>
    <n v="30"/>
    <x v="22"/>
    <x v="0"/>
    <x v="64"/>
    <x v="68"/>
    <x v="1"/>
    <m/>
    <m/>
    <x v="132"/>
    <s v="EMC/ADQ-ALM.035/2023"/>
    <n v="34800"/>
    <x v="12"/>
    <x v="934"/>
    <x v="5"/>
    <n v="100"/>
    <x v="165"/>
    <n v="2700"/>
    <m/>
    <m/>
    <n v="0"/>
    <x v="0"/>
    <n v="3.8793103448275863"/>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3"/>
    <x v="931"/>
    <x v="27"/>
    <x v="5"/>
    <x v="0"/>
    <x v="3"/>
    <x v="0"/>
    <x v="44"/>
    <s v="14/09/2023"/>
    <x v="0"/>
    <s v="15:00"/>
    <s v="RAMIRO VASQUEZ FRANCO"/>
    <x v="7"/>
    <x v="11"/>
    <d v="2023-09-18T00:00:00"/>
    <x v="106"/>
    <x v="59"/>
    <s v="CD-386"/>
    <x v="159"/>
    <x v="111"/>
    <n v="65291"/>
    <x v="160"/>
    <x v="166"/>
    <x v="94"/>
    <x v="0"/>
    <n v="30"/>
    <x v="22"/>
    <x v="0"/>
    <x v="64"/>
    <x v="68"/>
    <x v="1"/>
    <m/>
    <m/>
    <x v="132"/>
    <s v="EMC/ADQ-ALM.035/2023"/>
    <n v="34800"/>
    <x v="13"/>
    <x v="935"/>
    <x v="5"/>
    <n v="5"/>
    <x v="635"/>
    <n v="8250"/>
    <m/>
    <m/>
    <n v="0"/>
    <x v="0"/>
    <n v="237.06896551724137"/>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4"/>
    <x v="932"/>
    <x v="7"/>
    <x v="5"/>
    <x v="0"/>
    <x v="3"/>
    <x v="0"/>
    <x v="44"/>
    <s v="14/09/2023"/>
    <x v="0"/>
    <s v="15:00"/>
    <s v="RAMIRO VASQUEZ FRANCO"/>
    <x v="7"/>
    <x v="11"/>
    <d v="2023-09-18T00:00:00"/>
    <x v="106"/>
    <x v="59"/>
    <s v="CD-386"/>
    <x v="158"/>
    <x v="111"/>
    <n v="35992.699999999997"/>
    <x v="159"/>
    <x v="165"/>
    <x v="106"/>
    <x v="0"/>
    <n v="30"/>
    <x v="6"/>
    <x v="0"/>
    <x v="64"/>
    <x v="68"/>
    <x v="1"/>
    <m/>
    <m/>
    <x v="132"/>
    <s v="EMC/ADQ-ALM.035/2023"/>
    <n v="34800"/>
    <x v="14"/>
    <x v="936"/>
    <x v="5"/>
    <n v="2"/>
    <x v="636"/>
    <n v="2084.8000000000002"/>
    <m/>
    <m/>
    <n v="0"/>
    <x v="0"/>
    <n v="149.77011494252875"/>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15"/>
    <x v="933"/>
    <x v="16"/>
    <x v="5"/>
    <x v="0"/>
    <x v="3"/>
    <x v="0"/>
    <x v="44"/>
    <s v="14/09/2023"/>
    <x v="0"/>
    <s v="15:00"/>
    <s v="RAMIRO VASQUEZ FRANCO"/>
    <x v="7"/>
    <x v="11"/>
    <d v="2023-09-18T00:00:00"/>
    <x v="106"/>
    <x v="59"/>
    <s v="CD-386"/>
    <x v="159"/>
    <x v="111"/>
    <n v="65291"/>
    <x v="160"/>
    <x v="166"/>
    <x v="94"/>
    <x v="0"/>
    <n v="30"/>
    <x v="22"/>
    <x v="0"/>
    <x v="64"/>
    <x v="68"/>
    <x v="1"/>
    <m/>
    <m/>
    <x v="132"/>
    <s v="EMC/ADQ-ALM.035/2023"/>
    <n v="34800"/>
    <x v="15"/>
    <x v="937"/>
    <x v="5"/>
    <n v="1"/>
    <x v="187"/>
    <n v="1600"/>
    <m/>
    <m/>
    <n v="0"/>
    <x v="0"/>
    <n v="229.88505747126436"/>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6"/>
    <x v="934"/>
    <x v="7"/>
    <x v="5"/>
    <x v="0"/>
    <x v="3"/>
    <x v="0"/>
    <x v="44"/>
    <s v="14/09/2023"/>
    <x v="0"/>
    <s v="15:00"/>
    <s v="RAMIRO VASQUEZ FRANCO"/>
    <x v="7"/>
    <x v="11"/>
    <d v="2023-09-18T00:00:00"/>
    <x v="106"/>
    <x v="59"/>
    <s v="CD-386"/>
    <x v="159"/>
    <x v="111"/>
    <n v="65291"/>
    <x v="160"/>
    <x v="166"/>
    <x v="94"/>
    <x v="0"/>
    <n v="30"/>
    <x v="22"/>
    <x v="0"/>
    <x v="64"/>
    <x v="68"/>
    <x v="1"/>
    <m/>
    <m/>
    <x v="132"/>
    <s v="EMC/ADQ-ALM.035/2023"/>
    <n v="34800"/>
    <x v="16"/>
    <x v="938"/>
    <x v="5"/>
    <n v="2"/>
    <x v="637"/>
    <n v="258"/>
    <m/>
    <m/>
    <n v="0"/>
    <x v="0"/>
    <n v="18.53448275862069"/>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7"/>
    <x v="935"/>
    <x v="7"/>
    <x v="5"/>
    <x v="0"/>
    <x v="3"/>
    <x v="0"/>
    <x v="44"/>
    <s v="14/09/2023"/>
    <x v="0"/>
    <s v="15:00"/>
    <s v="RAMIRO VASQUEZ FRANCO"/>
    <x v="7"/>
    <x v="11"/>
    <d v="2023-09-18T00:00:00"/>
    <x v="106"/>
    <x v="59"/>
    <s v="CD-386"/>
    <x v="159"/>
    <x v="111"/>
    <n v="65291"/>
    <x v="160"/>
    <x v="166"/>
    <x v="94"/>
    <x v="0"/>
    <n v="30"/>
    <x v="22"/>
    <x v="0"/>
    <x v="64"/>
    <x v="68"/>
    <x v="1"/>
    <m/>
    <m/>
    <x v="132"/>
    <s v="EMC/ADQ-ALM.035/2023"/>
    <n v="34800"/>
    <x v="17"/>
    <x v="939"/>
    <x v="5"/>
    <n v="2"/>
    <x v="48"/>
    <n v="236"/>
    <m/>
    <m/>
    <n v="0"/>
    <x v="0"/>
    <n v="16.954022988505749"/>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8"/>
    <x v="936"/>
    <x v="27"/>
    <x v="5"/>
    <x v="0"/>
    <x v="3"/>
    <x v="0"/>
    <x v="44"/>
    <s v="14/09/2023"/>
    <x v="0"/>
    <s v="15:00"/>
    <s v="RAMIRO VASQUEZ FRANCO"/>
    <x v="7"/>
    <x v="11"/>
    <d v="2023-09-18T00:00:00"/>
    <x v="106"/>
    <x v="59"/>
    <s v="CD-386"/>
    <x v="159"/>
    <x v="111"/>
    <n v="65291"/>
    <x v="160"/>
    <x v="166"/>
    <x v="94"/>
    <x v="0"/>
    <n v="30"/>
    <x v="22"/>
    <x v="0"/>
    <x v="64"/>
    <x v="68"/>
    <x v="1"/>
    <m/>
    <m/>
    <x v="132"/>
    <s v="EMC/ADQ-ALM.035/2023"/>
    <n v="34800"/>
    <x v="18"/>
    <x v="940"/>
    <x v="5"/>
    <n v="5"/>
    <x v="638"/>
    <n v="1710"/>
    <m/>
    <m/>
    <n v="0"/>
    <x v="0"/>
    <n v="49.137931034482762"/>
    <n v="0"/>
    <n v="0"/>
    <n v="0"/>
    <x v="120"/>
    <s v="SEPTIEMBRE"/>
    <x v="232"/>
    <x v="44"/>
    <x v="35"/>
    <x v="45"/>
    <x v="411"/>
    <x v="269"/>
    <n v="0"/>
    <n v="0"/>
    <n v="0"/>
    <m/>
    <m/>
    <m/>
    <m/>
    <m/>
    <m/>
    <m/>
    <m/>
    <m/>
    <m/>
    <m/>
    <m/>
    <m/>
    <m/>
    <m/>
    <m/>
    <m/>
  </r>
  <r>
    <x v="1"/>
    <x v="65"/>
    <x v="0"/>
    <s v="COTIZACION"/>
    <s v="AGOSTO"/>
    <d v="2023-08-31T00:00:00"/>
    <s v="C-3-EDDY FAZ PACHECO"/>
    <x v="17"/>
    <s v="HERRAMIENTAS MENORES"/>
    <x v="6"/>
    <x v="6"/>
    <x v="123"/>
    <d v="2023-09-06T00:00:00"/>
    <m/>
    <n v="791"/>
    <s v="BIEN"/>
    <x v="132"/>
    <n v="120171"/>
    <x v="19"/>
    <x v="937"/>
    <x v="7"/>
    <x v="5"/>
    <x v="0"/>
    <x v="3"/>
    <x v="0"/>
    <x v="44"/>
    <s v="14/09/2023"/>
    <x v="0"/>
    <s v="15:00"/>
    <s v="RAMIRO VASQUEZ FRANCO"/>
    <x v="7"/>
    <x v="11"/>
    <d v="2023-09-18T00:00:00"/>
    <x v="106"/>
    <x v="59"/>
    <s v="CD-386"/>
    <x v="158"/>
    <x v="111"/>
    <n v="35992.699999999997"/>
    <x v="159"/>
    <x v="165"/>
    <x v="106"/>
    <x v="0"/>
    <n v="30"/>
    <x v="6"/>
    <x v="0"/>
    <x v="64"/>
    <x v="68"/>
    <x v="1"/>
    <m/>
    <m/>
    <x v="132"/>
    <s v="EMC/ADQ-ALM.035/2023"/>
    <n v="34800"/>
    <x v="19"/>
    <x v="941"/>
    <x v="5"/>
    <n v="2"/>
    <x v="639"/>
    <n v="2090.4"/>
    <m/>
    <m/>
    <n v="0"/>
    <x v="0"/>
    <n v="150.17241379310346"/>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0"/>
    <x v="938"/>
    <x v="9"/>
    <x v="5"/>
    <x v="0"/>
    <x v="3"/>
    <x v="0"/>
    <x v="44"/>
    <s v="14/09/2023"/>
    <x v="0"/>
    <s v="15:00"/>
    <s v="RAMIRO VASQUEZ FRANCO"/>
    <x v="7"/>
    <x v="11"/>
    <d v="2023-09-18T00:00:00"/>
    <x v="106"/>
    <x v="59"/>
    <s v="CD-386"/>
    <x v="158"/>
    <x v="111"/>
    <n v="35992.699999999997"/>
    <x v="159"/>
    <x v="165"/>
    <x v="106"/>
    <x v="0"/>
    <n v="30"/>
    <x v="6"/>
    <x v="0"/>
    <x v="64"/>
    <x v="68"/>
    <x v="1"/>
    <m/>
    <m/>
    <x v="132"/>
    <s v="EMC/ADQ-ALM.035/2023"/>
    <n v="34800"/>
    <x v="20"/>
    <x v="942"/>
    <x v="5"/>
    <n v="10"/>
    <x v="640"/>
    <n v="5191"/>
    <m/>
    <m/>
    <n v="0"/>
    <x v="0"/>
    <n v="74.583333333333343"/>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1"/>
    <x v="939"/>
    <x v="16"/>
    <x v="5"/>
    <x v="0"/>
    <x v="3"/>
    <x v="0"/>
    <x v="44"/>
    <s v="14/09/2023"/>
    <x v="0"/>
    <s v="15:00"/>
    <s v="RAMIRO VASQUEZ FRANCO"/>
    <x v="7"/>
    <x v="11"/>
    <d v="2023-09-18T00:00:00"/>
    <x v="106"/>
    <x v="59"/>
    <s v="CD-386"/>
    <x v="158"/>
    <x v="111"/>
    <n v="35992.699999999997"/>
    <x v="159"/>
    <x v="165"/>
    <x v="106"/>
    <x v="0"/>
    <n v="30"/>
    <x v="6"/>
    <x v="0"/>
    <x v="64"/>
    <x v="68"/>
    <x v="1"/>
    <m/>
    <m/>
    <x v="132"/>
    <s v="EMC/ADQ-ALM.035/2023"/>
    <n v="34800"/>
    <x v="21"/>
    <x v="943"/>
    <x v="5"/>
    <n v="1"/>
    <x v="641"/>
    <n v="2434.6999999999998"/>
    <m/>
    <m/>
    <n v="0"/>
    <x v="0"/>
    <n v="349.81321839080459"/>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2"/>
    <x v="940"/>
    <x v="16"/>
    <x v="5"/>
    <x v="0"/>
    <x v="3"/>
    <x v="0"/>
    <x v="44"/>
    <s v="14/09/2023"/>
    <x v="0"/>
    <s v="15:00"/>
    <s v="RAMIRO VASQUEZ FRANCO"/>
    <x v="7"/>
    <x v="11"/>
    <d v="2023-09-18T00:00:00"/>
    <x v="106"/>
    <x v="59"/>
    <s v="CD-386"/>
    <x v="158"/>
    <x v="111"/>
    <n v="35992.699999999997"/>
    <x v="159"/>
    <x v="165"/>
    <x v="106"/>
    <x v="0"/>
    <n v="30"/>
    <x v="6"/>
    <x v="0"/>
    <x v="64"/>
    <x v="68"/>
    <x v="1"/>
    <m/>
    <m/>
    <x v="132"/>
    <s v="EMC/ADQ-ALM.035/2023"/>
    <n v="34800"/>
    <x v="22"/>
    <x v="944"/>
    <x v="5"/>
    <n v="1"/>
    <x v="642"/>
    <n v="1262.2"/>
    <m/>
    <m/>
    <n v="0"/>
    <x v="0"/>
    <n v="181.35057471264369"/>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3"/>
    <x v="941"/>
    <x v="16"/>
    <x v="5"/>
    <x v="0"/>
    <x v="3"/>
    <x v="0"/>
    <x v="44"/>
    <s v="14/09/2023"/>
    <x v="0"/>
    <s v="15:00"/>
    <s v="RAMIRO VASQUEZ FRANCO"/>
    <x v="7"/>
    <x v="11"/>
    <d v="2023-09-18T00:00:00"/>
    <x v="106"/>
    <x v="59"/>
    <s v="CD-386"/>
    <x v="158"/>
    <x v="111"/>
    <n v="35992.699999999997"/>
    <x v="159"/>
    <x v="165"/>
    <x v="106"/>
    <x v="0"/>
    <n v="30"/>
    <x v="6"/>
    <x v="0"/>
    <x v="64"/>
    <x v="68"/>
    <x v="1"/>
    <m/>
    <m/>
    <x v="132"/>
    <s v="EMC/ADQ-ALM.035/2023"/>
    <n v="34800"/>
    <x v="23"/>
    <x v="945"/>
    <x v="5"/>
    <n v="1"/>
    <x v="643"/>
    <n v="9479.4"/>
    <m/>
    <m/>
    <n v="0"/>
    <x v="0"/>
    <n v="1361.9827586206895"/>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4"/>
    <x v="942"/>
    <x v="7"/>
    <x v="5"/>
    <x v="0"/>
    <x v="3"/>
    <x v="0"/>
    <x v="44"/>
    <s v="14/09/2023"/>
    <x v="0"/>
    <s v="15:00"/>
    <s v="RAMIRO VASQUEZ FRANCO"/>
    <x v="7"/>
    <x v="11"/>
    <d v="2023-09-18T00:00:00"/>
    <x v="106"/>
    <x v="59"/>
    <s v="CD-386"/>
    <x v="158"/>
    <x v="111"/>
    <n v="35992.699999999997"/>
    <x v="159"/>
    <x v="165"/>
    <x v="106"/>
    <x v="0"/>
    <n v="30"/>
    <x v="6"/>
    <x v="0"/>
    <x v="64"/>
    <x v="68"/>
    <x v="1"/>
    <m/>
    <m/>
    <x v="132"/>
    <s v="EMC/ADQ-ALM.035/2023"/>
    <n v="34800"/>
    <x v="24"/>
    <x v="946"/>
    <x v="5"/>
    <n v="2"/>
    <x v="644"/>
    <n v="1222.4000000000001"/>
    <m/>
    <m/>
    <n v="0"/>
    <x v="0"/>
    <n v="87.816091954022994"/>
    <n v="0"/>
    <n v="0"/>
    <n v="0"/>
    <x v="119"/>
    <s v="SEPTIEMBRE"/>
    <x v="232"/>
    <x v="44"/>
    <x v="35"/>
    <x v="45"/>
    <x v="411"/>
    <x v="268"/>
    <n v="0"/>
    <n v="0"/>
    <n v="0"/>
    <m/>
    <m/>
    <m/>
    <m/>
    <m/>
    <m/>
    <m/>
    <m/>
    <m/>
    <m/>
    <m/>
    <m/>
    <m/>
    <m/>
    <m/>
    <m/>
    <m/>
  </r>
  <r>
    <x v="1"/>
    <x v="65"/>
    <x v="0"/>
    <s v="COTIZACION"/>
    <s v="AGOSTO"/>
    <d v="2023-08-31T00:00:00"/>
    <s v="C-3-EDDY FAZ PACHECO"/>
    <x v="17"/>
    <s v="HERRAMIENTAS MENORES"/>
    <x v="6"/>
    <x v="6"/>
    <x v="123"/>
    <d v="2023-09-06T00:00:00"/>
    <m/>
    <n v="791"/>
    <s v="BIEN"/>
    <x v="132"/>
    <n v="120171"/>
    <x v="25"/>
    <x v="943"/>
    <x v="16"/>
    <x v="5"/>
    <x v="0"/>
    <x v="3"/>
    <x v="0"/>
    <x v="44"/>
    <s v="14/09/2023"/>
    <x v="0"/>
    <s v="15:00"/>
    <s v="RAMIRO VASQUEZ FRANCO"/>
    <x v="7"/>
    <x v="11"/>
    <d v="2023-09-18T00:00:00"/>
    <x v="106"/>
    <x v="59"/>
    <s v="CD-386"/>
    <x v="158"/>
    <x v="111"/>
    <n v="35992.699999999997"/>
    <x v="159"/>
    <x v="165"/>
    <x v="106"/>
    <x v="0"/>
    <n v="30"/>
    <x v="6"/>
    <x v="0"/>
    <x v="64"/>
    <x v="68"/>
    <x v="1"/>
    <m/>
    <m/>
    <x v="132"/>
    <s v="EMC/ADQ-ALM.035/2023"/>
    <n v="34800"/>
    <x v="25"/>
    <x v="947"/>
    <x v="5"/>
    <n v="1"/>
    <x v="645"/>
    <n v="2350"/>
    <m/>
    <m/>
    <n v="0"/>
    <x v="0"/>
    <n v="337.64367816091954"/>
    <n v="0"/>
    <n v="0"/>
    <n v="0"/>
    <x v="119"/>
    <s v="SEPTIEMBRE"/>
    <x v="232"/>
    <x v="44"/>
    <x v="35"/>
    <x v="45"/>
    <x v="411"/>
    <x v="268"/>
    <n v="0"/>
    <n v="0"/>
    <n v="0"/>
    <m/>
    <m/>
    <m/>
    <m/>
    <m/>
    <m/>
    <m/>
    <m/>
    <m/>
    <m/>
    <m/>
    <m/>
    <m/>
    <m/>
    <m/>
    <m/>
    <m/>
  </r>
  <r>
    <x v="1"/>
    <x v="65"/>
    <x v="0"/>
    <s v="COTIZACION"/>
    <s v="SEPTIEMBRE"/>
    <d v="2023-09-28T00:00:00"/>
    <s v="C-3-EDDY FAZ PACHECO"/>
    <x v="20"/>
    <s v="MANTENIMIENTO Y REPARACION DE MAQUINARIA Y EQUIPOS"/>
    <x v="7"/>
    <x v="9"/>
    <x v="124"/>
    <d v="2023-10-03T00:00:00"/>
    <m/>
    <n v="816"/>
    <s v="SERVICIO"/>
    <x v="133"/>
    <n v="137100"/>
    <x v="0"/>
    <x v="944"/>
    <x v="16"/>
    <x v="73"/>
    <x v="71"/>
    <x v="5"/>
    <x v="0"/>
    <x v="45"/>
    <s v="12/10/2023"/>
    <x v="0"/>
    <s v="15:00"/>
    <s v="RUBEN SALAZAR VILLCA"/>
    <x v="7"/>
    <x v="24"/>
    <m/>
    <x v="0"/>
    <x v="0"/>
    <m/>
    <x v="0"/>
    <x v="0"/>
    <m/>
    <x v="0"/>
    <x v="0"/>
    <x v="0"/>
    <x v="0"/>
    <m/>
    <x v="0"/>
    <x v="0"/>
    <x v="0"/>
    <x v="0"/>
    <x v="1"/>
    <m/>
    <m/>
    <x v="133"/>
    <s v="ADQ.MANTTO Y SERV. 182/2023"/>
    <n v="24120"/>
    <x v="0"/>
    <x v="948"/>
    <x v="74"/>
    <n v="1"/>
    <x v="0"/>
    <n v="0"/>
    <m/>
    <m/>
    <n v="552"/>
    <x v="0"/>
    <n v="0"/>
    <n v="0"/>
    <n v="0"/>
    <n v="0"/>
    <x v="0"/>
    <s v="SEPTIEMBRE"/>
    <x v="232"/>
    <x v="44"/>
    <x v="35"/>
    <x v="45"/>
    <x v="411"/>
    <x v="266"/>
    <n v="0"/>
    <n v="0"/>
    <n v="0"/>
    <m/>
    <m/>
    <m/>
    <m/>
    <m/>
    <m/>
    <m/>
    <m/>
    <m/>
    <m/>
    <m/>
    <m/>
    <m/>
    <m/>
    <m/>
    <m/>
    <m/>
  </r>
  <r>
    <x v="1"/>
    <x v="65"/>
    <x v="0"/>
    <s v="COTIZACION"/>
    <s v="SEPTIEMBRE"/>
    <d v="2023-09-28T00:00:00"/>
    <s v="C-3-EDDY FAZ PACHECO"/>
    <x v="20"/>
    <s v="MANTENIMIENTO Y REPARACION DE MAQUINARIA Y EQUIPOS"/>
    <x v="7"/>
    <x v="9"/>
    <x v="124"/>
    <d v="2023-10-03T00:00:00"/>
    <m/>
    <n v="816"/>
    <s v="SERVICIO"/>
    <x v="133"/>
    <n v="137100"/>
    <x v="1"/>
    <x v="945"/>
    <x v="16"/>
    <x v="73"/>
    <x v="0"/>
    <x v="5"/>
    <x v="0"/>
    <x v="45"/>
    <s v="12/10/2023"/>
    <x v="0"/>
    <s v="15:00"/>
    <s v="RUBEN SALAZAR VILLCA"/>
    <x v="7"/>
    <x v="24"/>
    <m/>
    <x v="0"/>
    <x v="0"/>
    <m/>
    <x v="0"/>
    <x v="0"/>
    <m/>
    <x v="0"/>
    <x v="0"/>
    <x v="0"/>
    <x v="0"/>
    <m/>
    <x v="0"/>
    <x v="0"/>
    <x v="0"/>
    <x v="0"/>
    <x v="1"/>
    <m/>
    <m/>
    <x v="133"/>
    <s v="ADQ.MANTTO Y SERV. 182/2023"/>
    <n v="24120"/>
    <x v="1"/>
    <x v="949"/>
    <x v="74"/>
    <n v="1"/>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0"/>
    <x v="946"/>
    <x v="45"/>
    <x v="5"/>
    <x v="72"/>
    <x v="5"/>
    <x v="0"/>
    <x v="45"/>
    <s v="12/10/2023"/>
    <x v="0"/>
    <s v="15:00"/>
    <s v="JOAQUIN ANDRES ZAPATA LAFUENTE"/>
    <x v="7"/>
    <x v="26"/>
    <m/>
    <x v="0"/>
    <x v="0"/>
    <m/>
    <x v="0"/>
    <x v="0"/>
    <m/>
    <x v="0"/>
    <x v="0"/>
    <x v="0"/>
    <x v="0"/>
    <m/>
    <x v="0"/>
    <x v="0"/>
    <x v="0"/>
    <x v="0"/>
    <x v="1"/>
    <m/>
    <m/>
    <x v="134"/>
    <s v="ADQ.MANTTO Y SERV. 183/2023"/>
    <n v="34800"/>
    <x v="0"/>
    <x v="950"/>
    <x v="5"/>
    <n v="3"/>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
    <x v="947"/>
    <x v="7"/>
    <x v="5"/>
    <x v="0"/>
    <x v="5"/>
    <x v="0"/>
    <x v="45"/>
    <s v="12/10/2023"/>
    <x v="0"/>
    <s v="15:00"/>
    <s v="JOAQUIN ANDRES ZAPATA LAFUENTE"/>
    <x v="7"/>
    <x v="26"/>
    <m/>
    <x v="0"/>
    <x v="0"/>
    <m/>
    <x v="0"/>
    <x v="0"/>
    <m/>
    <x v="0"/>
    <x v="0"/>
    <x v="0"/>
    <x v="0"/>
    <m/>
    <x v="0"/>
    <x v="0"/>
    <x v="0"/>
    <x v="0"/>
    <x v="1"/>
    <m/>
    <m/>
    <x v="134"/>
    <s v="ADQ.MANTTO Y SERV. 183/2023"/>
    <n v="34800"/>
    <x v="1"/>
    <x v="951"/>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2"/>
    <x v="948"/>
    <x v="29"/>
    <x v="5"/>
    <x v="0"/>
    <x v="5"/>
    <x v="0"/>
    <x v="45"/>
    <s v="12/10/2023"/>
    <x v="0"/>
    <s v="15:00"/>
    <s v="JOAQUIN ANDRES ZAPATA LAFUENTE"/>
    <x v="7"/>
    <x v="26"/>
    <m/>
    <x v="0"/>
    <x v="0"/>
    <m/>
    <x v="0"/>
    <x v="0"/>
    <m/>
    <x v="0"/>
    <x v="0"/>
    <x v="0"/>
    <x v="0"/>
    <m/>
    <x v="0"/>
    <x v="0"/>
    <x v="0"/>
    <x v="0"/>
    <x v="1"/>
    <m/>
    <m/>
    <x v="134"/>
    <s v="ADQ.MANTTO Y SERV. 183/2023"/>
    <n v="34800"/>
    <x v="2"/>
    <x v="952"/>
    <x v="5"/>
    <n v="4"/>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3"/>
    <x v="949"/>
    <x v="8"/>
    <x v="5"/>
    <x v="0"/>
    <x v="5"/>
    <x v="0"/>
    <x v="45"/>
    <s v="12/10/2023"/>
    <x v="0"/>
    <s v="15:00"/>
    <s v="JOAQUIN ANDRES ZAPATA LAFUENTE"/>
    <x v="7"/>
    <x v="26"/>
    <m/>
    <x v="0"/>
    <x v="0"/>
    <m/>
    <x v="0"/>
    <x v="0"/>
    <m/>
    <x v="0"/>
    <x v="0"/>
    <x v="0"/>
    <x v="0"/>
    <m/>
    <x v="0"/>
    <x v="0"/>
    <x v="0"/>
    <x v="0"/>
    <x v="1"/>
    <m/>
    <m/>
    <x v="134"/>
    <s v="ADQ.MANTTO Y SERV. 183/2023"/>
    <n v="34800"/>
    <x v="3"/>
    <x v="953"/>
    <x v="5"/>
    <n v="6"/>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4"/>
    <x v="950"/>
    <x v="117"/>
    <x v="5"/>
    <x v="0"/>
    <x v="5"/>
    <x v="0"/>
    <x v="45"/>
    <s v="12/10/2023"/>
    <x v="0"/>
    <s v="15:00"/>
    <s v="JOAQUIN ANDRES ZAPATA LAFUENTE"/>
    <x v="7"/>
    <x v="26"/>
    <m/>
    <x v="0"/>
    <x v="0"/>
    <m/>
    <x v="0"/>
    <x v="0"/>
    <m/>
    <x v="0"/>
    <x v="0"/>
    <x v="0"/>
    <x v="0"/>
    <m/>
    <x v="0"/>
    <x v="0"/>
    <x v="0"/>
    <x v="0"/>
    <x v="1"/>
    <m/>
    <m/>
    <x v="134"/>
    <s v="ADQ.MANTTO Y SERV. 183/2023"/>
    <n v="34800"/>
    <x v="4"/>
    <x v="954"/>
    <x v="5"/>
    <n v="7"/>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5"/>
    <x v="951"/>
    <x v="7"/>
    <x v="5"/>
    <x v="0"/>
    <x v="5"/>
    <x v="0"/>
    <x v="45"/>
    <s v="12/10/2023"/>
    <x v="0"/>
    <s v="15:00"/>
    <s v="JOAQUIN ANDRES ZAPATA LAFUENTE"/>
    <x v="7"/>
    <x v="26"/>
    <m/>
    <x v="0"/>
    <x v="0"/>
    <m/>
    <x v="0"/>
    <x v="0"/>
    <m/>
    <x v="0"/>
    <x v="0"/>
    <x v="0"/>
    <x v="0"/>
    <m/>
    <x v="0"/>
    <x v="0"/>
    <x v="0"/>
    <x v="0"/>
    <x v="1"/>
    <m/>
    <m/>
    <x v="134"/>
    <s v="ADQ.MANTTO Y SERV. 183/2023"/>
    <n v="34800"/>
    <x v="5"/>
    <x v="955"/>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6"/>
    <x v="952"/>
    <x v="117"/>
    <x v="5"/>
    <x v="0"/>
    <x v="5"/>
    <x v="0"/>
    <x v="45"/>
    <s v="12/10/2023"/>
    <x v="0"/>
    <s v="15:00"/>
    <s v="JOAQUIN ANDRES ZAPATA LAFUENTE"/>
    <x v="7"/>
    <x v="26"/>
    <m/>
    <x v="0"/>
    <x v="0"/>
    <m/>
    <x v="0"/>
    <x v="0"/>
    <m/>
    <x v="0"/>
    <x v="0"/>
    <x v="0"/>
    <x v="0"/>
    <m/>
    <x v="0"/>
    <x v="0"/>
    <x v="0"/>
    <x v="0"/>
    <x v="1"/>
    <m/>
    <m/>
    <x v="134"/>
    <s v="ADQ.MANTTO Y SERV. 183/2023"/>
    <n v="34800"/>
    <x v="6"/>
    <x v="956"/>
    <x v="5"/>
    <n v="7"/>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7"/>
    <x v="953"/>
    <x v="7"/>
    <x v="5"/>
    <x v="0"/>
    <x v="5"/>
    <x v="0"/>
    <x v="45"/>
    <s v="12/10/2023"/>
    <x v="0"/>
    <s v="15:00"/>
    <s v="JOAQUIN ANDRES ZAPATA LAFUENTE"/>
    <x v="7"/>
    <x v="26"/>
    <m/>
    <x v="0"/>
    <x v="0"/>
    <m/>
    <x v="0"/>
    <x v="0"/>
    <m/>
    <x v="0"/>
    <x v="0"/>
    <x v="0"/>
    <x v="0"/>
    <m/>
    <x v="0"/>
    <x v="0"/>
    <x v="0"/>
    <x v="0"/>
    <x v="1"/>
    <m/>
    <m/>
    <x v="134"/>
    <s v="ADQ.MANTTO Y SERV. 183/2023"/>
    <n v="34800"/>
    <x v="7"/>
    <x v="957"/>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8"/>
    <x v="954"/>
    <x v="7"/>
    <x v="5"/>
    <x v="0"/>
    <x v="5"/>
    <x v="0"/>
    <x v="45"/>
    <s v="12/10/2023"/>
    <x v="0"/>
    <s v="15:00"/>
    <s v="JOAQUIN ANDRES ZAPATA LAFUENTE"/>
    <x v="7"/>
    <x v="26"/>
    <m/>
    <x v="0"/>
    <x v="0"/>
    <m/>
    <x v="0"/>
    <x v="0"/>
    <m/>
    <x v="0"/>
    <x v="0"/>
    <x v="0"/>
    <x v="0"/>
    <m/>
    <x v="0"/>
    <x v="0"/>
    <x v="0"/>
    <x v="0"/>
    <x v="1"/>
    <m/>
    <m/>
    <x v="134"/>
    <s v="ADQ.MANTTO Y SERV. 183/2023"/>
    <n v="34800"/>
    <x v="8"/>
    <x v="958"/>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9"/>
    <x v="955"/>
    <x v="7"/>
    <x v="5"/>
    <x v="0"/>
    <x v="5"/>
    <x v="0"/>
    <x v="45"/>
    <s v="12/10/2023"/>
    <x v="0"/>
    <s v="15:00"/>
    <s v="JOAQUIN ANDRES ZAPATA LAFUENTE"/>
    <x v="7"/>
    <x v="26"/>
    <m/>
    <x v="0"/>
    <x v="0"/>
    <m/>
    <x v="0"/>
    <x v="0"/>
    <m/>
    <x v="0"/>
    <x v="0"/>
    <x v="0"/>
    <x v="0"/>
    <m/>
    <x v="0"/>
    <x v="0"/>
    <x v="0"/>
    <x v="0"/>
    <x v="1"/>
    <m/>
    <m/>
    <x v="134"/>
    <s v="ADQ.MANTTO Y SERV. 183/2023"/>
    <n v="34800"/>
    <x v="9"/>
    <x v="959"/>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0"/>
    <x v="956"/>
    <x v="7"/>
    <x v="5"/>
    <x v="0"/>
    <x v="5"/>
    <x v="0"/>
    <x v="45"/>
    <s v="12/10/2023"/>
    <x v="0"/>
    <s v="15:00"/>
    <s v="JOAQUIN ANDRES ZAPATA LAFUENTE"/>
    <x v="7"/>
    <x v="26"/>
    <m/>
    <x v="0"/>
    <x v="0"/>
    <m/>
    <x v="0"/>
    <x v="0"/>
    <m/>
    <x v="0"/>
    <x v="0"/>
    <x v="0"/>
    <x v="0"/>
    <m/>
    <x v="0"/>
    <x v="0"/>
    <x v="0"/>
    <x v="0"/>
    <x v="1"/>
    <m/>
    <m/>
    <x v="134"/>
    <s v="ADQ.MANTTO Y SERV. 183/2023"/>
    <n v="34800"/>
    <x v="10"/>
    <x v="960"/>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1"/>
    <x v="957"/>
    <x v="7"/>
    <x v="5"/>
    <x v="0"/>
    <x v="5"/>
    <x v="0"/>
    <x v="45"/>
    <s v="12/10/2023"/>
    <x v="0"/>
    <s v="15:00"/>
    <s v="JOAQUIN ANDRES ZAPATA LAFUENTE"/>
    <x v="7"/>
    <x v="26"/>
    <m/>
    <x v="0"/>
    <x v="0"/>
    <m/>
    <x v="0"/>
    <x v="0"/>
    <m/>
    <x v="0"/>
    <x v="0"/>
    <x v="0"/>
    <x v="0"/>
    <m/>
    <x v="0"/>
    <x v="0"/>
    <x v="0"/>
    <x v="0"/>
    <x v="1"/>
    <m/>
    <m/>
    <x v="134"/>
    <s v="ADQ.MANTTO Y SERV. 183/2023"/>
    <n v="34800"/>
    <x v="11"/>
    <x v="961"/>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2"/>
    <x v="958"/>
    <x v="7"/>
    <x v="5"/>
    <x v="0"/>
    <x v="5"/>
    <x v="0"/>
    <x v="45"/>
    <s v="12/10/2023"/>
    <x v="0"/>
    <s v="15:00"/>
    <s v="JOAQUIN ANDRES ZAPATA LAFUENTE"/>
    <x v="7"/>
    <x v="26"/>
    <m/>
    <x v="0"/>
    <x v="0"/>
    <m/>
    <x v="0"/>
    <x v="0"/>
    <m/>
    <x v="0"/>
    <x v="0"/>
    <x v="0"/>
    <x v="0"/>
    <m/>
    <x v="0"/>
    <x v="0"/>
    <x v="0"/>
    <x v="0"/>
    <x v="1"/>
    <m/>
    <m/>
    <x v="134"/>
    <s v="ADQ.MANTTO Y SERV. 183/2023"/>
    <n v="34800"/>
    <x v="12"/>
    <x v="962"/>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3"/>
    <x v="959"/>
    <x v="7"/>
    <x v="5"/>
    <x v="0"/>
    <x v="5"/>
    <x v="0"/>
    <x v="45"/>
    <s v="12/10/2023"/>
    <x v="0"/>
    <s v="15:00"/>
    <s v="JOAQUIN ANDRES ZAPATA LAFUENTE"/>
    <x v="7"/>
    <x v="26"/>
    <m/>
    <x v="0"/>
    <x v="0"/>
    <m/>
    <x v="0"/>
    <x v="0"/>
    <m/>
    <x v="0"/>
    <x v="0"/>
    <x v="0"/>
    <x v="0"/>
    <m/>
    <x v="0"/>
    <x v="0"/>
    <x v="0"/>
    <x v="0"/>
    <x v="1"/>
    <m/>
    <m/>
    <x v="134"/>
    <s v="ADQ.MANTTO Y SERV. 183/2023"/>
    <n v="34800"/>
    <x v="13"/>
    <x v="963"/>
    <x v="5"/>
    <n v="2"/>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4"/>
    <x v="960"/>
    <x v="25"/>
    <x v="5"/>
    <x v="0"/>
    <x v="5"/>
    <x v="0"/>
    <x v="45"/>
    <s v="12/10/2023"/>
    <x v="0"/>
    <s v="15:00"/>
    <s v="JOAQUIN ANDRES ZAPATA LAFUENTE"/>
    <x v="7"/>
    <x v="26"/>
    <m/>
    <x v="0"/>
    <x v="0"/>
    <m/>
    <x v="0"/>
    <x v="0"/>
    <m/>
    <x v="0"/>
    <x v="0"/>
    <x v="0"/>
    <x v="0"/>
    <m/>
    <x v="0"/>
    <x v="0"/>
    <x v="0"/>
    <x v="0"/>
    <x v="1"/>
    <m/>
    <m/>
    <x v="134"/>
    <s v="ADQ.MANTTO Y SERV. 183/2023"/>
    <n v="34800"/>
    <x v="14"/>
    <x v="964"/>
    <x v="5"/>
    <n v="40"/>
    <x v="0"/>
    <n v="0"/>
    <m/>
    <m/>
    <n v="552"/>
    <x v="0"/>
    <n v="0"/>
    <n v="0"/>
    <n v="0"/>
    <n v="0"/>
    <x v="0"/>
    <s v="SEPTIEMBRE"/>
    <x v="232"/>
    <x v="44"/>
    <x v="35"/>
    <x v="45"/>
    <x v="411"/>
    <x v="266"/>
    <n v="0"/>
    <n v="0"/>
    <n v="0"/>
    <m/>
    <m/>
    <m/>
    <m/>
    <m/>
    <m/>
    <m/>
    <m/>
    <m/>
    <m/>
    <m/>
    <m/>
    <m/>
    <m/>
    <m/>
    <m/>
    <m/>
  </r>
  <r>
    <x v="1"/>
    <x v="65"/>
    <x v="0"/>
    <s v="COTIZACION"/>
    <s v="SEPTIEMBRE"/>
    <d v="2023-09-28T00:00:00"/>
    <s v="C-3-EDDY FAZ PACHECO"/>
    <x v="17"/>
    <s v="HERRAMIENTAS MENORES"/>
    <x v="7"/>
    <x v="9"/>
    <x v="125"/>
    <d v="2023-10-03T00:00:00"/>
    <m/>
    <n v="815"/>
    <s v="BIEN"/>
    <x v="134"/>
    <n v="30000"/>
    <x v="15"/>
    <x v="961"/>
    <x v="25"/>
    <x v="5"/>
    <x v="0"/>
    <x v="5"/>
    <x v="0"/>
    <x v="45"/>
    <s v="12/10/2023"/>
    <x v="0"/>
    <s v="15:00"/>
    <s v="JOAQUIN ANDRES ZAPATA LAFUENTE"/>
    <x v="7"/>
    <x v="26"/>
    <m/>
    <x v="0"/>
    <x v="0"/>
    <m/>
    <x v="0"/>
    <x v="0"/>
    <m/>
    <x v="0"/>
    <x v="0"/>
    <x v="0"/>
    <x v="0"/>
    <m/>
    <x v="0"/>
    <x v="0"/>
    <x v="0"/>
    <x v="0"/>
    <x v="1"/>
    <m/>
    <m/>
    <x v="134"/>
    <s v="ADQ.MANTTO Y SERV. 183/2023"/>
    <n v="34800"/>
    <x v="15"/>
    <x v="965"/>
    <x v="5"/>
    <n v="40"/>
    <x v="0"/>
    <n v="0"/>
    <m/>
    <m/>
    <n v="552"/>
    <x v="0"/>
    <n v="0"/>
    <n v="0"/>
    <n v="0"/>
    <n v="0"/>
    <x v="0"/>
    <s v="SEPTIEMBRE"/>
    <x v="232"/>
    <x v="44"/>
    <x v="35"/>
    <x v="45"/>
    <x v="411"/>
    <x v="266"/>
    <n v="0"/>
    <n v="0"/>
    <n v="0"/>
    <m/>
    <m/>
    <m/>
    <m/>
    <m/>
    <m/>
    <m/>
    <m/>
    <m/>
    <m/>
    <m/>
    <m/>
    <m/>
    <m/>
    <m/>
    <m/>
    <m/>
  </r>
  <r>
    <x v="1"/>
    <x v="65"/>
    <x v="0"/>
    <s v="COTIZACION"/>
    <s v="SEPTIEMBRE"/>
    <d v="2023-09-01T00:00:00"/>
    <s v="C-3-EDDY FAZ PACHECO"/>
    <x v="8"/>
    <s v="PRODUCTOS DE CUERO Y CAUCHO"/>
    <x v="7"/>
    <x v="9"/>
    <x v="126"/>
    <d v="2023-09-06T00:00:00"/>
    <m/>
    <n v="814"/>
    <s v="BIEN"/>
    <x v="135"/>
    <n v="135140"/>
    <x v="0"/>
    <x v="962"/>
    <x v="26"/>
    <x v="66"/>
    <x v="73"/>
    <x v="5"/>
    <x v="0"/>
    <x v="44"/>
    <s v="14/09/2023"/>
    <x v="0"/>
    <s v="15:00"/>
    <s v="WALDO BELLOT VILLARROEL"/>
    <x v="7"/>
    <x v="22"/>
    <d v="2023-09-15T00:00:00"/>
    <x v="107"/>
    <x v="59"/>
    <s v="CD-393"/>
    <x v="160"/>
    <x v="112"/>
    <n v="135140"/>
    <x v="161"/>
    <x v="167"/>
    <x v="107"/>
    <x v="0"/>
    <n v="30"/>
    <x v="5"/>
    <x v="0"/>
    <x v="64"/>
    <x v="72"/>
    <x v="1"/>
    <m/>
    <m/>
    <x v="135"/>
    <s v="ADQ.MANTTO Y SERV. 149/2023"/>
    <n v="34400"/>
    <x v="0"/>
    <x v="966"/>
    <x v="67"/>
    <n v="20"/>
    <x v="390"/>
    <n v="9000"/>
    <m/>
    <m/>
    <n v="0"/>
    <x v="0"/>
    <n v="64.65517241379311"/>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1"/>
    <x v="963"/>
    <x v="9"/>
    <x v="66"/>
    <x v="0"/>
    <x v="5"/>
    <x v="0"/>
    <x v="44"/>
    <s v="14/09/2023"/>
    <x v="0"/>
    <s v="15:00"/>
    <s v="WALDO BELLOT VILLARROEL"/>
    <x v="7"/>
    <x v="22"/>
    <d v="2023-09-15T00:00:00"/>
    <x v="107"/>
    <x v="59"/>
    <s v="CD-393"/>
    <x v="160"/>
    <x v="112"/>
    <n v="135140"/>
    <x v="161"/>
    <x v="167"/>
    <x v="107"/>
    <x v="0"/>
    <n v="30"/>
    <x v="5"/>
    <x v="6"/>
    <x v="64"/>
    <x v="72"/>
    <x v="1"/>
    <m/>
    <m/>
    <x v="135"/>
    <s v="ADQ.MANTTO Y SERV. 149/2023"/>
    <n v="34400"/>
    <x v="1"/>
    <x v="967"/>
    <x v="67"/>
    <n v="10"/>
    <x v="646"/>
    <n v="7600"/>
    <m/>
    <m/>
    <n v="0"/>
    <x v="0"/>
    <n v="109.19540229885058"/>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2"/>
    <x v="964"/>
    <x v="9"/>
    <x v="66"/>
    <x v="0"/>
    <x v="5"/>
    <x v="0"/>
    <x v="44"/>
    <s v="14/09/2023"/>
    <x v="0"/>
    <s v="15:00"/>
    <s v="WALDO BELLOT VILLARROEL"/>
    <x v="7"/>
    <x v="22"/>
    <d v="2023-09-15T00:00:00"/>
    <x v="107"/>
    <x v="59"/>
    <s v="CD-393"/>
    <x v="160"/>
    <x v="112"/>
    <n v="135140"/>
    <x v="161"/>
    <x v="167"/>
    <x v="107"/>
    <x v="0"/>
    <n v="30"/>
    <x v="5"/>
    <x v="6"/>
    <x v="64"/>
    <x v="72"/>
    <x v="1"/>
    <m/>
    <m/>
    <x v="135"/>
    <s v="ADQ.MANTTO Y SERV. 149/2023"/>
    <n v="34400"/>
    <x v="2"/>
    <x v="968"/>
    <x v="67"/>
    <n v="10"/>
    <x v="374"/>
    <n v="14400"/>
    <m/>
    <m/>
    <n v="0"/>
    <x v="0"/>
    <n v="206.89655172413794"/>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3"/>
    <x v="963"/>
    <x v="9"/>
    <x v="66"/>
    <x v="0"/>
    <x v="5"/>
    <x v="0"/>
    <x v="44"/>
    <s v="14/09/2023"/>
    <x v="0"/>
    <s v="15:00"/>
    <s v="WALDO BELLOT VILLARROEL"/>
    <x v="7"/>
    <x v="22"/>
    <d v="2023-09-15T00:00:00"/>
    <x v="107"/>
    <x v="59"/>
    <s v="CD-393"/>
    <x v="160"/>
    <x v="112"/>
    <n v="135140"/>
    <x v="161"/>
    <x v="167"/>
    <x v="107"/>
    <x v="0"/>
    <n v="30"/>
    <x v="5"/>
    <x v="6"/>
    <x v="64"/>
    <x v="72"/>
    <x v="1"/>
    <m/>
    <m/>
    <x v="135"/>
    <s v="ADQ.MANTTO Y SERV. 149/2023"/>
    <n v="34400"/>
    <x v="3"/>
    <x v="967"/>
    <x v="67"/>
    <n v="10"/>
    <x v="647"/>
    <n v="11500"/>
    <m/>
    <m/>
    <n v="0"/>
    <x v="0"/>
    <n v="165.22988505747128"/>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4"/>
    <x v="965"/>
    <x v="9"/>
    <x v="66"/>
    <x v="0"/>
    <x v="5"/>
    <x v="0"/>
    <x v="44"/>
    <s v="14/09/2023"/>
    <x v="0"/>
    <s v="15:00"/>
    <s v="WALDO BELLOT VILLARROEL"/>
    <x v="7"/>
    <x v="22"/>
    <d v="2023-09-15T00:00:00"/>
    <x v="107"/>
    <x v="59"/>
    <s v="CD-393"/>
    <x v="160"/>
    <x v="112"/>
    <n v="135140"/>
    <x v="161"/>
    <x v="167"/>
    <x v="107"/>
    <x v="0"/>
    <n v="30"/>
    <x v="5"/>
    <x v="6"/>
    <x v="64"/>
    <x v="72"/>
    <x v="1"/>
    <m/>
    <m/>
    <x v="135"/>
    <s v="ADQ.MANTTO Y SERV. 149/2023"/>
    <n v="34400"/>
    <x v="4"/>
    <x v="969"/>
    <x v="67"/>
    <n v="10"/>
    <x v="648"/>
    <n v="9600"/>
    <m/>
    <m/>
    <n v="0"/>
    <x v="0"/>
    <n v="137.93103448275863"/>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5"/>
    <x v="963"/>
    <x v="7"/>
    <x v="5"/>
    <x v="0"/>
    <x v="5"/>
    <x v="0"/>
    <x v="44"/>
    <s v="14/09/2023"/>
    <x v="0"/>
    <s v="15:00"/>
    <s v="WALDO BELLOT VILLARROEL"/>
    <x v="7"/>
    <x v="22"/>
    <d v="2023-09-15T00:00:00"/>
    <x v="107"/>
    <x v="59"/>
    <s v="CD-393"/>
    <x v="160"/>
    <x v="112"/>
    <n v="135140"/>
    <x v="161"/>
    <x v="167"/>
    <x v="107"/>
    <x v="0"/>
    <n v="30"/>
    <x v="5"/>
    <x v="6"/>
    <x v="64"/>
    <x v="72"/>
    <x v="1"/>
    <m/>
    <m/>
    <x v="135"/>
    <s v="ADQ.MANTTO Y SERV. 149/2023"/>
    <n v="34400"/>
    <x v="5"/>
    <x v="967"/>
    <x v="5"/>
    <n v="2"/>
    <x v="649"/>
    <n v="40800"/>
    <m/>
    <m/>
    <n v="0"/>
    <x v="0"/>
    <n v="2931.0344827586209"/>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6"/>
    <x v="966"/>
    <x v="29"/>
    <x v="5"/>
    <x v="0"/>
    <x v="5"/>
    <x v="0"/>
    <x v="44"/>
    <s v="14/09/2023"/>
    <x v="0"/>
    <s v="15:00"/>
    <s v="WALDO BELLOT VILLARROEL"/>
    <x v="7"/>
    <x v="22"/>
    <d v="2023-09-15T00:00:00"/>
    <x v="107"/>
    <x v="59"/>
    <s v="CD-393"/>
    <x v="160"/>
    <x v="112"/>
    <n v="135140"/>
    <x v="161"/>
    <x v="167"/>
    <x v="107"/>
    <x v="0"/>
    <n v="30"/>
    <x v="5"/>
    <x v="6"/>
    <x v="64"/>
    <x v="72"/>
    <x v="1"/>
    <m/>
    <m/>
    <x v="135"/>
    <s v="ADQ.MANTTO Y SERV. 149/2023"/>
    <n v="34400"/>
    <x v="6"/>
    <x v="970"/>
    <x v="5"/>
    <n v="4"/>
    <x v="650"/>
    <n v="37200"/>
    <m/>
    <m/>
    <n v="0"/>
    <x v="0"/>
    <n v="1336.2068965517242"/>
    <n v="0"/>
    <n v="0"/>
    <n v="0"/>
    <x v="121"/>
    <s v="SEPTIEMBRE"/>
    <x v="232"/>
    <x v="44"/>
    <x v="35"/>
    <x v="45"/>
    <x v="411"/>
    <x v="270"/>
    <n v="0"/>
    <n v="0"/>
    <n v="0"/>
    <m/>
    <m/>
    <m/>
    <m/>
    <m/>
    <m/>
    <m/>
    <m/>
    <m/>
    <m/>
    <m/>
    <m/>
    <m/>
    <m/>
    <m/>
    <m/>
    <m/>
  </r>
  <r>
    <x v="1"/>
    <x v="65"/>
    <x v="0"/>
    <s v="COTIZACION"/>
    <s v="SEPTIEMBRE"/>
    <d v="2023-09-01T00:00:00"/>
    <s v="C-3-EDDY FAZ PACHECO"/>
    <x v="8"/>
    <s v="PRODUCTOS DE CUERO Y CAUCHO"/>
    <x v="7"/>
    <x v="9"/>
    <x v="126"/>
    <d v="2023-09-06T00:00:00"/>
    <m/>
    <n v="814"/>
    <s v="BIEN"/>
    <x v="135"/>
    <n v="135140"/>
    <x v="7"/>
    <x v="963"/>
    <x v="29"/>
    <x v="5"/>
    <x v="0"/>
    <x v="5"/>
    <x v="0"/>
    <x v="44"/>
    <s v="14/09/2023"/>
    <x v="0"/>
    <s v="15:00"/>
    <s v="WALDO BELLOT VILLARROEL"/>
    <x v="7"/>
    <x v="22"/>
    <d v="2023-09-15T00:00:00"/>
    <x v="107"/>
    <x v="59"/>
    <s v="CD-393"/>
    <x v="160"/>
    <x v="112"/>
    <n v="135140"/>
    <x v="161"/>
    <x v="167"/>
    <x v="107"/>
    <x v="0"/>
    <n v="30"/>
    <x v="5"/>
    <x v="6"/>
    <x v="64"/>
    <x v="72"/>
    <x v="1"/>
    <m/>
    <m/>
    <x v="135"/>
    <s v="ADQ.MANTTO Y SERV. 149/2023"/>
    <n v="34400"/>
    <x v="7"/>
    <x v="967"/>
    <x v="5"/>
    <n v="4"/>
    <x v="651"/>
    <n v="5040"/>
    <m/>
    <m/>
    <n v="0"/>
    <x v="0"/>
    <n v="181.0344827586207"/>
    <n v="0"/>
    <n v="0"/>
    <n v="0"/>
    <x v="121"/>
    <s v="SEPTIEMBRE"/>
    <x v="232"/>
    <x v="44"/>
    <x v="35"/>
    <x v="45"/>
    <x v="411"/>
    <x v="270"/>
    <n v="0"/>
    <n v="0"/>
    <n v="0"/>
    <m/>
    <m/>
    <m/>
    <m/>
    <m/>
    <m/>
    <m/>
    <m/>
    <m/>
    <m/>
    <m/>
    <m/>
    <m/>
    <m/>
    <m/>
    <m/>
    <m/>
  </r>
  <r>
    <x v="1"/>
    <x v="65"/>
    <x v="0"/>
    <s v="COTIZACION"/>
    <s v="AGOSTO"/>
    <d v="2023-08-23T00:00:00"/>
    <s v="C-3-EDDY FAZ PACHECO"/>
    <x v="5"/>
    <s v="PRODUCTOS NO METALICOS Y PLASTICOS"/>
    <x v="9"/>
    <x v="10"/>
    <x v="127"/>
    <d v="2023-09-06T00:00:00"/>
    <m/>
    <n v="783"/>
    <s v="BIEN"/>
    <x v="136"/>
    <n v="25242"/>
    <x v="0"/>
    <x v="967"/>
    <x v="16"/>
    <x v="18"/>
    <x v="0"/>
    <x v="0"/>
    <x v="1"/>
    <x v="42"/>
    <s v="21/09/2023"/>
    <x v="0"/>
    <s v="15:00"/>
    <s v="EDMY LYDIA MAGNE GUTIERREZ"/>
    <x v="9"/>
    <x v="18"/>
    <d v="2023-10-05T00:00:00"/>
    <x v="108"/>
    <x v="54"/>
    <s v="CD-381"/>
    <x v="161"/>
    <x v="113"/>
    <n v="25205"/>
    <x v="162"/>
    <x v="168"/>
    <x v="61"/>
    <x v="0"/>
    <n v="30"/>
    <x v="6"/>
    <x v="0"/>
    <x v="65"/>
    <x v="89"/>
    <x v="1"/>
    <m/>
    <m/>
    <x v="136"/>
    <s v="CMB/EMC/O CIV-ADQ/037/2088"/>
    <n v="34500"/>
    <x v="0"/>
    <x v="971"/>
    <x v="18"/>
    <n v="1"/>
    <x v="162"/>
    <n v="750"/>
    <m/>
    <m/>
    <n v="0"/>
    <x v="0"/>
    <n v="107.75862068965517"/>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
    <x v="968"/>
    <x v="7"/>
    <x v="18"/>
    <x v="0"/>
    <x v="0"/>
    <x v="1"/>
    <x v="42"/>
    <s v="21/09/2023"/>
    <x v="0"/>
    <s v="15:00"/>
    <s v="EDMY LYDIA MAGNE GUTIERREZ"/>
    <x v="9"/>
    <x v="18"/>
    <d v="2023-10-05T00:00:00"/>
    <x v="108"/>
    <x v="54"/>
    <s v="CD-381"/>
    <x v="161"/>
    <x v="113"/>
    <n v="25205"/>
    <x v="162"/>
    <x v="168"/>
    <x v="61"/>
    <x v="0"/>
    <n v="30"/>
    <x v="6"/>
    <x v="0"/>
    <x v="65"/>
    <x v="89"/>
    <x v="1"/>
    <m/>
    <m/>
    <x v="136"/>
    <s v="CMB/EMC/O CIV-ADQ/037/2088"/>
    <n v="34500"/>
    <x v="1"/>
    <x v="972"/>
    <x v="18"/>
    <n v="2"/>
    <x v="38"/>
    <n v="700"/>
    <m/>
    <m/>
    <n v="0"/>
    <x v="0"/>
    <n v="50.287356321839084"/>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2"/>
    <x v="969"/>
    <x v="16"/>
    <x v="18"/>
    <x v="0"/>
    <x v="0"/>
    <x v="1"/>
    <x v="42"/>
    <s v="21/09/2023"/>
    <x v="0"/>
    <s v="15:00"/>
    <s v="EDMY LYDIA MAGNE GUTIERREZ"/>
    <x v="9"/>
    <x v="18"/>
    <d v="2023-10-05T00:00:00"/>
    <x v="108"/>
    <x v="54"/>
    <s v="CD-381"/>
    <x v="161"/>
    <x v="113"/>
    <n v="25205"/>
    <x v="162"/>
    <x v="168"/>
    <x v="61"/>
    <x v="0"/>
    <n v="30"/>
    <x v="6"/>
    <x v="0"/>
    <x v="65"/>
    <x v="89"/>
    <x v="1"/>
    <m/>
    <m/>
    <x v="136"/>
    <s v="CMB/EMC/O CIV-ADQ/037/2088"/>
    <n v="34500"/>
    <x v="2"/>
    <x v="973"/>
    <x v="18"/>
    <n v="1"/>
    <x v="652"/>
    <n v="650"/>
    <m/>
    <m/>
    <n v="0"/>
    <x v="0"/>
    <n v="93.390804597701148"/>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3"/>
    <x v="970"/>
    <x v="16"/>
    <x v="18"/>
    <x v="0"/>
    <x v="0"/>
    <x v="1"/>
    <x v="42"/>
    <s v="21/09/2023"/>
    <x v="0"/>
    <s v="15:00"/>
    <s v="EDMY LYDIA MAGNE GUTIERREZ"/>
    <x v="9"/>
    <x v="18"/>
    <d v="2023-10-05T00:00:00"/>
    <x v="108"/>
    <x v="54"/>
    <s v="CD-381"/>
    <x v="161"/>
    <x v="113"/>
    <n v="25205"/>
    <x v="162"/>
    <x v="168"/>
    <x v="61"/>
    <x v="0"/>
    <n v="30"/>
    <x v="6"/>
    <x v="0"/>
    <x v="65"/>
    <x v="89"/>
    <x v="1"/>
    <m/>
    <m/>
    <x v="136"/>
    <s v="CMB/EMC/O CIV-ADQ/037/2088"/>
    <n v="34500"/>
    <x v="3"/>
    <x v="974"/>
    <x v="18"/>
    <n v="1"/>
    <x v="390"/>
    <n v="450"/>
    <m/>
    <m/>
    <n v="0"/>
    <x v="0"/>
    <n v="64.65517241379311"/>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4"/>
    <x v="971"/>
    <x v="16"/>
    <x v="18"/>
    <x v="0"/>
    <x v="0"/>
    <x v="1"/>
    <x v="42"/>
    <s v="21/09/2023"/>
    <x v="0"/>
    <s v="15:00"/>
    <s v="EDMY LYDIA MAGNE GUTIERREZ"/>
    <x v="9"/>
    <x v="18"/>
    <d v="2023-10-05T00:00:00"/>
    <x v="108"/>
    <x v="54"/>
    <s v="CD-381"/>
    <x v="161"/>
    <x v="113"/>
    <n v="25205"/>
    <x v="162"/>
    <x v="168"/>
    <x v="61"/>
    <x v="0"/>
    <n v="30"/>
    <x v="6"/>
    <x v="0"/>
    <x v="65"/>
    <x v="89"/>
    <x v="1"/>
    <m/>
    <m/>
    <x v="136"/>
    <s v="CMB/EMC/O CIV-ADQ/037/2088"/>
    <n v="34500"/>
    <x v="4"/>
    <x v="975"/>
    <x v="18"/>
    <n v="1"/>
    <x v="653"/>
    <n v="600"/>
    <m/>
    <m/>
    <n v="0"/>
    <x v="0"/>
    <n v="86.206896551724142"/>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5"/>
    <x v="972"/>
    <x v="16"/>
    <x v="18"/>
    <x v="0"/>
    <x v="0"/>
    <x v="1"/>
    <x v="42"/>
    <s v="21/09/2023"/>
    <x v="0"/>
    <s v="15:00"/>
    <s v="EDMY LYDIA MAGNE GUTIERREZ"/>
    <x v="9"/>
    <x v="18"/>
    <d v="2023-10-05T00:00:00"/>
    <x v="108"/>
    <x v="54"/>
    <s v="CD-381"/>
    <x v="161"/>
    <x v="113"/>
    <n v="25205"/>
    <x v="162"/>
    <x v="168"/>
    <x v="61"/>
    <x v="0"/>
    <n v="30"/>
    <x v="6"/>
    <x v="0"/>
    <x v="65"/>
    <x v="89"/>
    <x v="1"/>
    <m/>
    <m/>
    <x v="136"/>
    <s v="CMB/EMC/O CIV-ADQ/037/2088"/>
    <n v="34500"/>
    <x v="5"/>
    <x v="976"/>
    <x v="18"/>
    <n v="1"/>
    <x v="652"/>
    <n v="650"/>
    <m/>
    <m/>
    <n v="0"/>
    <x v="0"/>
    <n v="93.390804597701148"/>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6"/>
    <x v="973"/>
    <x v="141"/>
    <x v="18"/>
    <x v="0"/>
    <x v="0"/>
    <x v="1"/>
    <x v="42"/>
    <s v="21/09/2023"/>
    <x v="0"/>
    <s v="15:00"/>
    <s v="EDMY LYDIA MAGNE GUTIERREZ"/>
    <x v="9"/>
    <x v="18"/>
    <d v="2023-10-05T00:00:00"/>
    <x v="108"/>
    <x v="54"/>
    <s v="CD-381"/>
    <x v="161"/>
    <x v="113"/>
    <n v="25205"/>
    <x v="162"/>
    <x v="168"/>
    <x v="61"/>
    <x v="0"/>
    <n v="30"/>
    <x v="6"/>
    <x v="0"/>
    <x v="65"/>
    <x v="89"/>
    <x v="1"/>
    <m/>
    <m/>
    <x v="136"/>
    <s v="CMB/EMC/O CIV-ADQ/037/2088"/>
    <n v="34500"/>
    <x v="6"/>
    <x v="977"/>
    <x v="18"/>
    <n v="25"/>
    <x v="181"/>
    <n v="700"/>
    <m/>
    <m/>
    <n v="0"/>
    <x v="0"/>
    <n v="4.0229885057471266"/>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7"/>
    <x v="974"/>
    <x v="141"/>
    <x v="18"/>
    <x v="0"/>
    <x v="0"/>
    <x v="1"/>
    <x v="42"/>
    <s v="21/09/2023"/>
    <x v="0"/>
    <s v="15:00"/>
    <s v="EDMY LYDIA MAGNE GUTIERREZ"/>
    <x v="9"/>
    <x v="18"/>
    <d v="2023-10-05T00:00:00"/>
    <x v="108"/>
    <x v="54"/>
    <s v="CD-381"/>
    <x v="161"/>
    <x v="113"/>
    <n v="25205"/>
    <x v="162"/>
    <x v="168"/>
    <x v="61"/>
    <x v="0"/>
    <n v="30"/>
    <x v="6"/>
    <x v="0"/>
    <x v="65"/>
    <x v="89"/>
    <x v="1"/>
    <m/>
    <m/>
    <x v="136"/>
    <s v="CMB/EMC/O CIV-ADQ/037/2088"/>
    <n v="34500"/>
    <x v="7"/>
    <x v="978"/>
    <x v="18"/>
    <n v="25"/>
    <x v="43"/>
    <n v="1000"/>
    <m/>
    <m/>
    <n v="0"/>
    <x v="0"/>
    <n v="5.7471264367816088"/>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8"/>
    <x v="975"/>
    <x v="26"/>
    <x v="18"/>
    <x v="0"/>
    <x v="0"/>
    <x v="1"/>
    <x v="42"/>
    <s v="21/09/2023"/>
    <x v="0"/>
    <s v="15:00"/>
    <s v="EDMY LYDIA MAGNE GUTIERREZ"/>
    <x v="9"/>
    <x v="18"/>
    <d v="2023-10-05T00:00:00"/>
    <x v="108"/>
    <x v="54"/>
    <s v="CD-381"/>
    <x v="161"/>
    <x v="113"/>
    <n v="25205"/>
    <x v="162"/>
    <x v="168"/>
    <x v="61"/>
    <x v="0"/>
    <n v="30"/>
    <x v="6"/>
    <x v="0"/>
    <x v="65"/>
    <x v="89"/>
    <x v="1"/>
    <m/>
    <m/>
    <x v="136"/>
    <s v="CMB/EMC/O CIV-ADQ/037/2088"/>
    <n v="34500"/>
    <x v="8"/>
    <x v="979"/>
    <x v="18"/>
    <n v="20"/>
    <x v="478"/>
    <n v="1480"/>
    <m/>
    <m/>
    <n v="0"/>
    <x v="0"/>
    <n v="10.632183908045977"/>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9"/>
    <x v="976"/>
    <x v="26"/>
    <x v="18"/>
    <x v="0"/>
    <x v="0"/>
    <x v="1"/>
    <x v="42"/>
    <s v="21/09/2023"/>
    <x v="0"/>
    <s v="15:00"/>
    <s v="EDMY LYDIA MAGNE GUTIERREZ"/>
    <x v="9"/>
    <x v="18"/>
    <d v="2023-10-05T00:00:00"/>
    <x v="108"/>
    <x v="54"/>
    <s v="CD-381"/>
    <x v="161"/>
    <x v="113"/>
    <n v="25205"/>
    <x v="162"/>
    <x v="168"/>
    <x v="61"/>
    <x v="0"/>
    <n v="30"/>
    <x v="6"/>
    <x v="0"/>
    <x v="65"/>
    <x v="89"/>
    <x v="1"/>
    <m/>
    <m/>
    <x v="136"/>
    <s v="CMB/EMC/O CIV-ADQ/037/2088"/>
    <n v="34500"/>
    <x v="9"/>
    <x v="980"/>
    <x v="18"/>
    <n v="20"/>
    <x v="397"/>
    <n v="2000"/>
    <m/>
    <m/>
    <n v="0"/>
    <x v="0"/>
    <n v="14.367816091954023"/>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0"/>
    <x v="977"/>
    <x v="26"/>
    <x v="18"/>
    <x v="0"/>
    <x v="0"/>
    <x v="1"/>
    <x v="42"/>
    <s v="21/09/2023"/>
    <x v="0"/>
    <s v="15:00"/>
    <s v="EDMY LYDIA MAGNE GUTIERREZ"/>
    <x v="9"/>
    <x v="18"/>
    <d v="2023-10-05T00:00:00"/>
    <x v="108"/>
    <x v="54"/>
    <s v="CD-381"/>
    <x v="161"/>
    <x v="113"/>
    <n v="25205"/>
    <x v="162"/>
    <x v="168"/>
    <x v="61"/>
    <x v="0"/>
    <n v="30"/>
    <x v="6"/>
    <x v="0"/>
    <x v="65"/>
    <x v="89"/>
    <x v="1"/>
    <m/>
    <m/>
    <x v="136"/>
    <s v="CMB/EMC/O CIV-ADQ/037/2088"/>
    <n v="34500"/>
    <x v="10"/>
    <x v="981"/>
    <x v="18"/>
    <n v="20"/>
    <x v="48"/>
    <n v="2360"/>
    <m/>
    <m/>
    <n v="0"/>
    <x v="0"/>
    <n v="16.954022988505749"/>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1"/>
    <x v="978"/>
    <x v="9"/>
    <x v="18"/>
    <x v="0"/>
    <x v="0"/>
    <x v="1"/>
    <x v="42"/>
    <s v="21/09/2023"/>
    <x v="0"/>
    <s v="15:00"/>
    <s v="EDMY LYDIA MAGNE GUTIERREZ"/>
    <x v="9"/>
    <x v="18"/>
    <d v="2023-10-05T00:00:00"/>
    <x v="108"/>
    <x v="54"/>
    <s v="CD-381"/>
    <x v="161"/>
    <x v="113"/>
    <n v="25205"/>
    <x v="162"/>
    <x v="168"/>
    <x v="61"/>
    <x v="0"/>
    <n v="30"/>
    <x v="6"/>
    <x v="0"/>
    <x v="65"/>
    <x v="89"/>
    <x v="1"/>
    <m/>
    <m/>
    <x v="136"/>
    <s v="CMB/EMC/O CIV-ADQ/037/2088"/>
    <n v="34500"/>
    <x v="11"/>
    <x v="982"/>
    <x v="18"/>
    <n v="10"/>
    <x v="602"/>
    <n v="430"/>
    <m/>
    <m/>
    <n v="0"/>
    <x v="0"/>
    <n v="6.1781609195402298"/>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2"/>
    <x v="979"/>
    <x v="9"/>
    <x v="18"/>
    <x v="0"/>
    <x v="0"/>
    <x v="1"/>
    <x v="42"/>
    <s v="21/09/2023"/>
    <x v="0"/>
    <s v="15:00"/>
    <s v="EDMY LYDIA MAGNE GUTIERREZ"/>
    <x v="9"/>
    <x v="18"/>
    <d v="2023-10-05T00:00:00"/>
    <x v="108"/>
    <x v="54"/>
    <s v="CD-381"/>
    <x v="161"/>
    <x v="113"/>
    <n v="25205"/>
    <x v="162"/>
    <x v="168"/>
    <x v="61"/>
    <x v="0"/>
    <n v="30"/>
    <x v="6"/>
    <x v="0"/>
    <x v="65"/>
    <x v="89"/>
    <x v="1"/>
    <m/>
    <m/>
    <x v="136"/>
    <s v="CMB/EMC/O CIV-ADQ/037/2088"/>
    <n v="34500"/>
    <x v="12"/>
    <x v="983"/>
    <x v="18"/>
    <n v="10"/>
    <x v="51"/>
    <n v="520"/>
    <m/>
    <m/>
    <n v="0"/>
    <x v="0"/>
    <n v="7.4712643678160919"/>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3"/>
    <x v="980"/>
    <x v="26"/>
    <x v="18"/>
    <x v="0"/>
    <x v="0"/>
    <x v="1"/>
    <x v="42"/>
    <s v="21/09/2023"/>
    <x v="0"/>
    <s v="15:00"/>
    <s v="EDMY LYDIA MAGNE GUTIERREZ"/>
    <x v="9"/>
    <x v="18"/>
    <d v="2023-10-05T00:00:00"/>
    <x v="108"/>
    <x v="54"/>
    <s v="CD-381"/>
    <x v="161"/>
    <x v="113"/>
    <n v="25205"/>
    <x v="162"/>
    <x v="168"/>
    <x v="61"/>
    <x v="0"/>
    <n v="30"/>
    <x v="6"/>
    <x v="0"/>
    <x v="65"/>
    <x v="89"/>
    <x v="1"/>
    <m/>
    <m/>
    <x v="136"/>
    <s v="CMB/EMC/O CIV-ADQ/037/2088"/>
    <n v="34500"/>
    <x v="13"/>
    <x v="984"/>
    <x v="18"/>
    <n v="20"/>
    <x v="654"/>
    <n v="4980"/>
    <m/>
    <m/>
    <n v="0"/>
    <x v="0"/>
    <n v="35.775862068965516"/>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4"/>
    <x v="981"/>
    <x v="26"/>
    <x v="18"/>
    <x v="0"/>
    <x v="0"/>
    <x v="1"/>
    <x v="42"/>
    <s v="21/09/2023"/>
    <x v="0"/>
    <s v="15:00"/>
    <s v="EDMY LYDIA MAGNE GUTIERREZ"/>
    <x v="9"/>
    <x v="18"/>
    <d v="2023-10-05T00:00:00"/>
    <x v="108"/>
    <x v="54"/>
    <s v="CD-381"/>
    <x v="161"/>
    <x v="113"/>
    <n v="25205"/>
    <x v="162"/>
    <x v="168"/>
    <x v="61"/>
    <x v="0"/>
    <n v="30"/>
    <x v="6"/>
    <x v="0"/>
    <x v="65"/>
    <x v="89"/>
    <x v="1"/>
    <m/>
    <m/>
    <x v="136"/>
    <s v="CMB/EMC/O CIV-ADQ/037/2088"/>
    <n v="34500"/>
    <x v="14"/>
    <x v="985"/>
    <x v="18"/>
    <n v="20"/>
    <x v="655"/>
    <n v="4360"/>
    <m/>
    <m/>
    <n v="0"/>
    <x v="0"/>
    <n v="31.321839080459771"/>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5"/>
    <x v="982"/>
    <x v="27"/>
    <x v="5"/>
    <x v="0"/>
    <x v="0"/>
    <x v="1"/>
    <x v="42"/>
    <s v="21/09/2023"/>
    <x v="0"/>
    <s v="15:00"/>
    <s v="EDMY LYDIA MAGNE GUTIERREZ"/>
    <x v="9"/>
    <x v="18"/>
    <d v="2023-10-05T00:00:00"/>
    <x v="108"/>
    <x v="54"/>
    <s v="CD-381"/>
    <x v="161"/>
    <x v="113"/>
    <n v="25205"/>
    <x v="162"/>
    <x v="168"/>
    <x v="61"/>
    <x v="0"/>
    <n v="30"/>
    <x v="6"/>
    <x v="0"/>
    <x v="65"/>
    <x v="89"/>
    <x v="1"/>
    <m/>
    <m/>
    <x v="136"/>
    <s v="CMB/EMC/O CIV-ADQ/037/2088"/>
    <n v="34500"/>
    <x v="15"/>
    <x v="986"/>
    <x v="5"/>
    <n v="5"/>
    <x v="656"/>
    <n v="2075"/>
    <m/>
    <m/>
    <n v="0"/>
    <x v="0"/>
    <n v="59.626436781609193"/>
    <n v="0"/>
    <n v="0"/>
    <n v="0"/>
    <x v="104"/>
    <s v="SEPTIEMBRE"/>
    <x v="232"/>
    <x v="44"/>
    <x v="35"/>
    <x v="45"/>
    <x v="411"/>
    <x v="271"/>
    <n v="0"/>
    <n v="0"/>
    <n v="0"/>
    <m/>
    <m/>
    <m/>
    <m/>
    <m/>
    <m/>
    <m/>
    <m/>
    <m/>
    <m/>
    <m/>
    <m/>
    <m/>
    <m/>
    <m/>
    <m/>
    <m/>
  </r>
  <r>
    <x v="1"/>
    <x v="65"/>
    <x v="0"/>
    <s v="COTIZACION"/>
    <s v="AGOSTO"/>
    <d v="2023-08-23T00:00:00"/>
    <s v="C-3-EDDY FAZ PACHECO"/>
    <x v="5"/>
    <s v="PRODUCTOS NO METALICOS Y PLASTICOS"/>
    <x v="9"/>
    <x v="10"/>
    <x v="127"/>
    <d v="2023-09-06T00:00:00"/>
    <m/>
    <n v="783"/>
    <s v="BIEN"/>
    <x v="136"/>
    <n v="25242"/>
    <x v="16"/>
    <x v="983"/>
    <x v="10"/>
    <x v="18"/>
    <x v="0"/>
    <x v="0"/>
    <x v="1"/>
    <x v="42"/>
    <s v="21/09/2023"/>
    <x v="0"/>
    <s v="15:00"/>
    <s v="EDMY LYDIA MAGNE GUTIERREZ"/>
    <x v="9"/>
    <x v="18"/>
    <d v="2023-10-05T00:00:00"/>
    <x v="108"/>
    <x v="54"/>
    <s v="CD-381"/>
    <x v="161"/>
    <x v="113"/>
    <n v="25205"/>
    <x v="162"/>
    <x v="168"/>
    <x v="61"/>
    <x v="0"/>
    <n v="30"/>
    <x v="6"/>
    <x v="0"/>
    <x v="65"/>
    <x v="89"/>
    <x v="1"/>
    <m/>
    <m/>
    <x v="136"/>
    <s v="CMB/EMC/O CIV-ADQ/037/2088"/>
    <n v="34500"/>
    <x v="16"/>
    <x v="987"/>
    <x v="18"/>
    <n v="500"/>
    <x v="80"/>
    <n v="1500"/>
    <m/>
    <m/>
    <n v="0"/>
    <x v="0"/>
    <n v="0.43103448275862072"/>
    <n v="0"/>
    <n v="0"/>
    <n v="0"/>
    <x v="104"/>
    <s v="SEPTIEMBRE"/>
    <x v="232"/>
    <x v="44"/>
    <x v="35"/>
    <x v="45"/>
    <x v="411"/>
    <x v="271"/>
    <n v="0"/>
    <n v="0"/>
    <n v="0"/>
    <m/>
    <m/>
    <m/>
    <m/>
    <m/>
    <m/>
    <m/>
    <m/>
    <m/>
    <m/>
    <m/>
    <m/>
    <m/>
    <m/>
    <m/>
    <m/>
    <m/>
  </r>
  <r>
    <x v="1"/>
    <x v="65"/>
    <x v="0"/>
    <s v="COTIZACION"/>
    <s v="AGOSTO"/>
    <d v="2023-08-31T00:00:00"/>
    <s v="C-3-EDDY FAZ PACHECO"/>
    <x v="14"/>
    <s v="SERVICIOS MANUALES"/>
    <x v="9"/>
    <x v="15"/>
    <x v="128"/>
    <d v="2023-09-06T00:00:00"/>
    <m/>
    <n v="822"/>
    <s v="SERVICIO"/>
    <x v="137"/>
    <n v="309499.93"/>
    <x v="0"/>
    <x v="984"/>
    <x v="16"/>
    <x v="61"/>
    <x v="0"/>
    <x v="0"/>
    <x v="1"/>
    <x v="44"/>
    <s v="14/09/2023"/>
    <x v="0"/>
    <s v="15:00"/>
    <s v="EDMY LYDIA MAGNE GUTIERREZ"/>
    <x v="9"/>
    <x v="18"/>
    <d v="2023-09-25T00:00:00"/>
    <x v="109"/>
    <x v="65"/>
    <s v="CD-397"/>
    <x v="162"/>
    <x v="114"/>
    <n v="303969.28000000003"/>
    <x v="163"/>
    <x v="169"/>
    <x v="24"/>
    <x v="0"/>
    <n v="30"/>
    <x v="43"/>
    <x v="0"/>
    <x v="64"/>
    <x v="88"/>
    <x v="1"/>
    <m/>
    <m/>
    <x v="137"/>
    <s v="CMB/EMC/O CIV-ADQ/051/2105"/>
    <n v="25900"/>
    <x v="0"/>
    <x v="988"/>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5"/>
    <x v="0"/>
    <s v="COTIZACION"/>
    <s v="AGOSTO"/>
    <d v="2023-08-31T00:00:00"/>
    <s v="C-3-EDDY FAZ PACHECO"/>
    <x v="16"/>
    <s v="MANTENIMIENTO DE OFICINAS Y REPARACIONES VARIAS, MATENIMIENTO CAMPAMENTOS"/>
    <x v="9"/>
    <x v="15"/>
    <x v="129"/>
    <d v="2023-09-06T00:00:00"/>
    <m/>
    <n v="818"/>
    <s v="SERVICIO"/>
    <x v="138"/>
    <n v="492750"/>
    <x v="0"/>
    <x v="985"/>
    <x v="16"/>
    <x v="61"/>
    <x v="0"/>
    <x v="0"/>
    <x v="1"/>
    <x v="44"/>
    <s v="14/09/2023"/>
    <x v="0"/>
    <s v="15:00"/>
    <s v="EDMY LYDIA MAGNE GUTIERREZ"/>
    <x v="9"/>
    <x v="18"/>
    <d v="2023-09-25T00:00:00"/>
    <x v="110"/>
    <x v="65"/>
    <s v="CD-398"/>
    <x v="163"/>
    <x v="115"/>
    <n v="490602.04"/>
    <x v="164"/>
    <x v="170"/>
    <x v="108"/>
    <x v="0"/>
    <n v="30"/>
    <x v="43"/>
    <x v="0"/>
    <x v="64"/>
    <x v="88"/>
    <x v="1"/>
    <m/>
    <m/>
    <x v="138"/>
    <s v="CMB/EMC/O CIV-ADQ/052/2106"/>
    <n v="24110"/>
    <x v="0"/>
    <x v="989"/>
    <x v="62"/>
    <n v="1"/>
    <x v="658"/>
    <n v="490602.04"/>
    <m/>
    <m/>
    <n v="0"/>
    <x v="0"/>
    <n v="70488.798850574705"/>
    <n v="0"/>
    <n v="0"/>
    <n v="0"/>
    <x v="42"/>
    <s v="SEPTIEMBRE"/>
    <x v="232"/>
    <x v="44"/>
    <x v="35"/>
    <x v="45"/>
    <x v="411"/>
    <x v="273"/>
    <n v="0"/>
    <n v="0"/>
    <n v="0"/>
    <m/>
    <m/>
    <m/>
    <m/>
    <m/>
    <m/>
    <m/>
    <m/>
    <m/>
    <m/>
    <m/>
    <m/>
    <m/>
    <m/>
    <m/>
    <m/>
    <m/>
  </r>
  <r>
    <x v="1"/>
    <x v="65"/>
    <x v="0"/>
    <s v="COTIZACION"/>
    <s v="AGOSTO"/>
    <d v="2023-08-30T00:00:00"/>
    <s v="C-3-EDDY FAZ PACHECO"/>
    <x v="4"/>
    <s v="PRENDAS DE VESTIR"/>
    <x v="4"/>
    <x v="13"/>
    <x v="130"/>
    <d v="2023-09-07T00:00:00"/>
    <m/>
    <n v="192"/>
    <s v="BIEN"/>
    <x v="139"/>
    <n v="37796.699999999997"/>
    <x v="7"/>
    <x v="986"/>
    <x v="146"/>
    <x v="8"/>
    <x v="0"/>
    <x v="0"/>
    <x v="0"/>
    <x v="46"/>
    <s v="15/09/2023"/>
    <x v="0"/>
    <s v="15:00"/>
    <s v="DAVID BAGNER ZAMBRANA PINTO"/>
    <x v="6"/>
    <x v="16"/>
    <d v="2023-09-15T00:00:00"/>
    <x v="111"/>
    <x v="63"/>
    <s v="CD-74.3"/>
    <x v="164"/>
    <x v="116"/>
    <n v="20577"/>
    <x v="165"/>
    <x v="171"/>
    <x v="28"/>
    <x v="0"/>
    <n v="30"/>
    <x v="22"/>
    <x v="0"/>
    <x v="66"/>
    <x v="67"/>
    <x v="1"/>
    <m/>
    <m/>
    <x v="139"/>
    <s v="SIMA-058/2023"/>
    <n v="33300"/>
    <x v="7"/>
    <x v="990"/>
    <x v="8"/>
    <n v="1083"/>
    <x v="275"/>
    <n v="20577"/>
    <m/>
    <m/>
    <n v="0"/>
    <x v="0"/>
    <n v="2.7298850574712645"/>
    <n v="0"/>
    <n v="0"/>
    <n v="0"/>
    <x v="5"/>
    <s v="SEPTIEMBRE"/>
    <x v="232"/>
    <x v="44"/>
    <x v="35"/>
    <x v="45"/>
    <x v="411"/>
    <x v="274"/>
    <n v="0"/>
    <n v="0"/>
    <n v="0"/>
    <m/>
    <m/>
    <m/>
    <m/>
    <m/>
    <m/>
    <m/>
    <m/>
    <m/>
    <m/>
    <m/>
    <m/>
    <m/>
    <m/>
    <m/>
    <m/>
    <m/>
  </r>
  <r>
    <x v="1"/>
    <x v="65"/>
    <x v="0"/>
    <s v="COTIZACION"/>
    <s v="SEPTIEMBRE"/>
    <d v="2023-09-01T00:00:00"/>
    <s v="C-3-EDDY FAZ PACHECO"/>
    <x v="18"/>
    <s v="UTILES Y MATERIAL ELECTRICO"/>
    <x v="7"/>
    <x v="9"/>
    <x v="131"/>
    <d v="2023-09-07T00:00:00"/>
    <m/>
    <n v="454"/>
    <s v="BIEN"/>
    <x v="140"/>
    <n v="29357.15"/>
    <x v="1"/>
    <x v="987"/>
    <x v="9"/>
    <x v="5"/>
    <x v="71"/>
    <x v="5"/>
    <x v="0"/>
    <x v="46"/>
    <s v="15/09/2023"/>
    <x v="0"/>
    <s v="15:00"/>
    <s v="OSCAR MIRKO MIRANDA ROMERO "/>
    <x v="6"/>
    <x v="14"/>
    <d v="2023-09-29T00:00:00"/>
    <x v="112"/>
    <x v="66"/>
    <s v="CD-223.1"/>
    <x v="165"/>
    <x v="117"/>
    <n v="23545.9"/>
    <x v="166"/>
    <x v="172"/>
    <x v="30"/>
    <x v="0"/>
    <n v="30"/>
    <x v="8"/>
    <x v="0"/>
    <x v="64"/>
    <x v="71"/>
    <x v="1"/>
    <m/>
    <m/>
    <x v="140"/>
    <s v="ADQ.MANTTO Y SERV. 143/2023"/>
    <n v="39700"/>
    <x v="1"/>
    <x v="991"/>
    <x v="5"/>
    <n v="10"/>
    <x v="659"/>
    <n v="2867.3"/>
    <m/>
    <m/>
    <n v="0"/>
    <x v="0"/>
    <n v="41.196839080459775"/>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6"/>
    <x v="988"/>
    <x v="27"/>
    <x v="19"/>
    <x v="0"/>
    <x v="5"/>
    <x v="0"/>
    <x v="46"/>
    <s v="15/09/2023"/>
    <x v="0"/>
    <s v="15:00"/>
    <s v="OSCAR MIRKO MIRANDA ROMERO "/>
    <x v="6"/>
    <x v="14"/>
    <d v="2023-09-29T00:00:00"/>
    <x v="112"/>
    <x v="66"/>
    <s v="CD-223.1"/>
    <x v="165"/>
    <x v="117"/>
    <n v="23545.9"/>
    <x v="166"/>
    <x v="172"/>
    <x v="30"/>
    <x v="5"/>
    <n v="30"/>
    <x v="8"/>
    <x v="0"/>
    <x v="64"/>
    <x v="71"/>
    <x v="1"/>
    <m/>
    <m/>
    <x v="140"/>
    <s v="ADQ.MANTTO Y SERV. 143/2023"/>
    <n v="39700"/>
    <x v="6"/>
    <x v="992"/>
    <x v="19"/>
    <n v="5"/>
    <x v="660"/>
    <n v="4561.1499999999996"/>
    <m/>
    <m/>
    <n v="0"/>
    <x v="0"/>
    <n v="131.06752873563218"/>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7"/>
    <x v="987"/>
    <x v="27"/>
    <x v="5"/>
    <x v="0"/>
    <x v="5"/>
    <x v="0"/>
    <x v="46"/>
    <s v="15/09/2023"/>
    <x v="0"/>
    <s v="15:00"/>
    <s v="OSCAR MIRKO MIRANDA ROMERO "/>
    <x v="6"/>
    <x v="14"/>
    <d v="2023-09-29T00:00:00"/>
    <x v="112"/>
    <x v="66"/>
    <s v="CD-223.1"/>
    <x v="165"/>
    <x v="117"/>
    <n v="23545.9"/>
    <x v="166"/>
    <x v="172"/>
    <x v="30"/>
    <x v="5"/>
    <n v="30"/>
    <x v="8"/>
    <x v="0"/>
    <x v="64"/>
    <x v="71"/>
    <x v="1"/>
    <m/>
    <m/>
    <x v="140"/>
    <s v="ADQ.MANTTO Y SERV. 143/2023"/>
    <n v="39700"/>
    <x v="7"/>
    <x v="993"/>
    <x v="5"/>
    <n v="5"/>
    <x v="659"/>
    <n v="1433.65"/>
    <m/>
    <m/>
    <n v="0"/>
    <x v="0"/>
    <n v="41.196839080459775"/>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8"/>
    <x v="989"/>
    <x v="22"/>
    <x v="5"/>
    <x v="0"/>
    <x v="5"/>
    <x v="0"/>
    <x v="46"/>
    <s v="15/09/2023"/>
    <x v="0"/>
    <s v="15:00"/>
    <s v="OSCAR MIRKO MIRANDA ROMERO "/>
    <x v="6"/>
    <x v="14"/>
    <d v="2023-09-29T00:00:00"/>
    <x v="112"/>
    <x v="66"/>
    <s v="CD-223.1"/>
    <x v="165"/>
    <x v="117"/>
    <n v="23545.9"/>
    <x v="166"/>
    <x v="172"/>
    <x v="30"/>
    <x v="5"/>
    <n v="30"/>
    <x v="8"/>
    <x v="0"/>
    <x v="64"/>
    <x v="71"/>
    <x v="1"/>
    <m/>
    <m/>
    <x v="140"/>
    <s v="ADQ.MANTTO Y SERV. 143/2023"/>
    <n v="39700"/>
    <x v="8"/>
    <x v="994"/>
    <x v="5"/>
    <n v="300"/>
    <x v="661"/>
    <n v="291"/>
    <m/>
    <m/>
    <n v="0"/>
    <x v="0"/>
    <n v="0.13936781609195403"/>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9"/>
    <x v="990"/>
    <x v="22"/>
    <x v="5"/>
    <x v="0"/>
    <x v="5"/>
    <x v="0"/>
    <x v="46"/>
    <s v="15/09/2023"/>
    <x v="0"/>
    <s v="15:00"/>
    <s v="OSCAR MIRKO MIRANDA ROMERO "/>
    <x v="6"/>
    <x v="14"/>
    <d v="2023-09-29T00:00:00"/>
    <x v="112"/>
    <x v="66"/>
    <s v="CD-223.1"/>
    <x v="165"/>
    <x v="117"/>
    <n v="23545.9"/>
    <x v="166"/>
    <x v="172"/>
    <x v="30"/>
    <x v="5"/>
    <n v="30"/>
    <x v="8"/>
    <x v="0"/>
    <x v="64"/>
    <x v="71"/>
    <x v="1"/>
    <m/>
    <m/>
    <x v="140"/>
    <s v="ADQ.MANTTO Y SERV. 143/2023"/>
    <n v="39700"/>
    <x v="9"/>
    <x v="995"/>
    <x v="5"/>
    <n v="300"/>
    <x v="661"/>
    <n v="291"/>
    <m/>
    <m/>
    <n v="0"/>
    <x v="0"/>
    <n v="0.13936781609195403"/>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0"/>
    <x v="991"/>
    <x v="33"/>
    <x v="5"/>
    <x v="0"/>
    <x v="5"/>
    <x v="0"/>
    <x v="46"/>
    <s v="15/09/2023"/>
    <x v="0"/>
    <s v="15:00"/>
    <s v="OSCAR MIRKO MIRANDA ROMERO "/>
    <x v="6"/>
    <x v="14"/>
    <d v="2023-09-29T00:00:00"/>
    <x v="112"/>
    <x v="66"/>
    <s v="CD-223.1"/>
    <x v="165"/>
    <x v="117"/>
    <n v="23545.9"/>
    <x v="166"/>
    <x v="172"/>
    <x v="30"/>
    <x v="5"/>
    <n v="30"/>
    <x v="8"/>
    <x v="0"/>
    <x v="64"/>
    <x v="71"/>
    <x v="1"/>
    <m/>
    <m/>
    <x v="140"/>
    <s v="ADQ.MANTTO Y SERV. 143/2023"/>
    <n v="39700"/>
    <x v="10"/>
    <x v="996"/>
    <x v="5"/>
    <n v="150"/>
    <x v="662"/>
    <n v="166.50000000000003"/>
    <m/>
    <m/>
    <n v="0"/>
    <x v="0"/>
    <n v="0.15948275862068967"/>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1"/>
    <x v="992"/>
    <x v="22"/>
    <x v="5"/>
    <x v="0"/>
    <x v="5"/>
    <x v="0"/>
    <x v="46"/>
    <s v="15/09/2023"/>
    <x v="0"/>
    <s v="15:00"/>
    <s v="OSCAR MIRKO MIRANDA ROMERO "/>
    <x v="6"/>
    <x v="14"/>
    <d v="2023-09-29T00:00:00"/>
    <x v="112"/>
    <x v="66"/>
    <s v="CD-223.1"/>
    <x v="165"/>
    <x v="117"/>
    <n v="23545.9"/>
    <x v="166"/>
    <x v="172"/>
    <x v="30"/>
    <x v="5"/>
    <n v="30"/>
    <x v="8"/>
    <x v="0"/>
    <x v="64"/>
    <x v="71"/>
    <x v="1"/>
    <m/>
    <m/>
    <x v="140"/>
    <s v="ADQ.MANTTO Y SERV. 143/2023"/>
    <n v="39700"/>
    <x v="11"/>
    <x v="997"/>
    <x v="5"/>
    <n v="300"/>
    <x v="663"/>
    <n v="57"/>
    <m/>
    <m/>
    <n v="0"/>
    <x v="0"/>
    <n v="2.729885057471264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2"/>
    <x v="993"/>
    <x v="22"/>
    <x v="5"/>
    <x v="0"/>
    <x v="5"/>
    <x v="0"/>
    <x v="46"/>
    <s v="15/09/2023"/>
    <x v="0"/>
    <s v="15:00"/>
    <s v="OSCAR MIRKO MIRANDA ROMERO "/>
    <x v="6"/>
    <x v="14"/>
    <d v="2023-09-29T00:00:00"/>
    <x v="112"/>
    <x v="66"/>
    <s v="CD-223.1"/>
    <x v="165"/>
    <x v="117"/>
    <n v="23545.9"/>
    <x v="166"/>
    <x v="172"/>
    <x v="30"/>
    <x v="5"/>
    <n v="30"/>
    <x v="8"/>
    <x v="0"/>
    <x v="64"/>
    <x v="71"/>
    <x v="1"/>
    <m/>
    <m/>
    <x v="140"/>
    <s v="ADQ.MANTTO Y SERV. 143/2023"/>
    <n v="39700"/>
    <x v="12"/>
    <x v="998"/>
    <x v="5"/>
    <n v="300"/>
    <x v="663"/>
    <n v="57"/>
    <m/>
    <m/>
    <n v="0"/>
    <x v="0"/>
    <n v="2.729885057471264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3"/>
    <x v="994"/>
    <x v="22"/>
    <x v="5"/>
    <x v="0"/>
    <x v="5"/>
    <x v="0"/>
    <x v="46"/>
    <s v="15/09/2023"/>
    <x v="0"/>
    <s v="15:00"/>
    <s v="OSCAR MIRKO MIRANDA ROMERO "/>
    <x v="6"/>
    <x v="14"/>
    <d v="2023-09-29T00:00:00"/>
    <x v="112"/>
    <x v="66"/>
    <s v="CD-223.1"/>
    <x v="165"/>
    <x v="117"/>
    <n v="23545.9"/>
    <x v="166"/>
    <x v="172"/>
    <x v="30"/>
    <x v="5"/>
    <n v="30"/>
    <x v="8"/>
    <x v="0"/>
    <x v="64"/>
    <x v="71"/>
    <x v="1"/>
    <m/>
    <m/>
    <x v="140"/>
    <s v="ADQ.MANTTO Y SERV. 143/2023"/>
    <n v="39700"/>
    <x v="13"/>
    <x v="999"/>
    <x v="5"/>
    <n v="300"/>
    <x v="664"/>
    <n v="96"/>
    <m/>
    <m/>
    <n v="0"/>
    <x v="0"/>
    <n v="4.597701149425287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4"/>
    <x v="995"/>
    <x v="23"/>
    <x v="5"/>
    <x v="0"/>
    <x v="5"/>
    <x v="0"/>
    <x v="46"/>
    <s v="15/09/2023"/>
    <x v="0"/>
    <s v="15:00"/>
    <s v="OSCAR MIRKO MIRANDA ROMERO "/>
    <x v="6"/>
    <x v="14"/>
    <d v="2023-09-29T00:00:00"/>
    <x v="112"/>
    <x v="66"/>
    <s v="CD-223.1"/>
    <x v="165"/>
    <x v="117"/>
    <n v="23545.9"/>
    <x v="166"/>
    <x v="172"/>
    <x v="30"/>
    <x v="5"/>
    <n v="30"/>
    <x v="8"/>
    <x v="0"/>
    <x v="64"/>
    <x v="71"/>
    <x v="1"/>
    <m/>
    <m/>
    <x v="140"/>
    <s v="ADQ.MANTTO Y SERV. 143/2023"/>
    <n v="39700"/>
    <x v="14"/>
    <x v="1000"/>
    <x v="5"/>
    <n v="200"/>
    <x v="665"/>
    <n v="70"/>
    <m/>
    <m/>
    <n v="0"/>
    <x v="0"/>
    <n v="5.028735632183907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5"/>
    <x v="996"/>
    <x v="23"/>
    <x v="5"/>
    <x v="0"/>
    <x v="5"/>
    <x v="0"/>
    <x v="46"/>
    <s v="15/09/2023"/>
    <x v="0"/>
    <s v="15:00"/>
    <s v="OSCAR MIRKO MIRANDA ROMERO "/>
    <x v="6"/>
    <x v="14"/>
    <d v="2023-09-29T00:00:00"/>
    <x v="112"/>
    <x v="66"/>
    <s v="CD-223.1"/>
    <x v="165"/>
    <x v="117"/>
    <n v="23545.9"/>
    <x v="166"/>
    <x v="172"/>
    <x v="30"/>
    <x v="5"/>
    <n v="30"/>
    <x v="8"/>
    <x v="0"/>
    <x v="64"/>
    <x v="71"/>
    <x v="1"/>
    <m/>
    <m/>
    <x v="140"/>
    <s v="ADQ.MANTTO Y SERV. 143/2023"/>
    <n v="39700"/>
    <x v="15"/>
    <x v="1001"/>
    <x v="5"/>
    <n v="200"/>
    <x v="666"/>
    <n v="74"/>
    <m/>
    <m/>
    <n v="0"/>
    <x v="0"/>
    <n v="5.316091954022988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6"/>
    <x v="997"/>
    <x v="28"/>
    <x v="5"/>
    <x v="0"/>
    <x v="5"/>
    <x v="0"/>
    <x v="46"/>
    <s v="15/09/2023"/>
    <x v="0"/>
    <s v="15:00"/>
    <s v="OSCAR MIRKO MIRANDA ROMERO "/>
    <x v="6"/>
    <x v="14"/>
    <d v="2023-09-29T00:00:00"/>
    <x v="112"/>
    <x v="66"/>
    <s v="CD-223.1"/>
    <x v="165"/>
    <x v="117"/>
    <n v="23545.9"/>
    <x v="166"/>
    <x v="172"/>
    <x v="30"/>
    <x v="5"/>
    <n v="30"/>
    <x v="8"/>
    <x v="0"/>
    <x v="64"/>
    <x v="71"/>
    <x v="1"/>
    <m/>
    <m/>
    <x v="140"/>
    <s v="ADQ.MANTTO Y SERV. 143/2023"/>
    <n v="39700"/>
    <x v="16"/>
    <x v="1002"/>
    <x v="5"/>
    <n v="400"/>
    <x v="667"/>
    <n v="160"/>
    <m/>
    <m/>
    <n v="0"/>
    <x v="0"/>
    <n v="5.7471264367816098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7"/>
    <x v="998"/>
    <x v="28"/>
    <x v="5"/>
    <x v="0"/>
    <x v="5"/>
    <x v="0"/>
    <x v="46"/>
    <s v="15/09/2023"/>
    <x v="0"/>
    <s v="15:00"/>
    <s v="OSCAR MIRKO MIRANDA ROMERO "/>
    <x v="6"/>
    <x v="14"/>
    <d v="2023-09-29T00:00:00"/>
    <x v="112"/>
    <x v="66"/>
    <s v="CD-223.1"/>
    <x v="165"/>
    <x v="117"/>
    <n v="23545.9"/>
    <x v="166"/>
    <x v="172"/>
    <x v="30"/>
    <x v="5"/>
    <n v="30"/>
    <x v="8"/>
    <x v="0"/>
    <x v="64"/>
    <x v="71"/>
    <x v="1"/>
    <m/>
    <m/>
    <x v="140"/>
    <s v="ADQ.MANTTO Y SERV. 143/2023"/>
    <n v="39700"/>
    <x v="17"/>
    <x v="1003"/>
    <x v="5"/>
    <n v="400"/>
    <x v="668"/>
    <n v="108"/>
    <m/>
    <m/>
    <n v="0"/>
    <x v="0"/>
    <n v="3.879310344827586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8"/>
    <x v="999"/>
    <x v="28"/>
    <x v="5"/>
    <x v="0"/>
    <x v="5"/>
    <x v="0"/>
    <x v="46"/>
    <s v="15/09/2023"/>
    <x v="0"/>
    <s v="15:00"/>
    <s v="OSCAR MIRKO MIRANDA ROMERO "/>
    <x v="6"/>
    <x v="14"/>
    <d v="2023-09-29T00:00:00"/>
    <x v="112"/>
    <x v="66"/>
    <s v="CD-223.1"/>
    <x v="165"/>
    <x v="117"/>
    <n v="23545.9"/>
    <x v="166"/>
    <x v="172"/>
    <x v="30"/>
    <x v="5"/>
    <n v="30"/>
    <x v="8"/>
    <x v="0"/>
    <x v="64"/>
    <x v="71"/>
    <x v="1"/>
    <m/>
    <m/>
    <x v="140"/>
    <s v="ADQ.MANTTO Y SERV. 143/2023"/>
    <n v="39700"/>
    <x v="18"/>
    <x v="1004"/>
    <x v="5"/>
    <n v="400"/>
    <x v="669"/>
    <n v="115.99999999999999"/>
    <m/>
    <m/>
    <n v="0"/>
    <x v="0"/>
    <n v="4.1666666666666664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19"/>
    <x v="1000"/>
    <x v="28"/>
    <x v="5"/>
    <x v="0"/>
    <x v="5"/>
    <x v="0"/>
    <x v="46"/>
    <s v="15/09/2023"/>
    <x v="0"/>
    <s v="15:00"/>
    <s v="OSCAR MIRKO MIRANDA ROMERO "/>
    <x v="6"/>
    <x v="14"/>
    <d v="2023-09-29T00:00:00"/>
    <x v="112"/>
    <x v="66"/>
    <s v="CD-223.1"/>
    <x v="165"/>
    <x v="117"/>
    <n v="23545.9"/>
    <x v="166"/>
    <x v="172"/>
    <x v="30"/>
    <x v="5"/>
    <n v="30"/>
    <x v="8"/>
    <x v="0"/>
    <x v="64"/>
    <x v="71"/>
    <x v="1"/>
    <m/>
    <m/>
    <x v="140"/>
    <s v="ADQ.MANTTO Y SERV. 143/2023"/>
    <n v="39700"/>
    <x v="19"/>
    <x v="1005"/>
    <x v="5"/>
    <n v="400"/>
    <x v="670"/>
    <n v="180"/>
    <m/>
    <m/>
    <n v="0"/>
    <x v="0"/>
    <n v="6.4655172413793108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0"/>
    <x v="1001"/>
    <x v="23"/>
    <x v="5"/>
    <x v="0"/>
    <x v="5"/>
    <x v="0"/>
    <x v="46"/>
    <s v="15/09/2023"/>
    <x v="0"/>
    <s v="15:00"/>
    <s v="OSCAR MIRKO MIRANDA ROMERO "/>
    <x v="6"/>
    <x v="14"/>
    <d v="2023-09-29T00:00:00"/>
    <x v="112"/>
    <x v="66"/>
    <s v="CD-223.1"/>
    <x v="165"/>
    <x v="117"/>
    <n v="23545.9"/>
    <x v="166"/>
    <x v="172"/>
    <x v="30"/>
    <x v="5"/>
    <n v="30"/>
    <x v="8"/>
    <x v="0"/>
    <x v="64"/>
    <x v="71"/>
    <x v="1"/>
    <m/>
    <m/>
    <x v="140"/>
    <s v="ADQ.MANTTO Y SERV. 143/2023"/>
    <n v="39700"/>
    <x v="20"/>
    <x v="1006"/>
    <x v="5"/>
    <n v="200"/>
    <x v="671"/>
    <n v="128"/>
    <m/>
    <m/>
    <n v="0"/>
    <x v="0"/>
    <n v="9.1954022988505746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1"/>
    <x v="1002"/>
    <x v="22"/>
    <x v="5"/>
    <x v="0"/>
    <x v="5"/>
    <x v="0"/>
    <x v="46"/>
    <s v="15/09/2023"/>
    <x v="0"/>
    <s v="15:00"/>
    <s v="OSCAR MIRKO MIRANDA ROMERO "/>
    <x v="6"/>
    <x v="14"/>
    <d v="2023-09-29T00:00:00"/>
    <x v="112"/>
    <x v="66"/>
    <s v="CD-223.1"/>
    <x v="165"/>
    <x v="117"/>
    <n v="23545.9"/>
    <x v="166"/>
    <x v="172"/>
    <x v="30"/>
    <x v="5"/>
    <n v="30"/>
    <x v="8"/>
    <x v="0"/>
    <x v="64"/>
    <x v="71"/>
    <x v="1"/>
    <m/>
    <m/>
    <x v="140"/>
    <s v="ADQ.MANTTO Y SERV. 143/2023"/>
    <n v="39700"/>
    <x v="21"/>
    <x v="1007"/>
    <x v="5"/>
    <n v="300"/>
    <x v="672"/>
    <n v="78"/>
    <m/>
    <m/>
    <n v="0"/>
    <x v="0"/>
    <n v="3.735632183908046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2"/>
    <x v="1003"/>
    <x v="28"/>
    <x v="5"/>
    <x v="0"/>
    <x v="5"/>
    <x v="0"/>
    <x v="46"/>
    <s v="15/09/2023"/>
    <x v="0"/>
    <s v="15:00"/>
    <s v="OSCAR MIRKO MIRANDA ROMERO "/>
    <x v="6"/>
    <x v="14"/>
    <d v="2023-09-29T00:00:00"/>
    <x v="112"/>
    <x v="66"/>
    <s v="CD-223.1"/>
    <x v="165"/>
    <x v="117"/>
    <n v="23545.9"/>
    <x v="166"/>
    <x v="172"/>
    <x v="30"/>
    <x v="5"/>
    <n v="30"/>
    <x v="8"/>
    <x v="0"/>
    <x v="64"/>
    <x v="71"/>
    <x v="1"/>
    <m/>
    <m/>
    <x v="140"/>
    <s v="ADQ.MANTTO Y SERV. 143/2023"/>
    <n v="39700"/>
    <x v="22"/>
    <x v="1008"/>
    <x v="5"/>
    <n v="400"/>
    <x v="673"/>
    <n v="136"/>
    <m/>
    <m/>
    <n v="0"/>
    <x v="0"/>
    <n v="4.8850574712643681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3"/>
    <x v="1004"/>
    <x v="22"/>
    <x v="5"/>
    <x v="0"/>
    <x v="5"/>
    <x v="0"/>
    <x v="46"/>
    <s v="15/09/2023"/>
    <x v="0"/>
    <s v="15:00"/>
    <s v="OSCAR MIRKO MIRANDA ROMERO "/>
    <x v="6"/>
    <x v="14"/>
    <d v="2023-09-29T00:00:00"/>
    <x v="112"/>
    <x v="66"/>
    <s v="CD-223.1"/>
    <x v="165"/>
    <x v="117"/>
    <n v="23545.9"/>
    <x v="166"/>
    <x v="172"/>
    <x v="30"/>
    <x v="5"/>
    <n v="30"/>
    <x v="8"/>
    <x v="0"/>
    <x v="64"/>
    <x v="71"/>
    <x v="1"/>
    <m/>
    <m/>
    <x v="140"/>
    <s v="ADQ.MANTTO Y SERV. 143/2023"/>
    <n v="39700"/>
    <x v="23"/>
    <x v="1009"/>
    <x v="5"/>
    <n v="300"/>
    <x v="664"/>
    <n v="96"/>
    <m/>
    <m/>
    <n v="0"/>
    <x v="0"/>
    <n v="4.597701149425287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4"/>
    <x v="1005"/>
    <x v="22"/>
    <x v="5"/>
    <x v="0"/>
    <x v="5"/>
    <x v="0"/>
    <x v="46"/>
    <s v="15/09/2023"/>
    <x v="0"/>
    <s v="15:00"/>
    <s v="OSCAR MIRKO MIRANDA ROMERO "/>
    <x v="6"/>
    <x v="14"/>
    <d v="2023-09-29T00:00:00"/>
    <x v="112"/>
    <x v="66"/>
    <s v="CD-223.1"/>
    <x v="165"/>
    <x v="117"/>
    <n v="23545.9"/>
    <x v="166"/>
    <x v="172"/>
    <x v="30"/>
    <x v="5"/>
    <n v="30"/>
    <x v="8"/>
    <x v="0"/>
    <x v="64"/>
    <x v="71"/>
    <x v="1"/>
    <m/>
    <m/>
    <x v="140"/>
    <s v="ADQ.MANTTO Y SERV. 143/2023"/>
    <n v="39700"/>
    <x v="24"/>
    <x v="1010"/>
    <x v="5"/>
    <n v="300"/>
    <x v="670"/>
    <n v="135"/>
    <m/>
    <m/>
    <n v="0"/>
    <x v="0"/>
    <n v="6.4655172413793108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5"/>
    <x v="1006"/>
    <x v="127"/>
    <x v="5"/>
    <x v="0"/>
    <x v="5"/>
    <x v="0"/>
    <x v="46"/>
    <s v="15/09/2023"/>
    <x v="0"/>
    <s v="15:00"/>
    <s v="OSCAR MIRKO MIRANDA ROMERO "/>
    <x v="6"/>
    <x v="14"/>
    <d v="2023-09-29T00:00:00"/>
    <x v="112"/>
    <x v="66"/>
    <s v="CD-223.1"/>
    <x v="165"/>
    <x v="117"/>
    <n v="23545.9"/>
    <x v="166"/>
    <x v="172"/>
    <x v="30"/>
    <x v="5"/>
    <n v="30"/>
    <x v="8"/>
    <x v="0"/>
    <x v="64"/>
    <x v="71"/>
    <x v="1"/>
    <m/>
    <m/>
    <x v="140"/>
    <s v="ADQ.MANTTO Y SERV. 143/2023"/>
    <n v="39700"/>
    <x v="25"/>
    <x v="1011"/>
    <x v="5"/>
    <n v="350"/>
    <x v="674"/>
    <n v="203"/>
    <m/>
    <m/>
    <n v="0"/>
    <x v="0"/>
    <n v="8.3333333333333329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6"/>
    <x v="1007"/>
    <x v="127"/>
    <x v="5"/>
    <x v="0"/>
    <x v="5"/>
    <x v="0"/>
    <x v="46"/>
    <s v="15/09/2023"/>
    <x v="0"/>
    <s v="15:00"/>
    <s v="OSCAR MIRKO MIRANDA ROMERO "/>
    <x v="6"/>
    <x v="14"/>
    <d v="2023-09-29T00:00:00"/>
    <x v="112"/>
    <x v="66"/>
    <s v="CD-223.1"/>
    <x v="165"/>
    <x v="117"/>
    <n v="23545.9"/>
    <x v="166"/>
    <x v="172"/>
    <x v="30"/>
    <x v="5"/>
    <n v="30"/>
    <x v="8"/>
    <x v="0"/>
    <x v="64"/>
    <x v="71"/>
    <x v="1"/>
    <m/>
    <m/>
    <x v="140"/>
    <s v="ADQ.MANTTO Y SERV. 143/2023"/>
    <n v="39700"/>
    <x v="26"/>
    <x v="1012"/>
    <x v="5"/>
    <n v="350"/>
    <x v="675"/>
    <n v="381.5"/>
    <m/>
    <m/>
    <n v="0"/>
    <x v="0"/>
    <n v="0.15660919540229887"/>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7"/>
    <x v="1008"/>
    <x v="127"/>
    <x v="5"/>
    <x v="0"/>
    <x v="5"/>
    <x v="0"/>
    <x v="46"/>
    <s v="15/09/2023"/>
    <x v="0"/>
    <s v="15:00"/>
    <s v="OSCAR MIRKO MIRANDA ROMERO "/>
    <x v="6"/>
    <x v="14"/>
    <d v="2023-09-29T00:00:00"/>
    <x v="112"/>
    <x v="66"/>
    <s v="CD-223.1"/>
    <x v="165"/>
    <x v="117"/>
    <n v="23545.9"/>
    <x v="166"/>
    <x v="172"/>
    <x v="30"/>
    <x v="5"/>
    <n v="30"/>
    <x v="8"/>
    <x v="0"/>
    <x v="64"/>
    <x v="71"/>
    <x v="1"/>
    <m/>
    <m/>
    <x v="140"/>
    <s v="ADQ.MANTTO Y SERV. 143/2023"/>
    <n v="39700"/>
    <x v="27"/>
    <x v="1013"/>
    <x v="5"/>
    <n v="350"/>
    <x v="676"/>
    <n v="462"/>
    <m/>
    <m/>
    <n v="0"/>
    <x v="0"/>
    <n v="0.1896551724137931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8"/>
    <x v="1009"/>
    <x v="127"/>
    <x v="5"/>
    <x v="0"/>
    <x v="5"/>
    <x v="0"/>
    <x v="46"/>
    <s v="15/09/2023"/>
    <x v="0"/>
    <s v="15:00"/>
    <s v="OSCAR MIRKO MIRANDA ROMERO "/>
    <x v="6"/>
    <x v="14"/>
    <d v="2023-09-29T00:00:00"/>
    <x v="112"/>
    <x v="66"/>
    <s v="CD-223.1"/>
    <x v="165"/>
    <x v="117"/>
    <n v="23545.9"/>
    <x v="166"/>
    <x v="172"/>
    <x v="30"/>
    <x v="5"/>
    <n v="30"/>
    <x v="8"/>
    <x v="0"/>
    <x v="64"/>
    <x v="71"/>
    <x v="1"/>
    <m/>
    <m/>
    <x v="140"/>
    <s v="ADQ.MANTTO Y SERV. 143/2023"/>
    <n v="39700"/>
    <x v="28"/>
    <x v="1014"/>
    <x v="5"/>
    <n v="350"/>
    <x v="677"/>
    <n v="696.5"/>
    <m/>
    <m/>
    <n v="0"/>
    <x v="0"/>
    <n v="0.28591954022988508"/>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29"/>
    <x v="1010"/>
    <x v="127"/>
    <x v="5"/>
    <x v="0"/>
    <x v="5"/>
    <x v="0"/>
    <x v="46"/>
    <s v="15/09/2023"/>
    <x v="0"/>
    <s v="15:00"/>
    <s v="OSCAR MIRKO MIRANDA ROMERO "/>
    <x v="6"/>
    <x v="14"/>
    <d v="2023-09-29T00:00:00"/>
    <x v="112"/>
    <x v="66"/>
    <s v="CD-223.1"/>
    <x v="165"/>
    <x v="117"/>
    <n v="23545.9"/>
    <x v="166"/>
    <x v="172"/>
    <x v="30"/>
    <x v="5"/>
    <n v="30"/>
    <x v="8"/>
    <x v="0"/>
    <x v="64"/>
    <x v="71"/>
    <x v="1"/>
    <m/>
    <m/>
    <x v="140"/>
    <s v="ADQ.MANTTO Y SERV. 143/2023"/>
    <n v="39700"/>
    <x v="29"/>
    <x v="1015"/>
    <x v="5"/>
    <n v="350"/>
    <x v="678"/>
    <n v="808.5"/>
    <m/>
    <m/>
    <n v="0"/>
    <x v="0"/>
    <n v="0.33189655172413796"/>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0"/>
    <x v="1011"/>
    <x v="24"/>
    <x v="5"/>
    <x v="0"/>
    <x v="5"/>
    <x v="0"/>
    <x v="46"/>
    <s v="15/09/2023"/>
    <x v="0"/>
    <s v="15:00"/>
    <s v="OSCAR MIRKO MIRANDA ROMERO "/>
    <x v="6"/>
    <x v="14"/>
    <d v="2023-09-29T00:00:00"/>
    <x v="112"/>
    <x v="66"/>
    <s v="CD-223.1"/>
    <x v="165"/>
    <x v="117"/>
    <n v="23545.9"/>
    <x v="166"/>
    <x v="172"/>
    <x v="30"/>
    <x v="5"/>
    <n v="30"/>
    <x v="8"/>
    <x v="0"/>
    <x v="64"/>
    <x v="71"/>
    <x v="1"/>
    <m/>
    <m/>
    <x v="140"/>
    <s v="ADQ.MANTTO Y SERV. 143/2023"/>
    <n v="39700"/>
    <x v="30"/>
    <x v="1016"/>
    <x v="5"/>
    <n v="340"/>
    <x v="679"/>
    <n v="1315.8"/>
    <m/>
    <m/>
    <n v="0"/>
    <x v="0"/>
    <n v="0.55603448275862066"/>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1"/>
    <x v="1012"/>
    <x v="127"/>
    <x v="5"/>
    <x v="0"/>
    <x v="5"/>
    <x v="0"/>
    <x v="46"/>
    <s v="15/09/2023"/>
    <x v="0"/>
    <s v="15:00"/>
    <s v="OSCAR MIRKO MIRANDA ROMERO "/>
    <x v="6"/>
    <x v="14"/>
    <d v="2023-09-29T00:00:00"/>
    <x v="112"/>
    <x v="66"/>
    <s v="CD-223.1"/>
    <x v="165"/>
    <x v="117"/>
    <n v="23545.9"/>
    <x v="166"/>
    <x v="172"/>
    <x v="30"/>
    <x v="5"/>
    <n v="30"/>
    <x v="8"/>
    <x v="0"/>
    <x v="64"/>
    <x v="71"/>
    <x v="1"/>
    <m/>
    <m/>
    <x v="140"/>
    <s v="ADQ.MANTTO Y SERV. 143/2023"/>
    <n v="39700"/>
    <x v="31"/>
    <x v="1017"/>
    <x v="5"/>
    <n v="350"/>
    <x v="680"/>
    <n v="2681"/>
    <m/>
    <m/>
    <n v="0"/>
    <x v="0"/>
    <n v="1.100574712643678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2"/>
    <x v="1013"/>
    <x v="127"/>
    <x v="5"/>
    <x v="0"/>
    <x v="5"/>
    <x v="0"/>
    <x v="46"/>
    <s v="15/09/2023"/>
    <x v="0"/>
    <s v="15:00"/>
    <s v="OSCAR MIRKO MIRANDA ROMERO "/>
    <x v="6"/>
    <x v="14"/>
    <d v="2023-09-29T00:00:00"/>
    <x v="112"/>
    <x v="66"/>
    <s v="CD-223.1"/>
    <x v="165"/>
    <x v="117"/>
    <n v="23545.9"/>
    <x v="166"/>
    <x v="172"/>
    <x v="30"/>
    <x v="5"/>
    <n v="30"/>
    <x v="8"/>
    <x v="0"/>
    <x v="64"/>
    <x v="71"/>
    <x v="1"/>
    <m/>
    <m/>
    <x v="140"/>
    <s v="ADQ.MANTTO Y SERV. 143/2023"/>
    <n v="39700"/>
    <x v="32"/>
    <x v="1018"/>
    <x v="5"/>
    <n v="350"/>
    <x v="681"/>
    <n v="2841.9999999999995"/>
    <m/>
    <m/>
    <n v="0"/>
    <x v="0"/>
    <n v="1.1666666666666665"/>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3"/>
    <x v="1014"/>
    <x v="28"/>
    <x v="5"/>
    <x v="0"/>
    <x v="5"/>
    <x v="0"/>
    <x v="46"/>
    <s v="15/09/2023"/>
    <x v="0"/>
    <s v="15:00"/>
    <s v="OSCAR MIRKO MIRANDA ROMERO "/>
    <x v="6"/>
    <x v="14"/>
    <d v="2023-09-29T00:00:00"/>
    <x v="112"/>
    <x v="66"/>
    <s v="CD-223.1"/>
    <x v="165"/>
    <x v="117"/>
    <n v="23545.9"/>
    <x v="166"/>
    <x v="172"/>
    <x v="30"/>
    <x v="5"/>
    <n v="30"/>
    <x v="8"/>
    <x v="0"/>
    <x v="64"/>
    <x v="71"/>
    <x v="1"/>
    <m/>
    <m/>
    <x v="140"/>
    <s v="ADQ.MANTTO Y SERV. 143/2023"/>
    <n v="39700"/>
    <x v="33"/>
    <x v="1019"/>
    <x v="5"/>
    <n v="400"/>
    <x v="682"/>
    <n v="520"/>
    <m/>
    <m/>
    <n v="0"/>
    <x v="0"/>
    <n v="0.18678160919540229"/>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4"/>
    <x v="1015"/>
    <x v="23"/>
    <x v="5"/>
    <x v="0"/>
    <x v="5"/>
    <x v="0"/>
    <x v="46"/>
    <s v="15/09/2023"/>
    <x v="0"/>
    <s v="15:00"/>
    <s v="OSCAR MIRKO MIRANDA ROMERO "/>
    <x v="6"/>
    <x v="14"/>
    <d v="2023-09-29T00:00:00"/>
    <x v="112"/>
    <x v="66"/>
    <s v="CD-223.1"/>
    <x v="165"/>
    <x v="117"/>
    <n v="23545.9"/>
    <x v="166"/>
    <x v="172"/>
    <x v="30"/>
    <x v="5"/>
    <n v="30"/>
    <x v="8"/>
    <x v="0"/>
    <x v="64"/>
    <x v="71"/>
    <x v="1"/>
    <m/>
    <m/>
    <x v="140"/>
    <s v="ADQ.MANTTO Y SERV. 143/2023"/>
    <n v="39700"/>
    <x v="34"/>
    <x v="1020"/>
    <x v="5"/>
    <n v="200"/>
    <x v="683"/>
    <n v="108"/>
    <m/>
    <m/>
    <n v="0"/>
    <x v="0"/>
    <n v="7.7586206896551727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5"/>
    <x v="1014"/>
    <x v="23"/>
    <x v="5"/>
    <x v="0"/>
    <x v="5"/>
    <x v="0"/>
    <x v="46"/>
    <s v="15/09/2023"/>
    <x v="0"/>
    <s v="15:00"/>
    <s v="OSCAR MIRKO MIRANDA ROMERO "/>
    <x v="6"/>
    <x v="14"/>
    <d v="2023-09-29T00:00:00"/>
    <x v="112"/>
    <x v="66"/>
    <s v="CD-223.1"/>
    <x v="165"/>
    <x v="117"/>
    <n v="23545.9"/>
    <x v="166"/>
    <x v="172"/>
    <x v="30"/>
    <x v="5"/>
    <n v="30"/>
    <x v="8"/>
    <x v="0"/>
    <x v="64"/>
    <x v="71"/>
    <x v="1"/>
    <m/>
    <m/>
    <x v="140"/>
    <s v="ADQ.MANTTO Y SERV. 143/2023"/>
    <n v="39700"/>
    <x v="35"/>
    <x v="1019"/>
    <x v="5"/>
    <n v="200"/>
    <x v="682"/>
    <n v="260"/>
    <m/>
    <m/>
    <n v="0"/>
    <x v="0"/>
    <n v="0.18678160919540229"/>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6"/>
    <x v="1016"/>
    <x v="22"/>
    <x v="5"/>
    <x v="0"/>
    <x v="5"/>
    <x v="0"/>
    <x v="46"/>
    <s v="15/09/2023"/>
    <x v="0"/>
    <s v="15:00"/>
    <s v="OSCAR MIRKO MIRANDA ROMERO "/>
    <x v="6"/>
    <x v="14"/>
    <d v="2023-09-29T00:00:00"/>
    <x v="112"/>
    <x v="66"/>
    <s v="CD-223.1"/>
    <x v="165"/>
    <x v="117"/>
    <n v="23545.9"/>
    <x v="166"/>
    <x v="172"/>
    <x v="30"/>
    <x v="5"/>
    <n v="30"/>
    <x v="8"/>
    <x v="0"/>
    <x v="64"/>
    <x v="71"/>
    <x v="1"/>
    <m/>
    <m/>
    <x v="140"/>
    <s v="ADQ.MANTTO Y SERV. 143/2023"/>
    <n v="39700"/>
    <x v="36"/>
    <x v="1021"/>
    <x v="5"/>
    <n v="300"/>
    <x v="684"/>
    <n v="122.99999999999999"/>
    <m/>
    <m/>
    <n v="0"/>
    <x v="0"/>
    <n v="5.8908045977011492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7"/>
    <x v="1017"/>
    <x v="22"/>
    <x v="5"/>
    <x v="0"/>
    <x v="5"/>
    <x v="0"/>
    <x v="46"/>
    <s v="15/09/2023"/>
    <x v="0"/>
    <s v="15:00"/>
    <s v="OSCAR MIRKO MIRANDA ROMERO "/>
    <x v="6"/>
    <x v="14"/>
    <d v="2023-09-29T00:00:00"/>
    <x v="112"/>
    <x v="66"/>
    <s v="CD-223.1"/>
    <x v="165"/>
    <x v="117"/>
    <n v="23545.9"/>
    <x v="166"/>
    <x v="172"/>
    <x v="30"/>
    <x v="5"/>
    <n v="30"/>
    <x v="8"/>
    <x v="0"/>
    <x v="64"/>
    <x v="71"/>
    <x v="1"/>
    <m/>
    <m/>
    <x v="140"/>
    <s v="ADQ.MANTTO Y SERV. 143/2023"/>
    <n v="39700"/>
    <x v="37"/>
    <x v="1022"/>
    <x v="5"/>
    <n v="300"/>
    <x v="663"/>
    <n v="57"/>
    <m/>
    <m/>
    <n v="0"/>
    <x v="0"/>
    <n v="2.729885057471264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8"/>
    <x v="1018"/>
    <x v="22"/>
    <x v="5"/>
    <x v="0"/>
    <x v="5"/>
    <x v="0"/>
    <x v="46"/>
    <s v="15/09/2023"/>
    <x v="0"/>
    <s v="15:00"/>
    <s v="OSCAR MIRKO MIRANDA ROMERO "/>
    <x v="6"/>
    <x v="14"/>
    <d v="2023-09-29T00:00:00"/>
    <x v="112"/>
    <x v="66"/>
    <s v="CD-223.1"/>
    <x v="165"/>
    <x v="117"/>
    <n v="23545.9"/>
    <x v="166"/>
    <x v="172"/>
    <x v="30"/>
    <x v="5"/>
    <n v="30"/>
    <x v="8"/>
    <x v="0"/>
    <x v="64"/>
    <x v="71"/>
    <x v="1"/>
    <m/>
    <m/>
    <x v="140"/>
    <s v="ADQ.MANTTO Y SERV. 143/2023"/>
    <n v="39700"/>
    <x v="38"/>
    <x v="1023"/>
    <x v="5"/>
    <n v="300"/>
    <x v="672"/>
    <n v="78"/>
    <m/>
    <m/>
    <n v="0"/>
    <x v="0"/>
    <n v="3.735632183908046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39"/>
    <x v="1019"/>
    <x v="22"/>
    <x v="5"/>
    <x v="0"/>
    <x v="5"/>
    <x v="0"/>
    <x v="46"/>
    <s v="15/09/2023"/>
    <x v="0"/>
    <s v="15:00"/>
    <s v="OSCAR MIRKO MIRANDA ROMERO "/>
    <x v="6"/>
    <x v="14"/>
    <d v="2023-09-29T00:00:00"/>
    <x v="112"/>
    <x v="66"/>
    <s v="CD-223.1"/>
    <x v="165"/>
    <x v="117"/>
    <n v="23545.9"/>
    <x v="166"/>
    <x v="172"/>
    <x v="30"/>
    <x v="5"/>
    <n v="30"/>
    <x v="8"/>
    <x v="0"/>
    <x v="64"/>
    <x v="71"/>
    <x v="1"/>
    <m/>
    <m/>
    <x v="140"/>
    <s v="ADQ.MANTTO Y SERV. 143/2023"/>
    <n v="39700"/>
    <x v="39"/>
    <x v="1024"/>
    <x v="5"/>
    <n v="300"/>
    <x v="668"/>
    <n v="81"/>
    <m/>
    <m/>
    <n v="0"/>
    <x v="0"/>
    <n v="3.8793103448275863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0"/>
    <x v="1020"/>
    <x v="22"/>
    <x v="5"/>
    <x v="0"/>
    <x v="5"/>
    <x v="0"/>
    <x v="46"/>
    <s v="15/09/2023"/>
    <x v="0"/>
    <s v="15:00"/>
    <s v="OSCAR MIRKO MIRANDA ROMERO "/>
    <x v="6"/>
    <x v="14"/>
    <d v="2023-09-29T00:00:00"/>
    <x v="112"/>
    <x v="66"/>
    <s v="CD-223.1"/>
    <x v="165"/>
    <x v="117"/>
    <n v="23545.9"/>
    <x v="166"/>
    <x v="172"/>
    <x v="30"/>
    <x v="5"/>
    <n v="30"/>
    <x v="8"/>
    <x v="0"/>
    <x v="64"/>
    <x v="71"/>
    <x v="1"/>
    <m/>
    <m/>
    <x v="140"/>
    <s v="ADQ.MANTTO Y SERV. 143/2023"/>
    <n v="39700"/>
    <x v="40"/>
    <x v="1025"/>
    <x v="5"/>
    <n v="300"/>
    <x v="685"/>
    <n v="99"/>
    <m/>
    <m/>
    <n v="0"/>
    <x v="0"/>
    <n v="4.741379310344828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1"/>
    <x v="1021"/>
    <x v="22"/>
    <x v="5"/>
    <x v="0"/>
    <x v="5"/>
    <x v="0"/>
    <x v="46"/>
    <s v="15/09/2023"/>
    <x v="0"/>
    <s v="15:00"/>
    <s v="OSCAR MIRKO MIRANDA ROMERO "/>
    <x v="6"/>
    <x v="14"/>
    <d v="2023-09-29T00:00:00"/>
    <x v="112"/>
    <x v="66"/>
    <s v="CD-223.1"/>
    <x v="165"/>
    <x v="117"/>
    <n v="23545.9"/>
    <x v="166"/>
    <x v="172"/>
    <x v="30"/>
    <x v="5"/>
    <n v="30"/>
    <x v="8"/>
    <x v="0"/>
    <x v="64"/>
    <x v="71"/>
    <x v="1"/>
    <m/>
    <m/>
    <x v="140"/>
    <s v="ADQ.MANTTO Y SERV. 143/2023"/>
    <n v="39700"/>
    <x v="41"/>
    <x v="1026"/>
    <x v="5"/>
    <n v="300"/>
    <x v="673"/>
    <n v="102.00000000000001"/>
    <m/>
    <m/>
    <n v="0"/>
    <x v="0"/>
    <n v="4.8850574712643681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2"/>
    <x v="1022"/>
    <x v="22"/>
    <x v="5"/>
    <x v="0"/>
    <x v="5"/>
    <x v="0"/>
    <x v="46"/>
    <s v="15/09/2023"/>
    <x v="0"/>
    <s v="15:00"/>
    <s v="OSCAR MIRKO MIRANDA ROMERO "/>
    <x v="6"/>
    <x v="14"/>
    <d v="2023-09-29T00:00:00"/>
    <x v="112"/>
    <x v="66"/>
    <s v="CD-223.1"/>
    <x v="165"/>
    <x v="117"/>
    <n v="23545.9"/>
    <x v="166"/>
    <x v="172"/>
    <x v="30"/>
    <x v="5"/>
    <n v="30"/>
    <x v="8"/>
    <x v="0"/>
    <x v="64"/>
    <x v="71"/>
    <x v="1"/>
    <m/>
    <m/>
    <x v="140"/>
    <s v="ADQ.MANTTO Y SERV. 143/2023"/>
    <n v="39700"/>
    <x v="42"/>
    <x v="1027"/>
    <x v="5"/>
    <n v="300"/>
    <x v="686"/>
    <n v="42.000000000000007"/>
    <m/>
    <m/>
    <n v="0"/>
    <x v="0"/>
    <n v="2.011494252873563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3"/>
    <x v="1023"/>
    <x v="22"/>
    <x v="5"/>
    <x v="0"/>
    <x v="5"/>
    <x v="0"/>
    <x v="46"/>
    <s v="15/09/2023"/>
    <x v="0"/>
    <s v="15:00"/>
    <s v="OSCAR MIRKO MIRANDA ROMERO "/>
    <x v="6"/>
    <x v="14"/>
    <d v="2023-09-29T00:00:00"/>
    <x v="112"/>
    <x v="66"/>
    <s v="CD-223.1"/>
    <x v="165"/>
    <x v="117"/>
    <n v="23545.9"/>
    <x v="166"/>
    <x v="172"/>
    <x v="30"/>
    <x v="5"/>
    <n v="30"/>
    <x v="8"/>
    <x v="0"/>
    <x v="64"/>
    <x v="71"/>
    <x v="1"/>
    <m/>
    <m/>
    <x v="140"/>
    <s v="ADQ.MANTTO Y SERV. 143/2023"/>
    <n v="39700"/>
    <x v="43"/>
    <x v="1028"/>
    <x v="5"/>
    <n v="300"/>
    <x v="687"/>
    <n v="63"/>
    <m/>
    <m/>
    <n v="0"/>
    <x v="0"/>
    <n v="3.0172413793103446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4"/>
    <x v="1024"/>
    <x v="22"/>
    <x v="5"/>
    <x v="0"/>
    <x v="5"/>
    <x v="0"/>
    <x v="46"/>
    <s v="15/09/2023"/>
    <x v="0"/>
    <s v="15:00"/>
    <s v="OSCAR MIRKO MIRANDA ROMERO "/>
    <x v="6"/>
    <x v="14"/>
    <d v="2023-09-29T00:00:00"/>
    <x v="112"/>
    <x v="66"/>
    <s v="CD-223.1"/>
    <x v="165"/>
    <x v="117"/>
    <n v="23545.9"/>
    <x v="166"/>
    <x v="172"/>
    <x v="30"/>
    <x v="5"/>
    <n v="30"/>
    <x v="8"/>
    <x v="0"/>
    <x v="64"/>
    <x v="71"/>
    <x v="1"/>
    <m/>
    <m/>
    <x v="140"/>
    <s v="ADQ.MANTTO Y SERV. 143/2023"/>
    <n v="39700"/>
    <x v="44"/>
    <x v="1029"/>
    <x v="5"/>
    <n v="300"/>
    <x v="688"/>
    <n v="54"/>
    <m/>
    <m/>
    <n v="0"/>
    <x v="0"/>
    <n v="2.5862068965517241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5"/>
    <x v="1025"/>
    <x v="22"/>
    <x v="5"/>
    <x v="0"/>
    <x v="5"/>
    <x v="0"/>
    <x v="46"/>
    <s v="15/09/2023"/>
    <x v="0"/>
    <s v="15:00"/>
    <s v="OSCAR MIRKO MIRANDA ROMERO "/>
    <x v="6"/>
    <x v="14"/>
    <d v="2023-09-29T00:00:00"/>
    <x v="112"/>
    <x v="66"/>
    <s v="CD-223.1"/>
    <x v="165"/>
    <x v="117"/>
    <n v="23545.9"/>
    <x v="166"/>
    <x v="172"/>
    <x v="30"/>
    <x v="5"/>
    <n v="30"/>
    <x v="8"/>
    <x v="0"/>
    <x v="64"/>
    <x v="71"/>
    <x v="1"/>
    <m/>
    <m/>
    <x v="140"/>
    <s v="ADQ.MANTTO Y SERV. 143/2023"/>
    <n v="39700"/>
    <x v="45"/>
    <x v="1030"/>
    <x v="5"/>
    <n v="300"/>
    <x v="689"/>
    <n v="69"/>
    <m/>
    <m/>
    <n v="0"/>
    <x v="0"/>
    <n v="3.3045977011494254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6"/>
    <x v="995"/>
    <x v="22"/>
    <x v="5"/>
    <x v="0"/>
    <x v="5"/>
    <x v="0"/>
    <x v="46"/>
    <s v="15/09/2023"/>
    <x v="0"/>
    <s v="15:00"/>
    <s v="OSCAR MIRKO MIRANDA ROMERO "/>
    <x v="6"/>
    <x v="14"/>
    <d v="2023-09-29T00:00:00"/>
    <x v="112"/>
    <x v="66"/>
    <s v="CD-223.1"/>
    <x v="165"/>
    <x v="117"/>
    <n v="23545.9"/>
    <x v="166"/>
    <x v="172"/>
    <x v="30"/>
    <x v="5"/>
    <n v="30"/>
    <x v="8"/>
    <x v="0"/>
    <x v="64"/>
    <x v="71"/>
    <x v="1"/>
    <m/>
    <m/>
    <x v="140"/>
    <s v="ADQ.MANTTO Y SERV. 143/2023"/>
    <n v="39700"/>
    <x v="46"/>
    <x v="1000"/>
    <x v="5"/>
    <n v="300"/>
    <x v="665"/>
    <n v="105"/>
    <m/>
    <m/>
    <n v="0"/>
    <x v="0"/>
    <n v="5.0287356321839075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7"/>
    <x v="1026"/>
    <x v="22"/>
    <x v="5"/>
    <x v="0"/>
    <x v="5"/>
    <x v="0"/>
    <x v="46"/>
    <s v="15/09/2023"/>
    <x v="0"/>
    <s v="15:00"/>
    <s v="OSCAR MIRKO MIRANDA ROMERO "/>
    <x v="6"/>
    <x v="14"/>
    <d v="2023-09-29T00:00:00"/>
    <x v="112"/>
    <x v="66"/>
    <s v="CD-223.1"/>
    <x v="165"/>
    <x v="117"/>
    <n v="23545.9"/>
    <x v="166"/>
    <x v="172"/>
    <x v="30"/>
    <x v="5"/>
    <n v="30"/>
    <x v="8"/>
    <x v="0"/>
    <x v="64"/>
    <x v="71"/>
    <x v="1"/>
    <m/>
    <m/>
    <x v="140"/>
    <s v="ADQ.MANTTO Y SERV. 143/2023"/>
    <n v="39700"/>
    <x v="47"/>
    <x v="1031"/>
    <x v="5"/>
    <n v="300"/>
    <x v="690"/>
    <n v="114"/>
    <m/>
    <m/>
    <n v="0"/>
    <x v="0"/>
    <n v="5.459770114942529E-2"/>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8"/>
    <x v="1027"/>
    <x v="22"/>
    <x v="5"/>
    <x v="0"/>
    <x v="5"/>
    <x v="0"/>
    <x v="46"/>
    <s v="15/09/2023"/>
    <x v="0"/>
    <s v="15:00"/>
    <s v="OSCAR MIRKO MIRANDA ROMERO "/>
    <x v="6"/>
    <x v="14"/>
    <d v="2023-09-29T00:00:00"/>
    <x v="112"/>
    <x v="66"/>
    <s v="CD-223.1"/>
    <x v="165"/>
    <x v="117"/>
    <n v="23545.9"/>
    <x v="166"/>
    <x v="172"/>
    <x v="30"/>
    <x v="5"/>
    <n v="30"/>
    <x v="8"/>
    <x v="0"/>
    <x v="64"/>
    <x v="71"/>
    <x v="1"/>
    <m/>
    <m/>
    <x v="140"/>
    <s v="ADQ.MANTTO Y SERV. 143/2023"/>
    <n v="39700"/>
    <x v="48"/>
    <x v="1032"/>
    <x v="5"/>
    <n v="300"/>
    <x v="691"/>
    <n v="279"/>
    <m/>
    <m/>
    <n v="0"/>
    <x v="0"/>
    <n v="0.13362068965517243"/>
    <n v="0"/>
    <n v="0"/>
    <n v="0"/>
    <x v="29"/>
    <s v="SEPTIEMBRE"/>
    <x v="232"/>
    <x v="44"/>
    <x v="35"/>
    <x v="45"/>
    <x v="411"/>
    <x v="275"/>
    <n v="0"/>
    <n v="0"/>
    <n v="0"/>
    <m/>
    <m/>
    <m/>
    <m/>
    <m/>
    <m/>
    <m/>
    <m/>
    <m/>
    <m/>
    <m/>
    <m/>
    <m/>
    <m/>
    <m/>
    <m/>
    <m/>
  </r>
  <r>
    <x v="1"/>
    <x v="65"/>
    <x v="0"/>
    <s v="COTIZACION"/>
    <s v="SEPTIEMBRE"/>
    <d v="2023-09-01T00:00:00"/>
    <s v="C-3-EDDY FAZ PACHECO"/>
    <x v="18"/>
    <s v="UTILES Y MATERIAL ELECTRICO"/>
    <x v="7"/>
    <x v="9"/>
    <x v="131"/>
    <d v="2023-09-07T00:00:00"/>
    <m/>
    <n v="454"/>
    <s v="BIEN"/>
    <x v="140"/>
    <n v="29357.15"/>
    <x v="49"/>
    <x v="1028"/>
    <x v="22"/>
    <x v="5"/>
    <x v="0"/>
    <x v="5"/>
    <x v="0"/>
    <x v="46"/>
    <s v="15/09/2023"/>
    <x v="0"/>
    <s v="15:00"/>
    <s v="OSCAR MIRKO MIRANDA ROMERO "/>
    <x v="6"/>
    <x v="14"/>
    <d v="2023-09-29T00:00:00"/>
    <x v="112"/>
    <x v="66"/>
    <s v="CD-223.1"/>
    <x v="165"/>
    <x v="117"/>
    <n v="23545.9"/>
    <x v="166"/>
    <x v="172"/>
    <x v="30"/>
    <x v="5"/>
    <n v="30"/>
    <x v="8"/>
    <x v="0"/>
    <x v="64"/>
    <x v="71"/>
    <x v="1"/>
    <m/>
    <m/>
    <x v="140"/>
    <s v="ADQ.MANTTO Y SERV. 143/2023"/>
    <n v="39700"/>
    <x v="49"/>
    <x v="1033"/>
    <x v="5"/>
    <n v="300"/>
    <x v="80"/>
    <n v="900"/>
    <m/>
    <m/>
    <n v="0"/>
    <x v="0"/>
    <n v="0.43103448275862072"/>
    <n v="0"/>
    <n v="0"/>
    <n v="0"/>
    <x v="29"/>
    <s v="SEPTIEMBRE"/>
    <x v="232"/>
    <x v="44"/>
    <x v="35"/>
    <x v="45"/>
    <x v="411"/>
    <x v="275"/>
    <n v="0"/>
    <n v="0"/>
    <n v="0"/>
    <m/>
    <m/>
    <m/>
    <m/>
    <m/>
    <m/>
    <m/>
    <m/>
    <m/>
    <m/>
    <m/>
    <m/>
    <m/>
    <m/>
    <m/>
    <m/>
    <m/>
  </r>
  <r>
    <x v="1"/>
    <x v="65"/>
    <x v="0"/>
    <s v="COTIZACION"/>
    <s v="SEPTIEMBRE"/>
    <d v="2023-09-11T00:00:00"/>
    <s v="C-3-EDDY FAZ PACHECO"/>
    <x v="22"/>
    <s v="OTRAS CONSTRUCCIONES Y MEJORAS DE BIENES PUBLICOS DE DOMINIO PRIVADO"/>
    <x v="7"/>
    <x v="15"/>
    <x v="132"/>
    <d v="2023-09-13T00:00:00"/>
    <m/>
    <n v="842"/>
    <s v="SERVICIO"/>
    <x v="141"/>
    <n v="418200"/>
    <x v="0"/>
    <x v="1029"/>
    <x v="16"/>
    <x v="61"/>
    <x v="74"/>
    <x v="0"/>
    <x v="1"/>
    <x v="42"/>
    <s v="21/09/2023"/>
    <x v="0"/>
    <s v="15:00"/>
    <s v="EDMY LYDIA MAGNE GUTIERREZ"/>
    <x v="9"/>
    <x v="18"/>
    <d v="2023-09-25T00:00:00"/>
    <x v="113"/>
    <x v="65"/>
    <s v="CD-423"/>
    <x v="166"/>
    <x v="118"/>
    <n v="399317.76000000001"/>
    <x v="167"/>
    <x v="173"/>
    <x v="109"/>
    <x v="0"/>
    <n v="30"/>
    <x v="32"/>
    <x v="0"/>
    <x v="65"/>
    <x v="90"/>
    <x v="1"/>
    <m/>
    <m/>
    <x v="141"/>
    <s v="CMB/EMC/O CIV-ADQ/053/2116"/>
    <n v="42230"/>
    <x v="0"/>
    <x v="1034"/>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5"/>
    <x v="0"/>
    <s v="COTIZACION"/>
    <s v="SEPTIEMBRE"/>
    <d v="2023-09-13T00:00:00"/>
    <s v="C-3-EDDY FAZ PACHECO"/>
    <x v="9"/>
    <s v="OTRAS MAQUINARIAS Y EQUIPO"/>
    <x v="7"/>
    <x v="9"/>
    <x v="133"/>
    <d v="2023-09-19T00:00:00"/>
    <m/>
    <n v="847"/>
    <s v="BIEN"/>
    <x v="142"/>
    <n v="78064"/>
    <x v="0"/>
    <x v="1030"/>
    <x v="16"/>
    <x v="5"/>
    <x v="0"/>
    <x v="5"/>
    <x v="0"/>
    <x v="47"/>
    <s v="27/09/2023"/>
    <x v="0"/>
    <s v="15:00"/>
    <s v="CLOVIS VELASCO HINOJOZA "/>
    <x v="6"/>
    <x v="25"/>
    <d v="2023-09-29T00:00:00"/>
    <x v="114"/>
    <x v="50"/>
    <s v="CD-392"/>
    <x v="167"/>
    <x v="119"/>
    <n v="75864"/>
    <x v="168"/>
    <x v="174"/>
    <x v="47"/>
    <x v="0"/>
    <n v="30"/>
    <x v="44"/>
    <x v="0"/>
    <x v="67"/>
    <x v="91"/>
    <x v="1"/>
    <m/>
    <m/>
    <x v="142"/>
    <s v="ADQ.MANTTO Y SERV. 155/2023"/>
    <n v="43700"/>
    <x v="0"/>
    <x v="1035"/>
    <x v="5"/>
    <n v="1"/>
    <x v="693"/>
    <n v="75864"/>
    <m/>
    <m/>
    <n v="0"/>
    <x v="0"/>
    <n v="10900"/>
    <n v="0"/>
    <n v="0"/>
    <n v="0"/>
    <x v="123"/>
    <s v="SEPTIEMBRE"/>
    <x v="232"/>
    <x v="44"/>
    <x v="35"/>
    <x v="45"/>
    <x v="411"/>
    <x v="277"/>
    <n v="0"/>
    <n v="0"/>
    <n v="0"/>
    <m/>
    <m/>
    <m/>
    <m/>
    <m/>
    <m/>
    <m/>
    <m/>
    <m/>
    <m/>
    <m/>
    <m/>
    <m/>
    <m/>
    <m/>
    <m/>
    <m/>
  </r>
  <r>
    <x v="1"/>
    <x v="65"/>
    <x v="0"/>
    <s v="COTIZACION"/>
    <s v="SEPTIEMBRE"/>
    <d v="2023-09-13T00:00:00"/>
    <s v="C-3-EDDY FAZ PACHECO"/>
    <x v="9"/>
    <s v="OTRAS MAQUINARIAS Y EQUIPO"/>
    <x v="7"/>
    <x v="9"/>
    <x v="134"/>
    <d v="2023-09-19T00:00:00"/>
    <m/>
    <n v="827"/>
    <s v="BIEN"/>
    <x v="143"/>
    <n v="187700"/>
    <x v="0"/>
    <x v="1031"/>
    <x v="16"/>
    <x v="5"/>
    <x v="0"/>
    <x v="5"/>
    <x v="0"/>
    <x v="47"/>
    <s v="27/09/2023"/>
    <x v="0"/>
    <s v="15:00"/>
    <s v="ARMANDO GAMARRA NAVARRO"/>
    <x v="6"/>
    <x v="13"/>
    <d v="2023-10-09T00:00:00"/>
    <x v="115"/>
    <x v="67"/>
    <s v="CD-396"/>
    <x v="168"/>
    <x v="120"/>
    <n v="61000"/>
    <x v="169"/>
    <x v="0"/>
    <x v="66"/>
    <x v="0"/>
    <n v="30"/>
    <x v="6"/>
    <x v="0"/>
    <x v="67"/>
    <x v="0"/>
    <x v="1"/>
    <m/>
    <m/>
    <x v="143"/>
    <s v="ADQ.MANTTO Y SERV. 157/2023"/>
    <n v="43700"/>
    <x v="0"/>
    <x v="1036"/>
    <x v="5"/>
    <n v="1"/>
    <x v="694"/>
    <n v="61000"/>
    <m/>
    <m/>
    <n v="0"/>
    <x v="0"/>
    <n v="8764.3678160919535"/>
    <n v="0"/>
    <n v="0"/>
    <n v="0"/>
    <x v="118"/>
    <s v="SEPTIEMBRE"/>
    <x v="232"/>
    <x v="44"/>
    <x v="35"/>
    <x v="45"/>
    <x v="411"/>
    <x v="267"/>
    <n v="0"/>
    <n v="0"/>
    <n v="0"/>
    <m/>
    <m/>
    <m/>
    <m/>
    <m/>
    <m/>
    <m/>
    <m/>
    <m/>
    <m/>
    <m/>
    <m/>
    <m/>
    <m/>
    <m/>
    <m/>
    <m/>
  </r>
  <r>
    <x v="1"/>
    <x v="65"/>
    <x v="0"/>
    <s v="COTIZACION"/>
    <s v="SEPTIEMBRE"/>
    <d v="2023-09-13T00:00:00"/>
    <s v="C-3-EDDY FAZ PACHECO"/>
    <x v="9"/>
    <s v="OTRAS MAQUINARIAS Y EQUIPO"/>
    <x v="7"/>
    <x v="9"/>
    <x v="134"/>
    <d v="2023-09-19T00:00:00"/>
    <m/>
    <n v="827"/>
    <s v="BIEN"/>
    <x v="143"/>
    <n v="187700"/>
    <x v="1"/>
    <x v="1032"/>
    <x v="16"/>
    <x v="5"/>
    <x v="0"/>
    <x v="5"/>
    <x v="0"/>
    <x v="47"/>
    <s v="27/09/2023"/>
    <x v="0"/>
    <s v="15:00"/>
    <s v="ARMANDO GAMARRA NAVARRO"/>
    <x v="6"/>
    <x v="13"/>
    <d v="2023-10-09T00:00:00"/>
    <x v="115"/>
    <x v="67"/>
    <s v="CD-396"/>
    <x v="169"/>
    <x v="120"/>
    <n v="39200"/>
    <x v="170"/>
    <x v="0"/>
    <x v="94"/>
    <x v="0"/>
    <n v="30"/>
    <x v="22"/>
    <x v="0"/>
    <x v="67"/>
    <x v="0"/>
    <x v="1"/>
    <m/>
    <m/>
    <x v="143"/>
    <s v="ADQ.MANTTO Y SERV. 157/2023"/>
    <n v="43700"/>
    <x v="1"/>
    <x v="1037"/>
    <x v="5"/>
    <n v="1"/>
    <x v="695"/>
    <n v="20700"/>
    <m/>
    <m/>
    <n v="0"/>
    <x v="0"/>
    <n v="2974.1379310344828"/>
    <n v="0"/>
    <n v="0"/>
    <n v="0"/>
    <x v="124"/>
    <s v="SEPTIEMBRE"/>
    <x v="232"/>
    <x v="44"/>
    <x v="35"/>
    <x v="45"/>
    <x v="411"/>
    <x v="278"/>
    <n v="0"/>
    <n v="0"/>
    <n v="0"/>
    <m/>
    <m/>
    <m/>
    <m/>
    <m/>
    <m/>
    <m/>
    <m/>
    <m/>
    <m/>
    <m/>
    <m/>
    <m/>
    <m/>
    <m/>
    <m/>
    <m/>
  </r>
  <r>
    <x v="1"/>
    <x v="65"/>
    <x v="0"/>
    <s v="COTIZACION"/>
    <s v="SEPTIEMBRE"/>
    <d v="2023-09-13T00:00:00"/>
    <s v="C-3-EDDY FAZ PACHECO"/>
    <x v="9"/>
    <s v="OTRAS MAQUINARIAS Y EQUIPO"/>
    <x v="7"/>
    <x v="9"/>
    <x v="134"/>
    <d v="2023-09-19T00:00:00"/>
    <m/>
    <n v="827"/>
    <s v="BIEN"/>
    <x v="143"/>
    <n v="187700"/>
    <x v="2"/>
    <x v="1033"/>
    <x v="16"/>
    <x v="5"/>
    <x v="0"/>
    <x v="5"/>
    <x v="0"/>
    <x v="47"/>
    <s v="27/09/2023"/>
    <x v="0"/>
    <s v="15:00"/>
    <s v="ARMANDO GAMARRA NAVARRO"/>
    <x v="6"/>
    <x v="13"/>
    <d v="2023-10-09T00:00:00"/>
    <x v="115"/>
    <x v="67"/>
    <s v="CD-396"/>
    <x v="169"/>
    <x v="120"/>
    <n v="39200"/>
    <x v="170"/>
    <x v="0"/>
    <x v="94"/>
    <x v="0"/>
    <n v="30"/>
    <x v="22"/>
    <x v="0"/>
    <x v="67"/>
    <x v="0"/>
    <x v="1"/>
    <m/>
    <m/>
    <x v="143"/>
    <s v="ADQ.MANTTO Y SERV. 157/2023"/>
    <n v="43700"/>
    <x v="2"/>
    <x v="1038"/>
    <x v="5"/>
    <n v="1"/>
    <x v="436"/>
    <n v="18500"/>
    <m/>
    <m/>
    <n v="0"/>
    <x v="0"/>
    <n v="2658.0459770114944"/>
    <n v="0"/>
    <n v="0"/>
    <n v="0"/>
    <x v="124"/>
    <s v="SEPTIEMBRE"/>
    <x v="232"/>
    <x v="44"/>
    <x v="35"/>
    <x v="45"/>
    <x v="411"/>
    <x v="278"/>
    <n v="0"/>
    <n v="0"/>
    <n v="0"/>
    <m/>
    <m/>
    <m/>
    <m/>
    <m/>
    <m/>
    <m/>
    <m/>
    <m/>
    <m/>
    <m/>
    <m/>
    <m/>
    <m/>
    <m/>
    <m/>
    <m/>
  </r>
  <r>
    <x v="1"/>
    <x v="65"/>
    <x v="0"/>
    <s v="COTIZACION"/>
    <s v="SEPTIEMBRE"/>
    <d v="2023-09-13T00:00:00"/>
    <s v="C-3-EDDY FAZ PACHECO"/>
    <x v="9"/>
    <s v="OTRAS MAQUINARIAS Y EQUIPO"/>
    <x v="7"/>
    <x v="9"/>
    <x v="134"/>
    <d v="2023-09-19T00:00:00"/>
    <m/>
    <n v="827"/>
    <s v="BIEN"/>
    <x v="143"/>
    <n v="187700"/>
    <x v="3"/>
    <x v="1034"/>
    <x v="16"/>
    <x v="5"/>
    <x v="0"/>
    <x v="5"/>
    <x v="0"/>
    <x v="47"/>
    <s v="27/09/2023"/>
    <x v="0"/>
    <s v="15:00"/>
    <s v="ARMANDO GAMARRA NAVARRO"/>
    <x v="6"/>
    <x v="13"/>
    <d v="2023-10-09T00:00:00"/>
    <x v="115"/>
    <x v="67"/>
    <s v="CD-396"/>
    <x v="170"/>
    <x v="120"/>
    <n v="11700"/>
    <x v="171"/>
    <x v="0"/>
    <x v="106"/>
    <x v="0"/>
    <n v="30"/>
    <x v="6"/>
    <x v="0"/>
    <x v="67"/>
    <x v="0"/>
    <x v="1"/>
    <m/>
    <m/>
    <x v="143"/>
    <s v="ADQ.MANTTO Y SERV. 157/2023"/>
    <n v="43700"/>
    <x v="3"/>
    <x v="1039"/>
    <x v="5"/>
    <n v="1"/>
    <x v="696"/>
    <n v="11700"/>
    <m/>
    <m/>
    <n v="0"/>
    <x v="0"/>
    <n v="1681.0344827586207"/>
    <n v="0"/>
    <n v="0"/>
    <n v="0"/>
    <x v="118"/>
    <s v="SEPTIEMBRE"/>
    <x v="232"/>
    <x v="44"/>
    <x v="35"/>
    <x v="45"/>
    <x v="411"/>
    <x v="267"/>
    <n v="0"/>
    <n v="0"/>
    <n v="0"/>
    <m/>
    <m/>
    <m/>
    <m/>
    <m/>
    <m/>
    <m/>
    <m/>
    <m/>
    <m/>
    <m/>
    <m/>
    <m/>
    <m/>
    <m/>
    <m/>
    <m/>
  </r>
  <r>
    <x v="1"/>
    <x v="65"/>
    <x v="0"/>
    <s v="COTIZACION"/>
    <s v="SEPTIEMBRE"/>
    <d v="2023-09-13T00:00:00"/>
    <s v="C-3-EDDY FAZ PACHECO"/>
    <x v="12"/>
    <s v="OTROS REPUESTOS Y ACCESORIOS"/>
    <x v="7"/>
    <x v="9"/>
    <x v="135"/>
    <d v="2023-09-19T00:00:00"/>
    <m/>
    <n v="860"/>
    <s v="BIEN"/>
    <x v="144"/>
    <n v="90441.61"/>
    <x v="0"/>
    <x v="1035"/>
    <x v="29"/>
    <x v="5"/>
    <x v="0"/>
    <x v="5"/>
    <x v="0"/>
    <x v="47"/>
    <s v="27/09/2023"/>
    <x v="0"/>
    <s v="15:00"/>
    <s v="ERNESTO TOLEDO VARGAS"/>
    <x v="6"/>
    <x v="15"/>
    <d v="2023-09-29T00:00:00"/>
    <x v="116"/>
    <x v="54"/>
    <s v="CD-400"/>
    <x v="171"/>
    <x v="121"/>
    <n v="46406"/>
    <x v="172"/>
    <x v="175"/>
    <x v="110"/>
    <x v="0"/>
    <n v="30"/>
    <x v="24"/>
    <x v="0"/>
    <x v="67"/>
    <x v="92"/>
    <x v="1"/>
    <m/>
    <m/>
    <x v="144"/>
    <s v="ADQ.MANTTO Y SERV. 173/2023"/>
    <n v="39800"/>
    <x v="0"/>
    <x v="1040"/>
    <x v="5"/>
    <n v="4"/>
    <x v="697"/>
    <n v="1848"/>
    <m/>
    <m/>
    <n v="0"/>
    <x v="0"/>
    <n v="66.379310344827587"/>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
    <x v="1036"/>
    <x v="16"/>
    <x v="5"/>
    <x v="0"/>
    <x v="5"/>
    <x v="0"/>
    <x v="47"/>
    <s v="27/09/2023"/>
    <x v="0"/>
    <s v="15:00"/>
    <s v="ERNESTO TOLEDO VARGAS"/>
    <x v="6"/>
    <x v="15"/>
    <d v="2023-09-29T00:00:00"/>
    <x v="116"/>
    <x v="54"/>
    <s v="CD-400"/>
    <x v="171"/>
    <x v="121"/>
    <n v="46406"/>
    <x v="172"/>
    <x v="175"/>
    <x v="110"/>
    <x v="0"/>
    <n v="30"/>
    <x v="24"/>
    <x v="0"/>
    <x v="67"/>
    <x v="92"/>
    <x v="1"/>
    <m/>
    <m/>
    <x v="144"/>
    <s v="ADQ.MANTTO Y SERV. 173/2023"/>
    <n v="39800"/>
    <x v="1"/>
    <x v="1041"/>
    <x v="5"/>
    <n v="1"/>
    <x v="698"/>
    <n v="2850"/>
    <m/>
    <m/>
    <n v="0"/>
    <x v="0"/>
    <n v="409.48275862068965"/>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2"/>
    <x v="1037"/>
    <x v="7"/>
    <x v="5"/>
    <x v="0"/>
    <x v="5"/>
    <x v="0"/>
    <x v="47"/>
    <s v="27/09/2023"/>
    <x v="0"/>
    <s v="15:00"/>
    <s v="ERNESTO TOLEDO VARGAS"/>
    <x v="6"/>
    <x v="15"/>
    <d v="2023-09-29T00:00:00"/>
    <x v="116"/>
    <x v="54"/>
    <s v="CD-400"/>
    <x v="171"/>
    <x v="121"/>
    <n v="46406"/>
    <x v="172"/>
    <x v="175"/>
    <x v="110"/>
    <x v="0"/>
    <n v="30"/>
    <x v="24"/>
    <x v="0"/>
    <x v="67"/>
    <x v="92"/>
    <x v="1"/>
    <m/>
    <m/>
    <x v="144"/>
    <s v="ADQ.MANTTO Y SERV. 173/2023"/>
    <n v="39800"/>
    <x v="2"/>
    <x v="1042"/>
    <x v="5"/>
    <n v="2"/>
    <x v="699"/>
    <n v="3438"/>
    <m/>
    <m/>
    <n v="0"/>
    <x v="0"/>
    <n v="246.98275862068965"/>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3"/>
    <x v="1038"/>
    <x v="7"/>
    <x v="5"/>
    <x v="0"/>
    <x v="5"/>
    <x v="0"/>
    <x v="47"/>
    <s v="27/09/2023"/>
    <x v="0"/>
    <s v="15:00"/>
    <s v="ERNESTO TOLEDO VARGAS"/>
    <x v="6"/>
    <x v="15"/>
    <d v="2023-09-29T00:00:00"/>
    <x v="116"/>
    <x v="54"/>
    <s v="CD-400"/>
    <x v="171"/>
    <x v="121"/>
    <n v="46406"/>
    <x v="172"/>
    <x v="175"/>
    <x v="110"/>
    <x v="0"/>
    <n v="30"/>
    <x v="24"/>
    <x v="0"/>
    <x v="67"/>
    <x v="92"/>
    <x v="1"/>
    <m/>
    <m/>
    <x v="144"/>
    <s v="ADQ.MANTTO Y SERV. 173/2023"/>
    <n v="39800"/>
    <x v="3"/>
    <x v="1043"/>
    <x v="5"/>
    <n v="2"/>
    <x v="700"/>
    <n v="2238"/>
    <m/>
    <m/>
    <n v="0"/>
    <x v="0"/>
    <n v="160.77586206896552"/>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4"/>
    <x v="1039"/>
    <x v="7"/>
    <x v="5"/>
    <x v="0"/>
    <x v="5"/>
    <x v="0"/>
    <x v="47"/>
    <s v="27/09/2023"/>
    <x v="0"/>
    <s v="15:00"/>
    <s v="ERNESTO TOLEDO VARGAS"/>
    <x v="6"/>
    <x v="15"/>
    <d v="2023-09-29T00:00:00"/>
    <x v="116"/>
    <x v="54"/>
    <s v="CD-400"/>
    <x v="171"/>
    <x v="121"/>
    <n v="46406"/>
    <x v="172"/>
    <x v="175"/>
    <x v="110"/>
    <x v="0"/>
    <n v="30"/>
    <x v="24"/>
    <x v="0"/>
    <x v="67"/>
    <x v="92"/>
    <x v="1"/>
    <m/>
    <m/>
    <x v="144"/>
    <s v="ADQ.MANTTO Y SERV. 173/2023"/>
    <n v="39800"/>
    <x v="4"/>
    <x v="1044"/>
    <x v="5"/>
    <n v="2"/>
    <x v="652"/>
    <n v="1300"/>
    <m/>
    <m/>
    <n v="0"/>
    <x v="0"/>
    <n v="93.390804597701148"/>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5"/>
    <x v="1040"/>
    <x v="29"/>
    <x v="5"/>
    <x v="0"/>
    <x v="5"/>
    <x v="0"/>
    <x v="47"/>
    <s v="27/09/2023"/>
    <x v="0"/>
    <s v="15:00"/>
    <s v="ERNESTO TOLEDO VARGAS"/>
    <x v="6"/>
    <x v="15"/>
    <d v="2023-09-29T00:00:00"/>
    <x v="116"/>
    <x v="54"/>
    <s v="CD-400"/>
    <x v="171"/>
    <x v="121"/>
    <n v="46406"/>
    <x v="172"/>
    <x v="175"/>
    <x v="110"/>
    <x v="0"/>
    <n v="30"/>
    <x v="24"/>
    <x v="0"/>
    <x v="67"/>
    <x v="92"/>
    <x v="1"/>
    <m/>
    <m/>
    <x v="144"/>
    <s v="ADQ.MANTTO Y SERV. 173/2023"/>
    <n v="39800"/>
    <x v="5"/>
    <x v="1045"/>
    <x v="5"/>
    <n v="4"/>
    <x v="701"/>
    <n v="4360"/>
    <m/>
    <m/>
    <n v="0"/>
    <x v="0"/>
    <n v="156.60919540229884"/>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6"/>
    <x v="1041"/>
    <x v="29"/>
    <x v="5"/>
    <x v="0"/>
    <x v="5"/>
    <x v="0"/>
    <x v="47"/>
    <s v="27/09/2023"/>
    <x v="0"/>
    <s v="15:00"/>
    <s v="ERNESTO TOLEDO VARGAS"/>
    <x v="6"/>
    <x v="15"/>
    <d v="2023-09-29T00:00:00"/>
    <x v="116"/>
    <x v="54"/>
    <s v="CD-400"/>
    <x v="171"/>
    <x v="121"/>
    <n v="46406"/>
    <x v="172"/>
    <x v="175"/>
    <x v="110"/>
    <x v="0"/>
    <n v="30"/>
    <x v="24"/>
    <x v="0"/>
    <x v="67"/>
    <x v="92"/>
    <x v="1"/>
    <m/>
    <m/>
    <x v="144"/>
    <s v="ADQ.MANTTO Y SERV. 173/2023"/>
    <n v="39800"/>
    <x v="6"/>
    <x v="1046"/>
    <x v="5"/>
    <n v="4"/>
    <x v="702"/>
    <n v="3920"/>
    <m/>
    <m/>
    <n v="0"/>
    <x v="0"/>
    <n v="140.80459770114942"/>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7"/>
    <x v="1042"/>
    <x v="29"/>
    <x v="5"/>
    <x v="0"/>
    <x v="5"/>
    <x v="0"/>
    <x v="47"/>
    <s v="27/09/2023"/>
    <x v="0"/>
    <s v="15:00"/>
    <s v="ERNESTO TOLEDO VARGAS"/>
    <x v="6"/>
    <x v="15"/>
    <d v="2023-09-29T00:00:00"/>
    <x v="116"/>
    <x v="54"/>
    <s v="CD-400"/>
    <x v="171"/>
    <x v="121"/>
    <n v="46406"/>
    <x v="172"/>
    <x v="175"/>
    <x v="110"/>
    <x v="0"/>
    <n v="30"/>
    <x v="24"/>
    <x v="0"/>
    <x v="67"/>
    <x v="92"/>
    <x v="1"/>
    <m/>
    <m/>
    <x v="144"/>
    <s v="ADQ.MANTTO Y SERV. 173/2023"/>
    <n v="39800"/>
    <x v="7"/>
    <x v="1047"/>
    <x v="5"/>
    <n v="4"/>
    <x v="703"/>
    <n v="468"/>
    <m/>
    <m/>
    <n v="0"/>
    <x v="0"/>
    <n v="16.810344827586206"/>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8"/>
    <x v="1043"/>
    <x v="29"/>
    <x v="5"/>
    <x v="0"/>
    <x v="5"/>
    <x v="0"/>
    <x v="47"/>
    <s v="27/09/2023"/>
    <x v="0"/>
    <s v="15:00"/>
    <s v="ERNESTO TOLEDO VARGAS"/>
    <x v="6"/>
    <x v="15"/>
    <d v="2023-09-29T00:00:00"/>
    <x v="116"/>
    <x v="54"/>
    <s v="CD-400"/>
    <x v="171"/>
    <x v="121"/>
    <n v="46406"/>
    <x v="172"/>
    <x v="175"/>
    <x v="110"/>
    <x v="0"/>
    <n v="30"/>
    <x v="24"/>
    <x v="0"/>
    <x v="67"/>
    <x v="92"/>
    <x v="1"/>
    <m/>
    <m/>
    <x v="144"/>
    <s v="ADQ.MANTTO Y SERV. 173/2023"/>
    <n v="39800"/>
    <x v="8"/>
    <x v="1048"/>
    <x v="5"/>
    <n v="4"/>
    <x v="81"/>
    <n v="320"/>
    <m/>
    <m/>
    <n v="0"/>
    <x v="0"/>
    <n v="11.494252873563218"/>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9"/>
    <x v="1044"/>
    <x v="3"/>
    <x v="5"/>
    <x v="0"/>
    <x v="5"/>
    <x v="0"/>
    <x v="47"/>
    <s v="27/09/2023"/>
    <x v="0"/>
    <s v="15:00"/>
    <s v="ERNESTO TOLEDO VARGAS"/>
    <x v="6"/>
    <x v="15"/>
    <d v="2023-09-29T00:00:00"/>
    <x v="116"/>
    <x v="54"/>
    <s v="CD-400"/>
    <x v="171"/>
    <x v="121"/>
    <n v="46406"/>
    <x v="172"/>
    <x v="175"/>
    <x v="110"/>
    <x v="0"/>
    <n v="30"/>
    <x v="24"/>
    <x v="0"/>
    <x v="67"/>
    <x v="92"/>
    <x v="1"/>
    <m/>
    <m/>
    <x v="144"/>
    <s v="ADQ.MANTTO Y SERV. 173/2023"/>
    <n v="39800"/>
    <x v="9"/>
    <x v="1049"/>
    <x v="5"/>
    <n v="12"/>
    <x v="704"/>
    <n v="3324"/>
    <m/>
    <m/>
    <n v="0"/>
    <x v="0"/>
    <n v="39.798850574712645"/>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0"/>
    <x v="1045"/>
    <x v="16"/>
    <x v="5"/>
    <x v="0"/>
    <x v="5"/>
    <x v="0"/>
    <x v="47"/>
    <s v="27/09/2023"/>
    <x v="0"/>
    <s v="15:00"/>
    <s v="ERNESTO TOLEDO VARGAS"/>
    <x v="6"/>
    <x v="15"/>
    <d v="2023-09-29T00:00:00"/>
    <x v="116"/>
    <x v="54"/>
    <s v="CD-400"/>
    <x v="171"/>
    <x v="121"/>
    <n v="46406"/>
    <x v="172"/>
    <x v="175"/>
    <x v="110"/>
    <x v="0"/>
    <n v="30"/>
    <x v="24"/>
    <x v="0"/>
    <x v="67"/>
    <x v="92"/>
    <x v="1"/>
    <m/>
    <m/>
    <x v="144"/>
    <s v="ADQ.MANTTO Y SERV. 173/2023"/>
    <n v="39800"/>
    <x v="10"/>
    <x v="1050"/>
    <x v="5"/>
    <n v="1"/>
    <x v="705"/>
    <n v="2092"/>
    <m/>
    <m/>
    <n v="0"/>
    <x v="0"/>
    <n v="300.57471264367814"/>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1"/>
    <x v="1046"/>
    <x v="26"/>
    <x v="5"/>
    <x v="0"/>
    <x v="5"/>
    <x v="0"/>
    <x v="47"/>
    <s v="27/09/2023"/>
    <x v="0"/>
    <s v="15:00"/>
    <s v="ERNESTO TOLEDO VARGAS"/>
    <x v="6"/>
    <x v="15"/>
    <d v="2023-09-29T00:00:00"/>
    <x v="116"/>
    <x v="54"/>
    <s v="CD-400"/>
    <x v="171"/>
    <x v="121"/>
    <n v="46406"/>
    <x v="172"/>
    <x v="175"/>
    <x v="110"/>
    <x v="0"/>
    <n v="30"/>
    <x v="24"/>
    <x v="0"/>
    <x v="67"/>
    <x v="92"/>
    <x v="1"/>
    <m/>
    <m/>
    <x v="144"/>
    <s v="ADQ.MANTTO Y SERV. 173/2023"/>
    <n v="39800"/>
    <x v="11"/>
    <x v="1051"/>
    <x v="5"/>
    <n v="20"/>
    <x v="706"/>
    <n v="5920"/>
    <m/>
    <m/>
    <n v="0"/>
    <x v="0"/>
    <n v="42.52873563218391"/>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2"/>
    <x v="1047"/>
    <x v="35"/>
    <x v="5"/>
    <x v="0"/>
    <x v="5"/>
    <x v="0"/>
    <x v="47"/>
    <s v="27/09/2023"/>
    <x v="0"/>
    <s v="15:00"/>
    <s v="ERNESTO TOLEDO VARGAS"/>
    <x v="6"/>
    <x v="15"/>
    <d v="2023-09-29T00:00:00"/>
    <x v="116"/>
    <x v="54"/>
    <s v="CD-400"/>
    <x v="171"/>
    <x v="121"/>
    <n v="46406"/>
    <x v="172"/>
    <x v="175"/>
    <x v="110"/>
    <x v="0"/>
    <n v="30"/>
    <x v="24"/>
    <x v="0"/>
    <x v="67"/>
    <x v="92"/>
    <x v="1"/>
    <m/>
    <m/>
    <x v="144"/>
    <s v="ADQ.MANTTO Y SERV. 173/2023"/>
    <n v="39800"/>
    <x v="12"/>
    <x v="1052"/>
    <x v="5"/>
    <n v="30"/>
    <x v="707"/>
    <n v="1110"/>
    <m/>
    <m/>
    <n v="0"/>
    <x v="0"/>
    <n v="5.3160919540229887"/>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3"/>
    <x v="1048"/>
    <x v="35"/>
    <x v="5"/>
    <x v="0"/>
    <x v="5"/>
    <x v="0"/>
    <x v="47"/>
    <s v="27/09/2023"/>
    <x v="0"/>
    <s v="15:00"/>
    <s v="ERNESTO TOLEDO VARGAS"/>
    <x v="6"/>
    <x v="15"/>
    <d v="2023-09-29T00:00:00"/>
    <x v="116"/>
    <x v="54"/>
    <s v="CD-400"/>
    <x v="171"/>
    <x v="121"/>
    <n v="46406"/>
    <x v="172"/>
    <x v="175"/>
    <x v="110"/>
    <x v="0"/>
    <n v="30"/>
    <x v="24"/>
    <x v="0"/>
    <x v="67"/>
    <x v="92"/>
    <x v="1"/>
    <m/>
    <m/>
    <x v="144"/>
    <s v="ADQ.MANTTO Y SERV. 173/2023"/>
    <n v="39800"/>
    <x v="13"/>
    <x v="1053"/>
    <x v="5"/>
    <n v="30"/>
    <x v="707"/>
    <n v="1110"/>
    <m/>
    <m/>
    <n v="0"/>
    <x v="0"/>
    <n v="5.3160919540229887"/>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4"/>
    <x v="1049"/>
    <x v="8"/>
    <x v="5"/>
    <x v="0"/>
    <x v="5"/>
    <x v="0"/>
    <x v="47"/>
    <s v="27/09/2023"/>
    <x v="0"/>
    <s v="15:00"/>
    <s v="ERNESTO TOLEDO VARGAS"/>
    <x v="6"/>
    <x v="15"/>
    <d v="2023-09-29T00:00:00"/>
    <x v="116"/>
    <x v="54"/>
    <s v="CD-400"/>
    <x v="171"/>
    <x v="121"/>
    <n v="46406"/>
    <x v="172"/>
    <x v="175"/>
    <x v="110"/>
    <x v="0"/>
    <n v="30"/>
    <x v="24"/>
    <x v="0"/>
    <x v="67"/>
    <x v="92"/>
    <x v="1"/>
    <m/>
    <m/>
    <x v="144"/>
    <s v="ADQ.MANTTO Y SERV. 173/2023"/>
    <n v="39800"/>
    <x v="14"/>
    <x v="1054"/>
    <x v="5"/>
    <n v="6"/>
    <x v="708"/>
    <n v="1404"/>
    <m/>
    <m/>
    <n v="0"/>
    <x v="0"/>
    <n v="33.620689655172413"/>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5"/>
    <x v="1050"/>
    <x v="8"/>
    <x v="5"/>
    <x v="0"/>
    <x v="5"/>
    <x v="0"/>
    <x v="47"/>
    <s v="27/09/2023"/>
    <x v="0"/>
    <s v="15:00"/>
    <s v="ERNESTO TOLEDO VARGAS"/>
    <x v="6"/>
    <x v="15"/>
    <d v="2023-09-29T00:00:00"/>
    <x v="116"/>
    <x v="54"/>
    <s v="CD-400"/>
    <x v="171"/>
    <x v="121"/>
    <n v="46406"/>
    <x v="172"/>
    <x v="175"/>
    <x v="110"/>
    <x v="0"/>
    <n v="30"/>
    <x v="24"/>
    <x v="0"/>
    <x v="67"/>
    <x v="92"/>
    <x v="1"/>
    <m/>
    <m/>
    <x v="144"/>
    <s v="ADQ.MANTTO Y SERV. 173/2023"/>
    <n v="39800"/>
    <x v="15"/>
    <x v="1055"/>
    <x v="5"/>
    <n v="6"/>
    <x v="709"/>
    <n v="1500"/>
    <m/>
    <m/>
    <n v="0"/>
    <x v="0"/>
    <n v="35.919540229885058"/>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6"/>
    <x v="1051"/>
    <x v="8"/>
    <x v="5"/>
    <x v="0"/>
    <x v="5"/>
    <x v="0"/>
    <x v="47"/>
    <s v="27/09/2023"/>
    <x v="0"/>
    <s v="15:00"/>
    <s v="ERNESTO TOLEDO VARGAS"/>
    <x v="6"/>
    <x v="15"/>
    <d v="2023-09-29T00:00:00"/>
    <x v="116"/>
    <x v="54"/>
    <s v="CD-400"/>
    <x v="171"/>
    <x v="121"/>
    <n v="46406"/>
    <x v="172"/>
    <x v="175"/>
    <x v="110"/>
    <x v="0"/>
    <n v="30"/>
    <x v="24"/>
    <x v="0"/>
    <x v="67"/>
    <x v="92"/>
    <x v="1"/>
    <m/>
    <m/>
    <x v="144"/>
    <s v="ADQ.MANTTO Y SERV. 173/2023"/>
    <n v="39800"/>
    <x v="16"/>
    <x v="1056"/>
    <x v="5"/>
    <n v="6"/>
    <x v="710"/>
    <n v="1734"/>
    <m/>
    <m/>
    <n v="0"/>
    <x v="0"/>
    <n v="41.522988505747129"/>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7"/>
    <x v="1052"/>
    <x v="45"/>
    <x v="5"/>
    <x v="0"/>
    <x v="5"/>
    <x v="0"/>
    <x v="47"/>
    <s v="27/09/2023"/>
    <x v="0"/>
    <s v="15:00"/>
    <s v="ERNESTO TOLEDO VARGAS"/>
    <x v="6"/>
    <x v="15"/>
    <d v="2023-09-29T00:00:00"/>
    <x v="116"/>
    <x v="54"/>
    <s v="CD-400"/>
    <x v="171"/>
    <x v="121"/>
    <n v="46406"/>
    <x v="172"/>
    <x v="175"/>
    <x v="110"/>
    <x v="0"/>
    <n v="30"/>
    <x v="24"/>
    <x v="0"/>
    <x v="67"/>
    <x v="92"/>
    <x v="1"/>
    <m/>
    <m/>
    <x v="144"/>
    <s v="ADQ.MANTTO Y SERV. 173/2023"/>
    <n v="39800"/>
    <x v="17"/>
    <x v="1057"/>
    <x v="5"/>
    <n v="3"/>
    <x v="711"/>
    <n v="1236"/>
    <m/>
    <m/>
    <n v="0"/>
    <x v="0"/>
    <n v="59.195402298850574"/>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8"/>
    <x v="1053"/>
    <x v="45"/>
    <x v="5"/>
    <x v="0"/>
    <x v="5"/>
    <x v="0"/>
    <x v="47"/>
    <s v="27/09/2023"/>
    <x v="0"/>
    <s v="15:00"/>
    <s v="ERNESTO TOLEDO VARGAS"/>
    <x v="6"/>
    <x v="15"/>
    <d v="2023-09-29T00:00:00"/>
    <x v="116"/>
    <x v="54"/>
    <s v="CD-400"/>
    <x v="171"/>
    <x v="121"/>
    <n v="46406"/>
    <x v="172"/>
    <x v="175"/>
    <x v="110"/>
    <x v="0"/>
    <n v="30"/>
    <x v="24"/>
    <x v="0"/>
    <x v="67"/>
    <x v="92"/>
    <x v="1"/>
    <m/>
    <m/>
    <x v="144"/>
    <s v="ADQ.MANTTO Y SERV. 173/2023"/>
    <n v="39800"/>
    <x v="18"/>
    <x v="1058"/>
    <x v="5"/>
    <n v="3"/>
    <x v="162"/>
    <n v="2250"/>
    <m/>
    <m/>
    <n v="0"/>
    <x v="0"/>
    <n v="107.75862068965517"/>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19"/>
    <x v="1054"/>
    <x v="45"/>
    <x v="5"/>
    <x v="0"/>
    <x v="5"/>
    <x v="0"/>
    <x v="47"/>
    <s v="27/09/2023"/>
    <x v="0"/>
    <s v="15:00"/>
    <s v="ERNESTO TOLEDO VARGAS"/>
    <x v="6"/>
    <x v="15"/>
    <d v="2023-09-29T00:00:00"/>
    <x v="116"/>
    <x v="54"/>
    <s v="CD-400"/>
    <x v="171"/>
    <x v="121"/>
    <n v="46406"/>
    <x v="172"/>
    <x v="175"/>
    <x v="110"/>
    <x v="0"/>
    <n v="30"/>
    <x v="24"/>
    <x v="0"/>
    <x v="67"/>
    <x v="92"/>
    <x v="1"/>
    <m/>
    <m/>
    <x v="144"/>
    <s v="ADQ.MANTTO Y SERV. 173/2023"/>
    <n v="39800"/>
    <x v="19"/>
    <x v="1059"/>
    <x v="5"/>
    <n v="3"/>
    <x v="712"/>
    <n v="2502"/>
    <m/>
    <m/>
    <n v="0"/>
    <x v="0"/>
    <n v="119.82758620689656"/>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20"/>
    <x v="1055"/>
    <x v="45"/>
    <x v="5"/>
    <x v="0"/>
    <x v="5"/>
    <x v="0"/>
    <x v="47"/>
    <s v="27/09/2023"/>
    <x v="0"/>
    <s v="15:00"/>
    <s v="ERNESTO TOLEDO VARGAS"/>
    <x v="6"/>
    <x v="15"/>
    <d v="2023-09-29T00:00:00"/>
    <x v="116"/>
    <x v="54"/>
    <s v="CD-400"/>
    <x v="171"/>
    <x v="121"/>
    <n v="46406"/>
    <x v="172"/>
    <x v="175"/>
    <x v="110"/>
    <x v="0"/>
    <n v="30"/>
    <x v="24"/>
    <x v="0"/>
    <x v="67"/>
    <x v="92"/>
    <x v="1"/>
    <m/>
    <m/>
    <x v="144"/>
    <s v="ADQ.MANTTO Y SERV. 173/2023"/>
    <n v="39800"/>
    <x v="20"/>
    <x v="1060"/>
    <x v="5"/>
    <n v="3"/>
    <x v="713"/>
    <n v="1482"/>
    <m/>
    <m/>
    <n v="0"/>
    <x v="0"/>
    <n v="70.977011494252878"/>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21"/>
    <x v="1056"/>
    <x v="16"/>
    <x v="5"/>
    <x v="0"/>
    <x v="5"/>
    <x v="0"/>
    <x v="47"/>
    <s v="27/09/2023"/>
    <x v="0"/>
    <s v="15:00"/>
    <s v="ERNESTO TOLEDO VARGAS"/>
    <x v="6"/>
    <x v="15"/>
    <d v="2023-09-29T00:00:00"/>
    <x v="116"/>
    <x v="54"/>
    <s v="CD-400"/>
    <x v="172"/>
    <x v="121"/>
    <n v="44020"/>
    <x v="173"/>
    <x v="176"/>
    <x v="47"/>
    <x v="0"/>
    <n v="30"/>
    <x v="24"/>
    <x v="0"/>
    <x v="67"/>
    <x v="92"/>
    <x v="1"/>
    <m/>
    <m/>
    <x v="144"/>
    <s v="ADQ.MANTTO Y SERV. 173/2023"/>
    <n v="39800"/>
    <x v="21"/>
    <x v="1061"/>
    <x v="5"/>
    <n v="1"/>
    <x v="714"/>
    <n v="35660"/>
    <m/>
    <m/>
    <n v="0"/>
    <x v="0"/>
    <n v="5123.5632183908046"/>
    <n v="0"/>
    <n v="0"/>
    <n v="0"/>
    <x v="125"/>
    <s v="SEPTIEMBRE"/>
    <x v="232"/>
    <x v="44"/>
    <x v="35"/>
    <x v="45"/>
    <x v="411"/>
    <x v="279"/>
    <n v="0"/>
    <n v="0"/>
    <n v="0"/>
    <m/>
    <m/>
    <m/>
    <m/>
    <m/>
    <m/>
    <m/>
    <m/>
    <m/>
    <m/>
    <m/>
    <m/>
    <m/>
    <m/>
    <m/>
    <m/>
    <m/>
  </r>
  <r>
    <x v="1"/>
    <x v="65"/>
    <x v="0"/>
    <s v="COTIZACION"/>
    <s v="SEPTIEMBRE"/>
    <d v="2023-09-13T00:00:00"/>
    <s v="C-3-EDDY FAZ PACHECO"/>
    <x v="12"/>
    <s v="OTROS REPUESTOS Y ACCESORIOS"/>
    <x v="7"/>
    <x v="9"/>
    <x v="135"/>
    <d v="2023-09-19T00:00:00"/>
    <m/>
    <n v="860"/>
    <s v="BIEN"/>
    <x v="144"/>
    <n v="90441.61"/>
    <x v="22"/>
    <x v="1057"/>
    <x v="16"/>
    <x v="5"/>
    <x v="0"/>
    <x v="5"/>
    <x v="0"/>
    <x v="47"/>
    <s v="27/09/2023"/>
    <x v="0"/>
    <s v="15:00"/>
    <s v="ERNESTO TOLEDO VARGAS"/>
    <x v="6"/>
    <x v="15"/>
    <d v="2023-09-29T00:00:00"/>
    <x v="116"/>
    <x v="54"/>
    <s v="CD-400"/>
    <x v="172"/>
    <x v="121"/>
    <n v="44020"/>
    <x v="173"/>
    <x v="176"/>
    <x v="47"/>
    <x v="0"/>
    <n v="30"/>
    <x v="24"/>
    <x v="0"/>
    <x v="67"/>
    <x v="92"/>
    <x v="1"/>
    <m/>
    <m/>
    <x v="144"/>
    <s v="ADQ.MANTTO Y SERV. 173/2023"/>
    <n v="39800"/>
    <x v="22"/>
    <x v="1062"/>
    <x v="5"/>
    <n v="1"/>
    <x v="715"/>
    <n v="8360"/>
    <m/>
    <m/>
    <n v="0"/>
    <x v="0"/>
    <n v="1201.1494252873563"/>
    <n v="0"/>
    <n v="0"/>
    <n v="0"/>
    <x v="125"/>
    <s v="SEPTIEMBRE"/>
    <x v="232"/>
    <x v="44"/>
    <x v="35"/>
    <x v="45"/>
    <x v="411"/>
    <x v="279"/>
    <n v="0"/>
    <n v="0"/>
    <n v="0"/>
    <m/>
    <m/>
    <m/>
    <m/>
    <m/>
    <m/>
    <m/>
    <m/>
    <m/>
    <m/>
    <m/>
    <m/>
    <m/>
    <m/>
    <m/>
    <m/>
    <m/>
  </r>
  <r>
    <x v="1"/>
    <x v="65"/>
    <x v="0"/>
    <s v="COTIZACION"/>
    <s v="SEPTIEMBRE"/>
    <d v="2023-09-13T00:00:00"/>
    <s v="C-3-EDDY FAZ PACHECO"/>
    <x v="9"/>
    <s v="OTRAS MAQUINARIAS Y EQUIPO"/>
    <x v="7"/>
    <x v="9"/>
    <x v="136"/>
    <d v="2023-09-19T00:00:00"/>
    <m/>
    <n v="864"/>
    <s v="BIEN"/>
    <x v="145"/>
    <n v="276000"/>
    <x v="0"/>
    <x v="1058"/>
    <x v="16"/>
    <x v="5"/>
    <x v="27"/>
    <x v="5"/>
    <x v="0"/>
    <x v="47"/>
    <s v="27/09/2023"/>
    <x v="0"/>
    <s v="15:00"/>
    <s v="JOAQUIN ANDRES ZAPATA LAFUENTE"/>
    <x v="6"/>
    <x v="26"/>
    <m/>
    <x v="0"/>
    <x v="0"/>
    <m/>
    <x v="0"/>
    <x v="0"/>
    <m/>
    <x v="0"/>
    <x v="0"/>
    <x v="0"/>
    <x v="0"/>
    <m/>
    <x v="0"/>
    <x v="0"/>
    <x v="0"/>
    <x v="0"/>
    <x v="1"/>
    <m/>
    <m/>
    <x v="145"/>
    <s v="ADQ.MANTTO Y SERV. 174/2023"/>
    <n v="43700"/>
    <x v="0"/>
    <x v="1063"/>
    <x v="5"/>
    <n v="1"/>
    <x v="0"/>
    <n v="0"/>
    <m/>
    <m/>
    <n v="552"/>
    <x v="0"/>
    <n v="0"/>
    <n v="0"/>
    <n v="0"/>
    <n v="0"/>
    <x v="0"/>
    <s v="SEPTIEMBRE"/>
    <x v="232"/>
    <x v="44"/>
    <x v="35"/>
    <x v="45"/>
    <x v="411"/>
    <x v="266"/>
    <n v="0"/>
    <n v="0"/>
    <n v="0"/>
    <m/>
    <m/>
    <m/>
    <m/>
    <m/>
    <m/>
    <m/>
    <m/>
    <m/>
    <m/>
    <m/>
    <m/>
    <m/>
    <m/>
    <m/>
    <m/>
    <m/>
  </r>
  <r>
    <x v="1"/>
    <x v="65"/>
    <x v="0"/>
    <s v="COTIZACION"/>
    <s v="SEPTIEMBRE"/>
    <d v="2023-09-13T00:00:00"/>
    <s v="C-3-EDDY FAZ PACHECO"/>
    <x v="9"/>
    <s v="OTRAS MAQUINARIAS Y EQUIPO"/>
    <x v="7"/>
    <x v="9"/>
    <x v="136"/>
    <d v="2023-09-19T00:00:00"/>
    <m/>
    <n v="864"/>
    <s v="BIEN"/>
    <x v="145"/>
    <n v="276000"/>
    <x v="1"/>
    <x v="1059"/>
    <x v="25"/>
    <x v="5"/>
    <x v="0"/>
    <x v="5"/>
    <x v="0"/>
    <x v="47"/>
    <s v="27/09/2023"/>
    <x v="0"/>
    <s v="15:00"/>
    <s v="JOAQUIN ANDRES ZAPATA LAFUENTE"/>
    <x v="6"/>
    <x v="26"/>
    <m/>
    <x v="0"/>
    <x v="0"/>
    <m/>
    <x v="0"/>
    <x v="0"/>
    <m/>
    <x v="0"/>
    <x v="0"/>
    <x v="0"/>
    <x v="0"/>
    <m/>
    <x v="0"/>
    <x v="0"/>
    <x v="0"/>
    <x v="0"/>
    <x v="1"/>
    <m/>
    <m/>
    <x v="145"/>
    <s v="ADQ.MANTTO Y SERV. 174/2023"/>
    <n v="43700"/>
    <x v="1"/>
    <x v="1064"/>
    <x v="5"/>
    <n v="40"/>
    <x v="0"/>
    <n v="0"/>
    <m/>
    <m/>
    <n v="552"/>
    <x v="0"/>
    <n v="0"/>
    <n v="0"/>
    <n v="0"/>
    <n v="0"/>
    <x v="0"/>
    <s v="SEPTIEMBRE"/>
    <x v="232"/>
    <x v="44"/>
    <x v="35"/>
    <x v="45"/>
    <x v="411"/>
    <x v="266"/>
    <n v="0"/>
    <n v="0"/>
    <n v="0"/>
    <m/>
    <m/>
    <m/>
    <m/>
    <m/>
    <m/>
    <m/>
    <m/>
    <m/>
    <m/>
    <m/>
    <m/>
    <m/>
    <m/>
    <m/>
    <m/>
    <m/>
  </r>
  <r>
    <x v="1"/>
    <x v="65"/>
    <x v="0"/>
    <s v="COTIZACION"/>
    <s v="SEPTIEMBRE"/>
    <d v="2023-09-13T00:00:00"/>
    <s v="C-3-EDDY FAZ PACHECO"/>
    <x v="21"/>
    <s v="LLANTAS Y NEUMÁTICOS"/>
    <x v="7"/>
    <x v="9"/>
    <x v="137"/>
    <d v="2023-09-19T00:00:00"/>
    <m/>
    <n v="853"/>
    <s v="BIEN"/>
    <x v="146"/>
    <n v="42240"/>
    <x v="0"/>
    <x v="1060"/>
    <x v="8"/>
    <x v="5"/>
    <x v="75"/>
    <x v="5"/>
    <x v="0"/>
    <x v="47"/>
    <s v="27/09/2023"/>
    <x v="0"/>
    <s v="15:00"/>
    <s v="WALDO BELLOT VILLARROEL"/>
    <x v="6"/>
    <x v="22"/>
    <d v="2023-09-28T00:00:00"/>
    <x v="117"/>
    <x v="68"/>
    <s v="CD-408"/>
    <x v="173"/>
    <x v="122"/>
    <n v="36000"/>
    <x v="174"/>
    <x v="177"/>
    <x v="82"/>
    <x v="0"/>
    <n v="30"/>
    <x v="35"/>
    <x v="0"/>
    <x v="67"/>
    <x v="75"/>
    <x v="1"/>
    <m/>
    <m/>
    <x v="146"/>
    <s v="ADQ.MANTTO Y SERV. 169/2023"/>
    <n v="34300"/>
    <x v="0"/>
    <x v="1065"/>
    <x v="5"/>
    <n v="6"/>
    <x v="716"/>
    <n v="18000"/>
    <m/>
    <m/>
    <n v="0"/>
    <x v="0"/>
    <n v="431.0344827586207"/>
    <n v="0"/>
    <n v="0"/>
    <n v="0"/>
    <x v="89"/>
    <s v="SEPTIEMBRE"/>
    <x v="232"/>
    <x v="44"/>
    <x v="35"/>
    <x v="45"/>
    <x v="411"/>
    <x v="280"/>
    <n v="0"/>
    <n v="0"/>
    <n v="0"/>
    <m/>
    <m/>
    <m/>
    <m/>
    <m/>
    <m/>
    <m/>
    <m/>
    <m/>
    <m/>
    <m/>
    <m/>
    <m/>
    <m/>
    <m/>
    <m/>
    <m/>
  </r>
  <r>
    <x v="1"/>
    <x v="65"/>
    <x v="0"/>
    <s v="COTIZACION"/>
    <s v="SEPTIEMBRE"/>
    <d v="2023-09-13T00:00:00"/>
    <s v="C-3-EDDY FAZ PACHECO"/>
    <x v="21"/>
    <s v="LLANTAS Y NEUMÁTICOS"/>
    <x v="7"/>
    <x v="9"/>
    <x v="137"/>
    <d v="2023-09-19T00:00:00"/>
    <m/>
    <n v="853"/>
    <s v="BIEN"/>
    <x v="146"/>
    <n v="42240"/>
    <x v="1"/>
    <x v="1061"/>
    <x v="8"/>
    <x v="5"/>
    <x v="0"/>
    <x v="5"/>
    <x v="0"/>
    <x v="47"/>
    <s v="27/09/2023"/>
    <x v="0"/>
    <s v="15:00"/>
    <s v="WALDO BELLOT VILLARROEL"/>
    <x v="6"/>
    <x v="22"/>
    <d v="2023-09-28T00:00:00"/>
    <x v="117"/>
    <x v="68"/>
    <s v="CD-408"/>
    <x v="173"/>
    <x v="122"/>
    <n v="36000"/>
    <x v="174"/>
    <x v="177"/>
    <x v="82"/>
    <x v="0"/>
    <n v="30"/>
    <x v="35"/>
    <x v="0"/>
    <x v="67"/>
    <x v="75"/>
    <x v="1"/>
    <m/>
    <m/>
    <x v="146"/>
    <s v="ADQ.MANTTO Y SERV. 169/2023"/>
    <n v="34300"/>
    <x v="1"/>
    <x v="1066"/>
    <x v="5"/>
    <n v="6"/>
    <x v="716"/>
    <n v="18000"/>
    <m/>
    <m/>
    <n v="0"/>
    <x v="0"/>
    <n v="431.0344827586207"/>
    <n v="0"/>
    <n v="0"/>
    <n v="0"/>
    <x v="89"/>
    <s v="SEPTIEMBRE"/>
    <x v="232"/>
    <x v="44"/>
    <x v="35"/>
    <x v="45"/>
    <x v="411"/>
    <x v="280"/>
    <n v="0"/>
    <n v="0"/>
    <n v="0"/>
    <m/>
    <m/>
    <m/>
    <m/>
    <m/>
    <m/>
    <m/>
    <m/>
    <m/>
    <m/>
    <m/>
    <m/>
    <m/>
    <m/>
    <m/>
    <m/>
    <m/>
  </r>
  <r>
    <x v="1"/>
    <x v="65"/>
    <x v="0"/>
    <s v="COTIZACION"/>
    <s v="SEPTIEMBRE"/>
    <d v="2023-09-13T00:00:00"/>
    <s v="C-3-EDDY FAZ PACHECO"/>
    <x v="3"/>
    <s v="PRODUCTOS METÁLICOS"/>
    <x v="7"/>
    <x v="9"/>
    <x v="138"/>
    <d v="2023-09-19T00:00:00"/>
    <m/>
    <n v="852"/>
    <s v="BIEN"/>
    <x v="147"/>
    <n v="79870"/>
    <x v="0"/>
    <x v="1062"/>
    <x v="135"/>
    <x v="5"/>
    <x v="0"/>
    <x v="5"/>
    <x v="0"/>
    <x v="47"/>
    <s v="27/09/2023"/>
    <x v="0"/>
    <s v="15:00"/>
    <s v="ARMANDO GAMARRA NAVARRO"/>
    <x v="6"/>
    <x v="13"/>
    <d v="2023-10-02T00:00:00"/>
    <x v="118"/>
    <x v="42"/>
    <s v="CD-409"/>
    <x v="174"/>
    <x v="123"/>
    <n v="4171"/>
    <x v="175"/>
    <x v="0"/>
    <x v="55"/>
    <x v="0"/>
    <n v="30"/>
    <x v="6"/>
    <x v="0"/>
    <x v="67"/>
    <x v="0"/>
    <x v="1"/>
    <m/>
    <m/>
    <x v="147"/>
    <s v="ADQ.MANTTO Y SERV. 170/2023"/>
    <n v="34600"/>
    <x v="0"/>
    <x v="1067"/>
    <x v="5"/>
    <n v="600"/>
    <x v="665"/>
    <n v="210"/>
    <m/>
    <m/>
    <n v="0"/>
    <x v="0"/>
    <n v="5.0287356321839075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1"/>
    <x v="1063"/>
    <x v="135"/>
    <x v="5"/>
    <x v="0"/>
    <x v="5"/>
    <x v="0"/>
    <x v="47"/>
    <s v="27/09/2023"/>
    <x v="0"/>
    <s v="15:00"/>
    <s v="ARMANDO GAMARRA NAVARRO"/>
    <x v="6"/>
    <x v="13"/>
    <d v="2023-10-02T00:00:00"/>
    <x v="118"/>
    <x v="42"/>
    <s v="CD-409"/>
    <x v="175"/>
    <x v="123"/>
    <n v="44295"/>
    <x v="176"/>
    <x v="0"/>
    <x v="90"/>
    <x v="0"/>
    <n v="30"/>
    <x v="8"/>
    <x v="0"/>
    <x v="67"/>
    <x v="0"/>
    <x v="1"/>
    <m/>
    <m/>
    <x v="147"/>
    <s v="ADQ.MANTTO Y SERV. 170/2023"/>
    <n v="34600"/>
    <x v="1"/>
    <x v="1068"/>
    <x v="5"/>
    <n v="600"/>
    <x v="717"/>
    <n v="330"/>
    <m/>
    <m/>
    <n v="0"/>
    <x v="0"/>
    <n v="7.9022988505747127E-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2"/>
    <x v="1064"/>
    <x v="135"/>
    <x v="5"/>
    <x v="0"/>
    <x v="5"/>
    <x v="0"/>
    <x v="47"/>
    <s v="27/09/2023"/>
    <x v="0"/>
    <s v="15:00"/>
    <s v="ARMANDO GAMARRA NAVARRO"/>
    <x v="6"/>
    <x v="13"/>
    <d v="2023-10-02T00:00:00"/>
    <x v="118"/>
    <x v="42"/>
    <s v="CD-409"/>
    <x v="174"/>
    <x v="123"/>
    <n v="4171"/>
    <x v="175"/>
    <x v="0"/>
    <x v="55"/>
    <x v="0"/>
    <n v="30"/>
    <x v="6"/>
    <x v="0"/>
    <x v="67"/>
    <x v="0"/>
    <x v="1"/>
    <m/>
    <m/>
    <x v="147"/>
    <s v="ADQ.MANTTO Y SERV. 170/2023"/>
    <n v="34600"/>
    <x v="2"/>
    <x v="1069"/>
    <x v="5"/>
    <n v="600"/>
    <x v="718"/>
    <n v="390"/>
    <m/>
    <m/>
    <n v="0"/>
    <x v="0"/>
    <n v="9.3390804597701146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3"/>
    <x v="1065"/>
    <x v="135"/>
    <x v="5"/>
    <x v="0"/>
    <x v="5"/>
    <x v="0"/>
    <x v="47"/>
    <s v="27/09/2023"/>
    <x v="0"/>
    <s v="15:00"/>
    <s v="ARMANDO GAMARRA NAVARRO"/>
    <x v="6"/>
    <x v="13"/>
    <d v="2023-10-02T00:00:00"/>
    <x v="118"/>
    <x v="42"/>
    <s v="CD-409"/>
    <x v="175"/>
    <x v="123"/>
    <n v="44295"/>
    <x v="176"/>
    <x v="0"/>
    <x v="90"/>
    <x v="0"/>
    <n v="30"/>
    <x v="8"/>
    <x v="0"/>
    <x v="67"/>
    <x v="0"/>
    <x v="1"/>
    <m/>
    <m/>
    <x v="147"/>
    <s v="ADQ.MANTTO Y SERV. 170/2023"/>
    <n v="34600"/>
    <x v="3"/>
    <x v="1070"/>
    <x v="5"/>
    <n v="600"/>
    <x v="603"/>
    <n v="420"/>
    <m/>
    <m/>
    <n v="0"/>
    <x v="0"/>
    <n v="0.10057471264367815"/>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
    <x v="1066"/>
    <x v="10"/>
    <x v="5"/>
    <x v="0"/>
    <x v="5"/>
    <x v="0"/>
    <x v="47"/>
    <s v="27/09/2023"/>
    <x v="0"/>
    <s v="15:00"/>
    <s v="ARMANDO GAMARRA NAVARRO"/>
    <x v="6"/>
    <x v="13"/>
    <d v="2023-10-02T00:00:00"/>
    <x v="118"/>
    <x v="42"/>
    <s v="CD-409"/>
    <x v="175"/>
    <x v="123"/>
    <n v="44295"/>
    <x v="176"/>
    <x v="0"/>
    <x v="90"/>
    <x v="0"/>
    <n v="30"/>
    <x v="8"/>
    <x v="0"/>
    <x v="67"/>
    <x v="0"/>
    <x v="1"/>
    <m/>
    <m/>
    <x v="147"/>
    <s v="ADQ.MANTTO Y SERV. 170/2023"/>
    <n v="34600"/>
    <x v="4"/>
    <x v="1071"/>
    <x v="5"/>
    <n v="500"/>
    <x v="719"/>
    <n v="700"/>
    <m/>
    <m/>
    <n v="0"/>
    <x v="0"/>
    <n v="0.2011494252873563"/>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5"/>
    <x v="1067"/>
    <x v="10"/>
    <x v="5"/>
    <x v="0"/>
    <x v="5"/>
    <x v="0"/>
    <x v="47"/>
    <s v="27/09/2023"/>
    <x v="0"/>
    <s v="15:00"/>
    <s v="ARMANDO GAMARRA NAVARRO"/>
    <x v="6"/>
    <x v="13"/>
    <d v="2023-10-02T00:00:00"/>
    <x v="118"/>
    <x v="42"/>
    <s v="CD-409"/>
    <x v="175"/>
    <x v="123"/>
    <n v="44295"/>
    <x v="176"/>
    <x v="0"/>
    <x v="90"/>
    <x v="0"/>
    <n v="30"/>
    <x v="8"/>
    <x v="0"/>
    <x v="67"/>
    <x v="0"/>
    <x v="1"/>
    <m/>
    <m/>
    <x v="147"/>
    <s v="ADQ.MANTTO Y SERV. 170/2023"/>
    <n v="34600"/>
    <x v="5"/>
    <x v="1072"/>
    <x v="5"/>
    <n v="500"/>
    <x v="720"/>
    <n v="850"/>
    <m/>
    <m/>
    <n v="0"/>
    <x v="0"/>
    <n v="0.2442528735632184"/>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6"/>
    <x v="1068"/>
    <x v="22"/>
    <x v="5"/>
    <x v="0"/>
    <x v="5"/>
    <x v="0"/>
    <x v="47"/>
    <s v="27/09/2023"/>
    <x v="0"/>
    <s v="15:00"/>
    <s v="ARMANDO GAMARRA NAVARRO"/>
    <x v="6"/>
    <x v="13"/>
    <d v="2023-10-02T00:00:00"/>
    <x v="118"/>
    <x v="42"/>
    <s v="CD-409"/>
    <x v="175"/>
    <x v="123"/>
    <n v="44295"/>
    <x v="176"/>
    <x v="0"/>
    <x v="90"/>
    <x v="0"/>
    <n v="30"/>
    <x v="8"/>
    <x v="0"/>
    <x v="67"/>
    <x v="0"/>
    <x v="1"/>
    <m/>
    <m/>
    <x v="147"/>
    <s v="ADQ.MANTTO Y SERV. 170/2023"/>
    <n v="34600"/>
    <x v="6"/>
    <x v="1073"/>
    <x v="5"/>
    <n v="300"/>
    <x v="580"/>
    <n v="660"/>
    <m/>
    <m/>
    <n v="0"/>
    <x v="0"/>
    <n v="0.31609195402298851"/>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7"/>
    <x v="1069"/>
    <x v="28"/>
    <x v="5"/>
    <x v="0"/>
    <x v="5"/>
    <x v="0"/>
    <x v="47"/>
    <s v="27/09/2023"/>
    <x v="0"/>
    <s v="15:00"/>
    <s v="ARMANDO GAMARRA NAVARRO"/>
    <x v="6"/>
    <x v="13"/>
    <d v="2023-10-02T00:00:00"/>
    <x v="118"/>
    <x v="42"/>
    <s v="CD-409"/>
    <x v="175"/>
    <x v="123"/>
    <n v="44295"/>
    <x v="176"/>
    <x v="0"/>
    <x v="90"/>
    <x v="0"/>
    <n v="30"/>
    <x v="8"/>
    <x v="0"/>
    <x v="67"/>
    <x v="0"/>
    <x v="1"/>
    <m/>
    <m/>
    <x v="147"/>
    <s v="ADQ.MANTTO Y SERV. 170/2023"/>
    <n v="34600"/>
    <x v="7"/>
    <x v="1074"/>
    <x v="5"/>
    <n v="400"/>
    <x v="720"/>
    <n v="680"/>
    <m/>
    <m/>
    <n v="0"/>
    <x v="0"/>
    <n v="0.2442528735632184"/>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8"/>
    <x v="1070"/>
    <x v="28"/>
    <x v="5"/>
    <x v="0"/>
    <x v="5"/>
    <x v="0"/>
    <x v="47"/>
    <s v="27/09/2023"/>
    <x v="0"/>
    <s v="15:00"/>
    <s v="ARMANDO GAMARRA NAVARRO"/>
    <x v="6"/>
    <x v="13"/>
    <d v="2023-10-02T00:00:00"/>
    <x v="118"/>
    <x v="42"/>
    <s v="CD-409"/>
    <x v="175"/>
    <x v="123"/>
    <n v="44295"/>
    <x v="176"/>
    <x v="0"/>
    <x v="90"/>
    <x v="0"/>
    <n v="30"/>
    <x v="8"/>
    <x v="0"/>
    <x v="67"/>
    <x v="0"/>
    <x v="1"/>
    <m/>
    <m/>
    <x v="147"/>
    <s v="ADQ.MANTTO Y SERV. 170/2023"/>
    <n v="34600"/>
    <x v="8"/>
    <x v="1075"/>
    <x v="5"/>
    <n v="400"/>
    <x v="721"/>
    <n v="800"/>
    <m/>
    <m/>
    <n v="0"/>
    <x v="0"/>
    <n v="0.28735632183908044"/>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0"/>
    <x v="1071"/>
    <x v="10"/>
    <x v="5"/>
    <x v="0"/>
    <x v="5"/>
    <x v="0"/>
    <x v="47"/>
    <s v="27/09/2023"/>
    <x v="0"/>
    <s v="15:00"/>
    <s v="ARMANDO GAMARRA NAVARRO"/>
    <x v="6"/>
    <x v="13"/>
    <d v="2023-10-02T00:00:00"/>
    <x v="118"/>
    <x v="42"/>
    <s v="CD-409"/>
    <x v="175"/>
    <x v="123"/>
    <n v="44295"/>
    <x v="176"/>
    <x v="0"/>
    <x v="90"/>
    <x v="0"/>
    <n v="30"/>
    <x v="8"/>
    <x v="0"/>
    <x v="67"/>
    <x v="0"/>
    <x v="1"/>
    <m/>
    <m/>
    <x v="147"/>
    <s v="ADQ.MANTTO Y SERV. 170/2023"/>
    <n v="34600"/>
    <x v="10"/>
    <x v="1076"/>
    <x v="5"/>
    <n v="500"/>
    <x v="667"/>
    <n v="200"/>
    <m/>
    <m/>
    <n v="0"/>
    <x v="0"/>
    <n v="5.7471264367816098E-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1"/>
    <x v="1072"/>
    <x v="10"/>
    <x v="5"/>
    <x v="0"/>
    <x v="5"/>
    <x v="0"/>
    <x v="47"/>
    <s v="27/09/2023"/>
    <x v="0"/>
    <s v="15:00"/>
    <s v="ARMANDO GAMARRA NAVARRO"/>
    <x v="6"/>
    <x v="13"/>
    <d v="2023-10-02T00:00:00"/>
    <x v="118"/>
    <x v="42"/>
    <s v="CD-409"/>
    <x v="175"/>
    <x v="123"/>
    <n v="44295"/>
    <x v="176"/>
    <x v="0"/>
    <x v="90"/>
    <x v="0"/>
    <n v="30"/>
    <x v="8"/>
    <x v="0"/>
    <x v="67"/>
    <x v="0"/>
    <x v="1"/>
    <m/>
    <m/>
    <x v="147"/>
    <s v="ADQ.MANTTO Y SERV. 170/2023"/>
    <n v="34600"/>
    <x v="11"/>
    <x v="1077"/>
    <x v="5"/>
    <n v="500"/>
    <x v="717"/>
    <n v="275"/>
    <m/>
    <m/>
    <n v="0"/>
    <x v="0"/>
    <n v="7.9022988505747127E-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2"/>
    <x v="1073"/>
    <x v="10"/>
    <x v="5"/>
    <x v="0"/>
    <x v="5"/>
    <x v="0"/>
    <x v="47"/>
    <s v="27/09/2023"/>
    <x v="0"/>
    <s v="15:00"/>
    <s v="ARMANDO GAMARRA NAVARRO"/>
    <x v="6"/>
    <x v="13"/>
    <d v="2023-10-02T00:00:00"/>
    <x v="118"/>
    <x v="42"/>
    <s v="CD-409"/>
    <x v="175"/>
    <x v="123"/>
    <n v="44295"/>
    <x v="176"/>
    <x v="0"/>
    <x v="90"/>
    <x v="0"/>
    <n v="30"/>
    <x v="8"/>
    <x v="0"/>
    <x v="67"/>
    <x v="0"/>
    <x v="1"/>
    <m/>
    <m/>
    <x v="147"/>
    <s v="ADQ.MANTTO Y SERV. 170/2023"/>
    <n v="34600"/>
    <x v="12"/>
    <x v="1078"/>
    <x v="5"/>
    <n v="500"/>
    <x v="603"/>
    <n v="350"/>
    <m/>
    <m/>
    <n v="0"/>
    <x v="0"/>
    <n v="0.10057471264367815"/>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3"/>
    <x v="1074"/>
    <x v="28"/>
    <x v="5"/>
    <x v="0"/>
    <x v="5"/>
    <x v="0"/>
    <x v="47"/>
    <s v="27/09/2023"/>
    <x v="0"/>
    <s v="15:00"/>
    <s v="ARMANDO GAMARRA NAVARRO"/>
    <x v="6"/>
    <x v="13"/>
    <d v="2023-10-02T00:00:00"/>
    <x v="118"/>
    <x v="42"/>
    <s v="CD-409"/>
    <x v="175"/>
    <x v="123"/>
    <n v="44295"/>
    <x v="176"/>
    <x v="0"/>
    <x v="90"/>
    <x v="0"/>
    <n v="30"/>
    <x v="8"/>
    <x v="0"/>
    <x v="67"/>
    <x v="0"/>
    <x v="1"/>
    <m/>
    <m/>
    <x v="147"/>
    <s v="ADQ.MANTTO Y SERV. 170/2023"/>
    <n v="34600"/>
    <x v="13"/>
    <x v="1079"/>
    <x v="5"/>
    <n v="400"/>
    <x v="722"/>
    <n v="420"/>
    <m/>
    <m/>
    <n v="0"/>
    <x v="0"/>
    <n v="0.15086206896551724"/>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4"/>
    <x v="1075"/>
    <x v="22"/>
    <x v="5"/>
    <x v="0"/>
    <x v="5"/>
    <x v="0"/>
    <x v="47"/>
    <s v="27/09/2023"/>
    <x v="0"/>
    <s v="15:00"/>
    <s v="ARMANDO GAMARRA NAVARRO"/>
    <x v="6"/>
    <x v="13"/>
    <d v="2023-10-02T00:00:00"/>
    <x v="118"/>
    <x v="42"/>
    <s v="CD-409"/>
    <x v="174"/>
    <x v="123"/>
    <n v="4171"/>
    <x v="175"/>
    <x v="0"/>
    <x v="55"/>
    <x v="0"/>
    <n v="30"/>
    <x v="6"/>
    <x v="0"/>
    <x v="67"/>
    <x v="0"/>
    <x v="1"/>
    <m/>
    <m/>
    <x v="147"/>
    <s v="ADQ.MANTTO Y SERV. 170/2023"/>
    <n v="34600"/>
    <x v="14"/>
    <x v="1080"/>
    <x v="5"/>
    <n v="300"/>
    <x v="719"/>
    <n v="420"/>
    <m/>
    <m/>
    <n v="0"/>
    <x v="0"/>
    <n v="0.2011494252873563"/>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15"/>
    <x v="1076"/>
    <x v="22"/>
    <x v="5"/>
    <x v="0"/>
    <x v="5"/>
    <x v="0"/>
    <x v="47"/>
    <s v="27/09/2023"/>
    <x v="0"/>
    <s v="15:00"/>
    <s v="ARMANDO GAMARRA NAVARRO"/>
    <x v="6"/>
    <x v="13"/>
    <d v="2023-10-02T00:00:00"/>
    <x v="118"/>
    <x v="42"/>
    <s v="CD-409"/>
    <x v="174"/>
    <x v="123"/>
    <n v="4171"/>
    <x v="175"/>
    <x v="0"/>
    <x v="55"/>
    <x v="0"/>
    <n v="30"/>
    <x v="6"/>
    <x v="0"/>
    <x v="67"/>
    <x v="0"/>
    <x v="1"/>
    <m/>
    <m/>
    <x v="147"/>
    <s v="ADQ.MANTTO Y SERV. 170/2023"/>
    <n v="34600"/>
    <x v="15"/>
    <x v="1081"/>
    <x v="5"/>
    <n v="300"/>
    <x v="548"/>
    <n v="330"/>
    <m/>
    <m/>
    <n v="0"/>
    <x v="0"/>
    <n v="0.15804597701149425"/>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16"/>
    <x v="1077"/>
    <x v="10"/>
    <x v="5"/>
    <x v="0"/>
    <x v="5"/>
    <x v="0"/>
    <x v="47"/>
    <s v="27/09/2023"/>
    <x v="0"/>
    <s v="15:00"/>
    <s v="ARMANDO GAMARRA NAVARRO"/>
    <x v="6"/>
    <x v="13"/>
    <d v="2023-10-02T00:00:00"/>
    <x v="118"/>
    <x v="42"/>
    <s v="CD-409"/>
    <x v="175"/>
    <x v="123"/>
    <n v="44295"/>
    <x v="176"/>
    <x v="0"/>
    <x v="90"/>
    <x v="0"/>
    <n v="30"/>
    <x v="8"/>
    <x v="0"/>
    <x v="67"/>
    <x v="0"/>
    <x v="1"/>
    <m/>
    <m/>
    <x v="147"/>
    <s v="ADQ.MANTTO Y SERV. 170/2023"/>
    <n v="34600"/>
    <x v="16"/>
    <x v="1082"/>
    <x v="5"/>
    <n v="500"/>
    <x v="723"/>
    <n v="950"/>
    <m/>
    <m/>
    <n v="0"/>
    <x v="0"/>
    <n v="0.27298850574712641"/>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7"/>
    <x v="1078"/>
    <x v="28"/>
    <x v="5"/>
    <x v="0"/>
    <x v="5"/>
    <x v="0"/>
    <x v="47"/>
    <s v="27/09/2023"/>
    <x v="0"/>
    <s v="15:00"/>
    <s v="ARMANDO GAMARRA NAVARRO"/>
    <x v="6"/>
    <x v="13"/>
    <d v="2023-10-02T00:00:00"/>
    <x v="118"/>
    <x v="42"/>
    <s v="CD-409"/>
    <x v="175"/>
    <x v="123"/>
    <n v="44295"/>
    <x v="176"/>
    <x v="0"/>
    <x v="90"/>
    <x v="0"/>
    <n v="30"/>
    <x v="8"/>
    <x v="0"/>
    <x v="67"/>
    <x v="0"/>
    <x v="1"/>
    <m/>
    <m/>
    <x v="147"/>
    <s v="ADQ.MANTTO Y SERV. 170/2023"/>
    <n v="34600"/>
    <x v="17"/>
    <x v="1083"/>
    <x v="5"/>
    <n v="400"/>
    <x v="590"/>
    <n v="1320"/>
    <m/>
    <m/>
    <n v="0"/>
    <x v="0"/>
    <n v="0.47413793103448276"/>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8"/>
    <x v="1079"/>
    <x v="10"/>
    <x v="5"/>
    <x v="0"/>
    <x v="5"/>
    <x v="0"/>
    <x v="47"/>
    <s v="27/09/2023"/>
    <x v="0"/>
    <s v="15:00"/>
    <s v="ARMANDO GAMARRA NAVARRO"/>
    <x v="6"/>
    <x v="13"/>
    <d v="2023-10-02T00:00:00"/>
    <x v="118"/>
    <x v="42"/>
    <s v="CD-409"/>
    <x v="175"/>
    <x v="123"/>
    <n v="44295"/>
    <x v="176"/>
    <x v="0"/>
    <x v="90"/>
    <x v="0"/>
    <n v="30"/>
    <x v="8"/>
    <x v="0"/>
    <x v="67"/>
    <x v="0"/>
    <x v="1"/>
    <m/>
    <m/>
    <x v="147"/>
    <s v="ADQ.MANTTO Y SERV. 170/2023"/>
    <n v="34600"/>
    <x v="18"/>
    <x v="1084"/>
    <x v="5"/>
    <n v="500"/>
    <x v="80"/>
    <n v="1500"/>
    <m/>
    <m/>
    <n v="0"/>
    <x v="0"/>
    <n v="0.4310344827586207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19"/>
    <x v="1080"/>
    <x v="28"/>
    <x v="5"/>
    <x v="0"/>
    <x v="5"/>
    <x v="0"/>
    <x v="47"/>
    <s v="27/09/2023"/>
    <x v="0"/>
    <s v="15:00"/>
    <s v="ARMANDO GAMARRA NAVARRO"/>
    <x v="6"/>
    <x v="13"/>
    <d v="2023-10-02T00:00:00"/>
    <x v="118"/>
    <x v="42"/>
    <s v="CD-409"/>
    <x v="174"/>
    <x v="123"/>
    <n v="4171"/>
    <x v="175"/>
    <x v="0"/>
    <x v="55"/>
    <x v="0"/>
    <n v="30"/>
    <x v="6"/>
    <x v="0"/>
    <x v="67"/>
    <x v="0"/>
    <x v="1"/>
    <m/>
    <m/>
    <x v="147"/>
    <s v="ADQ.MANTTO Y SERV. 170/2023"/>
    <n v="34600"/>
    <x v="19"/>
    <x v="1085"/>
    <x v="5"/>
    <n v="400"/>
    <x v="724"/>
    <n v="1400"/>
    <m/>
    <m/>
    <n v="0"/>
    <x v="0"/>
    <n v="0.50287356321839083"/>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20"/>
    <x v="1081"/>
    <x v="23"/>
    <x v="5"/>
    <x v="0"/>
    <x v="5"/>
    <x v="0"/>
    <x v="47"/>
    <s v="27/09/2023"/>
    <x v="0"/>
    <s v="15:00"/>
    <s v="ARMANDO GAMARRA NAVARRO"/>
    <x v="6"/>
    <x v="13"/>
    <d v="2023-10-02T00:00:00"/>
    <x v="118"/>
    <x v="42"/>
    <s v="CD-409"/>
    <x v="175"/>
    <x v="123"/>
    <n v="44295"/>
    <x v="176"/>
    <x v="0"/>
    <x v="90"/>
    <x v="0"/>
    <n v="30"/>
    <x v="8"/>
    <x v="0"/>
    <x v="67"/>
    <x v="0"/>
    <x v="1"/>
    <m/>
    <m/>
    <x v="147"/>
    <s v="ADQ.MANTTO Y SERV. 170/2023"/>
    <n v="34600"/>
    <x v="20"/>
    <x v="1086"/>
    <x v="5"/>
    <n v="200"/>
    <x v="622"/>
    <n v="860"/>
    <m/>
    <m/>
    <n v="0"/>
    <x v="0"/>
    <n v="0.61781609195402298"/>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24"/>
    <x v="1082"/>
    <x v="22"/>
    <x v="5"/>
    <x v="0"/>
    <x v="5"/>
    <x v="0"/>
    <x v="47"/>
    <s v="27/09/2023"/>
    <x v="0"/>
    <s v="15:00"/>
    <s v="ARMANDO GAMARRA NAVARRO"/>
    <x v="6"/>
    <x v="13"/>
    <d v="2023-10-02T00:00:00"/>
    <x v="118"/>
    <x v="42"/>
    <s v="CD-409"/>
    <x v="175"/>
    <x v="123"/>
    <n v="44295"/>
    <x v="176"/>
    <x v="0"/>
    <x v="90"/>
    <x v="0"/>
    <n v="30"/>
    <x v="8"/>
    <x v="0"/>
    <x v="67"/>
    <x v="0"/>
    <x v="1"/>
    <m/>
    <m/>
    <x v="147"/>
    <s v="ADQ.MANTTO Y SERV. 170/2023"/>
    <n v="34600"/>
    <x v="24"/>
    <x v="1087"/>
    <x v="5"/>
    <n v="300"/>
    <x v="591"/>
    <n v="1140"/>
    <m/>
    <m/>
    <n v="0"/>
    <x v="0"/>
    <n v="0.5459770114942528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26"/>
    <x v="1083"/>
    <x v="14"/>
    <x v="5"/>
    <x v="0"/>
    <x v="5"/>
    <x v="0"/>
    <x v="47"/>
    <s v="27/09/2023"/>
    <x v="0"/>
    <s v="15:00"/>
    <s v="ARMANDO GAMARRA NAVARRO"/>
    <x v="6"/>
    <x v="13"/>
    <d v="2023-10-02T00:00:00"/>
    <x v="118"/>
    <x v="42"/>
    <s v="CD-409"/>
    <x v="175"/>
    <x v="123"/>
    <n v="44295"/>
    <x v="176"/>
    <x v="0"/>
    <x v="90"/>
    <x v="0"/>
    <n v="30"/>
    <x v="8"/>
    <x v="0"/>
    <x v="67"/>
    <x v="0"/>
    <x v="1"/>
    <m/>
    <m/>
    <x v="147"/>
    <s v="ADQ.MANTTO Y SERV. 170/2023"/>
    <n v="34600"/>
    <x v="26"/>
    <x v="1088"/>
    <x v="5"/>
    <n v="800"/>
    <x v="725"/>
    <n v="5280"/>
    <m/>
    <m/>
    <n v="0"/>
    <x v="0"/>
    <n v="0.9482758620689655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28"/>
    <x v="1084"/>
    <x v="22"/>
    <x v="5"/>
    <x v="0"/>
    <x v="5"/>
    <x v="0"/>
    <x v="47"/>
    <s v="27/09/2023"/>
    <x v="0"/>
    <s v="15:00"/>
    <s v="ARMANDO GAMARRA NAVARRO"/>
    <x v="6"/>
    <x v="13"/>
    <d v="2023-10-02T00:00:00"/>
    <x v="118"/>
    <x v="42"/>
    <s v="CD-409"/>
    <x v="175"/>
    <x v="123"/>
    <n v="44295"/>
    <x v="176"/>
    <x v="0"/>
    <x v="90"/>
    <x v="0"/>
    <n v="30"/>
    <x v="8"/>
    <x v="0"/>
    <x v="67"/>
    <x v="0"/>
    <x v="1"/>
    <m/>
    <m/>
    <x v="147"/>
    <s v="ADQ.MANTTO Y SERV. 170/2023"/>
    <n v="34600"/>
    <x v="28"/>
    <x v="1089"/>
    <x v="5"/>
    <n v="300"/>
    <x v="726"/>
    <n v="2100"/>
    <m/>
    <m/>
    <n v="0"/>
    <x v="0"/>
    <n v="1.0057471264367817"/>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2"/>
    <x v="1085"/>
    <x v="10"/>
    <x v="5"/>
    <x v="0"/>
    <x v="5"/>
    <x v="0"/>
    <x v="47"/>
    <s v="27/09/2023"/>
    <x v="0"/>
    <s v="15:00"/>
    <s v="ARMANDO GAMARRA NAVARRO"/>
    <x v="6"/>
    <x v="13"/>
    <d v="2023-10-02T00:00:00"/>
    <x v="118"/>
    <x v="42"/>
    <s v="CD-409"/>
    <x v="175"/>
    <x v="123"/>
    <n v="44295"/>
    <x v="176"/>
    <x v="0"/>
    <x v="90"/>
    <x v="0"/>
    <n v="30"/>
    <x v="8"/>
    <x v="0"/>
    <x v="67"/>
    <x v="0"/>
    <x v="1"/>
    <m/>
    <m/>
    <x v="147"/>
    <s v="ADQ.MANTTO Y SERV. 170/2023"/>
    <n v="34600"/>
    <x v="32"/>
    <x v="1090"/>
    <x v="5"/>
    <n v="500"/>
    <x v="727"/>
    <n v="5200"/>
    <m/>
    <m/>
    <n v="0"/>
    <x v="0"/>
    <n v="1.4942528735632183"/>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3"/>
    <x v="1086"/>
    <x v="28"/>
    <x v="5"/>
    <x v="0"/>
    <x v="5"/>
    <x v="0"/>
    <x v="47"/>
    <s v="27/09/2023"/>
    <x v="0"/>
    <s v="15:00"/>
    <s v="ARMANDO GAMARRA NAVARRO"/>
    <x v="6"/>
    <x v="13"/>
    <d v="2023-10-02T00:00:00"/>
    <x v="118"/>
    <x v="42"/>
    <s v="CD-409"/>
    <x v="175"/>
    <x v="123"/>
    <n v="44295"/>
    <x v="176"/>
    <x v="0"/>
    <x v="90"/>
    <x v="0"/>
    <n v="30"/>
    <x v="8"/>
    <x v="0"/>
    <x v="67"/>
    <x v="0"/>
    <x v="1"/>
    <m/>
    <m/>
    <x v="147"/>
    <s v="ADQ.MANTTO Y SERV. 170/2023"/>
    <n v="34600"/>
    <x v="33"/>
    <x v="1091"/>
    <x v="5"/>
    <n v="400"/>
    <x v="552"/>
    <n v="4600"/>
    <m/>
    <m/>
    <n v="0"/>
    <x v="0"/>
    <n v="1.6522988505747127"/>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4"/>
    <x v="1087"/>
    <x v="22"/>
    <x v="5"/>
    <x v="0"/>
    <x v="5"/>
    <x v="0"/>
    <x v="47"/>
    <s v="27/09/2023"/>
    <x v="0"/>
    <s v="15:00"/>
    <s v="ARMANDO GAMARRA NAVARRO"/>
    <x v="6"/>
    <x v="13"/>
    <d v="2023-10-02T00:00:00"/>
    <x v="118"/>
    <x v="42"/>
    <s v="CD-409"/>
    <x v="175"/>
    <x v="123"/>
    <n v="44295"/>
    <x v="176"/>
    <x v="0"/>
    <x v="90"/>
    <x v="0"/>
    <n v="30"/>
    <x v="8"/>
    <x v="0"/>
    <x v="67"/>
    <x v="0"/>
    <x v="1"/>
    <m/>
    <m/>
    <x v="147"/>
    <s v="ADQ.MANTTO Y SERV. 170/2023"/>
    <n v="34600"/>
    <x v="34"/>
    <x v="1092"/>
    <x v="5"/>
    <n v="300"/>
    <x v="728"/>
    <n v="3900"/>
    <m/>
    <m/>
    <n v="0"/>
    <x v="0"/>
    <n v="1.867816091954023"/>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6"/>
    <x v="1088"/>
    <x v="23"/>
    <x v="5"/>
    <x v="0"/>
    <x v="5"/>
    <x v="0"/>
    <x v="47"/>
    <s v="27/09/2023"/>
    <x v="0"/>
    <s v="15:00"/>
    <s v="ARMANDO GAMARRA NAVARRO"/>
    <x v="6"/>
    <x v="13"/>
    <d v="2023-10-02T00:00:00"/>
    <x v="118"/>
    <x v="42"/>
    <s v="CD-409"/>
    <x v="175"/>
    <x v="123"/>
    <n v="44295"/>
    <x v="176"/>
    <x v="0"/>
    <x v="90"/>
    <x v="0"/>
    <n v="30"/>
    <x v="8"/>
    <x v="0"/>
    <x v="67"/>
    <x v="0"/>
    <x v="1"/>
    <m/>
    <m/>
    <x v="147"/>
    <s v="ADQ.MANTTO Y SERV. 170/2023"/>
    <n v="34600"/>
    <x v="36"/>
    <x v="1093"/>
    <x v="5"/>
    <n v="200"/>
    <x v="729"/>
    <n v="3300"/>
    <m/>
    <m/>
    <n v="0"/>
    <x v="0"/>
    <n v="2.3706896551724137"/>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7"/>
    <x v="1089"/>
    <x v="5"/>
    <x v="5"/>
    <x v="0"/>
    <x v="5"/>
    <x v="0"/>
    <x v="47"/>
    <s v="27/09/2023"/>
    <x v="0"/>
    <s v="15:00"/>
    <s v="ARMANDO GAMARRA NAVARRO"/>
    <x v="6"/>
    <x v="13"/>
    <d v="2023-10-02T00:00:00"/>
    <x v="118"/>
    <x v="42"/>
    <s v="CD-409"/>
    <x v="175"/>
    <x v="123"/>
    <n v="44295"/>
    <x v="176"/>
    <x v="0"/>
    <x v="90"/>
    <x v="0"/>
    <n v="30"/>
    <x v="8"/>
    <x v="0"/>
    <x v="67"/>
    <x v="0"/>
    <x v="1"/>
    <m/>
    <m/>
    <x v="147"/>
    <s v="ADQ.MANTTO Y SERV. 170/2023"/>
    <n v="34600"/>
    <x v="37"/>
    <x v="1094"/>
    <x v="5"/>
    <n v="100"/>
    <x v="730"/>
    <n v="2250"/>
    <m/>
    <m/>
    <n v="0"/>
    <x v="0"/>
    <n v="3.232758620689655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38"/>
    <x v="1090"/>
    <x v="5"/>
    <x v="5"/>
    <x v="0"/>
    <x v="5"/>
    <x v="0"/>
    <x v="47"/>
    <s v="27/09/2023"/>
    <x v="0"/>
    <s v="15:00"/>
    <s v="ARMANDO GAMARRA NAVARRO"/>
    <x v="6"/>
    <x v="13"/>
    <d v="2023-10-02T00:00:00"/>
    <x v="118"/>
    <x v="42"/>
    <s v="CD-409"/>
    <x v="175"/>
    <x v="123"/>
    <n v="44295"/>
    <x v="176"/>
    <x v="0"/>
    <x v="90"/>
    <x v="0"/>
    <n v="30"/>
    <x v="8"/>
    <x v="0"/>
    <x v="67"/>
    <x v="0"/>
    <x v="1"/>
    <m/>
    <m/>
    <x v="147"/>
    <s v="ADQ.MANTTO Y SERV. 170/2023"/>
    <n v="34600"/>
    <x v="38"/>
    <x v="1095"/>
    <x v="5"/>
    <n v="100"/>
    <x v="171"/>
    <n v="2000"/>
    <m/>
    <m/>
    <n v="0"/>
    <x v="0"/>
    <n v="2.8735632183908044"/>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1"/>
    <x v="1091"/>
    <x v="1"/>
    <x v="5"/>
    <x v="0"/>
    <x v="5"/>
    <x v="0"/>
    <x v="47"/>
    <s v="27/09/2023"/>
    <x v="0"/>
    <s v="15:00"/>
    <s v="ARMANDO GAMARRA NAVARRO"/>
    <x v="6"/>
    <x v="13"/>
    <d v="2023-10-02T00:00:00"/>
    <x v="118"/>
    <x v="42"/>
    <s v="CD-409"/>
    <x v="175"/>
    <x v="123"/>
    <n v="44295"/>
    <x v="176"/>
    <x v="0"/>
    <x v="90"/>
    <x v="0"/>
    <n v="30"/>
    <x v="8"/>
    <x v="0"/>
    <x v="67"/>
    <x v="0"/>
    <x v="1"/>
    <m/>
    <m/>
    <x v="147"/>
    <s v="ADQ.MANTTO Y SERV. 170/2023"/>
    <n v="34600"/>
    <x v="41"/>
    <x v="1096"/>
    <x v="5"/>
    <n v="80"/>
    <x v="731"/>
    <n v="2360"/>
    <m/>
    <m/>
    <n v="0"/>
    <x v="0"/>
    <n v="4.2385057471264371"/>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2"/>
    <x v="1092"/>
    <x v="135"/>
    <x v="5"/>
    <x v="0"/>
    <x v="5"/>
    <x v="0"/>
    <x v="47"/>
    <s v="27/09/2023"/>
    <x v="0"/>
    <s v="15:00"/>
    <s v="ARMANDO GAMARRA NAVARRO"/>
    <x v="6"/>
    <x v="13"/>
    <d v="2023-10-02T00:00:00"/>
    <x v="118"/>
    <x v="42"/>
    <s v="CD-409"/>
    <x v="174"/>
    <x v="123"/>
    <n v="4171"/>
    <x v="175"/>
    <x v="0"/>
    <x v="55"/>
    <x v="0"/>
    <n v="30"/>
    <x v="6"/>
    <x v="0"/>
    <x v="67"/>
    <x v="0"/>
    <x v="1"/>
    <m/>
    <m/>
    <x v="147"/>
    <s v="ADQ.MANTTO Y SERV. 170/2023"/>
    <n v="34600"/>
    <x v="42"/>
    <x v="1097"/>
    <x v="5"/>
    <n v="600"/>
    <x v="732"/>
    <n v="36"/>
    <m/>
    <m/>
    <n v="0"/>
    <x v="0"/>
    <n v="8.6206896551724137E-3"/>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43"/>
    <x v="1093"/>
    <x v="10"/>
    <x v="5"/>
    <x v="0"/>
    <x v="5"/>
    <x v="0"/>
    <x v="47"/>
    <s v="27/09/2023"/>
    <x v="0"/>
    <s v="15:00"/>
    <s v="ARMANDO GAMARRA NAVARRO"/>
    <x v="6"/>
    <x v="13"/>
    <d v="2023-10-02T00:00:00"/>
    <x v="118"/>
    <x v="42"/>
    <s v="CD-409"/>
    <x v="174"/>
    <x v="123"/>
    <n v="4171"/>
    <x v="175"/>
    <x v="0"/>
    <x v="55"/>
    <x v="0"/>
    <n v="30"/>
    <x v="6"/>
    <x v="0"/>
    <x v="67"/>
    <x v="0"/>
    <x v="1"/>
    <m/>
    <m/>
    <x v="147"/>
    <s v="ADQ.MANTTO Y SERV. 170/2023"/>
    <n v="34600"/>
    <x v="43"/>
    <x v="1098"/>
    <x v="5"/>
    <n v="500"/>
    <x v="733"/>
    <n v="50"/>
    <m/>
    <m/>
    <n v="0"/>
    <x v="0"/>
    <n v="1.4367816091954025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44"/>
    <x v="1094"/>
    <x v="10"/>
    <x v="5"/>
    <x v="0"/>
    <x v="5"/>
    <x v="0"/>
    <x v="47"/>
    <s v="27/09/2023"/>
    <x v="0"/>
    <s v="15:00"/>
    <s v="ARMANDO GAMARRA NAVARRO"/>
    <x v="6"/>
    <x v="13"/>
    <d v="2023-10-02T00:00:00"/>
    <x v="118"/>
    <x v="42"/>
    <s v="CD-409"/>
    <x v="174"/>
    <x v="123"/>
    <n v="4171"/>
    <x v="175"/>
    <x v="0"/>
    <x v="55"/>
    <x v="0"/>
    <n v="30"/>
    <x v="6"/>
    <x v="0"/>
    <x v="67"/>
    <x v="0"/>
    <x v="1"/>
    <m/>
    <m/>
    <x v="147"/>
    <s v="ADQ.MANTTO Y SERV. 170/2023"/>
    <n v="34600"/>
    <x v="44"/>
    <x v="1099"/>
    <x v="5"/>
    <n v="500"/>
    <x v="734"/>
    <n v="65"/>
    <m/>
    <m/>
    <n v="0"/>
    <x v="0"/>
    <n v="1.8678160919540231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45"/>
    <x v="1095"/>
    <x v="36"/>
    <x v="5"/>
    <x v="0"/>
    <x v="5"/>
    <x v="0"/>
    <x v="47"/>
    <s v="27/09/2023"/>
    <x v="0"/>
    <s v="15:00"/>
    <s v="ARMANDO GAMARRA NAVARRO"/>
    <x v="6"/>
    <x v="13"/>
    <d v="2023-10-02T00:00:00"/>
    <x v="118"/>
    <x v="42"/>
    <s v="CD-409"/>
    <x v="175"/>
    <x v="123"/>
    <n v="44295"/>
    <x v="176"/>
    <x v="0"/>
    <x v="90"/>
    <x v="0"/>
    <n v="30"/>
    <x v="8"/>
    <x v="0"/>
    <x v="67"/>
    <x v="0"/>
    <x v="1"/>
    <m/>
    <m/>
    <x v="147"/>
    <s v="ADQ.MANTTO Y SERV. 170/2023"/>
    <n v="34600"/>
    <x v="45"/>
    <x v="1100"/>
    <x v="5"/>
    <n v="1000"/>
    <x v="670"/>
    <n v="450"/>
    <m/>
    <m/>
    <n v="0"/>
    <x v="0"/>
    <n v="6.4655172413793108E-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6"/>
    <x v="1096"/>
    <x v="135"/>
    <x v="5"/>
    <x v="0"/>
    <x v="5"/>
    <x v="0"/>
    <x v="47"/>
    <s v="27/09/2023"/>
    <x v="0"/>
    <s v="15:00"/>
    <s v="ARMANDO GAMARRA NAVARRO"/>
    <x v="6"/>
    <x v="13"/>
    <d v="2023-10-02T00:00:00"/>
    <x v="118"/>
    <x v="42"/>
    <s v="CD-409"/>
    <x v="175"/>
    <x v="123"/>
    <n v="44295"/>
    <x v="176"/>
    <x v="0"/>
    <x v="90"/>
    <x v="0"/>
    <n v="30"/>
    <x v="8"/>
    <x v="0"/>
    <x v="67"/>
    <x v="0"/>
    <x v="1"/>
    <m/>
    <m/>
    <x v="147"/>
    <s v="ADQ.MANTTO Y SERV. 170/2023"/>
    <n v="34600"/>
    <x v="46"/>
    <x v="1101"/>
    <x v="5"/>
    <n v="600"/>
    <x v="603"/>
    <n v="420"/>
    <m/>
    <m/>
    <n v="0"/>
    <x v="0"/>
    <n v="0.10057471264367815"/>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7"/>
    <x v="1097"/>
    <x v="23"/>
    <x v="5"/>
    <x v="0"/>
    <x v="5"/>
    <x v="0"/>
    <x v="47"/>
    <s v="27/09/2023"/>
    <x v="0"/>
    <s v="15:00"/>
    <s v="ARMANDO GAMARRA NAVARRO"/>
    <x v="6"/>
    <x v="13"/>
    <d v="2023-10-02T00:00:00"/>
    <x v="118"/>
    <x v="42"/>
    <s v="CD-409"/>
    <x v="175"/>
    <x v="123"/>
    <n v="44295"/>
    <x v="176"/>
    <x v="0"/>
    <x v="90"/>
    <x v="0"/>
    <n v="30"/>
    <x v="8"/>
    <x v="0"/>
    <x v="67"/>
    <x v="0"/>
    <x v="1"/>
    <m/>
    <m/>
    <x v="147"/>
    <s v="ADQ.MANTTO Y SERV. 170/2023"/>
    <n v="34600"/>
    <x v="47"/>
    <x v="1102"/>
    <x v="5"/>
    <n v="200"/>
    <x v="735"/>
    <n v="200"/>
    <m/>
    <m/>
    <n v="0"/>
    <x v="0"/>
    <n v="0.14367816091954022"/>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8"/>
    <x v="1098"/>
    <x v="22"/>
    <x v="5"/>
    <x v="0"/>
    <x v="5"/>
    <x v="0"/>
    <x v="47"/>
    <s v="27/09/2023"/>
    <x v="0"/>
    <s v="15:00"/>
    <s v="ARMANDO GAMARRA NAVARRO"/>
    <x v="6"/>
    <x v="13"/>
    <d v="2023-10-02T00:00:00"/>
    <x v="118"/>
    <x v="42"/>
    <s v="CD-409"/>
    <x v="175"/>
    <x v="123"/>
    <n v="44295"/>
    <x v="176"/>
    <x v="0"/>
    <x v="90"/>
    <x v="0"/>
    <n v="30"/>
    <x v="8"/>
    <x v="0"/>
    <x v="67"/>
    <x v="0"/>
    <x v="1"/>
    <m/>
    <m/>
    <x v="147"/>
    <s v="ADQ.MANTTO Y SERV. 170/2023"/>
    <n v="34600"/>
    <x v="48"/>
    <x v="1103"/>
    <x v="5"/>
    <n v="300"/>
    <x v="719"/>
    <n v="420"/>
    <m/>
    <m/>
    <n v="0"/>
    <x v="0"/>
    <n v="0.2011494252873563"/>
    <n v="0"/>
    <n v="0"/>
    <n v="0"/>
    <x v="108"/>
    <s v="SEPTIEMBRE"/>
    <x v="232"/>
    <x v="44"/>
    <x v="35"/>
    <x v="45"/>
    <x v="411"/>
    <x v="281"/>
    <n v="0"/>
    <n v="0"/>
    <n v="0"/>
    <m/>
    <m/>
    <m/>
    <m/>
    <m/>
    <m/>
    <m/>
    <m/>
    <m/>
    <m/>
    <m/>
    <m/>
    <m/>
    <m/>
    <m/>
    <m/>
    <m/>
  </r>
  <r>
    <x v="1"/>
    <x v="65"/>
    <x v="0"/>
    <s v="COTIZACION"/>
    <s v="SEPTIEMBRE"/>
    <d v="2023-09-13T00:00:00"/>
    <s v="C-3-EDDY FAZ PACHECO"/>
    <x v="3"/>
    <s v="PRODUCTOS METÁLICOS"/>
    <x v="7"/>
    <x v="9"/>
    <x v="138"/>
    <d v="2023-09-19T00:00:00"/>
    <m/>
    <n v="852"/>
    <s v="BIEN"/>
    <x v="147"/>
    <n v="79870"/>
    <x v="49"/>
    <x v="1099"/>
    <x v="135"/>
    <x v="5"/>
    <x v="0"/>
    <x v="5"/>
    <x v="0"/>
    <x v="47"/>
    <s v="27/09/2023"/>
    <x v="0"/>
    <s v="15:00"/>
    <s v="ARMANDO GAMARRA NAVARRO"/>
    <x v="6"/>
    <x v="13"/>
    <d v="2023-10-02T00:00:00"/>
    <x v="118"/>
    <x v="42"/>
    <s v="CD-409"/>
    <x v="174"/>
    <x v="123"/>
    <n v="4171"/>
    <x v="175"/>
    <x v="0"/>
    <x v="55"/>
    <x v="0"/>
    <n v="30"/>
    <x v="6"/>
    <x v="0"/>
    <x v="67"/>
    <x v="0"/>
    <x v="1"/>
    <m/>
    <m/>
    <x v="147"/>
    <s v="ADQ.MANTTO Y SERV. 170/2023"/>
    <n v="34600"/>
    <x v="49"/>
    <x v="1104"/>
    <x v="5"/>
    <n v="600"/>
    <x v="736"/>
    <n v="120"/>
    <m/>
    <m/>
    <n v="0"/>
    <x v="0"/>
    <n v="2.8735632183908049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50"/>
    <x v="1100"/>
    <x v="10"/>
    <x v="5"/>
    <x v="0"/>
    <x v="5"/>
    <x v="0"/>
    <x v="47"/>
    <s v="27/09/2023"/>
    <x v="0"/>
    <s v="15:00"/>
    <s v="ARMANDO GAMARRA NAVARRO"/>
    <x v="6"/>
    <x v="13"/>
    <d v="2023-10-02T00:00:00"/>
    <x v="118"/>
    <x v="42"/>
    <s v="CD-409"/>
    <x v="174"/>
    <x v="123"/>
    <n v="4171"/>
    <x v="175"/>
    <x v="0"/>
    <x v="55"/>
    <x v="0"/>
    <n v="30"/>
    <x v="6"/>
    <x v="0"/>
    <x v="67"/>
    <x v="0"/>
    <x v="1"/>
    <m/>
    <m/>
    <x v="147"/>
    <s v="ADQ.MANTTO Y SERV. 170/2023"/>
    <n v="34600"/>
    <x v="50"/>
    <x v="1105"/>
    <x v="5"/>
    <n v="500"/>
    <x v="549"/>
    <n v="150"/>
    <m/>
    <m/>
    <n v="0"/>
    <x v="0"/>
    <n v="4.3103448275862065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51"/>
    <x v="1101"/>
    <x v="10"/>
    <x v="5"/>
    <x v="0"/>
    <x v="5"/>
    <x v="0"/>
    <x v="47"/>
    <s v="27/09/2023"/>
    <x v="0"/>
    <s v="15:00"/>
    <s v="ARMANDO GAMARRA NAVARRO"/>
    <x v="6"/>
    <x v="13"/>
    <d v="2023-10-02T00:00:00"/>
    <x v="118"/>
    <x v="42"/>
    <s v="CD-409"/>
    <x v="174"/>
    <x v="123"/>
    <n v="4171"/>
    <x v="175"/>
    <x v="0"/>
    <x v="55"/>
    <x v="0"/>
    <n v="30"/>
    <x v="6"/>
    <x v="0"/>
    <x v="67"/>
    <x v="0"/>
    <x v="1"/>
    <m/>
    <m/>
    <x v="147"/>
    <s v="ADQ.MANTTO Y SERV. 170/2023"/>
    <n v="34600"/>
    <x v="51"/>
    <x v="1106"/>
    <x v="5"/>
    <n v="500"/>
    <x v="737"/>
    <n v="250"/>
    <m/>
    <m/>
    <n v="0"/>
    <x v="0"/>
    <n v="7.183908045977011E-2"/>
    <n v="0"/>
    <n v="0"/>
    <n v="0"/>
    <x v="118"/>
    <s v="SEPTIEMBRE"/>
    <x v="232"/>
    <x v="44"/>
    <x v="35"/>
    <x v="45"/>
    <x v="411"/>
    <x v="267"/>
    <n v="0"/>
    <n v="0"/>
    <n v="0"/>
    <m/>
    <m/>
    <m/>
    <m/>
    <m/>
    <m/>
    <m/>
    <m/>
    <m/>
    <m/>
    <m/>
    <m/>
    <m/>
    <m/>
    <m/>
    <m/>
    <m/>
  </r>
  <r>
    <x v="1"/>
    <x v="65"/>
    <x v="0"/>
    <s v="COTIZACION"/>
    <s v="SEPTIEMBRE"/>
    <d v="2023-09-13T00:00:00"/>
    <s v="C-3-EDDY FAZ PACHECO"/>
    <x v="3"/>
    <s v="PRODUCTOS METÁLICOS"/>
    <x v="7"/>
    <x v="9"/>
    <x v="138"/>
    <d v="2023-09-19T00:00:00"/>
    <m/>
    <n v="852"/>
    <s v="BIEN"/>
    <x v="147"/>
    <n v="79870"/>
    <x v="52"/>
    <x v="1102"/>
    <x v="36"/>
    <x v="5"/>
    <x v="0"/>
    <x v="5"/>
    <x v="0"/>
    <x v="47"/>
    <s v="27/09/2023"/>
    <x v="0"/>
    <s v="15:00"/>
    <s v="ARMANDO GAMARRA NAVARRO"/>
    <x v="6"/>
    <x v="13"/>
    <d v="2023-10-02T00:00:00"/>
    <x v="118"/>
    <x v="42"/>
    <s v="CD-409"/>
    <x v="174"/>
    <x v="123"/>
    <n v="4171"/>
    <x v="175"/>
    <x v="0"/>
    <x v="55"/>
    <x v="0"/>
    <n v="30"/>
    <x v="6"/>
    <x v="0"/>
    <x v="67"/>
    <x v="0"/>
    <x v="1"/>
    <m/>
    <m/>
    <x v="147"/>
    <s v="ADQ.MANTTO Y SERV. 170/2023"/>
    <n v="34600"/>
    <x v="52"/>
    <x v="1107"/>
    <x v="5"/>
    <n v="1000"/>
    <x v="738"/>
    <n v="750"/>
    <m/>
    <m/>
    <n v="0"/>
    <x v="0"/>
    <n v="0.10775862068965518"/>
    <n v="0"/>
    <n v="0"/>
    <n v="0"/>
    <x v="118"/>
    <s v="SEPTIEMBRE"/>
    <x v="232"/>
    <x v="44"/>
    <x v="35"/>
    <x v="45"/>
    <x v="411"/>
    <x v="267"/>
    <n v="0"/>
    <n v="0"/>
    <n v="0"/>
    <m/>
    <m/>
    <m/>
    <m/>
    <m/>
    <m/>
    <m/>
    <m/>
    <m/>
    <m/>
    <m/>
    <m/>
    <m/>
    <m/>
    <m/>
    <m/>
    <m/>
  </r>
  <r>
    <x v="2"/>
    <x v="65"/>
    <x v="0"/>
    <m/>
    <m/>
    <m/>
    <m/>
    <x v="23"/>
    <m/>
    <x v="10"/>
    <x v="21"/>
    <x v="139"/>
    <m/>
    <m/>
    <m/>
    <m/>
    <x v="148"/>
    <m/>
    <x v="54"/>
    <x v="1103"/>
    <x v="23"/>
    <x v="5"/>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55"/>
    <x v="1104"/>
    <x v="22"/>
    <x v="5"/>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56"/>
    <x v="1105"/>
    <x v="5"/>
    <x v="5"/>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5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58"/>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3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3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38"/>
    <x v="51"/>
    <m/>
    <x v="0"/>
    <m/>
    <m/>
    <m/>
    <n v="0"/>
    <x v="411"/>
    <m/>
    <m/>
    <m/>
    <m/>
    <x v="126"/>
    <m/>
    <x v="0"/>
    <x v="3"/>
    <x v="1"/>
    <x v="3"/>
    <x v="29"/>
    <x v="12"/>
    <m/>
    <m/>
    <m/>
    <m/>
    <m/>
    <m/>
    <m/>
    <m/>
    <m/>
    <m/>
    <m/>
    <m/>
    <m/>
    <m/>
    <m/>
    <m/>
    <m/>
    <m/>
    <m/>
    <m/>
  </r>
  <r>
    <x v="2"/>
    <x v="65"/>
    <x v="0"/>
    <m/>
    <m/>
    <m/>
    <m/>
    <x v="23"/>
    <m/>
    <x v="10"/>
    <x v="21"/>
    <x v="139"/>
    <m/>
    <m/>
    <m/>
    <m/>
    <x v="148"/>
    <m/>
    <x v="77"/>
    <x v="38"/>
    <x v="46"/>
    <x v="20"/>
    <x v="0"/>
    <x v="14"/>
    <x v="5"/>
    <x v="48"/>
    <m/>
    <x v="3"/>
    <m/>
    <m/>
    <x v="12"/>
    <x v="0"/>
    <m/>
    <x v="0"/>
    <x v="0"/>
    <m/>
    <x v="0"/>
    <x v="123"/>
    <m/>
    <x v="177"/>
    <x v="0"/>
    <x v="0"/>
    <x v="0"/>
    <n v="30"/>
    <x v="0"/>
    <x v="0"/>
    <x v="0"/>
    <x v="0"/>
    <x v="0"/>
    <m/>
    <m/>
    <x v="148"/>
    <m/>
    <m/>
    <x v="77"/>
    <x v="3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45"/>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9"/>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n v="7.4753699999999998"/>
    <n v="0"/>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n v="0"/>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0"/>
    <x v="65"/>
    <x v="0"/>
    <m/>
    <m/>
    <m/>
    <m/>
    <x v="23"/>
    <m/>
    <x v="10"/>
    <x v="21"/>
    <x v="139"/>
    <m/>
    <m/>
    <m/>
    <m/>
    <x v="148"/>
    <m/>
    <x v="77"/>
    <x v="38"/>
    <x v="46"/>
    <x v="20"/>
    <x v="0"/>
    <x v="14"/>
    <x v="5"/>
    <x v="48"/>
    <m/>
    <x v="3"/>
    <m/>
    <m/>
    <x v="12"/>
    <x v="0"/>
    <m/>
    <x v="0"/>
    <x v="0"/>
    <m/>
    <x v="0"/>
    <x v="123"/>
    <m/>
    <x v="177"/>
    <x v="0"/>
    <x v="0"/>
    <x v="0"/>
    <n v="30"/>
    <x v="0"/>
    <x v="0"/>
    <x v="0"/>
    <x v="0"/>
    <x v="0"/>
    <m/>
    <m/>
    <x v="148"/>
    <m/>
    <m/>
    <x v="77"/>
    <x v="1108"/>
    <x v="51"/>
    <m/>
    <x v="0"/>
    <m/>
    <m/>
    <m/>
    <n v="0"/>
    <x v="411"/>
    <m/>
    <m/>
    <m/>
    <m/>
    <x v="126"/>
    <m/>
    <x v="0"/>
    <x v="3"/>
    <x v="1"/>
    <x v="3"/>
    <x v="29"/>
    <x v="12"/>
    <m/>
    <m/>
    <m/>
    <m/>
    <m/>
    <m/>
    <m/>
    <m/>
    <m/>
    <m/>
    <m/>
    <m/>
    <m/>
    <m/>
    <m/>
    <m/>
    <m/>
    <m/>
    <m/>
    <m/>
  </r>
  <r>
    <x v="1"/>
    <x v="65"/>
    <x v="0"/>
    <s v="COTIZACION"/>
    <s v="SEPTIEMBRE"/>
    <d v="2023-09-13T00:00:00"/>
    <s v="C-3-EDDY FAZ PACHECO"/>
    <x v="3"/>
    <s v="PRODUCTOS METÁLICOS"/>
    <x v="7"/>
    <x v="9"/>
    <x v="138"/>
    <d v="2023-09-19T00:00:00"/>
    <m/>
    <n v="852"/>
    <s v="BIEN"/>
    <x v="147"/>
    <n v="79870"/>
    <x v="55"/>
    <x v="1106"/>
    <x v="22"/>
    <x v="5"/>
    <x v="0"/>
    <x v="5"/>
    <x v="0"/>
    <x v="47"/>
    <s v="27/09/2023"/>
    <x v="0"/>
    <s v="15:00"/>
    <s v="ARMANDO GAMARRA NAVARRO"/>
    <x v="6"/>
    <x v="13"/>
    <d v="2023-10-02T00:00:00"/>
    <x v="118"/>
    <x v="42"/>
    <s v="CD-409"/>
    <x v="175"/>
    <x v="123"/>
    <n v="44295"/>
    <x v="176"/>
    <x v="0"/>
    <x v="90"/>
    <x v="0"/>
    <n v="30"/>
    <x v="8"/>
    <x v="0"/>
    <x v="67"/>
    <x v="0"/>
    <x v="1"/>
    <m/>
    <m/>
    <x v="147"/>
    <s v="ADQ.MANTTO Y SERV. 170/2023"/>
    <n v="34600"/>
    <x v="55"/>
    <x v="1110"/>
    <x v="5"/>
    <n v="300"/>
    <x v="597"/>
    <n v="360"/>
    <m/>
    <m/>
    <n v="0"/>
    <x v="0"/>
    <n v="0.17241379310344826"/>
    <n v="0"/>
    <n v="0"/>
    <n v="0"/>
    <x v="108"/>
    <s v="SEPTIEMBRE"/>
    <x v="232"/>
    <x v="44"/>
    <x v="35"/>
    <x v="45"/>
    <x v="411"/>
    <x v="281"/>
    <n v="0"/>
    <n v="0"/>
    <n v="0"/>
    <m/>
    <m/>
    <m/>
    <m/>
    <m/>
    <m/>
    <m/>
    <m/>
    <m/>
    <m/>
    <m/>
    <m/>
    <m/>
    <m/>
    <m/>
    <m/>
    <m/>
  </r>
  <r>
    <x v="1"/>
    <x v="65"/>
    <x v="0"/>
    <s v="COTIZACION"/>
    <s v="SEPTIEMBRE"/>
    <d v="2023-09-13T00:00:00"/>
    <s v="C-3-EDDY FAZ PACHECO"/>
    <x v="9"/>
    <s v="OTRAS MAQUINARIAS Y EQUIPO"/>
    <x v="7"/>
    <x v="9"/>
    <x v="140"/>
    <d v="2023-09-19T00:00:00"/>
    <m/>
    <n v="855"/>
    <s v="BIEN"/>
    <x v="149"/>
    <n v="240130.65"/>
    <x v="0"/>
    <x v="1107"/>
    <x v="16"/>
    <x v="5"/>
    <x v="0"/>
    <x v="5"/>
    <x v="0"/>
    <x v="47"/>
    <s v="27/09/2023"/>
    <x v="0"/>
    <s v="15:00"/>
    <s v="ARMANDO GAMARRA NAVARRO"/>
    <x v="6"/>
    <x v="13"/>
    <d v="2023-10-12T00:00:00"/>
    <x v="119"/>
    <x v="66"/>
    <s v="CD-412"/>
    <x v="176"/>
    <x v="124"/>
    <n v="239996.6"/>
    <x v="178"/>
    <x v="178"/>
    <x v="70"/>
    <x v="0"/>
    <n v="30"/>
    <x v="46"/>
    <x v="0"/>
    <x v="68"/>
    <x v="91"/>
    <x v="1"/>
    <m/>
    <m/>
    <x v="149"/>
    <s v="ADQ.MANTTO Y SERV. 163/2023"/>
    <n v="43700"/>
    <x v="0"/>
    <x v="1111"/>
    <x v="5"/>
    <n v="1"/>
    <x v="739"/>
    <n v="219652.52"/>
    <m/>
    <m/>
    <n v="0"/>
    <x v="0"/>
    <n v="31559.270114942527"/>
    <n v="0"/>
    <n v="0"/>
    <n v="0"/>
    <x v="125"/>
    <s v="SEPTIEMBRE"/>
    <x v="232"/>
    <x v="44"/>
    <x v="35"/>
    <x v="45"/>
    <x v="411"/>
    <x v="279"/>
    <n v="0"/>
    <n v="0"/>
    <n v="0"/>
    <m/>
    <m/>
    <m/>
    <m/>
    <m/>
    <m/>
    <m/>
    <m/>
    <m/>
    <m/>
    <m/>
    <m/>
    <m/>
    <m/>
    <m/>
    <m/>
    <m/>
  </r>
  <r>
    <x v="1"/>
    <x v="65"/>
    <x v="0"/>
    <s v="COTIZACION"/>
    <s v="SEPTIEMBRE"/>
    <d v="2023-09-13T00:00:00"/>
    <s v="C-3-EDDY FAZ PACHECO"/>
    <x v="9"/>
    <s v="OTRAS MAQUINARIAS Y EQUIPO"/>
    <x v="7"/>
    <x v="9"/>
    <x v="140"/>
    <d v="2023-09-19T00:00:00"/>
    <m/>
    <n v="855"/>
    <s v="BIEN"/>
    <x v="149"/>
    <n v="240130.65"/>
    <x v="1"/>
    <x v="1108"/>
    <x v="16"/>
    <x v="74"/>
    <x v="0"/>
    <x v="5"/>
    <x v="0"/>
    <x v="47"/>
    <s v="27/09/2023"/>
    <x v="0"/>
    <s v="15:00"/>
    <s v="ARMANDO GAMARRA NAVARRO"/>
    <x v="6"/>
    <x v="13"/>
    <d v="2023-10-12T00:00:00"/>
    <x v="119"/>
    <x v="66"/>
    <s v="CD-412"/>
    <x v="176"/>
    <x v="124"/>
    <n v="239996.6"/>
    <x v="178"/>
    <x v="178"/>
    <x v="70"/>
    <x v="0"/>
    <n v="30"/>
    <x v="46"/>
    <x v="0"/>
    <x v="68"/>
    <x v="91"/>
    <x v="1"/>
    <m/>
    <m/>
    <x v="149"/>
    <s v="ADQ.MANTTO Y SERV. 163/2023"/>
    <n v="43700"/>
    <x v="1"/>
    <x v="1112"/>
    <x v="75"/>
    <n v="1"/>
    <x v="740"/>
    <n v="20344.080000000002"/>
    <m/>
    <m/>
    <n v="0"/>
    <x v="0"/>
    <n v="2923.0000000000005"/>
    <n v="0"/>
    <n v="0"/>
    <n v="0"/>
    <x v="125"/>
    <s v="SEPTIEMBRE"/>
    <x v="232"/>
    <x v="44"/>
    <x v="35"/>
    <x v="45"/>
    <x v="411"/>
    <x v="279"/>
    <n v="0"/>
    <n v="0"/>
    <n v="0"/>
    <m/>
    <m/>
    <m/>
    <m/>
    <m/>
    <m/>
    <m/>
    <m/>
    <m/>
    <m/>
    <m/>
    <m/>
    <m/>
    <m/>
    <m/>
    <m/>
    <m/>
  </r>
  <r>
    <x v="1"/>
    <x v="65"/>
    <x v="0"/>
    <s v="COTIZACION"/>
    <s v="SEPTIEMBRE"/>
    <d v="2023-09-13T00:00:00"/>
    <s v="C-3-EDDY FAZ PACHECO"/>
    <x v="9"/>
    <s v="OTRAS MAQUINARIAS Y EQUIPO"/>
    <x v="7"/>
    <x v="9"/>
    <x v="141"/>
    <d v="2023-09-19T00:00:00"/>
    <m/>
    <n v="866"/>
    <s v="BIEN"/>
    <x v="150"/>
    <n v="128064"/>
    <x v="0"/>
    <x v="1109"/>
    <x v="7"/>
    <x v="5"/>
    <x v="0"/>
    <x v="5"/>
    <x v="0"/>
    <x v="47"/>
    <s v="27/09/2023"/>
    <x v="0"/>
    <s v="15:00"/>
    <s v="ERNESTO TOLEDO VARGAS"/>
    <x v="6"/>
    <x v="15"/>
    <d v="2023-10-02T00:00:00"/>
    <x v="120"/>
    <x v="69"/>
    <s v="CD-415"/>
    <x v="177"/>
    <x v="125"/>
    <n v="45592"/>
    <x v="179"/>
    <x v="179"/>
    <x v="111"/>
    <x v="0"/>
    <n v="30"/>
    <x v="13"/>
    <x v="0"/>
    <x v="67"/>
    <x v="93"/>
    <x v="1"/>
    <m/>
    <m/>
    <x v="150"/>
    <s v="ADQ.MANTTO Y SERV. 167/2023"/>
    <n v="43700"/>
    <x v="0"/>
    <x v="1113"/>
    <x v="5"/>
    <n v="2"/>
    <x v="741"/>
    <n v="45592"/>
    <m/>
    <m/>
    <n v="0"/>
    <x v="0"/>
    <n v="3275.2873563218391"/>
    <n v="0"/>
    <n v="0"/>
    <n v="0"/>
    <x v="116"/>
    <s v="SEPTIEMBRE"/>
    <x v="232"/>
    <x v="44"/>
    <x v="35"/>
    <x v="45"/>
    <x v="411"/>
    <x v="265"/>
    <n v="0"/>
    <n v="0"/>
    <n v="0"/>
    <m/>
    <m/>
    <m/>
    <m/>
    <m/>
    <m/>
    <m/>
    <m/>
    <m/>
    <m/>
    <m/>
    <m/>
    <m/>
    <m/>
    <m/>
    <m/>
    <m/>
  </r>
  <r>
    <x v="1"/>
    <x v="65"/>
    <x v="0"/>
    <s v="COTIZACION"/>
    <s v="SEPTIEMBRE"/>
    <d v="2023-09-13T00:00:00"/>
    <s v="C-3-EDDY FAZ PACHECO"/>
    <x v="12"/>
    <s v="OTROS REPUESTOS Y ACCESORIOS"/>
    <x v="7"/>
    <x v="9"/>
    <x v="142"/>
    <d v="2023-09-19T00:00:00"/>
    <m/>
    <n v="867"/>
    <s v="BIEN"/>
    <x v="151"/>
    <n v="297565.64"/>
    <x v="0"/>
    <x v="1110"/>
    <x v="7"/>
    <x v="74"/>
    <x v="76"/>
    <x v="5"/>
    <x v="0"/>
    <x v="47"/>
    <s v="27/09/2023"/>
    <x v="0"/>
    <s v="15:00"/>
    <s v="JOAQUIN ANDRES ZAPATA LAFUENTE"/>
    <x v="6"/>
    <x v="26"/>
    <d v="2023-09-29T00:00:00"/>
    <x v="121"/>
    <x v="54"/>
    <s v="CD-416"/>
    <x v="178"/>
    <x v="126"/>
    <n v="267194.48"/>
    <x v="180"/>
    <x v="180"/>
    <x v="93"/>
    <x v="0"/>
    <n v="30"/>
    <x v="5"/>
    <x v="0"/>
    <x v="67"/>
    <x v="75"/>
    <x v="1"/>
    <m/>
    <m/>
    <x v="151"/>
    <s v="ADQ.MANTTO Y SERV. 162/2023"/>
    <n v="39800"/>
    <x v="0"/>
    <x v="1114"/>
    <x v="75"/>
    <n v="2"/>
    <x v="742"/>
    <n v="56427.5"/>
    <m/>
    <m/>
    <n v="0"/>
    <x v="0"/>
    <n v="4053.6997126436781"/>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1"/>
    <x v="1111"/>
    <x v="29"/>
    <x v="74"/>
    <x v="0"/>
    <x v="5"/>
    <x v="0"/>
    <x v="47"/>
    <s v="27/09/2023"/>
    <x v="0"/>
    <s v="15:00"/>
    <s v="JOAQUIN ANDRES ZAPATA LAFUENTE"/>
    <x v="6"/>
    <x v="26"/>
    <d v="2023-09-29T00:00:00"/>
    <x v="121"/>
    <x v="54"/>
    <s v="CD-416"/>
    <x v="178"/>
    <x v="126"/>
    <n v="267194.48"/>
    <x v="180"/>
    <x v="180"/>
    <x v="93"/>
    <x v="0"/>
    <n v="30"/>
    <x v="5"/>
    <x v="0"/>
    <x v="67"/>
    <x v="75"/>
    <x v="1"/>
    <m/>
    <m/>
    <x v="151"/>
    <s v="ADQ.MANTTO Y SERV. 162/2023"/>
    <n v="39800"/>
    <x v="1"/>
    <x v="1115"/>
    <x v="75"/>
    <n v="4"/>
    <x v="743"/>
    <n v="13083.72"/>
    <m/>
    <m/>
    <n v="0"/>
    <x v="0"/>
    <n v="469.96120689655169"/>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2"/>
    <x v="1112"/>
    <x v="29"/>
    <x v="74"/>
    <x v="0"/>
    <x v="5"/>
    <x v="0"/>
    <x v="47"/>
    <s v="27/09/2023"/>
    <x v="0"/>
    <s v="15:00"/>
    <s v="JOAQUIN ANDRES ZAPATA LAFUENTE"/>
    <x v="6"/>
    <x v="26"/>
    <d v="2023-09-29T00:00:00"/>
    <x v="121"/>
    <x v="54"/>
    <s v="CD-416"/>
    <x v="178"/>
    <x v="126"/>
    <n v="267194.48"/>
    <x v="180"/>
    <x v="180"/>
    <x v="93"/>
    <x v="0"/>
    <n v="30"/>
    <x v="5"/>
    <x v="0"/>
    <x v="67"/>
    <x v="75"/>
    <x v="1"/>
    <m/>
    <m/>
    <x v="151"/>
    <s v="ADQ.MANTTO Y SERV. 162/2023"/>
    <n v="39800"/>
    <x v="2"/>
    <x v="1116"/>
    <x v="75"/>
    <n v="4"/>
    <x v="744"/>
    <n v="113744.72"/>
    <m/>
    <m/>
    <n v="0"/>
    <x v="0"/>
    <n v="4085.6580459770116"/>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3"/>
    <x v="1113"/>
    <x v="8"/>
    <x v="5"/>
    <x v="0"/>
    <x v="5"/>
    <x v="0"/>
    <x v="47"/>
    <s v="27/09/2023"/>
    <x v="0"/>
    <s v="15:00"/>
    <s v="JOAQUIN ANDRES ZAPATA LAFUENTE"/>
    <x v="6"/>
    <x v="26"/>
    <d v="2023-09-29T00:00:00"/>
    <x v="121"/>
    <x v="54"/>
    <s v="CD-416"/>
    <x v="178"/>
    <x v="126"/>
    <n v="267194.48"/>
    <x v="180"/>
    <x v="180"/>
    <x v="93"/>
    <x v="0"/>
    <n v="30"/>
    <x v="5"/>
    <x v="0"/>
    <x v="67"/>
    <x v="75"/>
    <x v="1"/>
    <m/>
    <m/>
    <x v="151"/>
    <s v="ADQ.MANTTO Y SERV. 162/2023"/>
    <n v="39800"/>
    <x v="3"/>
    <x v="1117"/>
    <x v="5"/>
    <n v="6"/>
    <x v="745"/>
    <n v="4290.18"/>
    <m/>
    <m/>
    <n v="0"/>
    <x v="0"/>
    <n v="102.73419540229885"/>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4"/>
    <x v="1114"/>
    <x v="8"/>
    <x v="5"/>
    <x v="0"/>
    <x v="5"/>
    <x v="0"/>
    <x v="47"/>
    <s v="27/09/2023"/>
    <x v="0"/>
    <s v="15:00"/>
    <s v="JOAQUIN ANDRES ZAPATA LAFUENTE"/>
    <x v="6"/>
    <x v="26"/>
    <d v="2023-09-29T00:00:00"/>
    <x v="121"/>
    <x v="54"/>
    <s v="CD-416"/>
    <x v="178"/>
    <x v="126"/>
    <n v="267194.48"/>
    <x v="180"/>
    <x v="180"/>
    <x v="93"/>
    <x v="0"/>
    <n v="30"/>
    <x v="5"/>
    <x v="0"/>
    <x v="67"/>
    <x v="75"/>
    <x v="1"/>
    <m/>
    <m/>
    <x v="151"/>
    <s v="ADQ.MANTTO Y SERV. 162/2023"/>
    <n v="39800"/>
    <x v="4"/>
    <x v="1118"/>
    <x v="5"/>
    <n v="6"/>
    <x v="746"/>
    <n v="34654.74"/>
    <m/>
    <m/>
    <n v="0"/>
    <x v="0"/>
    <n v="829.85488505747128"/>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5"/>
    <x v="1115"/>
    <x v="8"/>
    <x v="5"/>
    <x v="0"/>
    <x v="5"/>
    <x v="0"/>
    <x v="47"/>
    <s v="27/09/2023"/>
    <x v="0"/>
    <s v="15:00"/>
    <s v="JOAQUIN ANDRES ZAPATA LAFUENTE"/>
    <x v="6"/>
    <x v="26"/>
    <d v="2023-09-29T00:00:00"/>
    <x v="121"/>
    <x v="54"/>
    <s v="CD-416"/>
    <x v="178"/>
    <x v="126"/>
    <n v="267194.48"/>
    <x v="180"/>
    <x v="180"/>
    <x v="93"/>
    <x v="0"/>
    <n v="30"/>
    <x v="5"/>
    <x v="0"/>
    <x v="67"/>
    <x v="75"/>
    <x v="1"/>
    <m/>
    <m/>
    <x v="151"/>
    <s v="ADQ.MANTTO Y SERV. 162/2023"/>
    <n v="39800"/>
    <x v="5"/>
    <x v="1119"/>
    <x v="5"/>
    <n v="6"/>
    <x v="747"/>
    <n v="19593.300000000003"/>
    <m/>
    <m/>
    <n v="0"/>
    <x v="0"/>
    <n v="469.18821839080465"/>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6"/>
    <x v="1116"/>
    <x v="7"/>
    <x v="5"/>
    <x v="0"/>
    <x v="5"/>
    <x v="0"/>
    <x v="47"/>
    <s v="27/09/2023"/>
    <x v="0"/>
    <s v="15:00"/>
    <s v="JOAQUIN ANDRES ZAPATA LAFUENTE"/>
    <x v="6"/>
    <x v="26"/>
    <d v="2023-09-29T00:00:00"/>
    <x v="121"/>
    <x v="54"/>
    <s v="CD-416"/>
    <x v="178"/>
    <x v="126"/>
    <n v="267194.48"/>
    <x v="180"/>
    <x v="180"/>
    <x v="93"/>
    <x v="0"/>
    <n v="30"/>
    <x v="5"/>
    <x v="0"/>
    <x v="67"/>
    <x v="75"/>
    <x v="1"/>
    <m/>
    <m/>
    <x v="151"/>
    <s v="ADQ.MANTTO Y SERV. 162/2023"/>
    <n v="39800"/>
    <x v="6"/>
    <x v="1120"/>
    <x v="5"/>
    <n v="2"/>
    <x v="748"/>
    <n v="6383.14"/>
    <m/>
    <m/>
    <n v="0"/>
    <x v="0"/>
    <n v="458.55890804597703"/>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7"/>
    <x v="1117"/>
    <x v="16"/>
    <x v="5"/>
    <x v="0"/>
    <x v="5"/>
    <x v="0"/>
    <x v="47"/>
    <s v="27/09/2023"/>
    <x v="0"/>
    <s v="15:00"/>
    <s v="JOAQUIN ANDRES ZAPATA LAFUENTE"/>
    <x v="6"/>
    <x v="26"/>
    <d v="2023-09-29T00:00:00"/>
    <x v="121"/>
    <x v="54"/>
    <s v="CD-416"/>
    <x v="178"/>
    <x v="126"/>
    <n v="267194.48"/>
    <x v="180"/>
    <x v="180"/>
    <x v="93"/>
    <x v="0"/>
    <n v="30"/>
    <x v="5"/>
    <x v="0"/>
    <x v="67"/>
    <x v="75"/>
    <x v="1"/>
    <m/>
    <m/>
    <x v="151"/>
    <s v="ADQ.MANTTO Y SERV. 162/2023"/>
    <n v="39800"/>
    <x v="7"/>
    <x v="1121"/>
    <x v="5"/>
    <n v="1"/>
    <x v="749"/>
    <n v="12475.32"/>
    <m/>
    <m/>
    <n v="0"/>
    <x v="0"/>
    <n v="1792.4310344827586"/>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7"/>
    <s v="BIEN"/>
    <x v="151"/>
    <n v="297565.64"/>
    <x v="8"/>
    <x v="1118"/>
    <x v="7"/>
    <x v="74"/>
    <x v="0"/>
    <x v="5"/>
    <x v="0"/>
    <x v="47"/>
    <s v="27/09/2023"/>
    <x v="0"/>
    <s v="15:00"/>
    <s v="JOAQUIN ANDRES ZAPATA LAFUENTE"/>
    <x v="6"/>
    <x v="26"/>
    <d v="2023-09-29T00:00:00"/>
    <x v="121"/>
    <x v="54"/>
    <s v="CD-416"/>
    <x v="178"/>
    <x v="126"/>
    <n v="267194.48"/>
    <x v="180"/>
    <x v="180"/>
    <x v="93"/>
    <x v="0"/>
    <n v="30"/>
    <x v="5"/>
    <x v="0"/>
    <x v="67"/>
    <x v="75"/>
    <x v="1"/>
    <m/>
    <m/>
    <x v="151"/>
    <s v="ADQ.MANTTO Y SERV. 162/2023"/>
    <n v="39800"/>
    <x v="8"/>
    <x v="1122"/>
    <x v="75"/>
    <n v="2"/>
    <x v="743"/>
    <n v="6541.86"/>
    <m/>
    <m/>
    <n v="0"/>
    <x v="0"/>
    <n v="469.96120689655169"/>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8"/>
    <s v="SERVICIO"/>
    <x v="152"/>
    <n v="84465.87"/>
    <x v="1"/>
    <x v="1119"/>
    <x v="16"/>
    <x v="61"/>
    <x v="0"/>
    <x v="5"/>
    <x v="0"/>
    <x v="47"/>
    <s v="27/09/2023"/>
    <x v="0"/>
    <s v="15:00"/>
    <s v="JOAQUIN ANDRES ZAPATA LAFUENTE"/>
    <x v="6"/>
    <x v="26"/>
    <d v="2023-09-28T00:00:00"/>
    <x v="122"/>
    <x v="54"/>
    <s v="CD-417"/>
    <x v="179"/>
    <x v="127"/>
    <n v="44041.47"/>
    <x v="181"/>
    <x v="181"/>
    <x v="93"/>
    <x v="0"/>
    <n v="30"/>
    <x v="5"/>
    <x v="0"/>
    <x v="67"/>
    <x v="75"/>
    <x v="1"/>
    <m/>
    <m/>
    <x v="152"/>
    <s v="ADQ.MANTTO Y SERV. 162/2023"/>
    <n v="39800"/>
    <x v="1"/>
    <x v="1123"/>
    <x v="62"/>
    <n v="1"/>
    <x v="750"/>
    <n v="10542.73"/>
    <m/>
    <m/>
    <n v="0"/>
    <x v="0"/>
    <n v="1514.7600574712644"/>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8"/>
    <s v="SERVICIO"/>
    <x v="152"/>
    <n v="84465.87"/>
    <x v="2"/>
    <x v="1120"/>
    <x v="16"/>
    <x v="61"/>
    <x v="0"/>
    <x v="5"/>
    <x v="0"/>
    <x v="47"/>
    <s v="27/09/2023"/>
    <x v="0"/>
    <s v="15:00"/>
    <s v="JOAQUIN ANDRES ZAPATA LAFUENTE"/>
    <x v="6"/>
    <x v="26"/>
    <d v="2023-09-28T00:00:00"/>
    <x v="122"/>
    <x v="54"/>
    <s v="CD-417"/>
    <x v="179"/>
    <x v="127"/>
    <n v="44041.47"/>
    <x v="181"/>
    <x v="181"/>
    <x v="93"/>
    <x v="0"/>
    <n v="30"/>
    <x v="5"/>
    <x v="0"/>
    <x v="67"/>
    <x v="75"/>
    <x v="1"/>
    <m/>
    <m/>
    <x v="152"/>
    <s v="ADQ.MANTTO Y SERV. 162/2023"/>
    <n v="39800"/>
    <x v="2"/>
    <x v="1124"/>
    <x v="62"/>
    <n v="1"/>
    <x v="751"/>
    <n v="33498.74"/>
    <m/>
    <m/>
    <n v="0"/>
    <x v="0"/>
    <n v="4813.0373563218391"/>
    <n v="0"/>
    <n v="0"/>
    <n v="0"/>
    <x v="127"/>
    <s v="SEPTIEMBRE"/>
    <x v="232"/>
    <x v="44"/>
    <x v="35"/>
    <x v="45"/>
    <x v="411"/>
    <x v="282"/>
    <n v="0"/>
    <n v="0"/>
    <n v="0"/>
    <m/>
    <m/>
    <m/>
    <m/>
    <m/>
    <m/>
    <m/>
    <m/>
    <m/>
    <m/>
    <m/>
    <m/>
    <m/>
    <m/>
    <m/>
    <m/>
    <m/>
  </r>
  <r>
    <x v="1"/>
    <x v="65"/>
    <x v="0"/>
    <s v="COTIZACION"/>
    <s v="SEPTIEMBRE"/>
    <d v="2023-09-13T00:00:00"/>
    <s v="C-3-EDDY FAZ PACHECO"/>
    <x v="12"/>
    <s v="OTROS REPUESTOS Y ACCESORIOS"/>
    <x v="7"/>
    <x v="9"/>
    <x v="142"/>
    <d v="2023-09-19T00:00:00"/>
    <m/>
    <n v="869"/>
    <s v="SERVICIO"/>
    <x v="153"/>
    <n v="125000"/>
    <x v="0"/>
    <x v="1121"/>
    <x v="16"/>
    <x v="61"/>
    <x v="77"/>
    <x v="5"/>
    <x v="0"/>
    <x v="47"/>
    <s v="27/09/2023"/>
    <x v="0"/>
    <s v="15:00"/>
    <s v="RUBEN SALAZAR VILLCA"/>
    <x v="6"/>
    <x v="24"/>
    <d v="2023-08-04T00:00:00"/>
    <x v="123"/>
    <x v="66"/>
    <s v="CD-418"/>
    <x v="180"/>
    <x v="128"/>
    <n v="95500"/>
    <x v="182"/>
    <x v="182"/>
    <x v="12"/>
    <x v="0"/>
    <n v="30"/>
    <x v="35"/>
    <x v="0"/>
    <x v="67"/>
    <x v="75"/>
    <x v="1"/>
    <m/>
    <m/>
    <x v="153"/>
    <s v="ADQ.MANTTO Y SERV. 162/2023"/>
    <n v="39800"/>
    <x v="0"/>
    <x v="1125"/>
    <x v="62"/>
    <n v="1"/>
    <x v="752"/>
    <n v="95500"/>
    <m/>
    <m/>
    <n v="0"/>
    <x v="0"/>
    <n v="13721.264367816091"/>
    <n v="0"/>
    <n v="0"/>
    <n v="0"/>
    <x v="89"/>
    <s v="SEPTIEMBRE"/>
    <x v="232"/>
    <x v="44"/>
    <x v="35"/>
    <x v="45"/>
    <x v="411"/>
    <x v="280"/>
    <n v="0"/>
    <n v="0"/>
    <n v="0"/>
    <m/>
    <m/>
    <m/>
    <m/>
    <m/>
    <m/>
    <m/>
    <m/>
    <m/>
    <m/>
    <m/>
    <m/>
    <m/>
    <m/>
    <m/>
    <m/>
    <m/>
  </r>
  <r>
    <x v="1"/>
    <x v="65"/>
    <x v="0"/>
    <s v="COTIZACION"/>
    <s v="AGOSTO"/>
    <d v="2023-08-31T00:00:00"/>
    <s v="C-3-EDDY FAZ PACHECO"/>
    <x v="14"/>
    <s v="SERVICIOS MANUALES"/>
    <x v="9"/>
    <x v="15"/>
    <x v="143"/>
    <d v="2023-09-06T00:00:00"/>
    <m/>
    <n v="821"/>
    <s v="BIEN"/>
    <x v="154"/>
    <n v="60736.34"/>
    <x v="0"/>
    <x v="1122"/>
    <x v="16"/>
    <x v="5"/>
    <x v="0"/>
    <x v="3"/>
    <x v="1"/>
    <x v="49"/>
    <s v="04/10/2023"/>
    <x v="0"/>
    <s v="15:00"/>
    <s v="EDMY LYDIA MAGNE GUTIERREZ"/>
    <x v="9"/>
    <x v="18"/>
    <d v="2023-10-10T00:00:00"/>
    <x v="110"/>
    <x v="68"/>
    <s v="ANPE-35"/>
    <x v="181"/>
    <x v="129"/>
    <n v="60281.5"/>
    <x v="183"/>
    <x v="0"/>
    <x v="48"/>
    <x v="0"/>
    <n v="30"/>
    <x v="13"/>
    <x v="0"/>
    <x v="69"/>
    <x v="0"/>
    <x v="1"/>
    <m/>
    <m/>
    <x v="154"/>
    <s v="CMB/EMC/O CIV-ADQ/052/2116"/>
    <n v="25900"/>
    <x v="0"/>
    <x v="1126"/>
    <x v="5"/>
    <n v="1"/>
    <x v="753"/>
    <n v="3450"/>
    <m/>
    <m/>
    <n v="0"/>
    <x v="0"/>
    <n v="495.68965517241378"/>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1"/>
    <x v="1123"/>
    <x v="16"/>
    <x v="5"/>
    <x v="0"/>
    <x v="3"/>
    <x v="1"/>
    <x v="49"/>
    <s v="04/10/2023"/>
    <x v="0"/>
    <s v="15:00"/>
    <s v="EDMY LYDIA MAGNE GUTIERREZ"/>
    <x v="9"/>
    <x v="18"/>
    <d v="2023-10-10T00:00:00"/>
    <x v="110"/>
    <x v="68"/>
    <s v="ANPE-35"/>
    <x v="181"/>
    <x v="129"/>
    <n v="60281.5"/>
    <x v="183"/>
    <x v="0"/>
    <x v="48"/>
    <x v="0"/>
    <n v="30"/>
    <x v="13"/>
    <x v="0"/>
    <x v="69"/>
    <x v="0"/>
    <x v="1"/>
    <m/>
    <m/>
    <x v="154"/>
    <s v="CMB/EMC/O CIV-ADQ/052/2116"/>
    <n v="25900"/>
    <x v="1"/>
    <x v="1127"/>
    <x v="5"/>
    <n v="1"/>
    <x v="753"/>
    <n v="3450"/>
    <m/>
    <m/>
    <n v="0"/>
    <x v="0"/>
    <n v="495.68965517241378"/>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2"/>
    <x v="1124"/>
    <x v="16"/>
    <x v="5"/>
    <x v="0"/>
    <x v="3"/>
    <x v="1"/>
    <x v="49"/>
    <s v="04/10/2023"/>
    <x v="0"/>
    <s v="15:00"/>
    <s v="EDMY LYDIA MAGNE GUTIERREZ"/>
    <x v="9"/>
    <x v="18"/>
    <d v="2023-10-10T00:00:00"/>
    <x v="110"/>
    <x v="68"/>
    <s v="ANPE-35"/>
    <x v="181"/>
    <x v="129"/>
    <n v="60281.5"/>
    <x v="183"/>
    <x v="0"/>
    <x v="48"/>
    <x v="0"/>
    <n v="30"/>
    <x v="13"/>
    <x v="0"/>
    <x v="69"/>
    <x v="0"/>
    <x v="1"/>
    <m/>
    <m/>
    <x v="154"/>
    <s v="CMB/EMC/O CIV-ADQ/052/2116"/>
    <n v="25900"/>
    <x v="2"/>
    <x v="1128"/>
    <x v="5"/>
    <n v="1"/>
    <x v="754"/>
    <n v="3474"/>
    <m/>
    <m/>
    <n v="0"/>
    <x v="0"/>
    <n v="499.13793103448273"/>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3"/>
    <x v="1125"/>
    <x v="16"/>
    <x v="5"/>
    <x v="0"/>
    <x v="3"/>
    <x v="1"/>
    <x v="49"/>
    <s v="04/10/2023"/>
    <x v="0"/>
    <s v="15:00"/>
    <s v="EDMY LYDIA MAGNE GUTIERREZ"/>
    <x v="9"/>
    <x v="18"/>
    <d v="2023-10-10T00:00:00"/>
    <x v="110"/>
    <x v="68"/>
    <s v="ANPE-35"/>
    <x v="181"/>
    <x v="129"/>
    <n v="60281.5"/>
    <x v="183"/>
    <x v="0"/>
    <x v="48"/>
    <x v="0"/>
    <n v="30"/>
    <x v="13"/>
    <x v="0"/>
    <x v="69"/>
    <x v="0"/>
    <x v="1"/>
    <m/>
    <m/>
    <x v="154"/>
    <s v="CMB/EMC/O CIV-ADQ/052/2116"/>
    <n v="25900"/>
    <x v="3"/>
    <x v="1129"/>
    <x v="5"/>
    <n v="1"/>
    <x v="755"/>
    <n v="2185"/>
    <m/>
    <m/>
    <n v="0"/>
    <x v="0"/>
    <n v="313.93678160919541"/>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4"/>
    <x v="1126"/>
    <x v="16"/>
    <x v="5"/>
    <x v="0"/>
    <x v="3"/>
    <x v="1"/>
    <x v="49"/>
    <s v="04/10/2023"/>
    <x v="0"/>
    <s v="15:00"/>
    <s v="EDMY LYDIA MAGNE GUTIERREZ"/>
    <x v="9"/>
    <x v="18"/>
    <d v="2023-10-10T00:00:00"/>
    <x v="110"/>
    <x v="68"/>
    <s v="ANPE-35"/>
    <x v="181"/>
    <x v="129"/>
    <n v="60281.5"/>
    <x v="183"/>
    <x v="0"/>
    <x v="48"/>
    <x v="0"/>
    <n v="30"/>
    <x v="13"/>
    <x v="0"/>
    <x v="69"/>
    <x v="0"/>
    <x v="1"/>
    <m/>
    <m/>
    <x v="154"/>
    <s v="CMB/EMC/O CIV-ADQ/052/2116"/>
    <n v="25900"/>
    <x v="4"/>
    <x v="1130"/>
    <x v="5"/>
    <n v="1"/>
    <x v="756"/>
    <n v="2272.5"/>
    <m/>
    <m/>
    <n v="0"/>
    <x v="0"/>
    <n v="326.50862068965517"/>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5"/>
    <x v="1127"/>
    <x v="16"/>
    <x v="5"/>
    <x v="0"/>
    <x v="3"/>
    <x v="1"/>
    <x v="49"/>
    <s v="04/10/2023"/>
    <x v="0"/>
    <s v="15:00"/>
    <s v="EDMY LYDIA MAGNE GUTIERREZ"/>
    <x v="9"/>
    <x v="18"/>
    <d v="2023-10-10T00:00:00"/>
    <x v="110"/>
    <x v="68"/>
    <s v="ANPE-35"/>
    <x v="181"/>
    <x v="129"/>
    <n v="60281.5"/>
    <x v="183"/>
    <x v="0"/>
    <x v="48"/>
    <x v="0"/>
    <n v="30"/>
    <x v="13"/>
    <x v="0"/>
    <x v="69"/>
    <x v="0"/>
    <x v="1"/>
    <m/>
    <m/>
    <x v="154"/>
    <s v="CMB/EMC/O CIV-ADQ/052/2116"/>
    <n v="25900"/>
    <x v="5"/>
    <x v="1131"/>
    <x v="5"/>
    <n v="1"/>
    <x v="757"/>
    <n v="2020"/>
    <m/>
    <m/>
    <n v="0"/>
    <x v="0"/>
    <n v="290.22988505747128"/>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6"/>
    <x v="1128"/>
    <x v="16"/>
    <x v="5"/>
    <x v="0"/>
    <x v="3"/>
    <x v="1"/>
    <x v="49"/>
    <s v="04/10/2023"/>
    <x v="0"/>
    <s v="15:00"/>
    <s v="EDMY LYDIA MAGNE GUTIERREZ"/>
    <x v="9"/>
    <x v="18"/>
    <d v="2023-10-10T00:00:00"/>
    <x v="110"/>
    <x v="68"/>
    <s v="ANPE-35"/>
    <x v="181"/>
    <x v="129"/>
    <n v="60281.5"/>
    <x v="183"/>
    <x v="0"/>
    <x v="48"/>
    <x v="0"/>
    <n v="30"/>
    <x v="13"/>
    <x v="0"/>
    <x v="69"/>
    <x v="0"/>
    <x v="1"/>
    <m/>
    <m/>
    <x v="154"/>
    <s v="CMB/EMC/O CIV-ADQ/052/2116"/>
    <n v="25900"/>
    <x v="6"/>
    <x v="1132"/>
    <x v="5"/>
    <n v="1"/>
    <x v="758"/>
    <n v="2238"/>
    <m/>
    <m/>
    <n v="0"/>
    <x v="0"/>
    <n v="321.55172413793105"/>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7"/>
    <x v="1129"/>
    <x v="16"/>
    <x v="5"/>
    <x v="0"/>
    <x v="3"/>
    <x v="1"/>
    <x v="49"/>
    <s v="04/10/2023"/>
    <x v="0"/>
    <s v="15:00"/>
    <s v="EDMY LYDIA MAGNE GUTIERREZ"/>
    <x v="9"/>
    <x v="18"/>
    <d v="2023-10-10T00:00:00"/>
    <x v="110"/>
    <x v="68"/>
    <s v="ANPE-35"/>
    <x v="181"/>
    <x v="129"/>
    <n v="60281.5"/>
    <x v="183"/>
    <x v="0"/>
    <x v="48"/>
    <x v="0"/>
    <n v="30"/>
    <x v="13"/>
    <x v="0"/>
    <x v="69"/>
    <x v="0"/>
    <x v="1"/>
    <m/>
    <m/>
    <x v="154"/>
    <s v="CMB/EMC/O CIV-ADQ/052/2116"/>
    <n v="25900"/>
    <x v="7"/>
    <x v="1133"/>
    <x v="5"/>
    <n v="1"/>
    <x v="759"/>
    <n v="2117"/>
    <m/>
    <m/>
    <n v="0"/>
    <x v="0"/>
    <n v="304.16666666666669"/>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8"/>
    <x v="1130"/>
    <x v="16"/>
    <x v="5"/>
    <x v="0"/>
    <x v="3"/>
    <x v="1"/>
    <x v="49"/>
    <s v="04/10/2023"/>
    <x v="0"/>
    <s v="15:00"/>
    <s v="EDMY LYDIA MAGNE GUTIERREZ"/>
    <x v="9"/>
    <x v="18"/>
    <d v="2023-10-10T00:00:00"/>
    <x v="110"/>
    <x v="68"/>
    <s v="ANPE-35"/>
    <x v="181"/>
    <x v="129"/>
    <n v="60281.5"/>
    <x v="183"/>
    <x v="0"/>
    <x v="48"/>
    <x v="0"/>
    <n v="30"/>
    <x v="13"/>
    <x v="0"/>
    <x v="69"/>
    <x v="0"/>
    <x v="1"/>
    <m/>
    <m/>
    <x v="154"/>
    <s v="CMB/EMC/O CIV-ADQ/052/2116"/>
    <n v="25900"/>
    <x v="8"/>
    <x v="1134"/>
    <x v="5"/>
    <n v="1"/>
    <x v="760"/>
    <n v="1781"/>
    <m/>
    <m/>
    <n v="0"/>
    <x v="0"/>
    <n v="255.89080459770116"/>
    <n v="0"/>
    <n v="0"/>
    <n v="0"/>
    <x v="128"/>
    <s v="SEPTIEMBRE"/>
    <x v="232"/>
    <x v="44"/>
    <x v="35"/>
    <x v="45"/>
    <x v="411"/>
    <x v="283"/>
    <n v="0"/>
    <n v="0"/>
    <n v="0"/>
    <m/>
    <m/>
    <m/>
    <m/>
    <m/>
    <m/>
    <m/>
    <m/>
    <m/>
    <m/>
    <m/>
    <m/>
    <m/>
    <m/>
    <m/>
    <m/>
    <m/>
  </r>
  <r>
    <x v="1"/>
    <x v="65"/>
    <x v="0"/>
    <s v="COTIZACION"/>
    <s v="AGOSTO"/>
    <d v="2023-08-31T00:00:00"/>
    <s v="C-3-EDDY FAZ PACHECO"/>
    <x v="14"/>
    <s v="SERVICIOS MANUALES"/>
    <x v="9"/>
    <x v="15"/>
    <x v="143"/>
    <d v="2023-09-06T00:00:00"/>
    <m/>
    <n v="821"/>
    <s v="BIEN"/>
    <x v="154"/>
    <n v="60736.34"/>
    <x v="9"/>
    <x v="1131"/>
    <x v="16"/>
    <x v="5"/>
    <x v="0"/>
    <x v="3"/>
    <x v="1"/>
    <x v="49"/>
    <s v="04/10/2023"/>
    <x v="0"/>
    <s v="15:00"/>
    <s v="EDMY LYDIA MAGNE GUTIERREZ"/>
    <x v="9"/>
    <x v="18"/>
    <d v="2023-10-10T00:00:00"/>
    <x v="110"/>
    <x v="68"/>
    <s v="ANPE-35"/>
    <x v="181"/>
    <x v="129"/>
    <n v="60281.5"/>
    <x v="183"/>
    <x v="183"/>
    <x v="48"/>
    <x v="0"/>
    <n v="30"/>
    <x v="13"/>
    <x v="0"/>
    <x v="69"/>
    <x v="94"/>
    <x v="1"/>
    <m/>
    <m/>
    <x v="154"/>
    <s v="CMB/EMC/O CIV-ADQ/052/2116"/>
    <n v="25900"/>
    <x v="9"/>
    <x v="1135"/>
    <x v="5"/>
    <n v="1"/>
    <x v="759"/>
    <n v="2117"/>
    <m/>
    <m/>
    <n v="0"/>
    <x v="0"/>
    <n v="304.16666666666669"/>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0"/>
    <x v="1132"/>
    <x v="16"/>
    <x v="5"/>
    <x v="0"/>
    <x v="3"/>
    <x v="1"/>
    <x v="49"/>
    <s v="04/10/2023"/>
    <x v="0"/>
    <s v="15:00"/>
    <s v="EDMY LYDIA MAGNE GUTIERREZ"/>
    <x v="9"/>
    <x v="18"/>
    <d v="2023-10-10T00:00:00"/>
    <x v="110"/>
    <x v="68"/>
    <s v="ANPE-35"/>
    <x v="181"/>
    <x v="129"/>
    <n v="60281.5"/>
    <x v="183"/>
    <x v="183"/>
    <x v="48"/>
    <x v="0"/>
    <n v="30"/>
    <x v="13"/>
    <x v="0"/>
    <x v="69"/>
    <x v="94"/>
    <x v="1"/>
    <m/>
    <m/>
    <x v="154"/>
    <s v="CMB/EMC/O CIV-ADQ/052/2116"/>
    <n v="25900"/>
    <x v="10"/>
    <x v="1136"/>
    <x v="5"/>
    <n v="1"/>
    <x v="760"/>
    <n v="1781"/>
    <m/>
    <m/>
    <n v="0"/>
    <x v="0"/>
    <n v="255.89080459770116"/>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1"/>
    <x v="1133"/>
    <x v="16"/>
    <x v="5"/>
    <x v="0"/>
    <x v="3"/>
    <x v="1"/>
    <x v="49"/>
    <s v="04/10/2023"/>
    <x v="0"/>
    <s v="15:00"/>
    <s v="EDMY LYDIA MAGNE GUTIERREZ"/>
    <x v="9"/>
    <x v="18"/>
    <d v="2023-10-10T00:00:00"/>
    <x v="110"/>
    <x v="68"/>
    <s v="ANPE-35"/>
    <x v="181"/>
    <x v="129"/>
    <n v="60281.5"/>
    <x v="183"/>
    <x v="183"/>
    <x v="48"/>
    <x v="0"/>
    <n v="30"/>
    <x v="13"/>
    <x v="0"/>
    <x v="69"/>
    <x v="94"/>
    <x v="1"/>
    <m/>
    <m/>
    <x v="154"/>
    <s v="CMB/EMC/O CIV-ADQ/052/2116"/>
    <n v="25900"/>
    <x v="11"/>
    <x v="1137"/>
    <x v="5"/>
    <n v="1"/>
    <x v="760"/>
    <n v="1781"/>
    <m/>
    <m/>
    <n v="0"/>
    <x v="0"/>
    <n v="255.89080459770116"/>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2"/>
    <x v="1134"/>
    <x v="16"/>
    <x v="5"/>
    <x v="0"/>
    <x v="3"/>
    <x v="1"/>
    <x v="49"/>
    <s v="04/10/2023"/>
    <x v="0"/>
    <s v="15:00"/>
    <s v="EDMY LYDIA MAGNE GUTIERREZ"/>
    <x v="9"/>
    <x v="18"/>
    <d v="2023-10-10T00:00:00"/>
    <x v="110"/>
    <x v="68"/>
    <s v="ANPE-35"/>
    <x v="181"/>
    <x v="129"/>
    <n v="60281.5"/>
    <x v="183"/>
    <x v="183"/>
    <x v="48"/>
    <x v="0"/>
    <n v="30"/>
    <x v="13"/>
    <x v="0"/>
    <x v="69"/>
    <x v="94"/>
    <x v="1"/>
    <m/>
    <m/>
    <x v="154"/>
    <s v="CMB/EMC/O CIV-ADQ/052/2116"/>
    <n v="25900"/>
    <x v="12"/>
    <x v="1138"/>
    <x v="5"/>
    <n v="1"/>
    <x v="761"/>
    <n v="3330"/>
    <m/>
    <m/>
    <n v="0"/>
    <x v="0"/>
    <n v="478.44827586206895"/>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3"/>
    <x v="1135"/>
    <x v="16"/>
    <x v="5"/>
    <x v="0"/>
    <x v="3"/>
    <x v="1"/>
    <x v="49"/>
    <s v="04/10/2023"/>
    <x v="0"/>
    <s v="15:00"/>
    <s v="EDMY LYDIA MAGNE GUTIERREZ"/>
    <x v="9"/>
    <x v="18"/>
    <d v="2023-10-10T00:00:00"/>
    <x v="110"/>
    <x v="68"/>
    <s v="ANPE-35"/>
    <x v="181"/>
    <x v="129"/>
    <n v="60281.5"/>
    <x v="183"/>
    <x v="183"/>
    <x v="48"/>
    <x v="0"/>
    <n v="30"/>
    <x v="13"/>
    <x v="0"/>
    <x v="69"/>
    <x v="94"/>
    <x v="1"/>
    <m/>
    <m/>
    <x v="154"/>
    <s v="CMB/EMC/O CIV-ADQ/052/2116"/>
    <n v="25900"/>
    <x v="13"/>
    <x v="1139"/>
    <x v="5"/>
    <n v="1"/>
    <x v="762"/>
    <n v="3096.5"/>
    <m/>
    <m/>
    <n v="0"/>
    <x v="0"/>
    <n v="444.89942528735634"/>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4"/>
    <x v="1136"/>
    <x v="16"/>
    <x v="5"/>
    <x v="0"/>
    <x v="3"/>
    <x v="1"/>
    <x v="49"/>
    <s v="04/10/2023"/>
    <x v="0"/>
    <s v="15:00"/>
    <s v="EDMY LYDIA MAGNE GUTIERREZ"/>
    <x v="9"/>
    <x v="18"/>
    <d v="2023-10-10T00:00:00"/>
    <x v="110"/>
    <x v="68"/>
    <s v="ANPE-35"/>
    <x v="181"/>
    <x v="129"/>
    <n v="60281.5"/>
    <x v="183"/>
    <x v="183"/>
    <x v="48"/>
    <x v="0"/>
    <n v="30"/>
    <x v="13"/>
    <x v="0"/>
    <x v="69"/>
    <x v="94"/>
    <x v="1"/>
    <m/>
    <m/>
    <x v="154"/>
    <s v="CMB/EMC/O CIV-ADQ/052/2116"/>
    <n v="25900"/>
    <x v="14"/>
    <x v="1140"/>
    <x v="5"/>
    <n v="1"/>
    <x v="763"/>
    <n v="2062.5"/>
    <m/>
    <m/>
    <n v="0"/>
    <x v="0"/>
    <n v="296.33620689655174"/>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5"/>
    <x v="1137"/>
    <x v="16"/>
    <x v="5"/>
    <x v="0"/>
    <x v="3"/>
    <x v="1"/>
    <x v="49"/>
    <s v="04/10/2023"/>
    <x v="0"/>
    <s v="15:00"/>
    <s v="EDMY LYDIA MAGNE GUTIERREZ"/>
    <x v="9"/>
    <x v="18"/>
    <d v="2023-10-10T00:00:00"/>
    <x v="110"/>
    <x v="68"/>
    <s v="ANPE-35"/>
    <x v="181"/>
    <x v="129"/>
    <n v="60281.5"/>
    <x v="183"/>
    <x v="183"/>
    <x v="48"/>
    <x v="0"/>
    <n v="30"/>
    <x v="13"/>
    <x v="0"/>
    <x v="69"/>
    <x v="94"/>
    <x v="1"/>
    <m/>
    <m/>
    <x v="154"/>
    <s v="CMB/EMC/O CIV-ADQ/052/2116"/>
    <n v="25900"/>
    <x v="15"/>
    <x v="1141"/>
    <x v="5"/>
    <n v="1"/>
    <x v="764"/>
    <n v="2025"/>
    <m/>
    <m/>
    <n v="0"/>
    <x v="0"/>
    <n v="290.94827586206895"/>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6"/>
    <x v="1138"/>
    <x v="16"/>
    <x v="5"/>
    <x v="0"/>
    <x v="3"/>
    <x v="1"/>
    <x v="49"/>
    <s v="04/10/2023"/>
    <x v="0"/>
    <s v="15:00"/>
    <s v="EDMY LYDIA MAGNE GUTIERREZ"/>
    <x v="9"/>
    <x v="18"/>
    <d v="2023-10-10T00:00:00"/>
    <x v="110"/>
    <x v="68"/>
    <s v="ANPE-35"/>
    <x v="181"/>
    <x v="129"/>
    <n v="60281.5"/>
    <x v="183"/>
    <x v="183"/>
    <x v="48"/>
    <x v="0"/>
    <n v="30"/>
    <x v="13"/>
    <x v="0"/>
    <x v="69"/>
    <x v="94"/>
    <x v="1"/>
    <m/>
    <m/>
    <x v="154"/>
    <s v="CMB/EMC/O CIV-ADQ/052/2116"/>
    <n v="25900"/>
    <x v="16"/>
    <x v="1142"/>
    <x v="5"/>
    <n v="1"/>
    <x v="765"/>
    <n v="1918"/>
    <m/>
    <m/>
    <n v="0"/>
    <x v="0"/>
    <n v="275.57471264367814"/>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7"/>
    <x v="1139"/>
    <x v="16"/>
    <x v="5"/>
    <x v="0"/>
    <x v="3"/>
    <x v="1"/>
    <x v="49"/>
    <s v="04/10/2023"/>
    <x v="0"/>
    <s v="15:00"/>
    <s v="EDMY LYDIA MAGNE GUTIERREZ"/>
    <x v="9"/>
    <x v="18"/>
    <d v="2023-10-10T00:00:00"/>
    <x v="110"/>
    <x v="68"/>
    <s v="ANPE-35"/>
    <x v="181"/>
    <x v="129"/>
    <n v="60281.5"/>
    <x v="183"/>
    <x v="183"/>
    <x v="48"/>
    <x v="0"/>
    <n v="30"/>
    <x v="13"/>
    <x v="0"/>
    <x v="69"/>
    <x v="94"/>
    <x v="1"/>
    <m/>
    <m/>
    <x v="154"/>
    <s v="CMB/EMC/O CIV-ADQ/052/2116"/>
    <n v="25900"/>
    <x v="17"/>
    <x v="1143"/>
    <x v="5"/>
    <n v="1"/>
    <x v="766"/>
    <n v="1048"/>
    <m/>
    <m/>
    <n v="0"/>
    <x v="0"/>
    <n v="150.57471264367817"/>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8"/>
    <x v="1140"/>
    <x v="16"/>
    <x v="5"/>
    <x v="0"/>
    <x v="3"/>
    <x v="1"/>
    <x v="49"/>
    <s v="04/10/2023"/>
    <x v="0"/>
    <s v="15:00"/>
    <s v="EDMY LYDIA MAGNE GUTIERREZ"/>
    <x v="9"/>
    <x v="18"/>
    <d v="2023-10-10T00:00:00"/>
    <x v="110"/>
    <x v="68"/>
    <s v="ANPE-35"/>
    <x v="181"/>
    <x v="129"/>
    <n v="60281.5"/>
    <x v="183"/>
    <x v="183"/>
    <x v="48"/>
    <x v="0"/>
    <n v="30"/>
    <x v="13"/>
    <x v="0"/>
    <x v="69"/>
    <x v="94"/>
    <x v="1"/>
    <m/>
    <m/>
    <x v="154"/>
    <s v="CMB/EMC/O CIV-ADQ/052/2116"/>
    <n v="25900"/>
    <x v="18"/>
    <x v="1144"/>
    <x v="5"/>
    <n v="1"/>
    <x v="648"/>
    <n v="960"/>
    <m/>
    <m/>
    <n v="0"/>
    <x v="0"/>
    <n v="137.93103448275863"/>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19"/>
    <x v="1141"/>
    <x v="16"/>
    <x v="5"/>
    <x v="0"/>
    <x v="3"/>
    <x v="1"/>
    <x v="49"/>
    <s v="04/10/2023"/>
    <x v="0"/>
    <s v="15:00"/>
    <s v="EDMY LYDIA MAGNE GUTIERREZ"/>
    <x v="9"/>
    <x v="18"/>
    <d v="2023-10-10T00:00:00"/>
    <x v="110"/>
    <x v="68"/>
    <s v="ANPE-35"/>
    <x v="181"/>
    <x v="129"/>
    <n v="60281.5"/>
    <x v="183"/>
    <x v="183"/>
    <x v="48"/>
    <x v="0"/>
    <n v="30"/>
    <x v="13"/>
    <x v="0"/>
    <x v="69"/>
    <x v="94"/>
    <x v="1"/>
    <m/>
    <m/>
    <x v="154"/>
    <s v="CMB/EMC/O CIV-ADQ/052/2116"/>
    <n v="25900"/>
    <x v="19"/>
    <x v="1145"/>
    <x v="5"/>
    <n v="1"/>
    <x v="767"/>
    <n v="864"/>
    <m/>
    <m/>
    <n v="0"/>
    <x v="0"/>
    <n v="124.13793103448276"/>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0"/>
    <x v="1142"/>
    <x v="16"/>
    <x v="5"/>
    <x v="0"/>
    <x v="3"/>
    <x v="1"/>
    <x v="49"/>
    <s v="04/10/2023"/>
    <x v="0"/>
    <s v="15:00"/>
    <s v="EDMY LYDIA MAGNE GUTIERREZ"/>
    <x v="9"/>
    <x v="18"/>
    <d v="2023-10-10T00:00:00"/>
    <x v="110"/>
    <x v="68"/>
    <s v="ANPE-35"/>
    <x v="181"/>
    <x v="129"/>
    <n v="60281.5"/>
    <x v="183"/>
    <x v="183"/>
    <x v="48"/>
    <x v="0"/>
    <n v="30"/>
    <x v="13"/>
    <x v="0"/>
    <x v="69"/>
    <x v="94"/>
    <x v="1"/>
    <m/>
    <m/>
    <x v="154"/>
    <s v="CMB/EMC/O CIV-ADQ/052/2116"/>
    <n v="25900"/>
    <x v="20"/>
    <x v="1146"/>
    <x v="5"/>
    <n v="1"/>
    <x v="768"/>
    <n v="1283"/>
    <m/>
    <m/>
    <n v="0"/>
    <x v="0"/>
    <n v="184.33908045977012"/>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1"/>
    <x v="1143"/>
    <x v="16"/>
    <x v="5"/>
    <x v="0"/>
    <x v="3"/>
    <x v="1"/>
    <x v="49"/>
    <s v="04/10/2023"/>
    <x v="0"/>
    <s v="15:00"/>
    <s v="EDMY LYDIA MAGNE GUTIERREZ"/>
    <x v="9"/>
    <x v="18"/>
    <d v="2023-10-10T00:00:00"/>
    <x v="110"/>
    <x v="68"/>
    <s v="ANPE-35"/>
    <x v="181"/>
    <x v="129"/>
    <n v="60281.5"/>
    <x v="183"/>
    <x v="183"/>
    <x v="48"/>
    <x v="0"/>
    <n v="30"/>
    <x v="13"/>
    <x v="0"/>
    <x v="69"/>
    <x v="94"/>
    <x v="1"/>
    <m/>
    <m/>
    <x v="154"/>
    <s v="CMB/EMC/O CIV-ADQ/052/2116"/>
    <n v="25900"/>
    <x v="21"/>
    <x v="1147"/>
    <x v="5"/>
    <n v="1"/>
    <x v="769"/>
    <n v="12200"/>
    <m/>
    <m/>
    <n v="0"/>
    <x v="0"/>
    <n v="1752.8735632183907"/>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2"/>
    <x v="1144"/>
    <x v="16"/>
    <x v="5"/>
    <x v="0"/>
    <x v="3"/>
    <x v="1"/>
    <x v="49"/>
    <s v="04/10/2023"/>
    <x v="0"/>
    <s v="15:00"/>
    <s v="EDMY LYDIA MAGNE GUTIERREZ"/>
    <x v="9"/>
    <x v="18"/>
    <d v="2023-10-10T00:00:00"/>
    <x v="110"/>
    <x v="68"/>
    <s v="ANPE-35"/>
    <x v="181"/>
    <x v="129"/>
    <n v="60281.5"/>
    <x v="183"/>
    <x v="183"/>
    <x v="48"/>
    <x v="0"/>
    <n v="30"/>
    <x v="13"/>
    <x v="0"/>
    <x v="69"/>
    <x v="94"/>
    <x v="1"/>
    <m/>
    <m/>
    <x v="154"/>
    <s v="CMB/EMC/O CIV-ADQ/052/2116"/>
    <n v="25900"/>
    <x v="22"/>
    <x v="1148"/>
    <x v="5"/>
    <n v="1"/>
    <x v="770"/>
    <n v="235"/>
    <m/>
    <m/>
    <n v="0"/>
    <x v="0"/>
    <n v="33.764367816091955"/>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3"/>
    <x v="1145"/>
    <x v="16"/>
    <x v="5"/>
    <x v="0"/>
    <x v="3"/>
    <x v="1"/>
    <x v="49"/>
    <s v="04/10/2023"/>
    <x v="0"/>
    <s v="15:00"/>
    <s v="EDMY LYDIA MAGNE GUTIERREZ"/>
    <x v="9"/>
    <x v="18"/>
    <d v="2023-10-10T00:00:00"/>
    <x v="110"/>
    <x v="68"/>
    <s v="ANPE-35"/>
    <x v="181"/>
    <x v="129"/>
    <n v="60281.5"/>
    <x v="183"/>
    <x v="183"/>
    <x v="48"/>
    <x v="0"/>
    <n v="30"/>
    <x v="13"/>
    <x v="0"/>
    <x v="69"/>
    <x v="94"/>
    <x v="1"/>
    <m/>
    <m/>
    <x v="154"/>
    <s v="CMB/EMC/O CIV-ADQ/052/2116"/>
    <n v="25900"/>
    <x v="23"/>
    <x v="1149"/>
    <x v="5"/>
    <n v="1"/>
    <x v="771"/>
    <n v="258"/>
    <m/>
    <m/>
    <n v="0"/>
    <x v="0"/>
    <n v="37.068965517241381"/>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4"/>
    <x v="1146"/>
    <x v="147"/>
    <x v="66"/>
    <x v="0"/>
    <x v="3"/>
    <x v="1"/>
    <x v="49"/>
    <s v="04/10/2023"/>
    <x v="0"/>
    <s v="15:00"/>
    <s v="EDMY LYDIA MAGNE GUTIERREZ"/>
    <x v="9"/>
    <x v="18"/>
    <d v="2023-10-10T00:00:00"/>
    <x v="110"/>
    <x v="68"/>
    <s v="ANPE-35"/>
    <x v="181"/>
    <x v="129"/>
    <n v="60281.5"/>
    <x v="183"/>
    <x v="183"/>
    <x v="48"/>
    <x v="0"/>
    <n v="30"/>
    <x v="13"/>
    <x v="0"/>
    <x v="69"/>
    <x v="94"/>
    <x v="1"/>
    <m/>
    <m/>
    <x v="154"/>
    <s v="CMB/EMC/O CIV-ADQ/052/2116"/>
    <n v="25900"/>
    <x v="24"/>
    <x v="1150"/>
    <x v="67"/>
    <n v="20.5"/>
    <x v="116"/>
    <n v="1845"/>
    <m/>
    <m/>
    <n v="0"/>
    <x v="0"/>
    <n v="12.931034482758621"/>
    <n v="0"/>
    <n v="0"/>
    <n v="0"/>
    <x v="90"/>
    <s v="SEPTIEMBRE"/>
    <x v="232"/>
    <x v="44"/>
    <x v="35"/>
    <x v="45"/>
    <x v="411"/>
    <x v="284"/>
    <n v="0"/>
    <n v="0"/>
    <n v="0"/>
    <m/>
    <m/>
    <m/>
    <m/>
    <m/>
    <m/>
    <m/>
    <m/>
    <m/>
    <m/>
    <m/>
    <m/>
    <m/>
    <m/>
    <m/>
    <m/>
    <m/>
  </r>
  <r>
    <x v="1"/>
    <x v="65"/>
    <x v="0"/>
    <s v="COTIZACION"/>
    <s v="AGOSTO"/>
    <d v="2023-08-31T00:00:00"/>
    <s v="C-3-EDDY FAZ PACHECO"/>
    <x v="14"/>
    <s v="SERVICIOS MANUALES"/>
    <x v="9"/>
    <x v="15"/>
    <x v="143"/>
    <d v="2023-09-06T00:00:00"/>
    <m/>
    <n v="821"/>
    <s v="BIEN"/>
    <x v="154"/>
    <n v="60736.34"/>
    <x v="25"/>
    <x v="1147"/>
    <x v="117"/>
    <x v="66"/>
    <x v="0"/>
    <x v="3"/>
    <x v="1"/>
    <x v="49"/>
    <s v="04/10/2023"/>
    <x v="0"/>
    <s v="15:00"/>
    <s v="EDMY LYDIA MAGNE GUTIERREZ"/>
    <x v="9"/>
    <x v="18"/>
    <d v="2023-10-10T00:00:00"/>
    <x v="110"/>
    <x v="68"/>
    <s v="ANPE-35"/>
    <x v="181"/>
    <x v="129"/>
    <n v="60281.5"/>
    <x v="183"/>
    <x v="183"/>
    <x v="48"/>
    <x v="0"/>
    <n v="30"/>
    <x v="13"/>
    <x v="0"/>
    <x v="69"/>
    <x v="94"/>
    <x v="1"/>
    <m/>
    <m/>
    <x v="154"/>
    <s v="CMB/EMC/O CIV-ADQ/052/2116"/>
    <n v="25900"/>
    <x v="25"/>
    <x v="1151"/>
    <x v="67"/>
    <n v="7"/>
    <x v="772"/>
    <n v="490"/>
    <m/>
    <m/>
    <n v="0"/>
    <x v="0"/>
    <n v="10.057471264367816"/>
    <n v="0"/>
    <n v="0"/>
    <n v="0"/>
    <x v="90"/>
    <s v="SEPTIEMBRE"/>
    <x v="232"/>
    <x v="44"/>
    <x v="35"/>
    <x v="45"/>
    <x v="411"/>
    <x v="284"/>
    <n v="0"/>
    <n v="0"/>
    <n v="0"/>
    <m/>
    <m/>
    <m/>
    <m/>
    <m/>
    <m/>
    <m/>
    <m/>
    <m/>
    <m/>
    <m/>
    <m/>
    <m/>
    <m/>
    <m/>
    <m/>
    <m/>
  </r>
  <r>
    <x v="1"/>
    <x v="65"/>
    <x v="0"/>
    <s v="COTIZACION"/>
    <s v="SEPTIEMBRE"/>
    <d v="2023-09-19T00:00:00"/>
    <s v="C-3-EDDY FAZ PACHECO"/>
    <x v="14"/>
    <s v="SERVICIOS MANUALES"/>
    <x v="9"/>
    <x v="15"/>
    <x v="144"/>
    <d v="2023-09-29T00:00:00"/>
    <m/>
    <n v="871"/>
    <s v="BIEN"/>
    <x v="155"/>
    <n v="48313"/>
    <x v="0"/>
    <x v="1148"/>
    <x v="16"/>
    <x v="5"/>
    <x v="0"/>
    <x v="3"/>
    <x v="1"/>
    <x v="50"/>
    <s v="19/10/2023"/>
    <x v="0"/>
    <s v="15:00"/>
    <s v="EDMY LYDIA MAGNE GUTIERREZ"/>
    <x v="9"/>
    <x v="18"/>
    <d v="2023-11-07T00:00:00"/>
    <x v="124"/>
    <x v="70"/>
    <s v="CD-421"/>
    <x v="182"/>
    <x v="130"/>
    <n v="48000"/>
    <x v="184"/>
    <x v="0"/>
    <x v="112"/>
    <x v="0"/>
    <n v="30"/>
    <x v="6"/>
    <x v="0"/>
    <x v="70"/>
    <x v="0"/>
    <x v="1"/>
    <m/>
    <m/>
    <x v="155"/>
    <s v="CMB/EMC/O CIV-ADQ/045/2116"/>
    <n v="25900"/>
    <x v="0"/>
    <x v="1152"/>
    <x v="5"/>
    <n v="1"/>
    <x v="12"/>
    <n v="13350"/>
    <m/>
    <m/>
    <n v="0"/>
    <x v="0"/>
    <n v="1918.1034482758621"/>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1"/>
    <x v="1149"/>
    <x v="29"/>
    <x v="5"/>
    <x v="0"/>
    <x v="3"/>
    <x v="1"/>
    <x v="50"/>
    <s v="19/10/2023"/>
    <x v="0"/>
    <s v="15:00"/>
    <s v="EDMY LYDIA MAGNE GUTIERREZ"/>
    <x v="9"/>
    <x v="18"/>
    <d v="2023-11-07T00:00:00"/>
    <x v="124"/>
    <x v="70"/>
    <s v="CD-421"/>
    <x v="182"/>
    <x v="130"/>
    <n v="48000"/>
    <x v="184"/>
    <x v="0"/>
    <x v="48"/>
    <x v="0"/>
    <n v="30"/>
    <x v="6"/>
    <x v="0"/>
    <x v="70"/>
    <x v="0"/>
    <x v="1"/>
    <m/>
    <m/>
    <x v="155"/>
    <s v="CMB/EMC/O CIV-ADQ/045/2116"/>
    <n v="25900"/>
    <x v="1"/>
    <x v="1153"/>
    <x v="5"/>
    <n v="4"/>
    <x v="773"/>
    <n v="14600"/>
    <m/>
    <m/>
    <n v="0"/>
    <x v="0"/>
    <n v="524.42528735632186"/>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2"/>
    <x v="1150"/>
    <x v="45"/>
    <x v="5"/>
    <x v="0"/>
    <x v="3"/>
    <x v="1"/>
    <x v="50"/>
    <s v="19/10/2023"/>
    <x v="0"/>
    <s v="15:00"/>
    <s v="EDMY LYDIA MAGNE GUTIERREZ"/>
    <x v="9"/>
    <x v="18"/>
    <d v="2023-11-07T00:00:00"/>
    <x v="124"/>
    <x v="70"/>
    <s v="CD-421"/>
    <x v="182"/>
    <x v="130"/>
    <n v="48000"/>
    <x v="184"/>
    <x v="0"/>
    <x v="48"/>
    <x v="0"/>
    <n v="30"/>
    <x v="6"/>
    <x v="0"/>
    <x v="70"/>
    <x v="0"/>
    <x v="1"/>
    <m/>
    <m/>
    <x v="155"/>
    <s v="CMB/EMC/O CIV-ADQ/045/2116"/>
    <n v="25900"/>
    <x v="2"/>
    <x v="1154"/>
    <x v="5"/>
    <n v="3"/>
    <x v="425"/>
    <n v="9300"/>
    <m/>
    <m/>
    <n v="0"/>
    <x v="0"/>
    <n v="445.40229885057471"/>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3"/>
    <x v="1151"/>
    <x v="16"/>
    <x v="5"/>
    <x v="0"/>
    <x v="3"/>
    <x v="1"/>
    <x v="50"/>
    <s v="19/10/2023"/>
    <x v="0"/>
    <s v="15:00"/>
    <s v="EDMY LYDIA MAGNE GUTIERREZ"/>
    <x v="9"/>
    <x v="18"/>
    <d v="2023-11-07T00:00:00"/>
    <x v="124"/>
    <x v="70"/>
    <s v="CD-421"/>
    <x v="182"/>
    <x v="130"/>
    <n v="48000"/>
    <x v="184"/>
    <x v="0"/>
    <x v="48"/>
    <x v="0"/>
    <n v="30"/>
    <x v="6"/>
    <x v="0"/>
    <x v="70"/>
    <x v="0"/>
    <x v="1"/>
    <m/>
    <m/>
    <x v="155"/>
    <s v="CMB/EMC/O CIV-ADQ/045/2116"/>
    <n v="25900"/>
    <x v="3"/>
    <x v="1155"/>
    <x v="5"/>
    <n v="1"/>
    <x v="774"/>
    <n v="2750"/>
    <m/>
    <m/>
    <n v="0"/>
    <x v="0"/>
    <n v="395.11494252873564"/>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4"/>
    <x v="1152"/>
    <x v="7"/>
    <x v="5"/>
    <x v="0"/>
    <x v="3"/>
    <x v="1"/>
    <x v="50"/>
    <s v="19/10/2023"/>
    <x v="0"/>
    <s v="15:00"/>
    <s v="EDMY LYDIA MAGNE GUTIERREZ"/>
    <x v="9"/>
    <x v="18"/>
    <d v="2023-11-07T00:00:00"/>
    <x v="124"/>
    <x v="70"/>
    <s v="CD-421"/>
    <x v="182"/>
    <x v="130"/>
    <n v="48000"/>
    <x v="184"/>
    <x v="0"/>
    <x v="48"/>
    <x v="0"/>
    <n v="30"/>
    <x v="6"/>
    <x v="0"/>
    <x v="70"/>
    <x v="0"/>
    <x v="1"/>
    <m/>
    <m/>
    <x v="155"/>
    <s v="CMB/EMC/O CIV-ADQ/045/2116"/>
    <n v="25900"/>
    <x v="4"/>
    <x v="1156"/>
    <x v="5"/>
    <n v="2"/>
    <x v="187"/>
    <n v="3200"/>
    <m/>
    <m/>
    <n v="0"/>
    <x v="0"/>
    <n v="229.88505747126436"/>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5"/>
    <x v="1153"/>
    <x v="7"/>
    <x v="5"/>
    <x v="0"/>
    <x v="3"/>
    <x v="1"/>
    <x v="50"/>
    <s v="19/10/2023"/>
    <x v="0"/>
    <s v="15:00"/>
    <s v="EDMY LYDIA MAGNE GUTIERREZ"/>
    <x v="9"/>
    <x v="18"/>
    <d v="2023-11-07T00:00:00"/>
    <x v="124"/>
    <x v="70"/>
    <s v="CD-421"/>
    <x v="182"/>
    <x v="130"/>
    <n v="48000"/>
    <x v="184"/>
    <x v="0"/>
    <x v="48"/>
    <x v="0"/>
    <n v="30"/>
    <x v="6"/>
    <x v="0"/>
    <x v="70"/>
    <x v="0"/>
    <x v="1"/>
    <m/>
    <m/>
    <x v="155"/>
    <s v="CMB/EMC/O CIV-ADQ/045/2116"/>
    <n v="25900"/>
    <x v="5"/>
    <x v="1157"/>
    <x v="5"/>
    <n v="2"/>
    <x v="391"/>
    <n v="2000"/>
    <m/>
    <m/>
    <n v="0"/>
    <x v="0"/>
    <n v="143.67816091954023"/>
    <n v="0"/>
    <n v="0"/>
    <n v="0"/>
    <x v="118"/>
    <s v="SEPTIEMBRE"/>
    <x v="232"/>
    <x v="44"/>
    <x v="35"/>
    <x v="45"/>
    <x v="411"/>
    <x v="267"/>
    <n v="0"/>
    <n v="0"/>
    <n v="0"/>
    <m/>
    <m/>
    <m/>
    <m/>
    <m/>
    <m/>
    <m/>
    <m/>
    <m/>
    <m/>
    <m/>
    <m/>
    <m/>
    <m/>
    <m/>
    <m/>
    <m/>
  </r>
  <r>
    <x v="1"/>
    <x v="65"/>
    <x v="0"/>
    <s v="COTIZACION"/>
    <s v="SEPTIEMBRE"/>
    <d v="2023-09-19T00:00:00"/>
    <s v="C-3-EDDY FAZ PACHECO"/>
    <x v="14"/>
    <s v="SERVICIOS MANUALES"/>
    <x v="9"/>
    <x v="15"/>
    <x v="144"/>
    <d v="2023-09-29T00:00:00"/>
    <m/>
    <n v="871"/>
    <s v="BIEN"/>
    <x v="155"/>
    <n v="48313"/>
    <x v="6"/>
    <x v="1154"/>
    <x v="29"/>
    <x v="5"/>
    <x v="0"/>
    <x v="3"/>
    <x v="1"/>
    <x v="50"/>
    <s v="19/10/2023"/>
    <x v="0"/>
    <s v="15:00"/>
    <s v="EDMY LYDIA MAGNE GUTIERREZ"/>
    <x v="9"/>
    <x v="18"/>
    <d v="2023-11-07T00:00:00"/>
    <x v="124"/>
    <x v="70"/>
    <s v="CD-421"/>
    <x v="182"/>
    <x v="130"/>
    <n v="48000"/>
    <x v="184"/>
    <x v="0"/>
    <x v="48"/>
    <x v="0"/>
    <n v="30"/>
    <x v="6"/>
    <x v="0"/>
    <x v="70"/>
    <x v="0"/>
    <x v="1"/>
    <m/>
    <m/>
    <x v="155"/>
    <s v="CMB/EMC/O CIV-ADQ/045/2116"/>
    <n v="25900"/>
    <x v="6"/>
    <x v="1158"/>
    <x v="5"/>
    <n v="4"/>
    <x v="393"/>
    <n v="2800"/>
    <m/>
    <m/>
    <n v="0"/>
    <x v="0"/>
    <n v="100.57471264367817"/>
    <n v="0"/>
    <n v="0"/>
    <n v="0"/>
    <x v="118"/>
    <s v="SEPTIEMBRE"/>
    <x v="232"/>
    <x v="44"/>
    <x v="35"/>
    <x v="45"/>
    <x v="411"/>
    <x v="267"/>
    <n v="0"/>
    <n v="0"/>
    <n v="0"/>
    <m/>
    <m/>
    <m/>
    <m/>
    <m/>
    <m/>
    <m/>
    <m/>
    <m/>
    <m/>
    <m/>
    <m/>
    <m/>
    <m/>
    <m/>
    <m/>
    <m/>
  </r>
  <r>
    <x v="1"/>
    <x v="65"/>
    <x v="0"/>
    <s v="COTIZACION"/>
    <s v="SEPTIEMBRE"/>
    <d v="2023-09-26T00:00:00"/>
    <s v="C-3-EDDY FAZ PACHECO"/>
    <x v="17"/>
    <s v="HERRAMIENTAS MENORES"/>
    <x v="1"/>
    <x v="16"/>
    <x v="145"/>
    <d v="2023-09-27T00:00:00"/>
    <m/>
    <n v="911"/>
    <s v="BIEN"/>
    <x v="156"/>
    <n v="67283.7"/>
    <x v="0"/>
    <x v="1155"/>
    <x v="33"/>
    <x v="5"/>
    <x v="78"/>
    <x v="0"/>
    <x v="0"/>
    <x v="51"/>
    <s v="06/10/2023"/>
    <x v="0"/>
    <s v="15:00"/>
    <s v="JOSE ALFREDO MIRANDA TICONA "/>
    <x v="9"/>
    <x v="19"/>
    <d v="2023-10-11T00:00:00"/>
    <x v="125"/>
    <x v="58"/>
    <s v="CD-434"/>
    <x v="183"/>
    <x v="131"/>
    <n v="34790"/>
    <x v="185"/>
    <x v="184"/>
    <x v="103"/>
    <x v="0"/>
    <n v="30"/>
    <x v="12"/>
    <x v="0"/>
    <x v="71"/>
    <x v="82"/>
    <x v="1"/>
    <m/>
    <m/>
    <x v="156"/>
    <s v="ADQ/MINA-062/2023"/>
    <n v="34800"/>
    <x v="0"/>
    <x v="1159"/>
    <x v="5"/>
    <n v="150"/>
    <x v="775"/>
    <n v="26850"/>
    <m/>
    <m/>
    <n v="552"/>
    <x v="412"/>
    <n v="25.7183908045977"/>
    <n v="14196.551724137931"/>
    <n v="12351"/>
    <n v="0"/>
    <x v="129"/>
    <s v="SEPTIEMBRE"/>
    <x v="232"/>
    <x v="44"/>
    <x v="35"/>
    <x v="45"/>
    <x v="411"/>
    <x v="285"/>
    <n v="95893164"/>
    <n v="6916.56"/>
    <n v="-95801272.560000002"/>
    <m/>
    <m/>
    <m/>
    <m/>
    <m/>
    <m/>
    <m/>
    <m/>
    <m/>
    <m/>
    <m/>
    <m/>
    <m/>
    <m/>
    <m/>
    <m/>
    <m/>
  </r>
  <r>
    <x v="1"/>
    <x v="65"/>
    <x v="0"/>
    <s v="COTIZACION"/>
    <s v="SEPTIEMBRE"/>
    <d v="2023-09-26T00:00:00"/>
    <s v="C-3-EDDY FAZ PACHECO"/>
    <x v="17"/>
    <s v="HERRAMIENTAS MENORES"/>
    <x v="1"/>
    <x v="16"/>
    <x v="145"/>
    <d v="2023-09-27T00:00:00"/>
    <m/>
    <n v="911"/>
    <s v="BIEN"/>
    <x v="156"/>
    <n v="67283.7"/>
    <x v="1"/>
    <x v="1156"/>
    <x v="26"/>
    <x v="5"/>
    <x v="0"/>
    <x v="0"/>
    <x v="0"/>
    <x v="51"/>
    <s v="06/10/2023"/>
    <x v="0"/>
    <s v="15:00"/>
    <s v="JOSE ALFREDO MIRANDA TICONA "/>
    <x v="9"/>
    <x v="19"/>
    <d v="2023-10-11T00:00:00"/>
    <x v="125"/>
    <x v="58"/>
    <s v="CD-434"/>
    <x v="183"/>
    <x v="131"/>
    <n v="34790"/>
    <x v="185"/>
    <x v="184"/>
    <x v="103"/>
    <x v="0"/>
    <n v="30"/>
    <x v="12"/>
    <x v="0"/>
    <x v="71"/>
    <x v="82"/>
    <x v="1"/>
    <m/>
    <m/>
    <x v="156"/>
    <s v="ADQ/MINA-062/2023"/>
    <n v="34800"/>
    <x v="1"/>
    <x v="1160"/>
    <x v="5"/>
    <n v="20"/>
    <x v="776"/>
    <n v="7940"/>
    <m/>
    <m/>
    <n v="552"/>
    <x v="413"/>
    <n v="57.040229885057471"/>
    <n v="31486.206896551725"/>
    <n v="27393"/>
    <n v="0"/>
    <x v="129"/>
    <s v="SEPTIEMBRE"/>
    <x v="232"/>
    <x v="44"/>
    <x v="35"/>
    <x v="45"/>
    <x v="411"/>
    <x v="285"/>
    <n v="212679252"/>
    <n v="15340.080000000002"/>
    <n v="-212475448.08000001"/>
    <m/>
    <m/>
    <m/>
    <m/>
    <m/>
    <m/>
    <m/>
    <m/>
    <m/>
    <m/>
    <m/>
    <m/>
    <m/>
    <m/>
    <m/>
    <m/>
    <m/>
  </r>
  <r>
    <x v="1"/>
    <x v="65"/>
    <x v="0"/>
    <s v="COTIZACION"/>
    <s v="SEPTIEMBRE"/>
    <d v="2023-09-26T00:00:00"/>
    <s v="C-3-EDDY FAZ PACHECO"/>
    <x v="17"/>
    <s v="HERRAMIENTAS MENORES"/>
    <x v="1"/>
    <x v="16"/>
    <x v="145"/>
    <d v="2023-09-27T00:00:00"/>
    <m/>
    <n v="911"/>
    <s v="BIEN"/>
    <x v="156"/>
    <n v="67283.7"/>
    <x v="2"/>
    <x v="1157"/>
    <x v="23"/>
    <x v="5"/>
    <x v="0"/>
    <x v="0"/>
    <x v="0"/>
    <x v="51"/>
    <s v="06/10/2023"/>
    <x v="0"/>
    <s v="15:00"/>
    <s v="JOSE ALFREDO MIRANDA TICONA "/>
    <x v="9"/>
    <x v="19"/>
    <d v="2023-10-11T00:00:00"/>
    <x v="125"/>
    <x v="58"/>
    <s v="CD-434"/>
    <x v="184"/>
    <x v="131"/>
    <n v="15600"/>
    <x v="186"/>
    <x v="185"/>
    <x v="113"/>
    <x v="0"/>
    <n v="30"/>
    <x v="8"/>
    <x v="0"/>
    <x v="71"/>
    <x v="82"/>
    <x v="1"/>
    <m/>
    <m/>
    <x v="156"/>
    <s v="ADQ/MINA-062/2023"/>
    <n v="34800"/>
    <x v="2"/>
    <x v="1161"/>
    <x v="5"/>
    <n v="200"/>
    <x v="172"/>
    <n v="15600"/>
    <m/>
    <m/>
    <n v="552"/>
    <x v="414"/>
    <n v="11.206896551724139"/>
    <n v="6186.2068965517246"/>
    <n v="5382"/>
    <n v="0"/>
    <x v="111"/>
    <s v="SEPTIEMBRE"/>
    <x v="232"/>
    <x v="44"/>
    <x v="35"/>
    <x v="45"/>
    <x v="411"/>
    <x v="286"/>
    <n v="41784771.600000001"/>
    <n v="3013.92"/>
    <n v="-41744729.520000003"/>
    <m/>
    <m/>
    <m/>
    <m/>
    <m/>
    <m/>
    <m/>
    <m/>
    <m/>
    <m/>
    <m/>
    <m/>
    <m/>
    <m/>
    <m/>
    <m/>
    <m/>
  </r>
  <r>
    <x v="1"/>
    <x v="65"/>
    <x v="0"/>
    <s v="COTIZACION"/>
    <s v="SEPTIEMBRE"/>
    <d v="2023-09-26T00:00:00"/>
    <s v="C-3-EDDY FAZ PACHECO"/>
    <x v="5"/>
    <s v="PRODUCTOS NO METALICOS Y PLASTICOS"/>
    <x v="1"/>
    <x v="16"/>
    <x v="146"/>
    <d v="2023-09-27T00:00:00"/>
    <m/>
    <n v="912"/>
    <s v="BIEN"/>
    <x v="157"/>
    <n v="40500"/>
    <x v="0"/>
    <x v="1158"/>
    <x v="12"/>
    <x v="66"/>
    <x v="0"/>
    <x v="0"/>
    <x v="0"/>
    <x v="51"/>
    <s v="06/10/2023"/>
    <x v="0"/>
    <s v="15:00"/>
    <s v="JOSE ALFREDO MIRANDA TICONA "/>
    <x v="9"/>
    <x v="19"/>
    <d v="2023-10-10T00:00:00"/>
    <x v="126"/>
    <x v="71"/>
    <s v="CD-435"/>
    <x v="185"/>
    <x v="132"/>
    <n v="30300"/>
    <x v="187"/>
    <x v="186"/>
    <x v="90"/>
    <x v="0"/>
    <n v="30"/>
    <x v="6"/>
    <x v="0"/>
    <x v="72"/>
    <x v="89"/>
    <x v="1"/>
    <m/>
    <m/>
    <x v="157"/>
    <s v="ADQ/MINA-060/2023"/>
    <n v="34500"/>
    <x v="0"/>
    <x v="1162"/>
    <x v="67"/>
    <n v="3000"/>
    <x v="777"/>
    <n v="30300"/>
    <m/>
    <m/>
    <n v="0"/>
    <x v="0"/>
    <n v="1.4511494252873562"/>
    <n v="0"/>
    <n v="0"/>
    <n v="0"/>
    <x v="104"/>
    <s v="SEPTIEMBRE"/>
    <x v="232"/>
    <x v="44"/>
    <x v="35"/>
    <x v="45"/>
    <x v="411"/>
    <x v="271"/>
    <n v="0"/>
    <n v="0"/>
    <n v="0"/>
    <m/>
    <m/>
    <m/>
    <m/>
    <m/>
    <m/>
    <m/>
    <m/>
    <m/>
    <m/>
    <m/>
    <m/>
    <m/>
    <m/>
    <m/>
    <m/>
    <m/>
  </r>
  <r>
    <x v="1"/>
    <x v="65"/>
    <x v="0"/>
    <s v="COTIZACION"/>
    <s v="SEPTIEMBRE"/>
    <d v="2023-09-25T00:00:00"/>
    <s v="C-3-EDDY FAZ PACHECO"/>
    <x v="12"/>
    <s v="OTROS REPUESTOS Y ACCESORIOS"/>
    <x v="3"/>
    <x v="12"/>
    <x v="147"/>
    <d v="2023-09-27T00:00:00"/>
    <m/>
    <n v="915"/>
    <s v="BIEN"/>
    <x v="158"/>
    <n v="33649"/>
    <x v="0"/>
    <x v="1159"/>
    <x v="148"/>
    <x v="5"/>
    <x v="79"/>
    <x v="13"/>
    <x v="1"/>
    <x v="51"/>
    <s v="06/10/2023"/>
    <x v="0"/>
    <s v="15:00"/>
    <s v="CESAR ROCHA ZANGA"/>
    <x v="9"/>
    <x v="10"/>
    <d v="2023-05-03T00:00:00"/>
    <x v="127"/>
    <x v="72"/>
    <s v="CD-439"/>
    <x v="186"/>
    <x v="133"/>
    <n v="33649"/>
    <x v="188"/>
    <x v="187"/>
    <x v="114"/>
    <x v="0"/>
    <n v="30"/>
    <x v="8"/>
    <x v="0"/>
    <x v="71"/>
    <x v="75"/>
    <x v="1"/>
    <m/>
    <m/>
    <x v="158"/>
    <s v="EMC-PCPL-129/2023"/>
    <n v="39800"/>
    <x v="0"/>
    <x v="1163"/>
    <x v="5"/>
    <n v="38"/>
    <x v="778"/>
    <n v="3496"/>
    <m/>
    <m/>
    <n v="0"/>
    <x v="0"/>
    <n v="13.218390804597702"/>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1"/>
    <x v="1160"/>
    <x v="148"/>
    <x v="5"/>
    <x v="0"/>
    <x v="13"/>
    <x v="1"/>
    <x v="51"/>
    <s v="06/10/2023"/>
    <x v="0"/>
    <s v="15:00"/>
    <s v="CESAR ROCHA ZANGA"/>
    <x v="9"/>
    <x v="10"/>
    <d v="2023-05-03T00:00:00"/>
    <x v="127"/>
    <x v="72"/>
    <s v="CD-439"/>
    <x v="186"/>
    <x v="133"/>
    <n v="33649"/>
    <x v="188"/>
    <x v="187"/>
    <x v="114"/>
    <x v="0"/>
    <n v="30"/>
    <x v="8"/>
    <x v="0"/>
    <x v="71"/>
    <x v="75"/>
    <x v="1"/>
    <m/>
    <m/>
    <x v="158"/>
    <s v="EMC-PCPL-129/2023"/>
    <n v="39800"/>
    <x v="1"/>
    <x v="1164"/>
    <x v="5"/>
    <n v="38"/>
    <x v="779"/>
    <n v="8968"/>
    <m/>
    <m/>
    <n v="0"/>
    <x v="0"/>
    <n v="33.908045977011497"/>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2"/>
    <x v="1161"/>
    <x v="149"/>
    <x v="5"/>
    <x v="0"/>
    <x v="13"/>
    <x v="1"/>
    <x v="51"/>
    <s v="06/10/2023"/>
    <x v="0"/>
    <s v="15:00"/>
    <s v="CESAR ROCHA ZANGA"/>
    <x v="9"/>
    <x v="10"/>
    <d v="2023-05-03T00:00:00"/>
    <x v="127"/>
    <x v="72"/>
    <s v="CD-439"/>
    <x v="186"/>
    <x v="133"/>
    <n v="33649"/>
    <x v="188"/>
    <x v="187"/>
    <x v="114"/>
    <x v="0"/>
    <n v="30"/>
    <x v="8"/>
    <x v="0"/>
    <x v="71"/>
    <x v="75"/>
    <x v="1"/>
    <m/>
    <m/>
    <x v="158"/>
    <s v="EMC-PCPL-129/2023"/>
    <n v="39800"/>
    <x v="2"/>
    <x v="1165"/>
    <x v="5"/>
    <n v="75"/>
    <x v="780"/>
    <n v="9975"/>
    <m/>
    <m/>
    <n v="0"/>
    <x v="0"/>
    <n v="19.109195402298852"/>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3"/>
    <x v="1162"/>
    <x v="149"/>
    <x v="5"/>
    <x v="0"/>
    <x v="13"/>
    <x v="1"/>
    <x v="51"/>
    <s v="06/10/2023"/>
    <x v="0"/>
    <s v="15:00"/>
    <s v="CESAR ROCHA ZANGA"/>
    <x v="9"/>
    <x v="10"/>
    <d v="2023-05-03T00:00:00"/>
    <x v="127"/>
    <x v="72"/>
    <s v="CD-439"/>
    <x v="186"/>
    <x v="133"/>
    <n v="33649"/>
    <x v="188"/>
    <x v="187"/>
    <x v="114"/>
    <x v="0"/>
    <n v="30"/>
    <x v="8"/>
    <x v="0"/>
    <x v="71"/>
    <x v="75"/>
    <x v="1"/>
    <m/>
    <m/>
    <x v="158"/>
    <s v="EMC-PCPL-129/2023"/>
    <n v="39800"/>
    <x v="3"/>
    <x v="1166"/>
    <x v="5"/>
    <n v="75"/>
    <x v="165"/>
    <n v="2025"/>
    <m/>
    <m/>
    <n v="0"/>
    <x v="0"/>
    <n v="3.8793103448275863"/>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4"/>
    <x v="1163"/>
    <x v="149"/>
    <x v="5"/>
    <x v="0"/>
    <x v="13"/>
    <x v="1"/>
    <x v="51"/>
    <s v="06/10/2023"/>
    <x v="0"/>
    <s v="15:00"/>
    <s v="CESAR ROCHA ZANGA"/>
    <x v="9"/>
    <x v="10"/>
    <d v="2023-05-03T00:00:00"/>
    <x v="127"/>
    <x v="72"/>
    <s v="CD-439"/>
    <x v="186"/>
    <x v="133"/>
    <n v="33649"/>
    <x v="188"/>
    <x v="187"/>
    <x v="114"/>
    <x v="0"/>
    <n v="30"/>
    <x v="8"/>
    <x v="0"/>
    <x v="71"/>
    <x v="75"/>
    <x v="1"/>
    <m/>
    <m/>
    <x v="158"/>
    <s v="EMC-PCPL-129/2023"/>
    <n v="39800"/>
    <x v="4"/>
    <x v="1167"/>
    <x v="5"/>
    <n v="75"/>
    <x v="165"/>
    <n v="2025"/>
    <m/>
    <m/>
    <n v="0"/>
    <x v="0"/>
    <n v="3.8793103448275863"/>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5"/>
    <x v="1164"/>
    <x v="149"/>
    <x v="5"/>
    <x v="0"/>
    <x v="13"/>
    <x v="1"/>
    <x v="51"/>
    <s v="06/10/2023"/>
    <x v="0"/>
    <s v="15:00"/>
    <s v="CESAR ROCHA ZANGA"/>
    <x v="9"/>
    <x v="10"/>
    <d v="2023-05-03T00:00:00"/>
    <x v="127"/>
    <x v="72"/>
    <s v="CD-439"/>
    <x v="186"/>
    <x v="133"/>
    <n v="33649"/>
    <x v="188"/>
    <x v="187"/>
    <x v="114"/>
    <x v="0"/>
    <n v="30"/>
    <x v="8"/>
    <x v="0"/>
    <x v="71"/>
    <x v="75"/>
    <x v="1"/>
    <m/>
    <m/>
    <x v="158"/>
    <s v="EMC-PCPL-129/2023"/>
    <n v="39800"/>
    <x v="5"/>
    <x v="1168"/>
    <x v="5"/>
    <n v="75"/>
    <x v="479"/>
    <n v="5400"/>
    <m/>
    <m/>
    <n v="0"/>
    <x v="0"/>
    <n v="10.344827586206897"/>
    <n v="0"/>
    <n v="0"/>
    <n v="0"/>
    <x v="130"/>
    <s v="SEPTIEMBRE"/>
    <x v="232"/>
    <x v="44"/>
    <x v="35"/>
    <x v="45"/>
    <x v="411"/>
    <x v="287"/>
    <n v="0"/>
    <n v="0"/>
    <n v="0"/>
    <m/>
    <m/>
    <m/>
    <m/>
    <m/>
    <m/>
    <m/>
    <m/>
    <m/>
    <m/>
    <m/>
    <m/>
    <m/>
    <m/>
    <m/>
    <m/>
    <m/>
  </r>
  <r>
    <x v="1"/>
    <x v="65"/>
    <x v="0"/>
    <s v="COTIZACION"/>
    <s v="SEPTIEMBRE"/>
    <d v="2023-09-25T00:00:00"/>
    <s v="C-3-EDDY FAZ PACHECO"/>
    <x v="12"/>
    <s v="OTROS REPUESTOS Y ACCESORIOS"/>
    <x v="3"/>
    <x v="12"/>
    <x v="147"/>
    <d v="2023-09-27T00:00:00"/>
    <m/>
    <n v="915"/>
    <s v="BIEN"/>
    <x v="158"/>
    <n v="33649"/>
    <x v="6"/>
    <x v="1165"/>
    <x v="1"/>
    <x v="5"/>
    <x v="0"/>
    <x v="13"/>
    <x v="1"/>
    <x v="51"/>
    <s v="06/10/2023"/>
    <x v="0"/>
    <s v="15:00"/>
    <s v="CESAR ROCHA ZANGA"/>
    <x v="9"/>
    <x v="10"/>
    <d v="2023-05-03T00:00:00"/>
    <x v="127"/>
    <x v="72"/>
    <s v="CD-439"/>
    <x v="186"/>
    <x v="133"/>
    <n v="33649"/>
    <x v="188"/>
    <x v="187"/>
    <x v="114"/>
    <x v="0"/>
    <n v="30"/>
    <x v="8"/>
    <x v="0"/>
    <x v="71"/>
    <x v="75"/>
    <x v="1"/>
    <m/>
    <m/>
    <x v="158"/>
    <s v="EMC-PCPL-129/2023"/>
    <n v="39800"/>
    <x v="6"/>
    <x v="1169"/>
    <x v="5"/>
    <n v="80"/>
    <x v="571"/>
    <n v="1760"/>
    <m/>
    <m/>
    <n v="0"/>
    <x v="0"/>
    <n v="3.1609195402298851"/>
    <n v="0"/>
    <n v="0"/>
    <n v="0"/>
    <x v="130"/>
    <s v="SEPTIEMBRE"/>
    <x v="232"/>
    <x v="44"/>
    <x v="35"/>
    <x v="45"/>
    <x v="411"/>
    <x v="287"/>
    <n v="0"/>
    <n v="0"/>
    <n v="0"/>
    <m/>
    <m/>
    <m/>
    <m/>
    <m/>
    <m/>
    <m/>
    <m/>
    <m/>
    <m/>
    <m/>
    <m/>
    <m/>
    <m/>
    <m/>
    <m/>
    <m/>
  </r>
  <r>
    <x v="1"/>
    <x v="65"/>
    <x v="0"/>
    <s v="COTIZACION"/>
    <s v="SEPTIEMBRE"/>
    <d v="2023-09-25T00:00:00"/>
    <s v="C-3-EDDY FAZ PACHECO"/>
    <x v="12"/>
    <s v="OTROS REPUESTOS Y ACCESORIOS"/>
    <x v="3"/>
    <x v="12"/>
    <x v="148"/>
    <d v="2023-09-27T00:00:00"/>
    <m/>
    <n v="909"/>
    <s v="BIEN"/>
    <x v="159"/>
    <n v="59758"/>
    <x v="0"/>
    <x v="1166"/>
    <x v="7"/>
    <x v="5"/>
    <x v="79"/>
    <x v="13"/>
    <x v="1"/>
    <x v="51"/>
    <s v="06/10/2023"/>
    <x v="0"/>
    <s v="15:00"/>
    <s v="CESAR ROCHA ZANGA"/>
    <x v="9"/>
    <x v="10"/>
    <d v="2023-10-27T00:00:00"/>
    <x v="128"/>
    <x v="73"/>
    <s v="CD-441"/>
    <x v="187"/>
    <x v="134"/>
    <n v="59126"/>
    <x v="189"/>
    <x v="0"/>
    <x v="100"/>
    <x v="0"/>
    <n v="30"/>
    <x v="20"/>
    <x v="0"/>
    <x v="71"/>
    <x v="0"/>
    <x v="1"/>
    <m/>
    <m/>
    <x v="159"/>
    <s v="EMC-PCPL-130/2023"/>
    <n v="39800"/>
    <x v="0"/>
    <x v="1170"/>
    <x v="5"/>
    <n v="2"/>
    <x v="781"/>
    <n v="23754"/>
    <m/>
    <m/>
    <n v="0"/>
    <x v="0"/>
    <n v="1706.4655172413793"/>
    <n v="0"/>
    <n v="0"/>
    <n v="0"/>
    <x v="131"/>
    <s v="SEPTIEMBRE"/>
    <x v="232"/>
    <x v="44"/>
    <x v="35"/>
    <x v="45"/>
    <x v="411"/>
    <x v="288"/>
    <n v="0"/>
    <n v="0"/>
    <n v="0"/>
    <m/>
    <m/>
    <m/>
    <m/>
    <m/>
    <m/>
    <m/>
    <m/>
    <m/>
    <m/>
    <m/>
    <m/>
    <m/>
    <m/>
    <m/>
    <m/>
    <m/>
  </r>
  <r>
    <x v="1"/>
    <x v="65"/>
    <x v="0"/>
    <s v="COTIZACION"/>
    <s v="SEPTIEMBRE"/>
    <d v="2023-09-25T00:00:00"/>
    <s v="C-3-EDDY FAZ PACHECO"/>
    <x v="12"/>
    <s v="OTROS REPUESTOS Y ACCESORIOS"/>
    <x v="3"/>
    <x v="12"/>
    <x v="148"/>
    <d v="2023-09-27T00:00:00"/>
    <m/>
    <n v="909"/>
    <s v="BIEN"/>
    <x v="159"/>
    <n v="59758"/>
    <x v="1"/>
    <x v="1167"/>
    <x v="29"/>
    <x v="5"/>
    <x v="0"/>
    <x v="13"/>
    <x v="1"/>
    <x v="51"/>
    <s v="06/10/2023"/>
    <x v="0"/>
    <s v="15:00"/>
    <s v="CESAR ROCHA ZANGA"/>
    <x v="9"/>
    <x v="10"/>
    <d v="2023-10-27T00:00:00"/>
    <x v="128"/>
    <x v="73"/>
    <s v="CD-441"/>
    <x v="187"/>
    <x v="134"/>
    <n v="59126"/>
    <x v="189"/>
    <x v="0"/>
    <x v="100"/>
    <x v="0"/>
    <n v="30"/>
    <x v="20"/>
    <x v="0"/>
    <x v="71"/>
    <x v="0"/>
    <x v="1"/>
    <m/>
    <m/>
    <x v="159"/>
    <s v="EMC-PCPL-130/2023"/>
    <n v="39800"/>
    <x v="1"/>
    <x v="1171"/>
    <x v="5"/>
    <n v="4"/>
    <x v="782"/>
    <n v="35372"/>
    <m/>
    <m/>
    <n v="0"/>
    <x v="0"/>
    <n v="1270.5459770114942"/>
    <n v="0"/>
    <n v="0"/>
    <n v="0"/>
    <x v="131"/>
    <s v="SEPTIEMBRE"/>
    <x v="232"/>
    <x v="44"/>
    <x v="35"/>
    <x v="45"/>
    <x v="411"/>
    <x v="288"/>
    <n v="0"/>
    <n v="0"/>
    <n v="0"/>
    <m/>
    <m/>
    <m/>
    <m/>
    <m/>
    <m/>
    <m/>
    <m/>
    <m/>
    <m/>
    <m/>
    <m/>
    <m/>
    <m/>
    <m/>
    <m/>
    <m/>
  </r>
  <r>
    <x v="1"/>
    <x v="65"/>
    <x v="0"/>
    <s v="COTIZACION"/>
    <s v="SEPTIEMBRE"/>
    <d v="2023-10-03T00:00:00"/>
    <s v="C-3-EDDY FAZ PACHECO"/>
    <x v="12"/>
    <s v="OTROS REPUESTOS Y ACCESORIOS"/>
    <x v="7"/>
    <x v="9"/>
    <x v="149"/>
    <d v="2023-10-03T00:00:00"/>
    <m/>
    <n v="393"/>
    <s v="BIEN"/>
    <x v="160"/>
    <n v="78512"/>
    <x v="4"/>
    <x v="1168"/>
    <x v="16"/>
    <x v="5"/>
    <x v="80"/>
    <x v="5"/>
    <x v="0"/>
    <x v="45"/>
    <s v="12/10/2023"/>
    <x v="0"/>
    <s v="15:00"/>
    <s v="CLOVIS VELASCO HINOJOZA"/>
    <x v="6"/>
    <x v="27"/>
    <m/>
    <x v="0"/>
    <x v="0"/>
    <m/>
    <x v="0"/>
    <x v="0"/>
    <m/>
    <x v="0"/>
    <x v="0"/>
    <x v="0"/>
    <x v="0"/>
    <m/>
    <x v="0"/>
    <x v="0"/>
    <x v="0"/>
    <x v="0"/>
    <x v="1"/>
    <m/>
    <m/>
    <x v="160"/>
    <s v="ADQ.MANTTO Y SERV. 186/2023"/>
    <n v="39800"/>
    <x v="4"/>
    <x v="1172"/>
    <x v="5"/>
    <n v="1"/>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14"/>
    <x v="1169"/>
    <x v="8"/>
    <x v="19"/>
    <x v="0"/>
    <x v="5"/>
    <x v="0"/>
    <x v="45"/>
    <s v="12/10/2023"/>
    <x v="0"/>
    <s v="15:00"/>
    <s v="CLOVIS VELASCO HINOJOZA"/>
    <x v="6"/>
    <x v="27"/>
    <m/>
    <x v="0"/>
    <x v="0"/>
    <m/>
    <x v="0"/>
    <x v="0"/>
    <m/>
    <x v="0"/>
    <x v="0"/>
    <x v="0"/>
    <x v="0"/>
    <m/>
    <x v="0"/>
    <x v="0"/>
    <x v="0"/>
    <x v="0"/>
    <x v="1"/>
    <m/>
    <m/>
    <x v="160"/>
    <s v="ADQ.MANTTO Y SERV. 186/2023"/>
    <n v="39800"/>
    <x v="14"/>
    <x v="1173"/>
    <x v="19"/>
    <n v="6"/>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15"/>
    <x v="1170"/>
    <x v="29"/>
    <x v="5"/>
    <x v="0"/>
    <x v="5"/>
    <x v="0"/>
    <x v="45"/>
    <s v="12/10/2023"/>
    <x v="0"/>
    <s v="15:00"/>
    <s v="CLOVIS VELASCO HINOJOZA"/>
    <x v="6"/>
    <x v="27"/>
    <m/>
    <x v="0"/>
    <x v="0"/>
    <m/>
    <x v="0"/>
    <x v="0"/>
    <m/>
    <x v="0"/>
    <x v="0"/>
    <x v="0"/>
    <x v="0"/>
    <m/>
    <x v="0"/>
    <x v="0"/>
    <x v="0"/>
    <x v="0"/>
    <x v="1"/>
    <m/>
    <m/>
    <x v="160"/>
    <s v="ADQ.MANTTO Y SERV. 186/2023"/>
    <n v="39800"/>
    <x v="15"/>
    <x v="1174"/>
    <x v="5"/>
    <n v="4"/>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2"/>
    <x v="1171"/>
    <x v="7"/>
    <x v="5"/>
    <x v="0"/>
    <x v="5"/>
    <x v="0"/>
    <x v="45"/>
    <s v="12/10/2023"/>
    <x v="0"/>
    <s v="15:00"/>
    <s v="CLOVIS VELASCO HINOJOZA"/>
    <x v="6"/>
    <x v="27"/>
    <m/>
    <x v="0"/>
    <x v="0"/>
    <m/>
    <x v="0"/>
    <x v="0"/>
    <m/>
    <x v="0"/>
    <x v="0"/>
    <x v="0"/>
    <x v="0"/>
    <m/>
    <x v="0"/>
    <x v="0"/>
    <x v="0"/>
    <x v="0"/>
    <x v="1"/>
    <m/>
    <m/>
    <x v="160"/>
    <s v="ADQ.MANTTO Y SERV. 186/2023"/>
    <n v="39800"/>
    <x v="22"/>
    <x v="1175"/>
    <x v="5"/>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5"/>
    <x v="1172"/>
    <x v="29"/>
    <x v="5"/>
    <x v="0"/>
    <x v="5"/>
    <x v="0"/>
    <x v="45"/>
    <s v="12/10/2023"/>
    <x v="0"/>
    <s v="15:00"/>
    <s v="CLOVIS VELASCO HINOJOZA"/>
    <x v="6"/>
    <x v="27"/>
    <m/>
    <x v="0"/>
    <x v="0"/>
    <m/>
    <x v="0"/>
    <x v="0"/>
    <m/>
    <x v="0"/>
    <x v="0"/>
    <x v="0"/>
    <x v="0"/>
    <m/>
    <x v="0"/>
    <x v="0"/>
    <x v="0"/>
    <x v="0"/>
    <x v="1"/>
    <m/>
    <m/>
    <x v="160"/>
    <s v="ADQ.MANTTO Y SERV. 186/2023"/>
    <n v="39800"/>
    <x v="25"/>
    <x v="1176"/>
    <x v="5"/>
    <n v="4"/>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6"/>
    <x v="1173"/>
    <x v="29"/>
    <x v="5"/>
    <x v="0"/>
    <x v="5"/>
    <x v="0"/>
    <x v="45"/>
    <s v="12/10/2023"/>
    <x v="0"/>
    <s v="15:00"/>
    <s v="CLOVIS VELASCO HINOJOZA"/>
    <x v="6"/>
    <x v="27"/>
    <m/>
    <x v="0"/>
    <x v="0"/>
    <m/>
    <x v="0"/>
    <x v="0"/>
    <m/>
    <x v="0"/>
    <x v="0"/>
    <x v="0"/>
    <x v="0"/>
    <m/>
    <x v="0"/>
    <x v="0"/>
    <x v="0"/>
    <x v="0"/>
    <x v="1"/>
    <m/>
    <m/>
    <x v="160"/>
    <s v="ADQ.MANTTO Y SERV. 186/2023"/>
    <n v="39800"/>
    <x v="26"/>
    <x v="1177"/>
    <x v="5"/>
    <n v="4"/>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7"/>
    <x v="1174"/>
    <x v="7"/>
    <x v="5"/>
    <x v="0"/>
    <x v="5"/>
    <x v="0"/>
    <x v="45"/>
    <s v="12/10/2023"/>
    <x v="0"/>
    <s v="15:00"/>
    <s v="CLOVIS VELASCO HINOJOZA"/>
    <x v="6"/>
    <x v="27"/>
    <m/>
    <x v="0"/>
    <x v="0"/>
    <m/>
    <x v="0"/>
    <x v="0"/>
    <m/>
    <x v="0"/>
    <x v="0"/>
    <x v="0"/>
    <x v="0"/>
    <m/>
    <x v="0"/>
    <x v="0"/>
    <x v="0"/>
    <x v="0"/>
    <x v="1"/>
    <m/>
    <m/>
    <x v="160"/>
    <s v="ADQ.MANTTO Y SERV. 186/2023"/>
    <n v="39800"/>
    <x v="27"/>
    <x v="1178"/>
    <x v="5"/>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8"/>
    <x v="1175"/>
    <x v="9"/>
    <x v="19"/>
    <x v="0"/>
    <x v="5"/>
    <x v="0"/>
    <x v="45"/>
    <s v="12/10/2023"/>
    <x v="0"/>
    <s v="15:00"/>
    <s v="CLOVIS VELASCO HINOJOZA"/>
    <x v="6"/>
    <x v="27"/>
    <m/>
    <x v="0"/>
    <x v="0"/>
    <m/>
    <x v="0"/>
    <x v="0"/>
    <m/>
    <x v="0"/>
    <x v="0"/>
    <x v="0"/>
    <x v="0"/>
    <m/>
    <x v="0"/>
    <x v="0"/>
    <x v="0"/>
    <x v="0"/>
    <x v="1"/>
    <m/>
    <m/>
    <x v="160"/>
    <s v="ADQ.MANTTO Y SERV. 186/2023"/>
    <n v="39800"/>
    <x v="28"/>
    <x v="1179"/>
    <x v="19"/>
    <n v="10"/>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29"/>
    <x v="1176"/>
    <x v="16"/>
    <x v="5"/>
    <x v="0"/>
    <x v="5"/>
    <x v="0"/>
    <x v="45"/>
    <s v="12/10/2023"/>
    <x v="0"/>
    <s v="15:00"/>
    <s v="CLOVIS VELASCO HINOJOZA"/>
    <x v="6"/>
    <x v="27"/>
    <m/>
    <x v="0"/>
    <x v="0"/>
    <m/>
    <x v="0"/>
    <x v="0"/>
    <m/>
    <x v="0"/>
    <x v="0"/>
    <x v="0"/>
    <x v="0"/>
    <m/>
    <x v="0"/>
    <x v="0"/>
    <x v="0"/>
    <x v="0"/>
    <x v="1"/>
    <m/>
    <m/>
    <x v="160"/>
    <s v="ADQ.MANTTO Y SERV. 186/2023"/>
    <n v="39800"/>
    <x v="29"/>
    <x v="1180"/>
    <x v="5"/>
    <n v="1"/>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30"/>
    <x v="1177"/>
    <x v="7"/>
    <x v="5"/>
    <x v="0"/>
    <x v="5"/>
    <x v="0"/>
    <x v="45"/>
    <s v="12/10/2023"/>
    <x v="0"/>
    <s v="15:00"/>
    <s v="CLOVIS VELASCO HINOJOZA"/>
    <x v="6"/>
    <x v="27"/>
    <m/>
    <x v="0"/>
    <x v="0"/>
    <m/>
    <x v="0"/>
    <x v="0"/>
    <m/>
    <x v="0"/>
    <x v="0"/>
    <x v="0"/>
    <x v="0"/>
    <m/>
    <x v="0"/>
    <x v="0"/>
    <x v="0"/>
    <x v="0"/>
    <x v="1"/>
    <m/>
    <m/>
    <x v="160"/>
    <s v="ADQ.MANTTO Y SERV. 186/2023"/>
    <n v="39800"/>
    <x v="30"/>
    <x v="1181"/>
    <x v="5"/>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38"/>
    <x v="1178"/>
    <x v="29"/>
    <x v="5"/>
    <x v="0"/>
    <x v="5"/>
    <x v="0"/>
    <x v="45"/>
    <s v="12/10/2023"/>
    <x v="0"/>
    <s v="15:00"/>
    <s v="CLOVIS VELASCO HINOJOZA"/>
    <x v="6"/>
    <x v="27"/>
    <m/>
    <x v="0"/>
    <x v="0"/>
    <m/>
    <x v="0"/>
    <x v="0"/>
    <m/>
    <x v="0"/>
    <x v="0"/>
    <x v="0"/>
    <x v="0"/>
    <m/>
    <x v="0"/>
    <x v="0"/>
    <x v="0"/>
    <x v="0"/>
    <x v="1"/>
    <m/>
    <m/>
    <x v="160"/>
    <s v="ADQ.MANTTO Y SERV. 186/2023"/>
    <n v="39800"/>
    <x v="38"/>
    <x v="1182"/>
    <x v="5"/>
    <n v="4"/>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39"/>
    <x v="1179"/>
    <x v="7"/>
    <x v="5"/>
    <x v="0"/>
    <x v="5"/>
    <x v="0"/>
    <x v="45"/>
    <s v="12/10/2023"/>
    <x v="0"/>
    <s v="15:00"/>
    <s v="CLOVIS VELASCO HINOJOZA"/>
    <x v="6"/>
    <x v="27"/>
    <m/>
    <x v="0"/>
    <x v="0"/>
    <m/>
    <x v="0"/>
    <x v="0"/>
    <m/>
    <x v="0"/>
    <x v="0"/>
    <x v="0"/>
    <x v="0"/>
    <m/>
    <x v="0"/>
    <x v="0"/>
    <x v="0"/>
    <x v="0"/>
    <x v="1"/>
    <m/>
    <m/>
    <x v="160"/>
    <s v="ADQ.MANTTO Y SERV. 186/2023"/>
    <n v="39800"/>
    <x v="39"/>
    <x v="1183"/>
    <x v="5"/>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41"/>
    <x v="1180"/>
    <x v="7"/>
    <x v="5"/>
    <x v="0"/>
    <x v="5"/>
    <x v="0"/>
    <x v="45"/>
    <s v="12/10/2023"/>
    <x v="0"/>
    <s v="15:00"/>
    <s v="CLOVIS VELASCO HINOJOZA"/>
    <x v="6"/>
    <x v="27"/>
    <m/>
    <x v="0"/>
    <x v="0"/>
    <m/>
    <x v="0"/>
    <x v="0"/>
    <m/>
    <x v="0"/>
    <x v="0"/>
    <x v="0"/>
    <x v="0"/>
    <m/>
    <x v="0"/>
    <x v="0"/>
    <x v="0"/>
    <x v="0"/>
    <x v="1"/>
    <m/>
    <m/>
    <x v="160"/>
    <s v="ADQ.MANTTO Y SERV. 186/2023"/>
    <n v="39800"/>
    <x v="41"/>
    <x v="1184"/>
    <x v="5"/>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42"/>
    <x v="1181"/>
    <x v="7"/>
    <x v="19"/>
    <x v="0"/>
    <x v="5"/>
    <x v="0"/>
    <x v="45"/>
    <s v="12/10/2023"/>
    <x v="0"/>
    <s v="15:00"/>
    <s v="CLOVIS VELASCO HINOJOZA"/>
    <x v="6"/>
    <x v="27"/>
    <m/>
    <x v="0"/>
    <x v="0"/>
    <m/>
    <x v="0"/>
    <x v="0"/>
    <m/>
    <x v="0"/>
    <x v="0"/>
    <x v="0"/>
    <x v="0"/>
    <m/>
    <x v="0"/>
    <x v="0"/>
    <x v="0"/>
    <x v="0"/>
    <x v="1"/>
    <m/>
    <m/>
    <x v="160"/>
    <s v="ADQ.MANTTO Y SERV. 186/2023"/>
    <n v="39800"/>
    <x v="42"/>
    <x v="1185"/>
    <x v="19"/>
    <n v="2"/>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43"/>
    <x v="1182"/>
    <x v="9"/>
    <x v="5"/>
    <x v="0"/>
    <x v="5"/>
    <x v="0"/>
    <x v="45"/>
    <s v="12/10/2023"/>
    <x v="0"/>
    <s v="15:00"/>
    <s v="CLOVIS VELASCO HINOJOZA"/>
    <x v="6"/>
    <x v="27"/>
    <m/>
    <x v="0"/>
    <x v="0"/>
    <m/>
    <x v="0"/>
    <x v="0"/>
    <m/>
    <x v="0"/>
    <x v="0"/>
    <x v="0"/>
    <x v="0"/>
    <m/>
    <x v="0"/>
    <x v="0"/>
    <x v="0"/>
    <x v="0"/>
    <x v="1"/>
    <m/>
    <m/>
    <x v="160"/>
    <s v="ADQ.MANTTO Y SERV. 186/2023"/>
    <n v="39800"/>
    <x v="43"/>
    <x v="1186"/>
    <x v="5"/>
    <n v="10"/>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45"/>
    <x v="1183"/>
    <x v="16"/>
    <x v="5"/>
    <x v="0"/>
    <x v="5"/>
    <x v="0"/>
    <x v="45"/>
    <s v="12/10/2023"/>
    <x v="0"/>
    <s v="15:00"/>
    <s v="CLOVIS VELASCO HINOJOZA"/>
    <x v="6"/>
    <x v="27"/>
    <m/>
    <x v="0"/>
    <x v="0"/>
    <m/>
    <x v="0"/>
    <x v="0"/>
    <m/>
    <x v="0"/>
    <x v="0"/>
    <x v="0"/>
    <x v="0"/>
    <m/>
    <x v="0"/>
    <x v="0"/>
    <x v="0"/>
    <x v="0"/>
    <x v="1"/>
    <m/>
    <m/>
    <x v="160"/>
    <s v="ADQ.MANTTO Y SERV. 186/2023"/>
    <n v="39800"/>
    <x v="45"/>
    <x v="1187"/>
    <x v="5"/>
    <n v="1"/>
    <x v="0"/>
    <n v="0"/>
    <m/>
    <m/>
    <n v="552"/>
    <x v="0"/>
    <n v="0"/>
    <n v="0"/>
    <n v="0"/>
    <n v="0"/>
    <x v="0"/>
    <s v="SEPTIEMBRE"/>
    <x v="232"/>
    <x v="44"/>
    <x v="35"/>
    <x v="45"/>
    <x v="411"/>
    <x v="266"/>
    <n v="0"/>
    <n v="0"/>
    <n v="0"/>
    <m/>
    <m/>
    <m/>
    <m/>
    <m/>
    <m/>
    <m/>
    <m/>
    <m/>
    <m/>
    <m/>
    <m/>
    <m/>
    <m/>
    <m/>
    <m/>
    <m/>
  </r>
  <r>
    <x v="1"/>
    <x v="65"/>
    <x v="0"/>
    <s v="COTIZACION"/>
    <s v="SEPTIEMBRE"/>
    <d v="2023-10-03T00:00:00"/>
    <s v="C-3-EDDY FAZ PACHECO"/>
    <x v="12"/>
    <s v="OTROS REPUESTOS Y ACCESORIOS"/>
    <x v="7"/>
    <x v="9"/>
    <x v="149"/>
    <d v="2023-10-03T00:00:00"/>
    <m/>
    <n v="393"/>
    <s v="BIEN"/>
    <x v="160"/>
    <n v="78512"/>
    <x v="47"/>
    <x v="1184"/>
    <x v="29"/>
    <x v="5"/>
    <x v="0"/>
    <x v="5"/>
    <x v="0"/>
    <x v="45"/>
    <s v="12/10/2023"/>
    <x v="0"/>
    <s v="15:00"/>
    <s v="CLOVIS VELASCO HINOJOZA"/>
    <x v="6"/>
    <x v="27"/>
    <m/>
    <x v="0"/>
    <x v="0"/>
    <m/>
    <x v="0"/>
    <x v="0"/>
    <m/>
    <x v="0"/>
    <x v="0"/>
    <x v="0"/>
    <x v="0"/>
    <m/>
    <x v="0"/>
    <x v="0"/>
    <x v="0"/>
    <x v="0"/>
    <x v="1"/>
    <m/>
    <m/>
    <x v="160"/>
    <s v="ADQ.MANTTO Y SERV. 186/2023"/>
    <n v="39800"/>
    <x v="47"/>
    <x v="1188"/>
    <x v="5"/>
    <n v="4"/>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0"/>
    <x v="1185"/>
    <x v="16"/>
    <x v="5"/>
    <x v="81"/>
    <x v="5"/>
    <x v="0"/>
    <x v="52"/>
    <s v="25/10/2023"/>
    <x v="0"/>
    <s v="15:00"/>
    <s v="JOAQUIN ANDRES ZAPATA LAFUENTE"/>
    <x v="11"/>
    <x v="26"/>
    <m/>
    <x v="0"/>
    <x v="0"/>
    <m/>
    <x v="0"/>
    <x v="0"/>
    <m/>
    <x v="0"/>
    <x v="0"/>
    <x v="0"/>
    <x v="0"/>
    <m/>
    <x v="0"/>
    <x v="0"/>
    <x v="0"/>
    <x v="0"/>
    <x v="1"/>
    <m/>
    <m/>
    <x v="161"/>
    <s v="ADQ.MANTTO Y SERV. 190/2023"/>
    <n v="39800"/>
    <x v="0"/>
    <x v="1189"/>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
    <x v="1186"/>
    <x v="16"/>
    <x v="5"/>
    <x v="0"/>
    <x v="5"/>
    <x v="0"/>
    <x v="52"/>
    <s v="25/10/2023"/>
    <x v="0"/>
    <s v="15:00"/>
    <s v="JOAQUIN ANDRES ZAPATA LAFUENTE"/>
    <x v="11"/>
    <x v="26"/>
    <m/>
    <x v="0"/>
    <x v="0"/>
    <m/>
    <x v="0"/>
    <x v="0"/>
    <m/>
    <x v="0"/>
    <x v="0"/>
    <x v="0"/>
    <x v="0"/>
    <m/>
    <x v="0"/>
    <x v="0"/>
    <x v="0"/>
    <x v="0"/>
    <x v="1"/>
    <m/>
    <m/>
    <x v="161"/>
    <s v="ADQ.MANTTO Y SERV. 190/2023"/>
    <n v="39800"/>
    <x v="1"/>
    <x v="1190"/>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
    <x v="1187"/>
    <x v="16"/>
    <x v="5"/>
    <x v="0"/>
    <x v="5"/>
    <x v="0"/>
    <x v="52"/>
    <s v="25/10/2023"/>
    <x v="0"/>
    <s v="15:00"/>
    <s v="JOAQUIN ANDRES ZAPATA LAFUENTE"/>
    <x v="11"/>
    <x v="26"/>
    <m/>
    <x v="0"/>
    <x v="0"/>
    <m/>
    <x v="0"/>
    <x v="0"/>
    <m/>
    <x v="0"/>
    <x v="0"/>
    <x v="0"/>
    <x v="0"/>
    <m/>
    <x v="0"/>
    <x v="0"/>
    <x v="0"/>
    <x v="0"/>
    <x v="1"/>
    <m/>
    <m/>
    <x v="161"/>
    <s v="ADQ.MANTTO Y SERV. 190/2023"/>
    <n v="39800"/>
    <x v="2"/>
    <x v="1191"/>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3"/>
    <x v="1188"/>
    <x v="16"/>
    <x v="5"/>
    <x v="0"/>
    <x v="5"/>
    <x v="0"/>
    <x v="52"/>
    <s v="25/10/2023"/>
    <x v="0"/>
    <s v="15:00"/>
    <s v="JOAQUIN ANDRES ZAPATA LAFUENTE"/>
    <x v="11"/>
    <x v="26"/>
    <m/>
    <x v="0"/>
    <x v="0"/>
    <m/>
    <x v="0"/>
    <x v="0"/>
    <m/>
    <x v="0"/>
    <x v="0"/>
    <x v="0"/>
    <x v="0"/>
    <m/>
    <x v="0"/>
    <x v="0"/>
    <x v="0"/>
    <x v="0"/>
    <x v="1"/>
    <m/>
    <m/>
    <x v="161"/>
    <s v="ADQ.MANTTO Y SERV. 190/2023"/>
    <n v="39800"/>
    <x v="3"/>
    <x v="1192"/>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4"/>
    <x v="1189"/>
    <x v="7"/>
    <x v="5"/>
    <x v="0"/>
    <x v="5"/>
    <x v="0"/>
    <x v="52"/>
    <s v="25/10/2023"/>
    <x v="0"/>
    <s v="15:00"/>
    <s v="JOAQUIN ANDRES ZAPATA LAFUENTE"/>
    <x v="11"/>
    <x v="26"/>
    <m/>
    <x v="0"/>
    <x v="0"/>
    <m/>
    <x v="0"/>
    <x v="0"/>
    <m/>
    <x v="0"/>
    <x v="0"/>
    <x v="0"/>
    <x v="0"/>
    <m/>
    <x v="0"/>
    <x v="0"/>
    <x v="0"/>
    <x v="0"/>
    <x v="1"/>
    <m/>
    <m/>
    <x v="161"/>
    <s v="ADQ.MANTTO Y SERV. 190/2023"/>
    <n v="39800"/>
    <x v="4"/>
    <x v="1193"/>
    <x v="5"/>
    <n v="2"/>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5"/>
    <x v="1190"/>
    <x v="16"/>
    <x v="5"/>
    <x v="0"/>
    <x v="5"/>
    <x v="0"/>
    <x v="52"/>
    <s v="25/10/2023"/>
    <x v="0"/>
    <s v="15:00"/>
    <s v="JOAQUIN ANDRES ZAPATA LAFUENTE"/>
    <x v="11"/>
    <x v="26"/>
    <m/>
    <x v="0"/>
    <x v="0"/>
    <m/>
    <x v="0"/>
    <x v="0"/>
    <m/>
    <x v="0"/>
    <x v="0"/>
    <x v="0"/>
    <x v="0"/>
    <m/>
    <x v="0"/>
    <x v="0"/>
    <x v="0"/>
    <x v="0"/>
    <x v="1"/>
    <m/>
    <m/>
    <x v="161"/>
    <s v="ADQ.MANTTO Y SERV. 190/2023"/>
    <n v="39800"/>
    <x v="5"/>
    <x v="1194"/>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6"/>
    <x v="1191"/>
    <x v="16"/>
    <x v="5"/>
    <x v="0"/>
    <x v="5"/>
    <x v="0"/>
    <x v="52"/>
    <s v="25/10/2023"/>
    <x v="0"/>
    <s v="15:00"/>
    <s v="JOAQUIN ANDRES ZAPATA LAFUENTE"/>
    <x v="11"/>
    <x v="26"/>
    <m/>
    <x v="0"/>
    <x v="0"/>
    <m/>
    <x v="0"/>
    <x v="0"/>
    <m/>
    <x v="0"/>
    <x v="0"/>
    <x v="0"/>
    <x v="0"/>
    <m/>
    <x v="0"/>
    <x v="0"/>
    <x v="0"/>
    <x v="0"/>
    <x v="1"/>
    <m/>
    <m/>
    <x v="161"/>
    <s v="ADQ.MANTTO Y SERV. 190/2023"/>
    <n v="39800"/>
    <x v="6"/>
    <x v="1195"/>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7"/>
    <x v="1192"/>
    <x v="16"/>
    <x v="5"/>
    <x v="0"/>
    <x v="5"/>
    <x v="0"/>
    <x v="52"/>
    <s v="25/10/2023"/>
    <x v="0"/>
    <s v="15:00"/>
    <s v="JOAQUIN ANDRES ZAPATA LAFUENTE"/>
    <x v="11"/>
    <x v="26"/>
    <m/>
    <x v="0"/>
    <x v="0"/>
    <m/>
    <x v="0"/>
    <x v="0"/>
    <m/>
    <x v="0"/>
    <x v="0"/>
    <x v="0"/>
    <x v="0"/>
    <m/>
    <x v="0"/>
    <x v="0"/>
    <x v="0"/>
    <x v="0"/>
    <x v="1"/>
    <m/>
    <m/>
    <x v="161"/>
    <s v="ADQ.MANTTO Y SERV. 190/2023"/>
    <n v="39800"/>
    <x v="7"/>
    <x v="1196"/>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8"/>
    <x v="1193"/>
    <x v="16"/>
    <x v="5"/>
    <x v="0"/>
    <x v="5"/>
    <x v="0"/>
    <x v="52"/>
    <s v="25/10/2023"/>
    <x v="0"/>
    <s v="15:00"/>
    <s v="JOAQUIN ANDRES ZAPATA LAFUENTE"/>
    <x v="11"/>
    <x v="26"/>
    <m/>
    <x v="0"/>
    <x v="0"/>
    <m/>
    <x v="0"/>
    <x v="0"/>
    <m/>
    <x v="0"/>
    <x v="0"/>
    <x v="0"/>
    <x v="0"/>
    <m/>
    <x v="0"/>
    <x v="0"/>
    <x v="0"/>
    <x v="0"/>
    <x v="1"/>
    <m/>
    <m/>
    <x v="161"/>
    <s v="ADQ.MANTTO Y SERV. 190/2023"/>
    <n v="39800"/>
    <x v="8"/>
    <x v="1197"/>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9"/>
    <x v="1194"/>
    <x v="7"/>
    <x v="5"/>
    <x v="0"/>
    <x v="5"/>
    <x v="0"/>
    <x v="52"/>
    <s v="25/10/2023"/>
    <x v="0"/>
    <s v="15:00"/>
    <s v="JOAQUIN ANDRES ZAPATA LAFUENTE"/>
    <x v="11"/>
    <x v="26"/>
    <m/>
    <x v="0"/>
    <x v="0"/>
    <m/>
    <x v="0"/>
    <x v="0"/>
    <m/>
    <x v="0"/>
    <x v="0"/>
    <x v="0"/>
    <x v="0"/>
    <m/>
    <x v="0"/>
    <x v="0"/>
    <x v="0"/>
    <x v="0"/>
    <x v="1"/>
    <m/>
    <m/>
    <x v="161"/>
    <s v="ADQ.MANTTO Y SERV. 190/2023"/>
    <n v="39800"/>
    <x v="9"/>
    <x v="1198"/>
    <x v="5"/>
    <n v="2"/>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0"/>
    <x v="1195"/>
    <x v="16"/>
    <x v="5"/>
    <x v="0"/>
    <x v="5"/>
    <x v="0"/>
    <x v="52"/>
    <s v="25/10/2023"/>
    <x v="0"/>
    <s v="15:00"/>
    <s v="JOAQUIN ANDRES ZAPATA LAFUENTE"/>
    <x v="11"/>
    <x v="26"/>
    <m/>
    <x v="0"/>
    <x v="0"/>
    <m/>
    <x v="0"/>
    <x v="0"/>
    <m/>
    <x v="0"/>
    <x v="0"/>
    <x v="0"/>
    <x v="0"/>
    <m/>
    <x v="0"/>
    <x v="0"/>
    <x v="0"/>
    <x v="0"/>
    <x v="1"/>
    <m/>
    <m/>
    <x v="161"/>
    <s v="ADQ.MANTTO Y SERV. 190/2023"/>
    <n v="39800"/>
    <x v="10"/>
    <x v="1199"/>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1"/>
    <x v="1196"/>
    <x v="16"/>
    <x v="5"/>
    <x v="0"/>
    <x v="5"/>
    <x v="0"/>
    <x v="52"/>
    <s v="25/10/2023"/>
    <x v="0"/>
    <s v="15:00"/>
    <s v="JOAQUIN ANDRES ZAPATA LAFUENTE"/>
    <x v="11"/>
    <x v="26"/>
    <m/>
    <x v="0"/>
    <x v="0"/>
    <m/>
    <x v="0"/>
    <x v="0"/>
    <m/>
    <x v="0"/>
    <x v="0"/>
    <x v="0"/>
    <x v="0"/>
    <m/>
    <x v="0"/>
    <x v="0"/>
    <x v="0"/>
    <x v="0"/>
    <x v="1"/>
    <m/>
    <m/>
    <x v="161"/>
    <s v="ADQ.MANTTO Y SERV. 190/2023"/>
    <n v="39800"/>
    <x v="11"/>
    <x v="1200"/>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3"/>
    <x v="1197"/>
    <x v="7"/>
    <x v="5"/>
    <x v="0"/>
    <x v="5"/>
    <x v="0"/>
    <x v="52"/>
    <s v="25/10/2023"/>
    <x v="0"/>
    <s v="15:00"/>
    <s v="JOAQUIN ANDRES ZAPATA LAFUENTE"/>
    <x v="11"/>
    <x v="26"/>
    <m/>
    <x v="0"/>
    <x v="0"/>
    <m/>
    <x v="0"/>
    <x v="0"/>
    <m/>
    <x v="0"/>
    <x v="0"/>
    <x v="0"/>
    <x v="0"/>
    <m/>
    <x v="0"/>
    <x v="0"/>
    <x v="0"/>
    <x v="0"/>
    <x v="1"/>
    <m/>
    <m/>
    <x v="161"/>
    <s v="ADQ.MANTTO Y SERV. 190/2023"/>
    <n v="39800"/>
    <x v="13"/>
    <x v="1201"/>
    <x v="5"/>
    <n v="2"/>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4"/>
    <x v="1198"/>
    <x v="16"/>
    <x v="5"/>
    <x v="0"/>
    <x v="5"/>
    <x v="0"/>
    <x v="52"/>
    <s v="25/10/2023"/>
    <x v="0"/>
    <s v="15:00"/>
    <s v="JOAQUIN ANDRES ZAPATA LAFUENTE"/>
    <x v="11"/>
    <x v="26"/>
    <m/>
    <x v="0"/>
    <x v="0"/>
    <m/>
    <x v="0"/>
    <x v="0"/>
    <m/>
    <x v="0"/>
    <x v="0"/>
    <x v="0"/>
    <x v="0"/>
    <m/>
    <x v="0"/>
    <x v="0"/>
    <x v="0"/>
    <x v="0"/>
    <x v="1"/>
    <m/>
    <m/>
    <x v="161"/>
    <s v="ADQ.MANTTO Y SERV. 190/2023"/>
    <n v="39800"/>
    <x v="14"/>
    <x v="1202"/>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5"/>
    <x v="1199"/>
    <x v="16"/>
    <x v="5"/>
    <x v="0"/>
    <x v="5"/>
    <x v="0"/>
    <x v="52"/>
    <s v="25/10/2023"/>
    <x v="0"/>
    <s v="15:00"/>
    <s v="JOAQUIN ANDRES ZAPATA LAFUENTE"/>
    <x v="11"/>
    <x v="26"/>
    <m/>
    <x v="0"/>
    <x v="0"/>
    <m/>
    <x v="0"/>
    <x v="0"/>
    <m/>
    <x v="0"/>
    <x v="0"/>
    <x v="0"/>
    <x v="0"/>
    <m/>
    <x v="0"/>
    <x v="0"/>
    <x v="0"/>
    <x v="0"/>
    <x v="1"/>
    <m/>
    <m/>
    <x v="161"/>
    <s v="ADQ.MANTTO Y SERV. 190/2023"/>
    <n v="39800"/>
    <x v="15"/>
    <x v="1203"/>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6"/>
    <x v="1200"/>
    <x v="16"/>
    <x v="5"/>
    <x v="0"/>
    <x v="5"/>
    <x v="0"/>
    <x v="52"/>
    <s v="25/10/2023"/>
    <x v="0"/>
    <s v="15:00"/>
    <s v="JOAQUIN ANDRES ZAPATA LAFUENTE"/>
    <x v="11"/>
    <x v="26"/>
    <m/>
    <x v="0"/>
    <x v="0"/>
    <m/>
    <x v="0"/>
    <x v="0"/>
    <m/>
    <x v="0"/>
    <x v="0"/>
    <x v="0"/>
    <x v="0"/>
    <m/>
    <x v="0"/>
    <x v="0"/>
    <x v="0"/>
    <x v="0"/>
    <x v="1"/>
    <m/>
    <m/>
    <x v="161"/>
    <s v="ADQ.MANTTO Y SERV. 190/2023"/>
    <n v="39800"/>
    <x v="16"/>
    <x v="1204"/>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19"/>
    <x v="1201"/>
    <x v="16"/>
    <x v="5"/>
    <x v="0"/>
    <x v="5"/>
    <x v="0"/>
    <x v="52"/>
    <s v="25/10/2023"/>
    <x v="0"/>
    <s v="15:00"/>
    <s v="JOAQUIN ANDRES ZAPATA LAFUENTE"/>
    <x v="11"/>
    <x v="26"/>
    <m/>
    <x v="0"/>
    <x v="0"/>
    <m/>
    <x v="0"/>
    <x v="0"/>
    <m/>
    <x v="0"/>
    <x v="0"/>
    <x v="0"/>
    <x v="0"/>
    <m/>
    <x v="0"/>
    <x v="0"/>
    <x v="0"/>
    <x v="0"/>
    <x v="1"/>
    <m/>
    <m/>
    <x v="161"/>
    <s v="ADQ.MANTTO Y SERV. 190/2023"/>
    <n v="39800"/>
    <x v="19"/>
    <x v="1205"/>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0"/>
    <x v="1202"/>
    <x v="16"/>
    <x v="5"/>
    <x v="0"/>
    <x v="5"/>
    <x v="0"/>
    <x v="52"/>
    <s v="25/10/2023"/>
    <x v="0"/>
    <s v="15:00"/>
    <s v="JOAQUIN ANDRES ZAPATA LAFUENTE"/>
    <x v="11"/>
    <x v="26"/>
    <m/>
    <x v="0"/>
    <x v="0"/>
    <m/>
    <x v="0"/>
    <x v="0"/>
    <m/>
    <x v="0"/>
    <x v="0"/>
    <x v="0"/>
    <x v="0"/>
    <m/>
    <x v="0"/>
    <x v="0"/>
    <x v="0"/>
    <x v="0"/>
    <x v="1"/>
    <m/>
    <m/>
    <x v="161"/>
    <s v="ADQ.MANTTO Y SERV. 190/2023"/>
    <n v="39800"/>
    <x v="20"/>
    <x v="1206"/>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1"/>
    <x v="1203"/>
    <x v="16"/>
    <x v="5"/>
    <x v="0"/>
    <x v="5"/>
    <x v="0"/>
    <x v="52"/>
    <s v="25/10/2023"/>
    <x v="0"/>
    <s v="15:00"/>
    <s v="JOAQUIN ANDRES ZAPATA LAFUENTE"/>
    <x v="11"/>
    <x v="26"/>
    <m/>
    <x v="0"/>
    <x v="0"/>
    <m/>
    <x v="0"/>
    <x v="0"/>
    <m/>
    <x v="0"/>
    <x v="0"/>
    <x v="0"/>
    <x v="0"/>
    <m/>
    <x v="0"/>
    <x v="0"/>
    <x v="0"/>
    <x v="0"/>
    <x v="1"/>
    <m/>
    <m/>
    <x v="161"/>
    <s v="ADQ.MANTTO Y SERV. 190/2023"/>
    <n v="39800"/>
    <x v="21"/>
    <x v="1207"/>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2"/>
    <x v="1204"/>
    <x v="4"/>
    <x v="5"/>
    <x v="0"/>
    <x v="5"/>
    <x v="0"/>
    <x v="52"/>
    <s v="25/10/2023"/>
    <x v="0"/>
    <s v="15:00"/>
    <s v="JOAQUIN ANDRES ZAPATA LAFUENTE"/>
    <x v="11"/>
    <x v="26"/>
    <m/>
    <x v="0"/>
    <x v="0"/>
    <m/>
    <x v="0"/>
    <x v="0"/>
    <m/>
    <x v="0"/>
    <x v="0"/>
    <x v="0"/>
    <x v="0"/>
    <m/>
    <x v="0"/>
    <x v="0"/>
    <x v="0"/>
    <x v="0"/>
    <x v="1"/>
    <m/>
    <m/>
    <x v="161"/>
    <s v="ADQ.MANTTO Y SERV. 190/2023"/>
    <n v="39800"/>
    <x v="22"/>
    <x v="1208"/>
    <x v="5"/>
    <n v="8"/>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3"/>
    <x v="1205"/>
    <x v="7"/>
    <x v="5"/>
    <x v="0"/>
    <x v="5"/>
    <x v="0"/>
    <x v="52"/>
    <s v="25/10/2023"/>
    <x v="0"/>
    <s v="15:00"/>
    <s v="JOAQUIN ANDRES ZAPATA LAFUENTE"/>
    <x v="11"/>
    <x v="26"/>
    <m/>
    <x v="0"/>
    <x v="0"/>
    <m/>
    <x v="0"/>
    <x v="0"/>
    <m/>
    <x v="0"/>
    <x v="0"/>
    <x v="0"/>
    <x v="0"/>
    <m/>
    <x v="0"/>
    <x v="0"/>
    <x v="0"/>
    <x v="0"/>
    <x v="1"/>
    <m/>
    <m/>
    <x v="161"/>
    <s v="ADQ.MANTTO Y SERV. 190/2023"/>
    <n v="39800"/>
    <x v="23"/>
    <x v="1209"/>
    <x v="5"/>
    <n v="2"/>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4"/>
    <x v="1206"/>
    <x v="45"/>
    <x v="5"/>
    <x v="0"/>
    <x v="5"/>
    <x v="0"/>
    <x v="52"/>
    <s v="25/10/2023"/>
    <x v="0"/>
    <s v="15:00"/>
    <s v="JOAQUIN ANDRES ZAPATA LAFUENTE"/>
    <x v="11"/>
    <x v="26"/>
    <m/>
    <x v="0"/>
    <x v="0"/>
    <m/>
    <x v="0"/>
    <x v="0"/>
    <m/>
    <x v="0"/>
    <x v="0"/>
    <x v="0"/>
    <x v="0"/>
    <m/>
    <x v="0"/>
    <x v="0"/>
    <x v="0"/>
    <x v="0"/>
    <x v="1"/>
    <m/>
    <m/>
    <x v="161"/>
    <s v="ADQ.MANTTO Y SERV. 190/2023"/>
    <n v="39800"/>
    <x v="24"/>
    <x v="1210"/>
    <x v="5"/>
    <n v="3"/>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5"/>
    <x v="1207"/>
    <x v="16"/>
    <x v="5"/>
    <x v="0"/>
    <x v="5"/>
    <x v="0"/>
    <x v="52"/>
    <s v="25/10/2023"/>
    <x v="0"/>
    <s v="15:00"/>
    <s v="JOAQUIN ANDRES ZAPATA LAFUENTE"/>
    <x v="11"/>
    <x v="26"/>
    <m/>
    <x v="0"/>
    <x v="0"/>
    <m/>
    <x v="0"/>
    <x v="0"/>
    <m/>
    <x v="0"/>
    <x v="0"/>
    <x v="0"/>
    <x v="0"/>
    <m/>
    <x v="0"/>
    <x v="0"/>
    <x v="0"/>
    <x v="0"/>
    <x v="1"/>
    <m/>
    <m/>
    <x v="161"/>
    <s v="ADQ.MANTTO Y SERV. 190/2023"/>
    <n v="39800"/>
    <x v="25"/>
    <x v="1211"/>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6"/>
    <x v="1208"/>
    <x v="45"/>
    <x v="5"/>
    <x v="0"/>
    <x v="5"/>
    <x v="0"/>
    <x v="52"/>
    <s v="25/10/2023"/>
    <x v="0"/>
    <s v="15:00"/>
    <s v="JOAQUIN ANDRES ZAPATA LAFUENTE"/>
    <x v="11"/>
    <x v="26"/>
    <m/>
    <x v="0"/>
    <x v="0"/>
    <m/>
    <x v="0"/>
    <x v="0"/>
    <m/>
    <x v="0"/>
    <x v="0"/>
    <x v="0"/>
    <x v="0"/>
    <m/>
    <x v="0"/>
    <x v="0"/>
    <x v="0"/>
    <x v="0"/>
    <x v="1"/>
    <m/>
    <m/>
    <x v="161"/>
    <s v="ADQ.MANTTO Y SERV. 190/2023"/>
    <n v="39800"/>
    <x v="26"/>
    <x v="1212"/>
    <x v="5"/>
    <n v="3"/>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7"/>
    <x v="1209"/>
    <x v="16"/>
    <x v="5"/>
    <x v="0"/>
    <x v="5"/>
    <x v="0"/>
    <x v="52"/>
    <s v="25/10/2023"/>
    <x v="0"/>
    <s v="15:00"/>
    <s v="JOAQUIN ANDRES ZAPATA LAFUENTE"/>
    <x v="11"/>
    <x v="26"/>
    <m/>
    <x v="0"/>
    <x v="0"/>
    <m/>
    <x v="0"/>
    <x v="0"/>
    <m/>
    <x v="0"/>
    <x v="0"/>
    <x v="0"/>
    <x v="0"/>
    <m/>
    <x v="0"/>
    <x v="0"/>
    <x v="0"/>
    <x v="0"/>
    <x v="1"/>
    <m/>
    <m/>
    <x v="161"/>
    <s v="ADQ.MANTTO Y SERV. 190/2023"/>
    <n v="39800"/>
    <x v="27"/>
    <x v="1213"/>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8"/>
    <x v="1210"/>
    <x v="16"/>
    <x v="5"/>
    <x v="0"/>
    <x v="5"/>
    <x v="0"/>
    <x v="52"/>
    <s v="25/10/2023"/>
    <x v="0"/>
    <s v="15:00"/>
    <s v="JOAQUIN ANDRES ZAPATA LAFUENTE"/>
    <x v="11"/>
    <x v="26"/>
    <m/>
    <x v="0"/>
    <x v="0"/>
    <m/>
    <x v="0"/>
    <x v="0"/>
    <m/>
    <x v="0"/>
    <x v="0"/>
    <x v="0"/>
    <x v="0"/>
    <m/>
    <x v="0"/>
    <x v="0"/>
    <x v="0"/>
    <x v="0"/>
    <x v="1"/>
    <m/>
    <m/>
    <x v="161"/>
    <s v="ADQ.MANTTO Y SERV. 190/2023"/>
    <n v="39800"/>
    <x v="28"/>
    <x v="1214"/>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0"/>
    <d v="2023-10-03T00:00:00"/>
    <m/>
    <n v="582"/>
    <s v="BIEN"/>
    <x v="161"/>
    <n v="178480"/>
    <x v="29"/>
    <x v="1211"/>
    <x v="16"/>
    <x v="5"/>
    <x v="0"/>
    <x v="5"/>
    <x v="0"/>
    <x v="52"/>
    <s v="25/10/2023"/>
    <x v="0"/>
    <s v="15:00"/>
    <s v="JOAQUIN ANDRES ZAPATA LAFUENTE"/>
    <x v="11"/>
    <x v="26"/>
    <m/>
    <x v="0"/>
    <x v="0"/>
    <m/>
    <x v="0"/>
    <x v="0"/>
    <m/>
    <x v="0"/>
    <x v="0"/>
    <x v="0"/>
    <x v="0"/>
    <m/>
    <x v="0"/>
    <x v="0"/>
    <x v="0"/>
    <x v="0"/>
    <x v="1"/>
    <m/>
    <m/>
    <x v="161"/>
    <s v="ADQ.MANTTO Y SERV. 190/2023"/>
    <n v="39800"/>
    <x v="29"/>
    <x v="1215"/>
    <x v="5"/>
    <n v="1"/>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1"/>
    <d v="2023-10-03T00:00:00"/>
    <m/>
    <n v="628"/>
    <s v="BIEN"/>
    <x v="162"/>
    <n v="21605.64"/>
    <x v="3"/>
    <x v="1212"/>
    <x v="7"/>
    <x v="5"/>
    <x v="82"/>
    <x v="5"/>
    <x v="0"/>
    <x v="45"/>
    <s v="12/10/2023"/>
    <x v="0"/>
    <s v="15:00"/>
    <s v="RUBEN SALAZAR VILLCA"/>
    <x v="8"/>
    <x v="24"/>
    <m/>
    <x v="0"/>
    <x v="0"/>
    <m/>
    <x v="0"/>
    <x v="0"/>
    <m/>
    <x v="0"/>
    <x v="0"/>
    <x v="0"/>
    <x v="0"/>
    <m/>
    <x v="0"/>
    <x v="0"/>
    <x v="0"/>
    <x v="0"/>
    <x v="1"/>
    <m/>
    <m/>
    <x v="162"/>
    <s v="ADQ.MANTTO Y SERV. 191/2023"/>
    <n v="39800"/>
    <x v="3"/>
    <x v="1216"/>
    <x v="5"/>
    <n v="2"/>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2"/>
    <d v="2023-10-03T00:00:00"/>
    <m/>
    <n v="627"/>
    <s v="BIEN"/>
    <x v="163"/>
    <n v="2000"/>
    <x v="9"/>
    <x v="1213"/>
    <x v="27"/>
    <x v="5"/>
    <x v="83"/>
    <x v="5"/>
    <x v="0"/>
    <x v="52"/>
    <s v="25/10/2023"/>
    <x v="0"/>
    <s v="15:00"/>
    <s v="CLOVIS VELASCO HINOJOZA"/>
    <x v="8"/>
    <x v="27"/>
    <m/>
    <x v="0"/>
    <x v="0"/>
    <m/>
    <x v="0"/>
    <x v="0"/>
    <m/>
    <x v="0"/>
    <x v="0"/>
    <x v="0"/>
    <x v="0"/>
    <m/>
    <x v="0"/>
    <x v="0"/>
    <x v="0"/>
    <x v="0"/>
    <x v="1"/>
    <m/>
    <m/>
    <x v="163"/>
    <s v="ADQ.MANTTO Y SERV. 192/2023"/>
    <n v="39800"/>
    <x v="9"/>
    <x v="1217"/>
    <x v="5"/>
    <n v="5"/>
    <x v="0"/>
    <n v="0"/>
    <m/>
    <m/>
    <n v="552"/>
    <x v="0"/>
    <n v="0"/>
    <n v="0"/>
    <n v="0"/>
    <n v="0"/>
    <x v="0"/>
    <s v="SEPTIEMBRE"/>
    <x v="232"/>
    <x v="44"/>
    <x v="35"/>
    <x v="45"/>
    <x v="411"/>
    <x v="266"/>
    <n v="0"/>
    <n v="0"/>
    <n v="0"/>
    <m/>
    <m/>
    <m/>
    <m/>
    <m/>
    <m/>
    <m/>
    <m/>
    <m/>
    <m/>
    <m/>
    <m/>
    <m/>
    <m/>
    <m/>
    <m/>
    <m/>
  </r>
  <r>
    <x v="1"/>
    <x v="65"/>
    <x v="0"/>
    <s v="COTIZACION"/>
    <s v="SEPTIEMBRE"/>
    <d v="2023-09-28T00:00:00"/>
    <s v="C-3-EDDY FAZ PACHECO"/>
    <x v="12"/>
    <s v="OTROS REPUESTOS Y ACCESORIOS"/>
    <x v="7"/>
    <x v="9"/>
    <x v="153"/>
    <d v="2023-10-03T00:00:00"/>
    <m/>
    <n v="626"/>
    <s v="BIEN"/>
    <x v="164"/>
    <n v="15000"/>
    <x v="4"/>
    <x v="1214"/>
    <x v="7"/>
    <x v="5"/>
    <x v="84"/>
    <x v="5"/>
    <x v="0"/>
    <x v="45"/>
    <s v="12/10/2023"/>
    <x v="0"/>
    <s v="15:00"/>
    <s v="JOAQUIN ANDRES ZAPATA LAFUENTE"/>
    <x v="8"/>
    <x v="26"/>
    <m/>
    <x v="0"/>
    <x v="0"/>
    <m/>
    <x v="0"/>
    <x v="0"/>
    <m/>
    <x v="0"/>
    <x v="0"/>
    <x v="0"/>
    <x v="0"/>
    <m/>
    <x v="0"/>
    <x v="0"/>
    <x v="0"/>
    <x v="0"/>
    <x v="1"/>
    <m/>
    <m/>
    <x v="164"/>
    <s v="ADQ.MANTTO Y SERV. 193/2023"/>
    <n v="39800"/>
    <x v="4"/>
    <x v="1218"/>
    <x v="5"/>
    <n v="2"/>
    <x v="0"/>
    <n v="0"/>
    <m/>
    <m/>
    <n v="552"/>
    <x v="0"/>
    <n v="0"/>
    <n v="0"/>
    <n v="0"/>
    <n v="0"/>
    <x v="0"/>
    <s v="SEPTIEMBRE"/>
    <x v="232"/>
    <x v="44"/>
    <x v="35"/>
    <x v="45"/>
    <x v="411"/>
    <x v="266"/>
    <n v="0"/>
    <n v="0"/>
    <n v="0"/>
    <m/>
    <m/>
    <m/>
    <m/>
    <m/>
    <m/>
    <m/>
    <m/>
    <m/>
    <m/>
    <m/>
    <m/>
    <m/>
    <m/>
    <m/>
    <m/>
    <m/>
  </r>
  <r>
    <x v="1"/>
    <x v="65"/>
    <x v="0"/>
    <s v="COTIZACION"/>
    <s v="SEPTIEMBRE"/>
    <d v="2023-09-29T00:00:00"/>
    <s v="C-3-EDDY FAZ PACHECO"/>
    <x v="9"/>
    <s v="OTRAS MAQUINARIAS Y EQUIPO"/>
    <x v="3"/>
    <x v="12"/>
    <x v="154"/>
    <d v="2023-10-03T00:00:00"/>
    <m/>
    <n v="956"/>
    <s v="BIEN"/>
    <x v="165"/>
    <n v="15000"/>
    <x v="0"/>
    <x v="1215"/>
    <x v="7"/>
    <x v="63"/>
    <x v="0"/>
    <x v="11"/>
    <x v="1"/>
    <x v="45"/>
    <s v="12/10/2023"/>
    <x v="0"/>
    <s v="15:00"/>
    <s v="CESAR ROCHA ZANGA"/>
    <x v="7"/>
    <x v="10"/>
    <d v="2023-10-31T00:00:00"/>
    <x v="129"/>
    <x v="74"/>
    <s v="CD-466"/>
    <x v="188"/>
    <x v="135"/>
    <n v="14000"/>
    <x v="190"/>
    <x v="0"/>
    <x v="94"/>
    <x v="0"/>
    <n v="30"/>
    <x v="22"/>
    <x v="0"/>
    <x v="17"/>
    <x v="0"/>
    <x v="1"/>
    <m/>
    <m/>
    <x v="165"/>
    <s v="EMC-PCPL-141/2023"/>
    <n v="43700"/>
    <x v="0"/>
    <x v="1219"/>
    <x v="64"/>
    <n v="2"/>
    <x v="783"/>
    <n v="14000"/>
    <m/>
    <m/>
    <n v="0"/>
    <x v="0"/>
    <n v="1005.7471264367816"/>
    <n v="0"/>
    <n v="0"/>
    <n v="0"/>
    <x v="124"/>
    <s v="SEPTIEMBRE"/>
    <x v="232"/>
    <x v="44"/>
    <x v="35"/>
    <x v="45"/>
    <x v="411"/>
    <x v="278"/>
    <n v="0"/>
    <n v="0"/>
    <n v="0"/>
    <m/>
    <m/>
    <m/>
    <m/>
    <m/>
    <m/>
    <m/>
    <m/>
    <m/>
    <m/>
    <m/>
    <m/>
    <m/>
    <m/>
    <m/>
    <m/>
    <m/>
  </r>
  <r>
    <x v="1"/>
    <x v="65"/>
    <x v="0"/>
    <s v="COTIZACION"/>
    <s v="SEPTIEMBRE"/>
    <d v="2023-09-29T00:00:00"/>
    <s v="C-3-EDDY FAZ PACHECO"/>
    <x v="12"/>
    <s v="OTROS REPUESTOS Y ACCESORIOS"/>
    <x v="3"/>
    <x v="12"/>
    <x v="155"/>
    <d v="2023-10-03T00:00:00"/>
    <m/>
    <n v="953"/>
    <s v="BIEN"/>
    <x v="166"/>
    <n v="109923.2"/>
    <x v="0"/>
    <x v="1216"/>
    <x v="150"/>
    <x v="63"/>
    <x v="0"/>
    <x v="15"/>
    <x v="1"/>
    <x v="45"/>
    <s v="12/10/2023"/>
    <x v="0"/>
    <s v="15:00"/>
    <s v="CESAR ROCHA ZANGA"/>
    <x v="7"/>
    <x v="10"/>
    <d v="2023-10-11T00:00:00"/>
    <x v="130"/>
    <x v="75"/>
    <s v="CD-469"/>
    <x v="189"/>
    <x v="136"/>
    <n v="49418.239999999998"/>
    <x v="191"/>
    <x v="188"/>
    <x v="115"/>
    <x v="0"/>
    <n v="30"/>
    <x v="5"/>
    <x v="0"/>
    <x v="17"/>
    <x v="79"/>
    <x v="1"/>
    <m/>
    <m/>
    <x v="166"/>
    <s v="EMC-PCPL-139/2023"/>
    <n v="39800"/>
    <x v="0"/>
    <x v="1220"/>
    <x v="64"/>
    <n v="32"/>
    <x v="784"/>
    <n v="44800"/>
    <m/>
    <m/>
    <n v="0"/>
    <x v="0"/>
    <n v="201.14942528735634"/>
    <n v="0"/>
    <n v="0"/>
    <n v="0"/>
    <x v="132"/>
    <s v="SEPTIEMBRE"/>
    <x v="232"/>
    <x v="44"/>
    <x v="35"/>
    <x v="45"/>
    <x v="411"/>
    <x v="289"/>
    <n v="0"/>
    <n v="0"/>
    <n v="0"/>
    <m/>
    <m/>
    <m/>
    <m/>
    <m/>
    <m/>
    <m/>
    <m/>
    <m/>
    <m/>
    <m/>
    <m/>
    <m/>
    <m/>
    <m/>
    <m/>
    <m/>
  </r>
  <r>
    <x v="1"/>
    <x v="65"/>
    <x v="0"/>
    <s v="COTIZACION"/>
    <s v="SEPTIEMBRE"/>
    <d v="2023-09-29T00:00:00"/>
    <s v="C-3-EDDY FAZ PACHECO"/>
    <x v="12"/>
    <s v="OTROS REPUESTOS Y ACCESORIOS"/>
    <x v="3"/>
    <x v="12"/>
    <x v="155"/>
    <d v="2023-10-03T00:00:00"/>
    <m/>
    <n v="953"/>
    <s v="BIEN"/>
    <x v="166"/>
    <n v="109923.2"/>
    <x v="1"/>
    <x v="1217"/>
    <x v="151"/>
    <x v="63"/>
    <x v="0"/>
    <x v="15"/>
    <x v="1"/>
    <x v="45"/>
    <s v="12/10/2023"/>
    <x v="0"/>
    <s v="15:00"/>
    <s v="CESAR ROCHA ZANGA"/>
    <x v="7"/>
    <x v="10"/>
    <d v="2023-10-11T00:00:00"/>
    <x v="130"/>
    <x v="75"/>
    <s v="CD-469"/>
    <x v="189"/>
    <x v="136"/>
    <n v="49418.239999999998"/>
    <x v="191"/>
    <x v="188"/>
    <x v="115"/>
    <x v="0"/>
    <n v="30"/>
    <x v="5"/>
    <x v="0"/>
    <x v="17"/>
    <x v="79"/>
    <x v="1"/>
    <m/>
    <m/>
    <x v="166"/>
    <s v="EMC-PCPL-139/2023"/>
    <n v="39800"/>
    <x v="1"/>
    <x v="1221"/>
    <x v="64"/>
    <n v="256"/>
    <x v="785"/>
    <n v="2257.92"/>
    <m/>
    <m/>
    <n v="0"/>
    <x v="0"/>
    <n v="1.267241379310345"/>
    <n v="0"/>
    <n v="0"/>
    <n v="0"/>
    <x v="132"/>
    <s v="SEPTIEMBRE"/>
    <x v="232"/>
    <x v="44"/>
    <x v="35"/>
    <x v="45"/>
    <x v="411"/>
    <x v="289"/>
    <n v="0"/>
    <n v="0"/>
    <n v="0"/>
    <m/>
    <m/>
    <m/>
    <m/>
    <m/>
    <m/>
    <m/>
    <m/>
    <m/>
    <m/>
    <m/>
    <m/>
    <m/>
    <m/>
    <m/>
    <m/>
    <m/>
  </r>
  <r>
    <x v="1"/>
    <x v="65"/>
    <x v="0"/>
    <s v="COTIZACION"/>
    <s v="SEPTIEMBRE"/>
    <d v="2023-09-29T00:00:00"/>
    <s v="C-3-EDDY FAZ PACHECO"/>
    <x v="12"/>
    <s v="OTROS REPUESTOS Y ACCESORIOS"/>
    <x v="3"/>
    <x v="12"/>
    <x v="155"/>
    <d v="2023-10-03T00:00:00"/>
    <m/>
    <n v="953"/>
    <s v="BIEN"/>
    <x v="166"/>
    <n v="109923.2"/>
    <x v="2"/>
    <x v="1218"/>
    <x v="151"/>
    <x v="63"/>
    <x v="0"/>
    <x v="15"/>
    <x v="1"/>
    <x v="45"/>
    <s v="12/10/2023"/>
    <x v="0"/>
    <s v="15:00"/>
    <s v="CESAR ROCHA ZANGA"/>
    <x v="7"/>
    <x v="10"/>
    <d v="2023-10-11T00:00:00"/>
    <x v="130"/>
    <x v="75"/>
    <s v="CD-469"/>
    <x v="189"/>
    <x v="136"/>
    <n v="49418.239999999998"/>
    <x v="191"/>
    <x v="188"/>
    <x v="115"/>
    <x v="0"/>
    <n v="30"/>
    <x v="5"/>
    <x v="0"/>
    <x v="17"/>
    <x v="79"/>
    <x v="1"/>
    <m/>
    <m/>
    <x v="166"/>
    <s v="EMC-PCPL-139/2023"/>
    <n v="39800"/>
    <x v="2"/>
    <x v="1222"/>
    <x v="64"/>
    <n v="256"/>
    <x v="785"/>
    <n v="2257.92"/>
    <m/>
    <m/>
    <n v="0"/>
    <x v="0"/>
    <n v="1.267241379310345"/>
    <n v="0"/>
    <n v="0"/>
    <n v="0"/>
    <x v="132"/>
    <s v="SEPTIEMBRE"/>
    <x v="232"/>
    <x v="44"/>
    <x v="35"/>
    <x v="45"/>
    <x v="411"/>
    <x v="289"/>
    <n v="0"/>
    <n v="0"/>
    <n v="0"/>
    <m/>
    <m/>
    <m/>
    <m/>
    <m/>
    <m/>
    <m/>
    <m/>
    <m/>
    <m/>
    <m/>
    <m/>
    <m/>
    <m/>
    <m/>
    <m/>
    <m/>
  </r>
  <r>
    <x v="1"/>
    <x v="65"/>
    <x v="0"/>
    <s v="COTIZACION"/>
    <s v="SEPTIEMBRE"/>
    <d v="2023-09-29T00:00:00"/>
    <s v="C-3-EDDY FAZ PACHECO"/>
    <x v="12"/>
    <s v="OTROS REPUESTOS Y ACCESORIOS"/>
    <x v="3"/>
    <x v="12"/>
    <x v="155"/>
    <d v="2023-10-03T00:00:00"/>
    <m/>
    <n v="953"/>
    <s v="BIEN"/>
    <x v="166"/>
    <n v="109923.2"/>
    <x v="3"/>
    <x v="1219"/>
    <x v="151"/>
    <x v="63"/>
    <x v="0"/>
    <x v="15"/>
    <x v="1"/>
    <x v="45"/>
    <s v="12/10/2023"/>
    <x v="0"/>
    <s v="15:00"/>
    <s v="CESAR ROCHA ZANGA"/>
    <x v="7"/>
    <x v="10"/>
    <d v="2023-10-11T00:00:00"/>
    <x v="130"/>
    <x v="75"/>
    <s v="CD-469"/>
    <x v="189"/>
    <x v="136"/>
    <n v="49418.239999999998"/>
    <x v="191"/>
    <x v="188"/>
    <x v="115"/>
    <x v="0"/>
    <n v="30"/>
    <x v="5"/>
    <x v="0"/>
    <x v="17"/>
    <x v="79"/>
    <x v="1"/>
    <m/>
    <m/>
    <x v="166"/>
    <s v="EMC-PCPL-139/2023"/>
    <n v="39800"/>
    <x v="3"/>
    <x v="1223"/>
    <x v="64"/>
    <n v="256"/>
    <x v="667"/>
    <n v="102.4"/>
    <m/>
    <m/>
    <n v="0"/>
    <x v="0"/>
    <n v="5.7471264367816098E-2"/>
    <n v="0"/>
    <n v="0"/>
    <n v="0"/>
    <x v="132"/>
    <s v="SEPTIEMBRE"/>
    <x v="232"/>
    <x v="44"/>
    <x v="35"/>
    <x v="45"/>
    <x v="411"/>
    <x v="289"/>
    <n v="0"/>
    <n v="0"/>
    <n v="0"/>
    <m/>
    <m/>
    <m/>
    <m/>
    <m/>
    <m/>
    <m/>
    <m/>
    <m/>
    <m/>
    <m/>
    <m/>
    <m/>
    <m/>
    <m/>
    <m/>
    <m/>
  </r>
  <r>
    <x v="1"/>
    <x v="65"/>
    <x v="0"/>
    <s v="COTIZACION"/>
    <s v="SEPTIEMBRE"/>
    <d v="2023-09-29T00:00:00"/>
    <s v="C-3-EDDY FAZ PACHECO"/>
    <x v="11"/>
    <s v="COMBUSTIBLES, LUBRICANTES Y DERIVADOS PARA CONSUMO"/>
    <x v="3"/>
    <x v="12"/>
    <x v="156"/>
    <d v="2023-10-03T00:00:00"/>
    <m/>
    <n v="952"/>
    <s v="BIEN"/>
    <x v="167"/>
    <n v="108569.82"/>
    <x v="0"/>
    <x v="1220"/>
    <x v="16"/>
    <x v="50"/>
    <x v="0"/>
    <x v="11"/>
    <x v="1"/>
    <x v="53"/>
    <s v="16/10/2023"/>
    <x v="0"/>
    <s v="15:00"/>
    <s v="CESAR ROCHA ZANGA"/>
    <x v="7"/>
    <x v="10"/>
    <d v="2023-10-25T00:00:00"/>
    <x v="131"/>
    <x v="76"/>
    <s v="CD-470"/>
    <x v="190"/>
    <x v="137"/>
    <n v="48567.199999999997"/>
    <x v="192"/>
    <x v="189"/>
    <x v="116"/>
    <x v="0"/>
    <n v="30"/>
    <x v="13"/>
    <x v="0"/>
    <x v="73"/>
    <x v="74"/>
    <x v="1"/>
    <m/>
    <m/>
    <x v="167"/>
    <s v="EMC-PCPL-140/2023"/>
    <n v="34110"/>
    <x v="0"/>
    <x v="1224"/>
    <x v="50"/>
    <n v="1"/>
    <x v="786"/>
    <n v="6188.5"/>
    <m/>
    <m/>
    <n v="0"/>
    <x v="0"/>
    <n v="889.15229885057477"/>
    <n v="0"/>
    <n v="0"/>
    <n v="0"/>
    <x v="113"/>
    <s v="SEPTIEMBRE"/>
    <x v="232"/>
    <x v="44"/>
    <x v="35"/>
    <x v="45"/>
    <x v="411"/>
    <x v="290"/>
    <n v="0"/>
    <n v="0"/>
    <n v="0"/>
    <m/>
    <m/>
    <m/>
    <m/>
    <m/>
    <m/>
    <m/>
    <m/>
    <m/>
    <m/>
    <m/>
    <m/>
    <m/>
    <m/>
    <m/>
    <m/>
    <m/>
  </r>
  <r>
    <x v="1"/>
    <x v="65"/>
    <x v="0"/>
    <s v="COTIZACION"/>
    <s v="SEPTIEMBRE"/>
    <d v="2023-09-29T00:00:00"/>
    <s v="C-3-EDDY FAZ PACHECO"/>
    <x v="11"/>
    <s v="COMBUSTIBLES, LUBRICANTES Y DERIVADOS PARA CONSUMO"/>
    <x v="3"/>
    <x v="12"/>
    <x v="156"/>
    <d v="2023-10-03T00:00:00"/>
    <m/>
    <n v="952"/>
    <s v="BIEN"/>
    <x v="167"/>
    <n v="108569.82"/>
    <x v="1"/>
    <x v="1221"/>
    <x v="16"/>
    <x v="50"/>
    <x v="0"/>
    <x v="11"/>
    <x v="1"/>
    <x v="53"/>
    <s v="16/10/2023"/>
    <x v="0"/>
    <s v="15:00"/>
    <s v="CESAR ROCHA ZANGA"/>
    <x v="7"/>
    <x v="10"/>
    <d v="2023-10-25T00:00:00"/>
    <x v="131"/>
    <x v="76"/>
    <s v="CD-470"/>
    <x v="190"/>
    <x v="137"/>
    <n v="48567.199999999997"/>
    <x v="192"/>
    <x v="189"/>
    <x v="116"/>
    <x v="0"/>
    <n v="30"/>
    <x v="13"/>
    <x v="0"/>
    <x v="73"/>
    <x v="74"/>
    <x v="1"/>
    <m/>
    <m/>
    <x v="167"/>
    <s v="EMC-PCPL-140/2023"/>
    <n v="34110"/>
    <x v="1"/>
    <x v="1225"/>
    <x v="50"/>
    <n v="1"/>
    <x v="787"/>
    <n v="6325"/>
    <m/>
    <m/>
    <n v="0"/>
    <x v="0"/>
    <n v="908.76436781609198"/>
    <n v="0"/>
    <n v="0"/>
    <n v="0"/>
    <x v="113"/>
    <s v="SEPTIEMBRE"/>
    <x v="232"/>
    <x v="44"/>
    <x v="35"/>
    <x v="45"/>
    <x v="411"/>
    <x v="290"/>
    <n v="0"/>
    <n v="0"/>
    <n v="0"/>
    <m/>
    <m/>
    <m/>
    <m/>
    <m/>
    <m/>
    <m/>
    <m/>
    <m/>
    <m/>
    <m/>
    <m/>
    <m/>
    <m/>
    <m/>
    <m/>
    <m/>
  </r>
  <r>
    <x v="1"/>
    <x v="65"/>
    <x v="0"/>
    <s v="COTIZACION"/>
    <s v="SEPTIEMBRE"/>
    <d v="2023-09-29T00:00:00"/>
    <s v="C-3-EDDY FAZ PACHECO"/>
    <x v="11"/>
    <s v="COMBUSTIBLES, LUBRICANTES Y DERIVADOS PARA CONSUMO"/>
    <x v="3"/>
    <x v="12"/>
    <x v="156"/>
    <d v="2023-10-03T00:00:00"/>
    <m/>
    <n v="952"/>
    <s v="BIEN"/>
    <x v="167"/>
    <n v="108569.82"/>
    <x v="2"/>
    <x v="1222"/>
    <x v="16"/>
    <x v="50"/>
    <x v="0"/>
    <x v="11"/>
    <x v="1"/>
    <x v="53"/>
    <s v="16/10/2023"/>
    <x v="0"/>
    <s v="15:00"/>
    <s v="CESAR ROCHA ZANGA"/>
    <x v="7"/>
    <x v="10"/>
    <d v="2023-10-25T00:00:00"/>
    <x v="131"/>
    <x v="76"/>
    <s v="CD-470"/>
    <x v="190"/>
    <x v="137"/>
    <n v="48567.199999999997"/>
    <x v="192"/>
    <x v="189"/>
    <x v="116"/>
    <x v="0"/>
    <n v="30"/>
    <x v="13"/>
    <x v="0"/>
    <x v="73"/>
    <x v="74"/>
    <x v="1"/>
    <m/>
    <m/>
    <x v="167"/>
    <s v="EMC-PCPL-140/2023"/>
    <n v="34110"/>
    <x v="2"/>
    <x v="1226"/>
    <x v="50"/>
    <n v="1"/>
    <x v="788"/>
    <n v="6391.6"/>
    <m/>
    <m/>
    <n v="0"/>
    <x v="0"/>
    <n v="918.33333333333337"/>
    <n v="0"/>
    <n v="0"/>
    <n v="0"/>
    <x v="113"/>
    <s v="SEPTIEMBRE"/>
    <x v="232"/>
    <x v="44"/>
    <x v="35"/>
    <x v="45"/>
    <x v="411"/>
    <x v="290"/>
    <n v="0"/>
    <n v="0"/>
    <n v="0"/>
    <m/>
    <m/>
    <m/>
    <m/>
    <m/>
    <m/>
    <m/>
    <m/>
    <m/>
    <m/>
    <m/>
    <m/>
    <m/>
    <m/>
    <m/>
    <m/>
    <m/>
  </r>
  <r>
    <x v="1"/>
    <x v="65"/>
    <x v="0"/>
    <s v="COTIZACION"/>
    <s v="SEPTIEMBRE"/>
    <d v="2023-09-29T00:00:00"/>
    <s v="C-3-EDDY FAZ PACHECO"/>
    <x v="11"/>
    <s v="COMBUSTIBLES, LUBRICANTES Y DERIVADOS PARA CONSUMO"/>
    <x v="3"/>
    <x v="12"/>
    <x v="156"/>
    <d v="2023-10-03T00:00:00"/>
    <m/>
    <n v="952"/>
    <s v="BIEN"/>
    <x v="167"/>
    <n v="108569.82"/>
    <x v="3"/>
    <x v="1223"/>
    <x v="7"/>
    <x v="50"/>
    <x v="0"/>
    <x v="11"/>
    <x v="1"/>
    <x v="53"/>
    <s v="16/10/2023"/>
    <x v="0"/>
    <s v="15:00"/>
    <s v="CESAR ROCHA ZANGA"/>
    <x v="7"/>
    <x v="10"/>
    <d v="2023-10-25T00:00:00"/>
    <x v="131"/>
    <x v="76"/>
    <s v="CD-470"/>
    <x v="190"/>
    <x v="137"/>
    <n v="48567.199999999997"/>
    <x v="192"/>
    <x v="189"/>
    <x v="116"/>
    <x v="0"/>
    <n v="30"/>
    <x v="13"/>
    <x v="0"/>
    <x v="73"/>
    <x v="74"/>
    <x v="1"/>
    <m/>
    <m/>
    <x v="167"/>
    <s v="EMC-PCPL-140/2023"/>
    <n v="34110"/>
    <x v="3"/>
    <x v="1227"/>
    <x v="50"/>
    <n v="2"/>
    <x v="789"/>
    <n v="11705"/>
    <m/>
    <m/>
    <n v="0"/>
    <x v="0"/>
    <n v="840.87643678160919"/>
    <n v="0"/>
    <n v="0"/>
    <n v="0"/>
    <x v="113"/>
    <s v="SEPTIEMBRE"/>
    <x v="232"/>
    <x v="44"/>
    <x v="35"/>
    <x v="45"/>
    <x v="411"/>
    <x v="290"/>
    <n v="0"/>
    <n v="0"/>
    <n v="0"/>
    <m/>
    <m/>
    <m/>
    <m/>
    <m/>
    <m/>
    <m/>
    <m/>
    <m/>
    <m/>
    <m/>
    <m/>
    <m/>
    <m/>
    <m/>
    <m/>
    <m/>
  </r>
  <r>
    <x v="1"/>
    <x v="65"/>
    <x v="0"/>
    <s v="COTIZACION"/>
    <s v="SEPTIEMBRE"/>
    <d v="2023-09-29T00:00:00"/>
    <s v="C-3-EDDY FAZ PACHECO"/>
    <x v="11"/>
    <s v="COMBUSTIBLES, LUBRICANTES Y DERIVADOS PARA CONSUMO"/>
    <x v="3"/>
    <x v="12"/>
    <x v="156"/>
    <d v="2023-10-03T00:00:00"/>
    <m/>
    <n v="952"/>
    <s v="BIEN"/>
    <x v="167"/>
    <n v="108569.82"/>
    <x v="4"/>
    <x v="1224"/>
    <x v="16"/>
    <x v="50"/>
    <x v="0"/>
    <x v="11"/>
    <x v="1"/>
    <x v="53"/>
    <s v="16/10/2023"/>
    <x v="0"/>
    <s v="15:00"/>
    <s v="CESAR ROCHA ZANGA"/>
    <x v="7"/>
    <x v="10"/>
    <d v="2023-10-25T00:00:00"/>
    <x v="131"/>
    <x v="76"/>
    <s v="CD-470"/>
    <x v="190"/>
    <x v="137"/>
    <n v="48567.199999999997"/>
    <x v="192"/>
    <x v="189"/>
    <x v="116"/>
    <x v="0"/>
    <n v="30"/>
    <x v="13"/>
    <x v="0"/>
    <x v="73"/>
    <x v="74"/>
    <x v="1"/>
    <m/>
    <m/>
    <x v="167"/>
    <s v="EMC-PCPL-140/2023"/>
    <n v="34110"/>
    <x v="4"/>
    <x v="1228"/>
    <x v="50"/>
    <n v="1"/>
    <x v="790"/>
    <n v="11905"/>
    <m/>
    <m/>
    <n v="0"/>
    <x v="0"/>
    <n v="1710.4885057471265"/>
    <n v="0"/>
    <n v="0"/>
    <n v="0"/>
    <x v="113"/>
    <s v="SEPTIEMBRE"/>
    <x v="232"/>
    <x v="44"/>
    <x v="35"/>
    <x v="45"/>
    <x v="411"/>
    <x v="290"/>
    <n v="0"/>
    <n v="0"/>
    <n v="0"/>
    <m/>
    <m/>
    <m/>
    <m/>
    <m/>
    <m/>
    <m/>
    <m/>
    <m/>
    <m/>
    <m/>
    <m/>
    <m/>
    <m/>
    <m/>
    <m/>
    <m/>
  </r>
  <r>
    <x v="1"/>
    <x v="65"/>
    <x v="0"/>
    <s v="COTIZACION"/>
    <s v="SEPTIEMBRE"/>
    <d v="2023-09-29T00:00:00"/>
    <s v="C-3-EDDY FAZ PACHECO"/>
    <x v="11"/>
    <s v="COMBUSTIBLES, LUBRICANTES Y DERIVADOS PARA CONSUMO"/>
    <x v="3"/>
    <x v="12"/>
    <x v="156"/>
    <d v="2023-10-03T00:00:00"/>
    <m/>
    <n v="952"/>
    <s v="BIEN"/>
    <x v="167"/>
    <n v="108569.82"/>
    <x v="5"/>
    <x v="1225"/>
    <x v="16"/>
    <x v="50"/>
    <x v="0"/>
    <x v="11"/>
    <x v="1"/>
    <x v="53"/>
    <s v="16/10/2023"/>
    <x v="0"/>
    <s v="15:00"/>
    <s v="CESAR ROCHA ZANGA"/>
    <x v="7"/>
    <x v="10"/>
    <d v="2023-10-25T00:00:00"/>
    <x v="131"/>
    <x v="76"/>
    <s v="CD-470"/>
    <x v="190"/>
    <x v="137"/>
    <n v="48567.199999999997"/>
    <x v="192"/>
    <x v="189"/>
    <x v="116"/>
    <x v="0"/>
    <n v="30"/>
    <x v="13"/>
    <x v="0"/>
    <x v="73"/>
    <x v="74"/>
    <x v="1"/>
    <m/>
    <m/>
    <x v="167"/>
    <s v="EMC-PCPL-140/2023"/>
    <n v="34110"/>
    <x v="5"/>
    <x v="1229"/>
    <x v="50"/>
    <n v="1"/>
    <x v="791"/>
    <n v="6052.1"/>
    <m/>
    <m/>
    <n v="0"/>
    <x v="0"/>
    <n v="869.55459770114953"/>
    <n v="0"/>
    <n v="0"/>
    <n v="0"/>
    <x v="113"/>
    <s v="SEPTIEMBRE"/>
    <x v="232"/>
    <x v="44"/>
    <x v="35"/>
    <x v="45"/>
    <x v="411"/>
    <x v="290"/>
    <n v="0"/>
    <n v="0"/>
    <n v="0"/>
    <m/>
    <m/>
    <m/>
    <m/>
    <m/>
    <m/>
    <m/>
    <m/>
    <m/>
    <m/>
    <m/>
    <m/>
    <m/>
    <m/>
    <m/>
    <m/>
    <m/>
  </r>
  <r>
    <x v="1"/>
    <x v="65"/>
    <x v="0"/>
    <s v="COTIZACION"/>
    <s v="SEPTIEMBRE"/>
    <d v="2023-09-29T00:00:00"/>
    <s v="C-3-EDDY FAZ PACHECO"/>
    <x v="20"/>
    <s v="MANTENIMIENTO Y REPARACION DE MAQUINARIA Y EQUIPOS"/>
    <x v="7"/>
    <x v="9"/>
    <x v="157"/>
    <d v="2023-10-03T00:00:00"/>
    <m/>
    <n v="960"/>
    <s v="SERVICIO"/>
    <x v="168"/>
    <n v="203105.69"/>
    <x v="0"/>
    <x v="1226"/>
    <x v="16"/>
    <x v="61"/>
    <x v="85"/>
    <x v="5"/>
    <x v="1"/>
    <x v="45"/>
    <s v="12/10/2023"/>
    <x v="0"/>
    <s v="15:00"/>
    <s v="FRANZ LOZANO MARZA"/>
    <x v="7"/>
    <x v="20"/>
    <d v="2023-10-20T00:00:00"/>
    <x v="132"/>
    <x v="61"/>
    <s v="CD-486"/>
    <x v="191"/>
    <x v="138"/>
    <n v="203105.69"/>
    <x v="193"/>
    <x v="190"/>
    <x v="31"/>
    <x v="0"/>
    <n v="30"/>
    <x v="26"/>
    <x v="0"/>
    <x v="74"/>
    <x v="83"/>
    <x v="1"/>
    <m/>
    <m/>
    <x v="168"/>
    <s v="ADQ.MANTTO Y SERV. 213/2023"/>
    <n v="24120"/>
    <x v="0"/>
    <x v="1230"/>
    <x v="62"/>
    <n v="1"/>
    <x v="792"/>
    <n v="153397.71"/>
    <m/>
    <m/>
    <n v="0"/>
    <x v="0"/>
    <n v="22039.900862068964"/>
    <n v="0"/>
    <n v="0"/>
    <n v="0"/>
    <x v="133"/>
    <s v="SEPTIEMBRE"/>
    <x v="232"/>
    <x v="44"/>
    <x v="35"/>
    <x v="45"/>
    <x v="411"/>
    <x v="291"/>
    <n v="0"/>
    <n v="0"/>
    <n v="0"/>
    <m/>
    <m/>
    <m/>
    <m/>
    <m/>
    <m/>
    <m/>
    <m/>
    <m/>
    <m/>
    <m/>
    <m/>
    <m/>
    <m/>
    <m/>
    <m/>
    <m/>
  </r>
  <r>
    <x v="1"/>
    <x v="65"/>
    <x v="0"/>
    <s v="COTIZACION"/>
    <s v="SEPTIEMBRE"/>
    <d v="2023-09-29T00:00:00"/>
    <s v="C-3-EDDY FAZ PACHECO"/>
    <x v="20"/>
    <s v="MANTENIMIENTO Y REPARACION DE MAQUINARIA Y EQUIPOS"/>
    <x v="7"/>
    <x v="9"/>
    <x v="157"/>
    <d v="2023-10-03T00:00:00"/>
    <m/>
    <n v="960"/>
    <s v="SERVICIO"/>
    <x v="168"/>
    <n v="203105.69"/>
    <x v="1"/>
    <x v="1227"/>
    <x v="16"/>
    <x v="61"/>
    <x v="0"/>
    <x v="5"/>
    <x v="1"/>
    <x v="45"/>
    <s v="12/10/2023"/>
    <x v="0"/>
    <s v="15:00"/>
    <s v="FRANZ LOZANO MARZA"/>
    <x v="7"/>
    <x v="20"/>
    <d v="2023-10-20T00:00:00"/>
    <x v="132"/>
    <x v="61"/>
    <s v="CD-486"/>
    <x v="191"/>
    <x v="138"/>
    <n v="203105.69"/>
    <x v="193"/>
    <x v="190"/>
    <x v="31"/>
    <x v="0"/>
    <n v="30"/>
    <x v="26"/>
    <x v="0"/>
    <x v="74"/>
    <x v="83"/>
    <x v="1"/>
    <m/>
    <m/>
    <x v="168"/>
    <s v="ADQ.MANTTO Y SERV. 213/2023"/>
    <n v="24120"/>
    <x v="1"/>
    <x v="1231"/>
    <x v="62"/>
    <n v="1"/>
    <x v="793"/>
    <n v="49707.98"/>
    <m/>
    <m/>
    <n v="0"/>
    <x v="0"/>
    <n v="7141.9511494252874"/>
    <n v="0"/>
    <n v="0"/>
    <n v="0"/>
    <x v="133"/>
    <s v="SEPTIEMBRE"/>
    <x v="232"/>
    <x v="44"/>
    <x v="35"/>
    <x v="45"/>
    <x v="411"/>
    <x v="291"/>
    <n v="0"/>
    <n v="0"/>
    <n v="0"/>
    <m/>
    <m/>
    <m/>
    <m/>
    <m/>
    <m/>
    <m/>
    <m/>
    <m/>
    <m/>
    <m/>
    <m/>
    <m/>
    <m/>
    <m/>
    <m/>
    <m/>
  </r>
  <r>
    <x v="1"/>
    <x v="65"/>
    <x v="0"/>
    <s v="COTIZACION"/>
    <s v="SEPTIEMBRE"/>
    <d v="2023-09-29T00:00:00"/>
    <s v="C-3-EDDY FAZ PACHECO"/>
    <x v="20"/>
    <s v="MANTENIMIENTO Y REPARACION DE MAQUINARIA Y EQUIPOS"/>
    <x v="7"/>
    <x v="9"/>
    <x v="158"/>
    <d v="2023-10-11T00:00:00"/>
    <m/>
    <n v="939"/>
    <s v="SERVICIO"/>
    <x v="169"/>
    <n v="93500"/>
    <x v="0"/>
    <x v="1228"/>
    <x v="16"/>
    <x v="61"/>
    <x v="86"/>
    <x v="5"/>
    <x v="0"/>
    <x v="54"/>
    <s v="20/10/2023"/>
    <x v="0"/>
    <s v="15:00"/>
    <s v="RUBEN SALAZAR VILLCA"/>
    <x v="9"/>
    <x v="24"/>
    <m/>
    <x v="0"/>
    <x v="0"/>
    <m/>
    <x v="0"/>
    <x v="0"/>
    <m/>
    <x v="0"/>
    <x v="0"/>
    <x v="0"/>
    <x v="0"/>
    <m/>
    <x v="0"/>
    <x v="0"/>
    <x v="0"/>
    <x v="0"/>
    <x v="1"/>
    <m/>
    <m/>
    <x v="169"/>
    <s v="ADQ.MANTTO Y SERV. 179/2023"/>
    <n v="24120"/>
    <x v="0"/>
    <x v="1232"/>
    <x v="62"/>
    <n v="1"/>
    <x v="0"/>
    <n v="0"/>
    <m/>
    <m/>
    <n v="552"/>
    <x v="0"/>
    <n v="0"/>
    <n v="0"/>
    <n v="0"/>
    <n v="0"/>
    <x v="0"/>
    <s v="SEPTIEMBRE"/>
    <x v="232"/>
    <x v="44"/>
    <x v="35"/>
    <x v="45"/>
    <x v="411"/>
    <x v="266"/>
    <n v="0"/>
    <n v="0"/>
    <n v="0"/>
    <m/>
    <m/>
    <m/>
    <m/>
    <m/>
    <m/>
    <m/>
    <m/>
    <m/>
    <m/>
    <m/>
    <m/>
    <m/>
    <m/>
    <m/>
    <m/>
    <m/>
  </r>
  <r>
    <x v="1"/>
    <x v="65"/>
    <x v="0"/>
    <s v="COTIZACION"/>
    <s v="SEPTIEMBRE"/>
    <d v="2023-09-29T00:00:00"/>
    <s v="C-3-EDDY FAZ PACHECO"/>
    <x v="21"/>
    <s v="LLANTAS Y NEUMÁTICOS"/>
    <x v="7"/>
    <x v="9"/>
    <x v="159"/>
    <d v="2023-10-11T00:00:00"/>
    <m/>
    <n v="940"/>
    <s v="BIEN"/>
    <x v="170"/>
    <n v="179836"/>
    <x v="0"/>
    <x v="1229"/>
    <x v="75"/>
    <x v="5"/>
    <x v="0"/>
    <x v="5"/>
    <x v="0"/>
    <x v="54"/>
    <s v="20/10/2023"/>
    <x v="0"/>
    <s v="15:00"/>
    <s v="CLOVIS VELASCO HINOJOZA"/>
    <x v="9"/>
    <x v="27"/>
    <d v="2023-10-26T00:00:00"/>
    <x v="122"/>
    <x v="77"/>
    <s v="CD-410"/>
    <x v="192"/>
    <x v="139"/>
    <n v="121600"/>
    <x v="194"/>
    <x v="0"/>
    <x v="62"/>
    <x v="0"/>
    <n v="30"/>
    <x v="13"/>
    <x v="0"/>
    <x v="70"/>
    <x v="0"/>
    <x v="1"/>
    <m/>
    <m/>
    <x v="170"/>
    <s v="ADQ.MANTTO Y SERV. 168/2023"/>
    <n v="34300"/>
    <x v="0"/>
    <x v="1233"/>
    <x v="5"/>
    <n v="14"/>
    <x v="531"/>
    <n v="33600"/>
    <m/>
    <m/>
    <n v="0"/>
    <x v="0"/>
    <n v="344.82758620689657"/>
    <n v="0"/>
    <n v="0"/>
    <n v="0"/>
    <x v="128"/>
    <s v="SEPTIEMBRE"/>
    <x v="232"/>
    <x v="44"/>
    <x v="35"/>
    <x v="45"/>
    <x v="411"/>
    <x v="283"/>
    <n v="0"/>
    <n v="0"/>
    <n v="0"/>
    <m/>
    <m/>
    <m/>
    <m/>
    <m/>
    <m/>
    <m/>
    <m/>
    <m/>
    <m/>
    <m/>
    <m/>
    <m/>
    <m/>
    <m/>
    <m/>
    <m/>
  </r>
  <r>
    <x v="1"/>
    <x v="65"/>
    <x v="0"/>
    <s v="COTIZACION"/>
    <s v="SEPTIEMBRE"/>
    <d v="2023-09-29T00:00:00"/>
    <s v="C-3-EDDY FAZ PACHECO"/>
    <x v="21"/>
    <s v="LLANTAS Y NEUMÁTICOS"/>
    <x v="7"/>
    <x v="9"/>
    <x v="159"/>
    <d v="2023-10-11T00:00:00"/>
    <m/>
    <n v="940"/>
    <s v="BIEN"/>
    <x v="170"/>
    <n v="179836"/>
    <x v="1"/>
    <x v="1230"/>
    <x v="75"/>
    <x v="5"/>
    <x v="0"/>
    <x v="5"/>
    <x v="0"/>
    <x v="54"/>
    <s v="20/10/2023"/>
    <x v="0"/>
    <s v="15:00"/>
    <s v="CLOVIS VELASCO HINOJOZA"/>
    <x v="9"/>
    <x v="27"/>
    <d v="2023-10-26T00:00:00"/>
    <x v="122"/>
    <x v="77"/>
    <s v="CD-410"/>
    <x v="193"/>
    <x v="139"/>
    <n v="27380"/>
    <x v="195"/>
    <x v="0"/>
    <x v="117"/>
    <x v="0"/>
    <n v="30"/>
    <x v="9"/>
    <x v="0"/>
    <x v="70"/>
    <x v="0"/>
    <x v="1"/>
    <m/>
    <m/>
    <x v="170"/>
    <s v="ADQ.MANTTO Y SERV. 168/2023"/>
    <n v="34300"/>
    <x v="1"/>
    <x v="1234"/>
    <x v="5"/>
    <n v="14"/>
    <x v="562"/>
    <n v="18200"/>
    <m/>
    <m/>
    <n v="0"/>
    <x v="0"/>
    <n v="186.7816091954023"/>
    <n v="0"/>
    <n v="0"/>
    <n v="0"/>
    <x v="134"/>
    <s v="SEPTIEMBRE"/>
    <x v="232"/>
    <x v="44"/>
    <x v="35"/>
    <x v="45"/>
    <x v="411"/>
    <x v="292"/>
    <n v="0"/>
    <n v="0"/>
    <n v="0"/>
    <m/>
    <m/>
    <m/>
    <m/>
    <m/>
    <m/>
    <m/>
    <m/>
    <m/>
    <m/>
    <m/>
    <m/>
    <m/>
    <m/>
    <m/>
    <m/>
    <m/>
  </r>
  <r>
    <x v="1"/>
    <x v="65"/>
    <x v="0"/>
    <s v="COTIZACION"/>
    <s v="SEPTIEMBRE"/>
    <d v="2023-09-29T00:00:00"/>
    <s v="C-3-EDDY FAZ PACHECO"/>
    <x v="21"/>
    <s v="LLANTAS Y NEUMÁTICOS"/>
    <x v="7"/>
    <x v="9"/>
    <x v="159"/>
    <d v="2023-10-11T00:00:00"/>
    <m/>
    <n v="940"/>
    <s v="BIEN"/>
    <x v="170"/>
    <n v="179836"/>
    <x v="2"/>
    <x v="1231"/>
    <x v="3"/>
    <x v="5"/>
    <x v="0"/>
    <x v="5"/>
    <x v="0"/>
    <x v="54"/>
    <s v="20/10/2023"/>
    <x v="0"/>
    <s v="15:00"/>
    <s v="CLOVIS VELASCO HINOJOZA"/>
    <x v="9"/>
    <x v="27"/>
    <d v="2023-10-26T00:00:00"/>
    <x v="122"/>
    <x v="77"/>
    <s v="CD-410"/>
    <x v="193"/>
    <x v="139"/>
    <n v="27380"/>
    <x v="195"/>
    <x v="0"/>
    <x v="117"/>
    <x v="0"/>
    <n v="30"/>
    <x v="9"/>
    <x v="0"/>
    <x v="70"/>
    <x v="0"/>
    <x v="1"/>
    <m/>
    <m/>
    <x v="170"/>
    <s v="ADQ.MANTTO Y SERV. 168/2023"/>
    <n v="34300"/>
    <x v="2"/>
    <x v="1235"/>
    <x v="5"/>
    <n v="12"/>
    <x v="111"/>
    <n v="2100"/>
    <m/>
    <m/>
    <n v="0"/>
    <x v="0"/>
    <n v="25.143678160919542"/>
    <n v="0"/>
    <n v="0"/>
    <n v="0"/>
    <x v="134"/>
    <s v="SEPTIEMBRE"/>
    <x v="232"/>
    <x v="44"/>
    <x v="35"/>
    <x v="45"/>
    <x v="411"/>
    <x v="292"/>
    <n v="0"/>
    <n v="0"/>
    <n v="0"/>
    <m/>
    <m/>
    <m/>
    <m/>
    <m/>
    <m/>
    <m/>
    <m/>
    <m/>
    <m/>
    <m/>
    <m/>
    <m/>
    <m/>
    <m/>
    <m/>
    <m/>
  </r>
  <r>
    <x v="1"/>
    <x v="65"/>
    <x v="0"/>
    <s v="COTIZACION"/>
    <s v="SEPTIEMBRE"/>
    <d v="2023-09-29T00:00:00"/>
    <s v="C-3-EDDY FAZ PACHECO"/>
    <x v="21"/>
    <s v="LLANTAS Y NEUMÁTICOS"/>
    <x v="7"/>
    <x v="9"/>
    <x v="159"/>
    <d v="2023-10-11T00:00:00"/>
    <m/>
    <n v="940"/>
    <s v="BIEN"/>
    <x v="170"/>
    <n v="179836"/>
    <x v="3"/>
    <x v="1232"/>
    <x v="140"/>
    <x v="5"/>
    <x v="0"/>
    <x v="5"/>
    <x v="0"/>
    <x v="54"/>
    <s v="20/10/2023"/>
    <x v="0"/>
    <s v="15:00"/>
    <s v="CLOVIS VELASCO HINOJOZA"/>
    <x v="9"/>
    <x v="27"/>
    <d v="2023-10-26T00:00:00"/>
    <x v="122"/>
    <x v="77"/>
    <s v="CD-410"/>
    <x v="192"/>
    <x v="139"/>
    <n v="121600"/>
    <x v="194"/>
    <x v="0"/>
    <x v="62"/>
    <x v="0"/>
    <n v="30"/>
    <x v="13"/>
    <x v="0"/>
    <x v="70"/>
    <x v="0"/>
    <x v="1"/>
    <m/>
    <m/>
    <x v="170"/>
    <s v="ADQ.MANTTO Y SERV. 168/2023"/>
    <n v="34300"/>
    <x v="3"/>
    <x v="1236"/>
    <x v="5"/>
    <n v="24"/>
    <x v="394"/>
    <n v="36000"/>
    <m/>
    <m/>
    <n v="0"/>
    <x v="0"/>
    <n v="215.51724137931035"/>
    <n v="0"/>
    <n v="0"/>
    <n v="0"/>
    <x v="128"/>
    <s v="SEPTIEMBRE"/>
    <x v="232"/>
    <x v="44"/>
    <x v="35"/>
    <x v="45"/>
    <x v="411"/>
    <x v="283"/>
    <n v="0"/>
    <n v="0"/>
    <n v="0"/>
    <m/>
    <m/>
    <m/>
    <m/>
    <m/>
    <m/>
    <m/>
    <m/>
    <m/>
    <m/>
    <m/>
    <m/>
    <m/>
    <m/>
    <m/>
    <m/>
    <m/>
  </r>
  <r>
    <x v="1"/>
    <x v="65"/>
    <x v="0"/>
    <s v="COTIZACION"/>
    <s v="SEPTIEMBRE"/>
    <d v="2023-09-29T00:00:00"/>
    <s v="C-3-EDDY FAZ PACHECO"/>
    <x v="21"/>
    <s v="LLANTAS Y NEUMÁTICOS"/>
    <x v="7"/>
    <x v="9"/>
    <x v="159"/>
    <d v="2023-10-11T00:00:00"/>
    <m/>
    <n v="940"/>
    <s v="BIEN"/>
    <x v="170"/>
    <n v="179836"/>
    <x v="4"/>
    <x v="1233"/>
    <x v="58"/>
    <x v="5"/>
    <x v="0"/>
    <x v="5"/>
    <x v="0"/>
    <x v="54"/>
    <s v="20/10/2023"/>
    <x v="0"/>
    <s v="15:00"/>
    <s v="CLOVIS VELASCO HINOJOZA"/>
    <x v="9"/>
    <x v="27"/>
    <d v="2023-10-26T00:00:00"/>
    <x v="122"/>
    <x v="77"/>
    <s v="CD-410"/>
    <x v="192"/>
    <x v="139"/>
    <n v="121600"/>
    <x v="194"/>
    <x v="0"/>
    <x v="62"/>
    <x v="0"/>
    <n v="30"/>
    <x v="13"/>
    <x v="0"/>
    <x v="70"/>
    <x v="0"/>
    <x v="1"/>
    <m/>
    <m/>
    <x v="170"/>
    <s v="ADQ.MANTTO Y SERV. 168/2023"/>
    <n v="34300"/>
    <x v="4"/>
    <x v="1237"/>
    <x v="5"/>
    <n v="28"/>
    <x v="562"/>
    <n v="36400"/>
    <m/>
    <m/>
    <n v="0"/>
    <x v="0"/>
    <n v="186.7816091954023"/>
    <n v="0"/>
    <n v="0"/>
    <n v="0"/>
    <x v="128"/>
    <s v="SEPTIEMBRE"/>
    <x v="232"/>
    <x v="44"/>
    <x v="35"/>
    <x v="45"/>
    <x v="411"/>
    <x v="283"/>
    <n v="0"/>
    <n v="0"/>
    <n v="0"/>
    <m/>
    <m/>
    <m/>
    <m/>
    <m/>
    <m/>
    <m/>
    <m/>
    <m/>
    <m/>
    <m/>
    <m/>
    <m/>
    <m/>
    <m/>
    <m/>
    <m/>
  </r>
  <r>
    <x v="1"/>
    <x v="65"/>
    <x v="0"/>
    <s v="COTIZACION"/>
    <s v="SEPTIEMBRE"/>
    <d v="2023-09-29T00:00:00"/>
    <s v="C-3-EDDY FAZ PACHECO"/>
    <x v="21"/>
    <s v="LLANTAS Y NEUMÁTICOS"/>
    <x v="7"/>
    <x v="9"/>
    <x v="159"/>
    <d v="2023-10-11T00:00:00"/>
    <m/>
    <n v="940"/>
    <s v="BIEN"/>
    <x v="170"/>
    <n v="179836"/>
    <x v="5"/>
    <x v="1234"/>
    <x v="4"/>
    <x v="5"/>
    <x v="0"/>
    <x v="5"/>
    <x v="0"/>
    <x v="54"/>
    <s v="20/10/2023"/>
    <x v="0"/>
    <s v="15:00"/>
    <s v="CLOVIS VELASCO HINOJOZA"/>
    <x v="9"/>
    <x v="27"/>
    <d v="2023-10-26T00:00:00"/>
    <x v="122"/>
    <x v="77"/>
    <s v="CD-410"/>
    <x v="193"/>
    <x v="139"/>
    <n v="27380"/>
    <x v="195"/>
    <x v="0"/>
    <x v="117"/>
    <x v="0"/>
    <n v="30"/>
    <x v="9"/>
    <x v="0"/>
    <x v="70"/>
    <x v="0"/>
    <x v="1"/>
    <m/>
    <m/>
    <x v="170"/>
    <s v="ADQ.MANTTO Y SERV. 168/2023"/>
    <n v="34300"/>
    <x v="5"/>
    <x v="1238"/>
    <x v="5"/>
    <n v="8"/>
    <x v="794"/>
    <n v="3680"/>
    <m/>
    <m/>
    <n v="0"/>
    <x v="0"/>
    <n v="66.091954022988503"/>
    <n v="0"/>
    <n v="0"/>
    <n v="0"/>
    <x v="134"/>
    <s v="SEPTIEMBRE"/>
    <x v="232"/>
    <x v="44"/>
    <x v="35"/>
    <x v="45"/>
    <x v="411"/>
    <x v="292"/>
    <n v="0"/>
    <n v="0"/>
    <n v="0"/>
    <m/>
    <m/>
    <m/>
    <m/>
    <m/>
    <m/>
    <m/>
    <m/>
    <m/>
    <m/>
    <m/>
    <m/>
    <m/>
    <m/>
    <m/>
    <m/>
    <m/>
  </r>
  <r>
    <x v="1"/>
    <x v="65"/>
    <x v="0"/>
    <s v="COTIZACION"/>
    <s v="SEPTIEMBRE"/>
    <d v="2023-09-29T00:00:00"/>
    <s v="C-3-EDDY FAZ PACHECO"/>
    <x v="21"/>
    <s v="LLANTAS Y NEUMÁTICOS"/>
    <x v="7"/>
    <x v="9"/>
    <x v="159"/>
    <d v="2023-10-11T00:00:00"/>
    <m/>
    <n v="940"/>
    <s v="BIEN"/>
    <x v="170"/>
    <n v="179836"/>
    <x v="6"/>
    <x v="1235"/>
    <x v="29"/>
    <x v="5"/>
    <x v="0"/>
    <x v="5"/>
    <x v="0"/>
    <x v="54"/>
    <s v="20/10/2023"/>
    <x v="0"/>
    <s v="15:00"/>
    <s v="CLOVIS VELASCO HINOJOZA"/>
    <x v="9"/>
    <x v="27"/>
    <d v="2023-10-26T00:00:00"/>
    <x v="122"/>
    <x v="77"/>
    <s v="CD-410"/>
    <x v="193"/>
    <x v="139"/>
    <n v="27380"/>
    <x v="195"/>
    <x v="0"/>
    <x v="117"/>
    <x v="0"/>
    <n v="30"/>
    <x v="9"/>
    <x v="0"/>
    <x v="70"/>
    <x v="0"/>
    <x v="1"/>
    <m/>
    <m/>
    <x v="170"/>
    <s v="ADQ.MANTTO Y SERV. 168/2023"/>
    <n v="34300"/>
    <x v="6"/>
    <x v="1239"/>
    <x v="5"/>
    <n v="4"/>
    <x v="442"/>
    <n v="3400"/>
    <m/>
    <m/>
    <n v="0"/>
    <x v="0"/>
    <n v="122.1264367816092"/>
    <n v="0"/>
    <n v="0"/>
    <n v="0"/>
    <x v="134"/>
    <s v="SEPTIEMBRE"/>
    <x v="232"/>
    <x v="44"/>
    <x v="35"/>
    <x v="45"/>
    <x v="411"/>
    <x v="292"/>
    <n v="0"/>
    <n v="0"/>
    <n v="0"/>
    <m/>
    <m/>
    <m/>
    <m/>
    <m/>
    <m/>
    <m/>
    <m/>
    <m/>
    <m/>
    <m/>
    <m/>
    <m/>
    <m/>
    <m/>
    <m/>
    <m/>
  </r>
  <r>
    <x v="1"/>
    <x v="65"/>
    <x v="0"/>
    <s v="COTIZACION"/>
    <s v="SEPTIEMBRE"/>
    <d v="2023-09-29T00:00:00"/>
    <s v="C-3-EDDY FAZ PACHECO"/>
    <x v="21"/>
    <s v="LLANTAS Y NEUMÁTICOS"/>
    <x v="7"/>
    <x v="9"/>
    <x v="159"/>
    <d v="2023-10-11T00:00:00"/>
    <m/>
    <n v="940"/>
    <s v="BIEN"/>
    <x v="170"/>
    <n v="179836"/>
    <x v="7"/>
    <x v="1236"/>
    <x v="3"/>
    <x v="5"/>
    <x v="0"/>
    <x v="5"/>
    <x v="0"/>
    <x v="54"/>
    <s v="20/10/2023"/>
    <x v="0"/>
    <s v="15:00"/>
    <s v="CLOVIS VELASCO HINOJOZA"/>
    <x v="9"/>
    <x v="27"/>
    <d v="2023-10-26T00:00:00"/>
    <x v="122"/>
    <x v="77"/>
    <s v="CD-410"/>
    <x v="192"/>
    <x v="139"/>
    <n v="121600"/>
    <x v="194"/>
    <x v="0"/>
    <x v="62"/>
    <x v="0"/>
    <n v="30"/>
    <x v="13"/>
    <x v="0"/>
    <x v="70"/>
    <x v="0"/>
    <x v="1"/>
    <m/>
    <m/>
    <x v="170"/>
    <s v="ADQ.MANTTO Y SERV. 168/2023"/>
    <n v="34300"/>
    <x v="7"/>
    <x v="1240"/>
    <x v="5"/>
    <n v="12"/>
    <x v="562"/>
    <n v="15600"/>
    <m/>
    <m/>
    <n v="0"/>
    <x v="0"/>
    <n v="186.7816091954023"/>
    <n v="0"/>
    <n v="0"/>
    <n v="0"/>
    <x v="128"/>
    <s v="SEPTIEMBRE"/>
    <x v="232"/>
    <x v="44"/>
    <x v="35"/>
    <x v="45"/>
    <x v="411"/>
    <x v="283"/>
    <n v="0"/>
    <n v="0"/>
    <n v="0"/>
    <m/>
    <m/>
    <m/>
    <m/>
    <m/>
    <m/>
    <m/>
    <m/>
    <m/>
    <m/>
    <m/>
    <m/>
    <m/>
    <m/>
    <m/>
    <m/>
    <m/>
  </r>
  <r>
    <x v="1"/>
    <x v="65"/>
    <x v="0"/>
    <s v="COTIZACION"/>
    <s v="SEPTIEMBRE"/>
    <d v="2023-09-29T00:00:00"/>
    <s v="C-3-EDDY FAZ PACHECO"/>
    <x v="9"/>
    <s v="OTRAS MAQUINARIAS Y EQUIPO"/>
    <x v="11"/>
    <x v="22"/>
    <x v="160"/>
    <d v="2023-10-11T00:00:00"/>
    <m/>
    <n v="924"/>
    <s v="BIEN"/>
    <x v="171"/>
    <n v="44810"/>
    <x v="0"/>
    <x v="1237"/>
    <x v="59"/>
    <x v="5"/>
    <x v="0"/>
    <x v="0"/>
    <x v="1"/>
    <x v="54"/>
    <s v="20/10/2023"/>
    <x v="0"/>
    <s v="15:00"/>
    <s v="JUAN CARLOS SALAZAR ARANIBAR"/>
    <x v="9"/>
    <x v="28"/>
    <d v="2023-10-24T00:00:00"/>
    <x v="133"/>
    <x v="78"/>
    <s v="CD-447"/>
    <x v="194"/>
    <x v="140"/>
    <n v="42210"/>
    <x v="196"/>
    <x v="0"/>
    <x v="89"/>
    <x v="0"/>
    <n v="30"/>
    <x v="9"/>
    <x v="0"/>
    <x v="75"/>
    <x v="0"/>
    <x v="1"/>
    <m/>
    <m/>
    <x v="171"/>
    <s v="SIS-065/2023"/>
    <n v="43700"/>
    <x v="0"/>
    <x v="1241"/>
    <x v="5"/>
    <n v="15"/>
    <x v="522"/>
    <n v="10350"/>
    <m/>
    <m/>
    <n v="0"/>
    <x v="0"/>
    <n v="99.137931034482762"/>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1"/>
    <x v="1238"/>
    <x v="9"/>
    <x v="5"/>
    <x v="0"/>
    <x v="0"/>
    <x v="1"/>
    <x v="54"/>
    <s v="20/10/2023"/>
    <x v="0"/>
    <s v="15:00"/>
    <s v="JUAN CARLOS SALAZAR ARANIBAR"/>
    <x v="9"/>
    <x v="28"/>
    <d v="2023-10-24T00:00:00"/>
    <x v="133"/>
    <x v="78"/>
    <s v="CD-447"/>
    <x v="194"/>
    <x v="140"/>
    <n v="42210"/>
    <x v="196"/>
    <x v="0"/>
    <x v="89"/>
    <x v="0"/>
    <n v="30"/>
    <x v="9"/>
    <x v="0"/>
    <x v="75"/>
    <x v="0"/>
    <x v="1"/>
    <m/>
    <m/>
    <x v="171"/>
    <s v="SIS-065/2023"/>
    <n v="43700"/>
    <x v="1"/>
    <x v="1242"/>
    <x v="5"/>
    <n v="10"/>
    <x v="795"/>
    <n v="7700"/>
    <m/>
    <m/>
    <n v="0"/>
    <x v="0"/>
    <n v="110.63218390804597"/>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2"/>
    <x v="1239"/>
    <x v="16"/>
    <x v="5"/>
    <x v="0"/>
    <x v="0"/>
    <x v="1"/>
    <x v="54"/>
    <s v="20/10/2023"/>
    <x v="0"/>
    <s v="15:00"/>
    <s v="JUAN CARLOS SALAZAR ARANIBAR"/>
    <x v="9"/>
    <x v="28"/>
    <d v="2023-10-24T00:00:00"/>
    <x v="133"/>
    <x v="78"/>
    <s v="CD-447"/>
    <x v="194"/>
    <x v="140"/>
    <n v="42210"/>
    <x v="196"/>
    <x v="0"/>
    <x v="89"/>
    <x v="0"/>
    <n v="30"/>
    <x v="9"/>
    <x v="0"/>
    <x v="75"/>
    <x v="0"/>
    <x v="1"/>
    <m/>
    <m/>
    <x v="171"/>
    <s v="SIS-065/2023"/>
    <n v="43700"/>
    <x v="2"/>
    <x v="1243"/>
    <x v="5"/>
    <n v="1"/>
    <x v="93"/>
    <n v="7500"/>
    <m/>
    <m/>
    <n v="0"/>
    <x v="0"/>
    <n v="1077.5862068965516"/>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3"/>
    <x v="1240"/>
    <x v="27"/>
    <x v="5"/>
    <x v="0"/>
    <x v="0"/>
    <x v="1"/>
    <x v="54"/>
    <s v="20/10/2023"/>
    <x v="0"/>
    <s v="15:00"/>
    <s v="JUAN CARLOS SALAZAR ARANIBAR"/>
    <x v="9"/>
    <x v="28"/>
    <d v="2023-10-24T00:00:00"/>
    <x v="133"/>
    <x v="78"/>
    <s v="CD-447"/>
    <x v="194"/>
    <x v="140"/>
    <n v="42210"/>
    <x v="196"/>
    <x v="0"/>
    <x v="89"/>
    <x v="0"/>
    <n v="30"/>
    <x v="9"/>
    <x v="0"/>
    <x v="75"/>
    <x v="0"/>
    <x v="1"/>
    <m/>
    <m/>
    <x v="171"/>
    <s v="SIS-065/2023"/>
    <n v="43700"/>
    <x v="3"/>
    <x v="1244"/>
    <x v="5"/>
    <n v="5"/>
    <x v="397"/>
    <n v="500"/>
    <m/>
    <m/>
    <n v="0"/>
    <x v="0"/>
    <n v="14.367816091954023"/>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4"/>
    <x v="1241"/>
    <x v="8"/>
    <x v="75"/>
    <x v="0"/>
    <x v="0"/>
    <x v="1"/>
    <x v="54"/>
    <s v="20/10/2023"/>
    <x v="0"/>
    <s v="15:00"/>
    <s v="JUAN CARLOS SALAZAR ARANIBAR"/>
    <x v="9"/>
    <x v="28"/>
    <d v="2023-10-24T00:00:00"/>
    <x v="133"/>
    <x v="78"/>
    <s v="CD-447"/>
    <x v="194"/>
    <x v="140"/>
    <n v="42210"/>
    <x v="196"/>
    <x v="0"/>
    <x v="89"/>
    <x v="0"/>
    <n v="30"/>
    <x v="9"/>
    <x v="0"/>
    <x v="75"/>
    <x v="0"/>
    <x v="1"/>
    <m/>
    <m/>
    <x v="171"/>
    <s v="SIS-065/2023"/>
    <n v="43700"/>
    <x v="4"/>
    <x v="1245"/>
    <x v="76"/>
    <n v="6"/>
    <x v="796"/>
    <n v="8700"/>
    <m/>
    <m/>
    <n v="0"/>
    <x v="0"/>
    <n v="208.33333333333334"/>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5"/>
    <x v="1242"/>
    <x v="27"/>
    <x v="5"/>
    <x v="0"/>
    <x v="0"/>
    <x v="1"/>
    <x v="54"/>
    <s v="20/10/2023"/>
    <x v="0"/>
    <s v="15:00"/>
    <s v="JUAN CARLOS SALAZAR ARANIBAR"/>
    <x v="9"/>
    <x v="28"/>
    <d v="2023-10-24T00:00:00"/>
    <x v="133"/>
    <x v="78"/>
    <s v="CD-447"/>
    <x v="194"/>
    <x v="140"/>
    <n v="42210"/>
    <x v="196"/>
    <x v="0"/>
    <x v="89"/>
    <x v="0"/>
    <n v="30"/>
    <x v="9"/>
    <x v="0"/>
    <x v="75"/>
    <x v="0"/>
    <x v="1"/>
    <m/>
    <m/>
    <x v="171"/>
    <s v="SIS-065/2023"/>
    <n v="43700"/>
    <x v="5"/>
    <x v="1246"/>
    <x v="5"/>
    <n v="5"/>
    <x v="527"/>
    <n v="4000"/>
    <m/>
    <m/>
    <n v="0"/>
    <x v="0"/>
    <n v="114.94252873563218"/>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6"/>
    <x v="1243"/>
    <x v="8"/>
    <x v="5"/>
    <x v="0"/>
    <x v="0"/>
    <x v="1"/>
    <x v="54"/>
    <s v="20/10/2023"/>
    <x v="0"/>
    <s v="15:00"/>
    <s v="JUAN CARLOS SALAZAR ARANIBAR"/>
    <x v="9"/>
    <x v="28"/>
    <d v="2023-10-24T00:00:00"/>
    <x v="133"/>
    <x v="78"/>
    <s v="CD-447"/>
    <x v="194"/>
    <x v="140"/>
    <n v="42210"/>
    <x v="196"/>
    <x v="0"/>
    <x v="89"/>
    <x v="0"/>
    <n v="30"/>
    <x v="9"/>
    <x v="0"/>
    <x v="75"/>
    <x v="0"/>
    <x v="1"/>
    <m/>
    <m/>
    <x v="171"/>
    <s v="SIS-065/2023"/>
    <n v="43700"/>
    <x v="6"/>
    <x v="1247"/>
    <x v="5"/>
    <n v="6"/>
    <x v="797"/>
    <n v="2460"/>
    <m/>
    <m/>
    <n v="0"/>
    <x v="0"/>
    <n v="58.908045977011497"/>
    <n v="0"/>
    <n v="0"/>
    <n v="0"/>
    <x v="134"/>
    <s v="SEPTIEMBRE"/>
    <x v="232"/>
    <x v="44"/>
    <x v="35"/>
    <x v="45"/>
    <x v="411"/>
    <x v="292"/>
    <n v="0"/>
    <n v="0"/>
    <n v="0"/>
    <m/>
    <m/>
    <m/>
    <m/>
    <m/>
    <m/>
    <m/>
    <m/>
    <m/>
    <m/>
    <m/>
    <m/>
    <m/>
    <m/>
    <m/>
    <m/>
    <m/>
  </r>
  <r>
    <x v="1"/>
    <x v="65"/>
    <x v="0"/>
    <s v="COTIZACION"/>
    <s v="SEPTIEMBRE"/>
    <d v="2023-09-29T00:00:00"/>
    <s v="C-3-EDDY FAZ PACHECO"/>
    <x v="9"/>
    <s v="OTRAS MAQUINARIAS Y EQUIPO"/>
    <x v="11"/>
    <x v="22"/>
    <x v="160"/>
    <d v="2023-10-11T00:00:00"/>
    <m/>
    <n v="924"/>
    <s v="BIEN"/>
    <x v="171"/>
    <n v="44810"/>
    <x v="7"/>
    <x v="1244"/>
    <x v="26"/>
    <x v="5"/>
    <x v="0"/>
    <x v="0"/>
    <x v="1"/>
    <x v="54"/>
    <s v="20/10/2023"/>
    <x v="0"/>
    <s v="15:00"/>
    <s v="JUAN CARLOS SALAZAR ARANIBAR"/>
    <x v="9"/>
    <x v="28"/>
    <d v="2023-10-24T00:00:00"/>
    <x v="133"/>
    <x v="78"/>
    <s v="CD-447"/>
    <x v="194"/>
    <x v="140"/>
    <n v="42210"/>
    <x v="196"/>
    <x v="0"/>
    <x v="89"/>
    <x v="0"/>
    <n v="30"/>
    <x v="9"/>
    <x v="0"/>
    <x v="75"/>
    <x v="0"/>
    <x v="1"/>
    <m/>
    <m/>
    <x v="171"/>
    <s v="SIS-065/2023"/>
    <n v="43700"/>
    <x v="7"/>
    <x v="1248"/>
    <x v="5"/>
    <n v="20"/>
    <x v="143"/>
    <n v="1000"/>
    <m/>
    <m/>
    <n v="0"/>
    <x v="0"/>
    <n v="7.1839080459770113"/>
    <n v="0"/>
    <n v="0"/>
    <n v="0"/>
    <x v="134"/>
    <s v="SEPTIEMBRE"/>
    <x v="232"/>
    <x v="44"/>
    <x v="35"/>
    <x v="45"/>
    <x v="411"/>
    <x v="292"/>
    <n v="0"/>
    <n v="0"/>
    <n v="0"/>
    <m/>
    <m/>
    <m/>
    <m/>
    <m/>
    <m/>
    <m/>
    <m/>
    <m/>
    <m/>
    <m/>
    <m/>
    <m/>
    <m/>
    <m/>
    <m/>
    <m/>
  </r>
  <r>
    <x v="1"/>
    <x v="65"/>
    <x v="0"/>
    <s v="COTIZACION"/>
    <s v="SEPTIEMBRE"/>
    <d v="2023-09-29T00:00:00"/>
    <s v="C-3-EDDY FAZ PACHECO"/>
    <x v="18"/>
    <s v="UTILES Y MATERIAL ELECTRICO"/>
    <x v="7"/>
    <x v="9"/>
    <x v="161"/>
    <d v="2023-10-11T00:00:00"/>
    <m/>
    <n v="934"/>
    <s v="BIEN"/>
    <x v="172"/>
    <n v="79888.539999999994"/>
    <x v="0"/>
    <x v="1245"/>
    <x v="141"/>
    <x v="5"/>
    <x v="87"/>
    <x v="5"/>
    <x v="0"/>
    <x v="54"/>
    <s v="20/10/2023"/>
    <x v="0"/>
    <s v="15:00"/>
    <s v="RUBEN SALAZAR VILLCA"/>
    <x v="9"/>
    <x v="24"/>
    <m/>
    <x v="0"/>
    <x v="0"/>
    <m/>
    <x v="0"/>
    <x v="0"/>
    <m/>
    <x v="0"/>
    <x v="0"/>
    <x v="0"/>
    <x v="0"/>
    <m/>
    <x v="0"/>
    <x v="0"/>
    <x v="0"/>
    <x v="0"/>
    <x v="1"/>
    <m/>
    <m/>
    <x v="172"/>
    <s v="ADQ.MANTTO Y SERV. 196/2023"/>
    <n v="39700"/>
    <x v="0"/>
    <x v="1249"/>
    <x v="5"/>
    <n v="25"/>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1"/>
    <x v="1246"/>
    <x v="149"/>
    <x v="5"/>
    <x v="0"/>
    <x v="5"/>
    <x v="0"/>
    <x v="54"/>
    <s v="20/10/2023"/>
    <x v="0"/>
    <s v="15:00"/>
    <s v="RUBEN SALAZAR VILLCA"/>
    <x v="9"/>
    <x v="24"/>
    <m/>
    <x v="0"/>
    <x v="0"/>
    <m/>
    <x v="0"/>
    <x v="0"/>
    <m/>
    <x v="0"/>
    <x v="0"/>
    <x v="0"/>
    <x v="0"/>
    <m/>
    <x v="0"/>
    <x v="0"/>
    <x v="0"/>
    <x v="0"/>
    <x v="1"/>
    <m/>
    <m/>
    <x v="172"/>
    <s v="ADQ.MANTTO Y SERV. 196/2023"/>
    <n v="39700"/>
    <x v="1"/>
    <x v="1250"/>
    <x v="5"/>
    <n v="75"/>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2"/>
    <x v="1247"/>
    <x v="141"/>
    <x v="74"/>
    <x v="0"/>
    <x v="5"/>
    <x v="0"/>
    <x v="54"/>
    <s v="20/10/2023"/>
    <x v="0"/>
    <s v="15:00"/>
    <s v="RUBEN SALAZAR VILLCA"/>
    <x v="9"/>
    <x v="24"/>
    <m/>
    <x v="0"/>
    <x v="0"/>
    <m/>
    <x v="0"/>
    <x v="0"/>
    <m/>
    <x v="0"/>
    <x v="0"/>
    <x v="0"/>
    <x v="0"/>
    <m/>
    <x v="0"/>
    <x v="0"/>
    <x v="0"/>
    <x v="0"/>
    <x v="1"/>
    <m/>
    <m/>
    <x v="172"/>
    <s v="ADQ.MANTTO Y SERV. 196/2023"/>
    <n v="39700"/>
    <x v="2"/>
    <x v="1251"/>
    <x v="75"/>
    <n v="25"/>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3"/>
    <x v="1248"/>
    <x v="149"/>
    <x v="74"/>
    <x v="0"/>
    <x v="5"/>
    <x v="0"/>
    <x v="54"/>
    <s v="20/10/2023"/>
    <x v="0"/>
    <s v="15:00"/>
    <s v="RUBEN SALAZAR VILLCA"/>
    <x v="9"/>
    <x v="24"/>
    <m/>
    <x v="0"/>
    <x v="0"/>
    <m/>
    <x v="0"/>
    <x v="0"/>
    <m/>
    <x v="0"/>
    <x v="0"/>
    <x v="0"/>
    <x v="0"/>
    <m/>
    <x v="0"/>
    <x v="0"/>
    <x v="0"/>
    <x v="0"/>
    <x v="1"/>
    <m/>
    <m/>
    <x v="172"/>
    <s v="ADQ.MANTTO Y SERV. 196/2023"/>
    <n v="39700"/>
    <x v="3"/>
    <x v="1252"/>
    <x v="75"/>
    <n v="75"/>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4"/>
    <x v="1249"/>
    <x v="23"/>
    <x v="74"/>
    <x v="0"/>
    <x v="5"/>
    <x v="0"/>
    <x v="54"/>
    <s v="20/10/2023"/>
    <x v="0"/>
    <s v="15:00"/>
    <s v="RUBEN SALAZAR VILLCA"/>
    <x v="9"/>
    <x v="24"/>
    <m/>
    <x v="0"/>
    <x v="0"/>
    <m/>
    <x v="0"/>
    <x v="0"/>
    <m/>
    <x v="0"/>
    <x v="0"/>
    <x v="0"/>
    <x v="0"/>
    <m/>
    <x v="0"/>
    <x v="0"/>
    <x v="0"/>
    <x v="0"/>
    <x v="1"/>
    <m/>
    <m/>
    <x v="172"/>
    <s v="ADQ.MANTTO Y SERV. 196/2023"/>
    <n v="39700"/>
    <x v="4"/>
    <x v="1253"/>
    <x v="75"/>
    <n v="2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5"/>
    <x v="1250"/>
    <x v="16"/>
    <x v="5"/>
    <x v="0"/>
    <x v="5"/>
    <x v="0"/>
    <x v="54"/>
    <s v="20/10/2023"/>
    <x v="0"/>
    <s v="15:00"/>
    <s v="RUBEN SALAZAR VILLCA"/>
    <x v="9"/>
    <x v="24"/>
    <m/>
    <x v="0"/>
    <x v="0"/>
    <m/>
    <x v="0"/>
    <x v="0"/>
    <m/>
    <x v="0"/>
    <x v="0"/>
    <x v="0"/>
    <x v="0"/>
    <m/>
    <x v="0"/>
    <x v="0"/>
    <x v="0"/>
    <x v="0"/>
    <x v="1"/>
    <m/>
    <m/>
    <x v="172"/>
    <s v="ADQ.MANTTO Y SERV. 196/2023"/>
    <n v="39700"/>
    <x v="5"/>
    <x v="1254"/>
    <x v="5"/>
    <n v="1"/>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6"/>
    <x v="1251"/>
    <x v="29"/>
    <x v="5"/>
    <x v="0"/>
    <x v="5"/>
    <x v="0"/>
    <x v="54"/>
    <s v="20/10/2023"/>
    <x v="0"/>
    <s v="15:00"/>
    <s v="RUBEN SALAZAR VILLCA"/>
    <x v="9"/>
    <x v="24"/>
    <m/>
    <x v="0"/>
    <x v="0"/>
    <m/>
    <x v="0"/>
    <x v="0"/>
    <m/>
    <x v="0"/>
    <x v="0"/>
    <x v="0"/>
    <x v="0"/>
    <m/>
    <x v="0"/>
    <x v="0"/>
    <x v="0"/>
    <x v="0"/>
    <x v="1"/>
    <m/>
    <m/>
    <x v="172"/>
    <s v="ADQ.MANTTO Y SERV. 196/2023"/>
    <n v="39700"/>
    <x v="6"/>
    <x v="1255"/>
    <x v="5"/>
    <n v="4"/>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7"/>
    <x v="1252"/>
    <x v="8"/>
    <x v="5"/>
    <x v="0"/>
    <x v="5"/>
    <x v="0"/>
    <x v="54"/>
    <s v="20/10/2023"/>
    <x v="0"/>
    <s v="15:00"/>
    <s v="RUBEN SALAZAR VILLCA"/>
    <x v="9"/>
    <x v="24"/>
    <m/>
    <x v="0"/>
    <x v="0"/>
    <m/>
    <x v="0"/>
    <x v="0"/>
    <m/>
    <x v="0"/>
    <x v="0"/>
    <x v="0"/>
    <x v="0"/>
    <m/>
    <x v="0"/>
    <x v="0"/>
    <x v="0"/>
    <x v="0"/>
    <x v="1"/>
    <m/>
    <m/>
    <x v="172"/>
    <s v="ADQ.MANTTO Y SERV. 196/2023"/>
    <n v="39700"/>
    <x v="7"/>
    <x v="1256"/>
    <x v="5"/>
    <n v="6"/>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1"/>
    <d v="2023-10-11T00:00:00"/>
    <m/>
    <n v="934"/>
    <s v="BIEN"/>
    <x v="172"/>
    <n v="79888.539999999994"/>
    <x v="8"/>
    <x v="1253"/>
    <x v="9"/>
    <x v="5"/>
    <x v="0"/>
    <x v="5"/>
    <x v="0"/>
    <x v="54"/>
    <s v="20/10/2023"/>
    <x v="0"/>
    <s v="15:00"/>
    <s v="RUBEN SALAZAR VILLCA"/>
    <x v="9"/>
    <x v="24"/>
    <m/>
    <x v="0"/>
    <x v="0"/>
    <m/>
    <x v="0"/>
    <x v="0"/>
    <m/>
    <x v="0"/>
    <x v="0"/>
    <x v="0"/>
    <x v="0"/>
    <m/>
    <x v="0"/>
    <x v="0"/>
    <x v="0"/>
    <x v="0"/>
    <x v="1"/>
    <m/>
    <m/>
    <x v="172"/>
    <s v="ADQ.MANTTO Y SERV. 196/2023"/>
    <n v="39700"/>
    <x v="8"/>
    <x v="1257"/>
    <x v="5"/>
    <n v="1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0"/>
    <x v="1254"/>
    <x v="9"/>
    <x v="5"/>
    <x v="88"/>
    <x v="5"/>
    <x v="0"/>
    <x v="54"/>
    <s v="20/10/2023"/>
    <x v="0"/>
    <s v="15:00"/>
    <s v="JOAQUIN ANDRES ZAPATA LAFUENTE"/>
    <x v="9"/>
    <x v="26"/>
    <m/>
    <x v="0"/>
    <x v="0"/>
    <m/>
    <x v="0"/>
    <x v="0"/>
    <m/>
    <x v="0"/>
    <x v="0"/>
    <x v="0"/>
    <x v="0"/>
    <m/>
    <x v="0"/>
    <x v="0"/>
    <x v="0"/>
    <x v="0"/>
    <x v="1"/>
    <m/>
    <m/>
    <x v="173"/>
    <s v="ADQ.MANTTO Y SERV. 211/2023"/>
    <n v="34600"/>
    <x v="0"/>
    <x v="1258"/>
    <x v="5"/>
    <n v="1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
    <x v="1255"/>
    <x v="26"/>
    <x v="5"/>
    <x v="0"/>
    <x v="5"/>
    <x v="0"/>
    <x v="54"/>
    <s v="20/10/2023"/>
    <x v="0"/>
    <s v="15:00"/>
    <s v="JOAQUIN ANDRES ZAPATA LAFUENTE"/>
    <x v="9"/>
    <x v="26"/>
    <m/>
    <x v="0"/>
    <x v="0"/>
    <m/>
    <x v="0"/>
    <x v="0"/>
    <m/>
    <x v="0"/>
    <x v="0"/>
    <x v="0"/>
    <x v="0"/>
    <m/>
    <x v="0"/>
    <x v="0"/>
    <x v="0"/>
    <x v="0"/>
    <x v="1"/>
    <m/>
    <m/>
    <x v="173"/>
    <s v="ADQ.MANTTO Y SERV. 211/2023"/>
    <n v="34600"/>
    <x v="1"/>
    <x v="1259"/>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2"/>
    <x v="1256"/>
    <x v="26"/>
    <x v="5"/>
    <x v="0"/>
    <x v="5"/>
    <x v="0"/>
    <x v="54"/>
    <s v="20/10/2023"/>
    <x v="0"/>
    <s v="15:00"/>
    <s v="JOAQUIN ANDRES ZAPATA LAFUENTE"/>
    <x v="9"/>
    <x v="26"/>
    <m/>
    <x v="0"/>
    <x v="0"/>
    <m/>
    <x v="0"/>
    <x v="0"/>
    <m/>
    <x v="0"/>
    <x v="0"/>
    <x v="0"/>
    <x v="0"/>
    <m/>
    <x v="0"/>
    <x v="0"/>
    <x v="0"/>
    <x v="0"/>
    <x v="1"/>
    <m/>
    <m/>
    <x v="173"/>
    <s v="ADQ.MANTTO Y SERV. 211/2023"/>
    <n v="34600"/>
    <x v="2"/>
    <x v="1260"/>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3"/>
    <x v="1257"/>
    <x v="26"/>
    <x v="5"/>
    <x v="0"/>
    <x v="5"/>
    <x v="0"/>
    <x v="54"/>
    <s v="20/10/2023"/>
    <x v="0"/>
    <s v="15:00"/>
    <s v="JOAQUIN ANDRES ZAPATA LAFUENTE"/>
    <x v="9"/>
    <x v="26"/>
    <m/>
    <x v="0"/>
    <x v="0"/>
    <m/>
    <x v="0"/>
    <x v="0"/>
    <m/>
    <x v="0"/>
    <x v="0"/>
    <x v="0"/>
    <x v="0"/>
    <m/>
    <x v="0"/>
    <x v="0"/>
    <x v="0"/>
    <x v="0"/>
    <x v="1"/>
    <m/>
    <m/>
    <x v="173"/>
    <s v="ADQ.MANTTO Y SERV. 211/2023"/>
    <n v="34600"/>
    <x v="3"/>
    <x v="1261"/>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4"/>
    <x v="1258"/>
    <x v="26"/>
    <x v="5"/>
    <x v="0"/>
    <x v="5"/>
    <x v="0"/>
    <x v="54"/>
    <s v="20/10/2023"/>
    <x v="0"/>
    <s v="15:00"/>
    <s v="JOAQUIN ANDRES ZAPATA LAFUENTE"/>
    <x v="9"/>
    <x v="26"/>
    <m/>
    <x v="0"/>
    <x v="0"/>
    <m/>
    <x v="0"/>
    <x v="0"/>
    <m/>
    <x v="0"/>
    <x v="0"/>
    <x v="0"/>
    <x v="0"/>
    <m/>
    <x v="0"/>
    <x v="0"/>
    <x v="0"/>
    <x v="0"/>
    <x v="1"/>
    <m/>
    <m/>
    <x v="173"/>
    <s v="ADQ.MANTTO Y SERV. 211/2023"/>
    <n v="34600"/>
    <x v="4"/>
    <x v="1262"/>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5"/>
    <x v="1259"/>
    <x v="8"/>
    <x v="5"/>
    <x v="0"/>
    <x v="5"/>
    <x v="0"/>
    <x v="54"/>
    <s v="20/10/2023"/>
    <x v="0"/>
    <s v="15:00"/>
    <s v="JOAQUIN ANDRES ZAPATA LAFUENTE"/>
    <x v="9"/>
    <x v="26"/>
    <m/>
    <x v="0"/>
    <x v="0"/>
    <m/>
    <x v="0"/>
    <x v="0"/>
    <m/>
    <x v="0"/>
    <x v="0"/>
    <x v="0"/>
    <x v="0"/>
    <m/>
    <x v="0"/>
    <x v="0"/>
    <x v="0"/>
    <x v="0"/>
    <x v="1"/>
    <m/>
    <m/>
    <x v="173"/>
    <s v="ADQ.MANTTO Y SERV. 211/2023"/>
    <n v="34600"/>
    <x v="5"/>
    <x v="1263"/>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6"/>
    <x v="1260"/>
    <x v="8"/>
    <x v="5"/>
    <x v="0"/>
    <x v="5"/>
    <x v="0"/>
    <x v="54"/>
    <s v="20/10/2023"/>
    <x v="0"/>
    <s v="15:00"/>
    <s v="JOAQUIN ANDRES ZAPATA LAFUENTE"/>
    <x v="9"/>
    <x v="26"/>
    <m/>
    <x v="0"/>
    <x v="0"/>
    <m/>
    <x v="0"/>
    <x v="0"/>
    <m/>
    <x v="0"/>
    <x v="0"/>
    <x v="0"/>
    <x v="0"/>
    <m/>
    <x v="0"/>
    <x v="0"/>
    <x v="0"/>
    <x v="0"/>
    <x v="1"/>
    <m/>
    <m/>
    <x v="173"/>
    <s v="ADQ.MANTTO Y SERV. 211/2023"/>
    <n v="34600"/>
    <x v="6"/>
    <x v="1264"/>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7"/>
    <x v="1261"/>
    <x v="8"/>
    <x v="5"/>
    <x v="0"/>
    <x v="5"/>
    <x v="0"/>
    <x v="54"/>
    <s v="20/10/2023"/>
    <x v="0"/>
    <s v="15:00"/>
    <s v="JOAQUIN ANDRES ZAPATA LAFUENTE"/>
    <x v="9"/>
    <x v="26"/>
    <m/>
    <x v="0"/>
    <x v="0"/>
    <m/>
    <x v="0"/>
    <x v="0"/>
    <m/>
    <x v="0"/>
    <x v="0"/>
    <x v="0"/>
    <x v="0"/>
    <m/>
    <x v="0"/>
    <x v="0"/>
    <x v="0"/>
    <x v="0"/>
    <x v="1"/>
    <m/>
    <m/>
    <x v="173"/>
    <s v="ADQ.MANTTO Y SERV. 211/2023"/>
    <n v="34600"/>
    <x v="7"/>
    <x v="1265"/>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8"/>
    <x v="1262"/>
    <x v="8"/>
    <x v="5"/>
    <x v="0"/>
    <x v="5"/>
    <x v="0"/>
    <x v="54"/>
    <s v="20/10/2023"/>
    <x v="0"/>
    <s v="15:00"/>
    <s v="JOAQUIN ANDRES ZAPATA LAFUENTE"/>
    <x v="9"/>
    <x v="26"/>
    <m/>
    <x v="0"/>
    <x v="0"/>
    <m/>
    <x v="0"/>
    <x v="0"/>
    <m/>
    <x v="0"/>
    <x v="0"/>
    <x v="0"/>
    <x v="0"/>
    <m/>
    <x v="0"/>
    <x v="0"/>
    <x v="0"/>
    <x v="0"/>
    <x v="1"/>
    <m/>
    <m/>
    <x v="173"/>
    <s v="ADQ.MANTTO Y SERV. 211/2023"/>
    <n v="34600"/>
    <x v="8"/>
    <x v="1266"/>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9"/>
    <x v="1263"/>
    <x v="8"/>
    <x v="5"/>
    <x v="0"/>
    <x v="5"/>
    <x v="0"/>
    <x v="54"/>
    <s v="20/10/2023"/>
    <x v="0"/>
    <s v="15:00"/>
    <s v="JOAQUIN ANDRES ZAPATA LAFUENTE"/>
    <x v="9"/>
    <x v="26"/>
    <m/>
    <x v="0"/>
    <x v="0"/>
    <m/>
    <x v="0"/>
    <x v="0"/>
    <m/>
    <x v="0"/>
    <x v="0"/>
    <x v="0"/>
    <x v="0"/>
    <m/>
    <x v="0"/>
    <x v="0"/>
    <x v="0"/>
    <x v="0"/>
    <x v="1"/>
    <m/>
    <m/>
    <x v="173"/>
    <s v="ADQ.MANTTO Y SERV. 211/2023"/>
    <n v="34600"/>
    <x v="9"/>
    <x v="1267"/>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0"/>
    <x v="1264"/>
    <x v="8"/>
    <x v="5"/>
    <x v="0"/>
    <x v="5"/>
    <x v="0"/>
    <x v="54"/>
    <s v="20/10/2023"/>
    <x v="0"/>
    <s v="15:00"/>
    <s v="JOAQUIN ANDRES ZAPATA LAFUENTE"/>
    <x v="9"/>
    <x v="26"/>
    <m/>
    <x v="0"/>
    <x v="0"/>
    <m/>
    <x v="0"/>
    <x v="0"/>
    <m/>
    <x v="0"/>
    <x v="0"/>
    <x v="0"/>
    <x v="0"/>
    <m/>
    <x v="0"/>
    <x v="0"/>
    <x v="0"/>
    <x v="0"/>
    <x v="1"/>
    <m/>
    <m/>
    <x v="173"/>
    <s v="ADQ.MANTTO Y SERV. 211/2023"/>
    <n v="34600"/>
    <x v="10"/>
    <x v="1268"/>
    <x v="5"/>
    <n v="6"/>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1"/>
    <x v="1265"/>
    <x v="9"/>
    <x v="5"/>
    <x v="0"/>
    <x v="5"/>
    <x v="0"/>
    <x v="54"/>
    <s v="20/10/2023"/>
    <x v="0"/>
    <s v="15:00"/>
    <s v="JOAQUIN ANDRES ZAPATA LAFUENTE"/>
    <x v="9"/>
    <x v="26"/>
    <m/>
    <x v="0"/>
    <x v="0"/>
    <m/>
    <x v="0"/>
    <x v="0"/>
    <m/>
    <x v="0"/>
    <x v="0"/>
    <x v="0"/>
    <x v="0"/>
    <m/>
    <x v="0"/>
    <x v="0"/>
    <x v="0"/>
    <x v="0"/>
    <x v="1"/>
    <m/>
    <m/>
    <x v="173"/>
    <s v="ADQ.MANTTO Y SERV. 211/2023"/>
    <n v="34600"/>
    <x v="11"/>
    <x v="1269"/>
    <x v="5"/>
    <n v="1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2"/>
    <x v="1266"/>
    <x v="26"/>
    <x v="5"/>
    <x v="0"/>
    <x v="5"/>
    <x v="0"/>
    <x v="54"/>
    <s v="20/10/2023"/>
    <x v="0"/>
    <s v="15:00"/>
    <s v="JOAQUIN ANDRES ZAPATA LAFUENTE"/>
    <x v="9"/>
    <x v="26"/>
    <m/>
    <x v="0"/>
    <x v="0"/>
    <m/>
    <x v="0"/>
    <x v="0"/>
    <m/>
    <x v="0"/>
    <x v="0"/>
    <x v="0"/>
    <x v="0"/>
    <m/>
    <x v="0"/>
    <x v="0"/>
    <x v="0"/>
    <x v="0"/>
    <x v="1"/>
    <m/>
    <m/>
    <x v="173"/>
    <s v="ADQ.MANTTO Y SERV. 211/2023"/>
    <n v="34600"/>
    <x v="12"/>
    <x v="1270"/>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3"/>
    <x v="1267"/>
    <x v="26"/>
    <x v="5"/>
    <x v="0"/>
    <x v="5"/>
    <x v="0"/>
    <x v="54"/>
    <s v="20/10/2023"/>
    <x v="0"/>
    <s v="15:00"/>
    <s v="JOAQUIN ANDRES ZAPATA LAFUENTE"/>
    <x v="9"/>
    <x v="26"/>
    <m/>
    <x v="0"/>
    <x v="0"/>
    <m/>
    <x v="0"/>
    <x v="0"/>
    <m/>
    <x v="0"/>
    <x v="0"/>
    <x v="0"/>
    <x v="0"/>
    <m/>
    <x v="0"/>
    <x v="0"/>
    <x v="0"/>
    <x v="0"/>
    <x v="1"/>
    <m/>
    <m/>
    <x v="173"/>
    <s v="ADQ.MANTTO Y SERV. 211/2023"/>
    <n v="34600"/>
    <x v="13"/>
    <x v="1271"/>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4"/>
    <x v="1268"/>
    <x v="26"/>
    <x v="5"/>
    <x v="0"/>
    <x v="5"/>
    <x v="0"/>
    <x v="54"/>
    <s v="20/10/2023"/>
    <x v="0"/>
    <s v="15:00"/>
    <s v="JOAQUIN ANDRES ZAPATA LAFUENTE"/>
    <x v="9"/>
    <x v="26"/>
    <m/>
    <x v="0"/>
    <x v="0"/>
    <m/>
    <x v="0"/>
    <x v="0"/>
    <m/>
    <x v="0"/>
    <x v="0"/>
    <x v="0"/>
    <x v="0"/>
    <m/>
    <x v="0"/>
    <x v="0"/>
    <x v="0"/>
    <x v="0"/>
    <x v="1"/>
    <m/>
    <m/>
    <x v="173"/>
    <s v="ADQ.MANTTO Y SERV. 211/2023"/>
    <n v="34600"/>
    <x v="14"/>
    <x v="1272"/>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5"/>
    <x v="1269"/>
    <x v="26"/>
    <x v="5"/>
    <x v="0"/>
    <x v="5"/>
    <x v="0"/>
    <x v="54"/>
    <s v="20/10/2023"/>
    <x v="0"/>
    <s v="15:00"/>
    <s v="JOAQUIN ANDRES ZAPATA LAFUENTE"/>
    <x v="9"/>
    <x v="26"/>
    <m/>
    <x v="0"/>
    <x v="0"/>
    <m/>
    <x v="0"/>
    <x v="0"/>
    <m/>
    <x v="0"/>
    <x v="0"/>
    <x v="0"/>
    <x v="0"/>
    <m/>
    <x v="0"/>
    <x v="0"/>
    <x v="0"/>
    <x v="0"/>
    <x v="1"/>
    <m/>
    <m/>
    <x v="173"/>
    <s v="ADQ.MANTTO Y SERV. 211/2023"/>
    <n v="34600"/>
    <x v="15"/>
    <x v="1273"/>
    <x v="5"/>
    <n v="2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6"/>
    <x v="1270"/>
    <x v="9"/>
    <x v="5"/>
    <x v="0"/>
    <x v="5"/>
    <x v="0"/>
    <x v="54"/>
    <s v="20/10/2023"/>
    <x v="0"/>
    <s v="15:00"/>
    <s v="JOAQUIN ANDRES ZAPATA LAFUENTE"/>
    <x v="9"/>
    <x v="26"/>
    <m/>
    <x v="0"/>
    <x v="0"/>
    <m/>
    <x v="0"/>
    <x v="0"/>
    <m/>
    <x v="0"/>
    <x v="0"/>
    <x v="0"/>
    <x v="0"/>
    <m/>
    <x v="0"/>
    <x v="0"/>
    <x v="0"/>
    <x v="0"/>
    <x v="1"/>
    <m/>
    <m/>
    <x v="173"/>
    <s v="ADQ.MANTTO Y SERV. 211/2023"/>
    <n v="34600"/>
    <x v="16"/>
    <x v="1274"/>
    <x v="5"/>
    <n v="10"/>
    <x v="0"/>
    <n v="0"/>
    <m/>
    <m/>
    <n v="552"/>
    <x v="0"/>
    <n v="0"/>
    <n v="0"/>
    <n v="0"/>
    <n v="0"/>
    <x v="0"/>
    <s v="SEPTIEMBRE"/>
    <x v="232"/>
    <x v="44"/>
    <x v="35"/>
    <x v="45"/>
    <x v="411"/>
    <x v="266"/>
    <n v="0"/>
    <n v="0"/>
    <n v="0"/>
    <m/>
    <m/>
    <m/>
    <m/>
    <m/>
    <m/>
    <m/>
    <m/>
    <m/>
    <m/>
    <m/>
    <m/>
    <m/>
    <m/>
    <m/>
    <m/>
    <m/>
  </r>
  <r>
    <x v="1"/>
    <x v="65"/>
    <x v="0"/>
    <s v="COTIZACION"/>
    <s v="SEPTIEMBRE"/>
    <d v="2023-09-29T00:00:00"/>
    <s v="C-3-EDDY FAZ PACHECO"/>
    <x v="3"/>
    <s v="PRODUCTOS METÁLICOS"/>
    <x v="7"/>
    <x v="9"/>
    <x v="162"/>
    <d v="2023-10-11T00:00:00"/>
    <m/>
    <n v="936"/>
    <s v="BIEN"/>
    <x v="173"/>
    <n v="252864"/>
    <x v="17"/>
    <x v="1271"/>
    <x v="141"/>
    <x v="5"/>
    <x v="0"/>
    <x v="5"/>
    <x v="0"/>
    <x v="54"/>
    <s v="20/10/2023"/>
    <x v="0"/>
    <s v="15:00"/>
    <s v="JOAQUIN ANDRES ZAPATA LAFUENTE"/>
    <x v="9"/>
    <x v="26"/>
    <m/>
    <x v="0"/>
    <x v="0"/>
    <m/>
    <x v="0"/>
    <x v="0"/>
    <m/>
    <x v="0"/>
    <x v="0"/>
    <x v="0"/>
    <x v="0"/>
    <m/>
    <x v="0"/>
    <x v="0"/>
    <x v="0"/>
    <x v="0"/>
    <x v="1"/>
    <m/>
    <m/>
    <x v="173"/>
    <s v="ADQ.MANTTO Y SERV. 211/2023"/>
    <n v="34600"/>
    <x v="17"/>
    <x v="1275"/>
    <x v="5"/>
    <n v="25"/>
    <x v="0"/>
    <n v="0"/>
    <m/>
    <m/>
    <n v="552"/>
    <x v="0"/>
    <n v="0"/>
    <n v="0"/>
    <n v="0"/>
    <n v="0"/>
    <x v="0"/>
    <s v="SEPTIEMBRE"/>
    <x v="232"/>
    <x v="44"/>
    <x v="35"/>
    <x v="45"/>
    <x v="411"/>
    <x v="266"/>
    <n v="0"/>
    <n v="0"/>
    <n v="0"/>
    <m/>
    <m/>
    <m/>
    <m/>
    <m/>
    <m/>
    <m/>
    <m/>
    <m/>
    <m/>
    <m/>
    <m/>
    <m/>
    <m/>
    <m/>
    <m/>
    <m/>
  </r>
  <r>
    <x v="1"/>
    <x v="65"/>
    <x v="0"/>
    <s v="COTIZACION"/>
    <s v="SEPTIEMBRE"/>
    <d v="2023-09-29T00:00:00"/>
    <s v="C-3-EDDY FAZ PACHECO"/>
    <x v="20"/>
    <s v="MANTENIMIENTO Y REPARACION DE MAQUINARIA Y EQUIPOS"/>
    <x v="7"/>
    <x v="9"/>
    <x v="163"/>
    <d v="2023-10-11T00:00:00"/>
    <m/>
    <n v="938"/>
    <s v="SERVICIO"/>
    <x v="174"/>
    <n v="39900"/>
    <x v="0"/>
    <x v="1272"/>
    <x v="16"/>
    <x v="61"/>
    <x v="0"/>
    <x v="5"/>
    <x v="0"/>
    <x v="54"/>
    <s v="20/10/2023"/>
    <x v="0"/>
    <s v="15:00"/>
    <s v="RUBEN SALAZAR VILLCA"/>
    <x v="9"/>
    <x v="24"/>
    <d v="2023-10-31T00:00:00"/>
    <x v="134"/>
    <x v="79"/>
    <s v="CD-465"/>
    <x v="195"/>
    <x v="141"/>
    <n v="31000"/>
    <x v="197"/>
    <x v="0"/>
    <x v="118"/>
    <x v="0"/>
    <n v="30"/>
    <x v="13"/>
    <x v="0"/>
    <x v="76"/>
    <x v="0"/>
    <x v="1"/>
    <m/>
    <m/>
    <x v="174"/>
    <s v="ADQ.MANTTO Y SERV. 209/2023"/>
    <n v="24120"/>
    <x v="0"/>
    <x v="1276"/>
    <x v="62"/>
    <n v="1"/>
    <x v="798"/>
    <n v="31000"/>
    <m/>
    <m/>
    <n v="0"/>
    <x v="0"/>
    <n v="4454.022988505747"/>
    <n v="0"/>
    <n v="0"/>
    <n v="0"/>
    <x v="128"/>
    <s v="SEPTIEMBRE"/>
    <x v="232"/>
    <x v="44"/>
    <x v="35"/>
    <x v="45"/>
    <x v="411"/>
    <x v="283"/>
    <n v="0"/>
    <n v="0"/>
    <n v="0"/>
    <m/>
    <m/>
    <m/>
    <m/>
    <m/>
    <m/>
    <m/>
    <m/>
    <m/>
    <m/>
    <m/>
    <m/>
    <m/>
    <m/>
    <m/>
    <m/>
    <m/>
  </r>
  <r>
    <x v="1"/>
    <x v="65"/>
    <x v="0"/>
    <s v="COTIZACION"/>
    <s v="SEPTIEMBRE"/>
    <d v="2023-09-29T00:00:00"/>
    <s v="C-3-EDDY FAZ PACHECO"/>
    <x v="18"/>
    <s v="UTILES Y MATERIAL ELECTRICO"/>
    <x v="7"/>
    <x v="9"/>
    <x v="164"/>
    <d v="2023-10-11T00:00:00"/>
    <m/>
    <n v="941"/>
    <s v="BIEN"/>
    <x v="175"/>
    <n v="74779.27"/>
    <x v="0"/>
    <x v="1273"/>
    <x v="9"/>
    <x v="15"/>
    <x v="89"/>
    <x v="5"/>
    <x v="0"/>
    <x v="54"/>
    <s v="20/10/2023"/>
    <x v="0"/>
    <s v="15:00"/>
    <s v="RUBEN SALAZAR VILLCA"/>
    <x v="9"/>
    <x v="24"/>
    <m/>
    <x v="0"/>
    <x v="0"/>
    <m/>
    <x v="0"/>
    <x v="0"/>
    <m/>
    <x v="0"/>
    <x v="0"/>
    <x v="0"/>
    <x v="0"/>
    <m/>
    <x v="0"/>
    <x v="0"/>
    <x v="0"/>
    <x v="0"/>
    <x v="1"/>
    <m/>
    <m/>
    <x v="175"/>
    <s v="ADQ.MANTTO Y SERV. 214/2023"/>
    <n v="39700"/>
    <x v="0"/>
    <x v="1277"/>
    <x v="15"/>
    <n v="1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
    <x v="1274"/>
    <x v="3"/>
    <x v="15"/>
    <x v="0"/>
    <x v="5"/>
    <x v="0"/>
    <x v="54"/>
    <s v="20/10/2023"/>
    <x v="0"/>
    <s v="15:00"/>
    <s v="RUBEN SALAZAR VILLCA"/>
    <x v="9"/>
    <x v="24"/>
    <m/>
    <x v="0"/>
    <x v="0"/>
    <m/>
    <x v="0"/>
    <x v="0"/>
    <m/>
    <x v="0"/>
    <x v="0"/>
    <x v="0"/>
    <x v="0"/>
    <m/>
    <x v="0"/>
    <x v="0"/>
    <x v="0"/>
    <x v="0"/>
    <x v="1"/>
    <m/>
    <m/>
    <x v="175"/>
    <s v="ADQ.MANTTO Y SERV. 214/2023"/>
    <n v="39700"/>
    <x v="1"/>
    <x v="1278"/>
    <x v="15"/>
    <n v="12"/>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2"/>
    <x v="1275"/>
    <x v="3"/>
    <x v="15"/>
    <x v="0"/>
    <x v="5"/>
    <x v="0"/>
    <x v="54"/>
    <s v="20/10/2023"/>
    <x v="0"/>
    <s v="15:00"/>
    <s v="RUBEN SALAZAR VILLCA"/>
    <x v="9"/>
    <x v="24"/>
    <m/>
    <x v="0"/>
    <x v="0"/>
    <m/>
    <x v="0"/>
    <x v="0"/>
    <m/>
    <x v="0"/>
    <x v="0"/>
    <x v="0"/>
    <x v="0"/>
    <m/>
    <x v="0"/>
    <x v="0"/>
    <x v="0"/>
    <x v="0"/>
    <x v="1"/>
    <m/>
    <m/>
    <x v="175"/>
    <s v="ADQ.MANTTO Y SERV. 214/2023"/>
    <n v="39700"/>
    <x v="2"/>
    <x v="1279"/>
    <x v="15"/>
    <n v="12"/>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3"/>
    <x v="1276"/>
    <x v="5"/>
    <x v="5"/>
    <x v="0"/>
    <x v="5"/>
    <x v="0"/>
    <x v="54"/>
    <s v="20/10/2023"/>
    <x v="0"/>
    <s v="15:00"/>
    <s v="RUBEN SALAZAR VILLCA"/>
    <x v="9"/>
    <x v="24"/>
    <m/>
    <x v="0"/>
    <x v="0"/>
    <m/>
    <x v="0"/>
    <x v="0"/>
    <m/>
    <x v="0"/>
    <x v="0"/>
    <x v="0"/>
    <x v="0"/>
    <m/>
    <x v="0"/>
    <x v="0"/>
    <x v="0"/>
    <x v="0"/>
    <x v="1"/>
    <m/>
    <m/>
    <x v="175"/>
    <s v="ADQ.MANTTO Y SERV. 214/2023"/>
    <n v="39700"/>
    <x v="3"/>
    <x v="1280"/>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4"/>
    <x v="1277"/>
    <x v="5"/>
    <x v="5"/>
    <x v="0"/>
    <x v="5"/>
    <x v="0"/>
    <x v="54"/>
    <s v="20/10/2023"/>
    <x v="0"/>
    <s v="15:00"/>
    <s v="RUBEN SALAZAR VILLCA"/>
    <x v="9"/>
    <x v="24"/>
    <m/>
    <x v="0"/>
    <x v="0"/>
    <m/>
    <x v="0"/>
    <x v="0"/>
    <m/>
    <x v="0"/>
    <x v="0"/>
    <x v="0"/>
    <x v="0"/>
    <m/>
    <x v="0"/>
    <x v="0"/>
    <x v="0"/>
    <x v="0"/>
    <x v="1"/>
    <m/>
    <m/>
    <x v="175"/>
    <s v="ADQ.MANTTO Y SERV. 214/2023"/>
    <n v="39700"/>
    <x v="4"/>
    <x v="1281"/>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5"/>
    <x v="1278"/>
    <x v="5"/>
    <x v="5"/>
    <x v="0"/>
    <x v="5"/>
    <x v="0"/>
    <x v="54"/>
    <s v="20/10/2023"/>
    <x v="0"/>
    <s v="15:00"/>
    <s v="RUBEN SALAZAR VILLCA"/>
    <x v="9"/>
    <x v="24"/>
    <m/>
    <x v="0"/>
    <x v="0"/>
    <m/>
    <x v="0"/>
    <x v="0"/>
    <m/>
    <x v="0"/>
    <x v="0"/>
    <x v="0"/>
    <x v="0"/>
    <m/>
    <x v="0"/>
    <x v="0"/>
    <x v="0"/>
    <x v="0"/>
    <x v="1"/>
    <m/>
    <m/>
    <x v="175"/>
    <s v="ADQ.MANTTO Y SERV. 214/2023"/>
    <n v="39700"/>
    <x v="5"/>
    <x v="1282"/>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6"/>
    <x v="1279"/>
    <x v="2"/>
    <x v="5"/>
    <x v="0"/>
    <x v="5"/>
    <x v="0"/>
    <x v="54"/>
    <s v="20/10/2023"/>
    <x v="0"/>
    <s v="15:00"/>
    <s v="RUBEN SALAZAR VILLCA"/>
    <x v="9"/>
    <x v="24"/>
    <m/>
    <x v="0"/>
    <x v="0"/>
    <m/>
    <x v="0"/>
    <x v="0"/>
    <m/>
    <x v="0"/>
    <x v="0"/>
    <x v="0"/>
    <x v="0"/>
    <m/>
    <x v="0"/>
    <x v="0"/>
    <x v="0"/>
    <x v="0"/>
    <x v="1"/>
    <m/>
    <m/>
    <x v="175"/>
    <s v="ADQ.MANTTO Y SERV. 214/2023"/>
    <n v="39700"/>
    <x v="6"/>
    <x v="1283"/>
    <x v="5"/>
    <n v="6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7"/>
    <x v="1280"/>
    <x v="5"/>
    <x v="5"/>
    <x v="0"/>
    <x v="5"/>
    <x v="0"/>
    <x v="54"/>
    <s v="20/10/2023"/>
    <x v="0"/>
    <s v="15:00"/>
    <s v="RUBEN SALAZAR VILLCA"/>
    <x v="9"/>
    <x v="24"/>
    <m/>
    <x v="0"/>
    <x v="0"/>
    <m/>
    <x v="0"/>
    <x v="0"/>
    <m/>
    <x v="0"/>
    <x v="0"/>
    <x v="0"/>
    <x v="0"/>
    <m/>
    <x v="0"/>
    <x v="0"/>
    <x v="0"/>
    <x v="0"/>
    <x v="1"/>
    <m/>
    <m/>
    <x v="175"/>
    <s v="ADQ.MANTTO Y SERV. 214/2023"/>
    <n v="39700"/>
    <x v="7"/>
    <x v="1284"/>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8"/>
    <x v="1281"/>
    <x v="35"/>
    <x v="5"/>
    <x v="0"/>
    <x v="5"/>
    <x v="0"/>
    <x v="54"/>
    <s v="20/10/2023"/>
    <x v="0"/>
    <s v="15:00"/>
    <s v="RUBEN SALAZAR VILLCA"/>
    <x v="9"/>
    <x v="24"/>
    <m/>
    <x v="0"/>
    <x v="0"/>
    <m/>
    <x v="0"/>
    <x v="0"/>
    <m/>
    <x v="0"/>
    <x v="0"/>
    <x v="0"/>
    <x v="0"/>
    <m/>
    <x v="0"/>
    <x v="0"/>
    <x v="0"/>
    <x v="0"/>
    <x v="1"/>
    <m/>
    <m/>
    <x v="175"/>
    <s v="ADQ.MANTTO Y SERV. 214/2023"/>
    <n v="39700"/>
    <x v="8"/>
    <x v="1285"/>
    <x v="5"/>
    <n v="3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9"/>
    <x v="1282"/>
    <x v="1"/>
    <x v="5"/>
    <x v="0"/>
    <x v="5"/>
    <x v="0"/>
    <x v="54"/>
    <s v="20/10/2023"/>
    <x v="0"/>
    <s v="15:00"/>
    <s v="RUBEN SALAZAR VILLCA"/>
    <x v="9"/>
    <x v="24"/>
    <m/>
    <x v="0"/>
    <x v="0"/>
    <m/>
    <x v="0"/>
    <x v="0"/>
    <m/>
    <x v="0"/>
    <x v="0"/>
    <x v="0"/>
    <x v="0"/>
    <m/>
    <x v="0"/>
    <x v="0"/>
    <x v="0"/>
    <x v="0"/>
    <x v="1"/>
    <m/>
    <m/>
    <x v="175"/>
    <s v="ADQ.MANTTO Y SERV. 214/2023"/>
    <n v="39700"/>
    <x v="9"/>
    <x v="1286"/>
    <x v="5"/>
    <n v="8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0"/>
    <x v="1283"/>
    <x v="25"/>
    <x v="5"/>
    <x v="0"/>
    <x v="5"/>
    <x v="0"/>
    <x v="54"/>
    <s v="20/10/2023"/>
    <x v="0"/>
    <s v="15:00"/>
    <s v="RUBEN SALAZAR VILLCA"/>
    <x v="9"/>
    <x v="24"/>
    <m/>
    <x v="0"/>
    <x v="0"/>
    <m/>
    <x v="0"/>
    <x v="0"/>
    <m/>
    <x v="0"/>
    <x v="0"/>
    <x v="0"/>
    <x v="0"/>
    <m/>
    <x v="0"/>
    <x v="0"/>
    <x v="0"/>
    <x v="0"/>
    <x v="1"/>
    <m/>
    <m/>
    <x v="175"/>
    <s v="ADQ.MANTTO Y SERV. 214/2023"/>
    <n v="39700"/>
    <x v="10"/>
    <x v="1287"/>
    <x v="5"/>
    <n v="4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1"/>
    <x v="1284"/>
    <x v="59"/>
    <x v="5"/>
    <x v="0"/>
    <x v="5"/>
    <x v="0"/>
    <x v="54"/>
    <s v="20/10/2023"/>
    <x v="0"/>
    <s v="15:00"/>
    <s v="RUBEN SALAZAR VILLCA"/>
    <x v="9"/>
    <x v="24"/>
    <m/>
    <x v="0"/>
    <x v="0"/>
    <m/>
    <x v="0"/>
    <x v="0"/>
    <m/>
    <x v="0"/>
    <x v="0"/>
    <x v="0"/>
    <x v="0"/>
    <m/>
    <x v="0"/>
    <x v="0"/>
    <x v="0"/>
    <x v="0"/>
    <x v="1"/>
    <m/>
    <m/>
    <x v="175"/>
    <s v="ADQ.MANTTO Y SERV. 214/2023"/>
    <n v="39700"/>
    <x v="11"/>
    <x v="1288"/>
    <x v="5"/>
    <n v="15"/>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2"/>
    <x v="1285"/>
    <x v="5"/>
    <x v="5"/>
    <x v="0"/>
    <x v="5"/>
    <x v="0"/>
    <x v="54"/>
    <s v="20/10/2023"/>
    <x v="0"/>
    <s v="15:00"/>
    <s v="RUBEN SALAZAR VILLCA"/>
    <x v="9"/>
    <x v="24"/>
    <m/>
    <x v="0"/>
    <x v="0"/>
    <m/>
    <x v="0"/>
    <x v="0"/>
    <m/>
    <x v="0"/>
    <x v="0"/>
    <x v="0"/>
    <x v="0"/>
    <m/>
    <x v="0"/>
    <x v="0"/>
    <x v="0"/>
    <x v="0"/>
    <x v="1"/>
    <m/>
    <m/>
    <x v="175"/>
    <s v="ADQ.MANTTO Y SERV. 214/2023"/>
    <n v="39700"/>
    <x v="12"/>
    <x v="1289"/>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3"/>
    <x v="1286"/>
    <x v="5"/>
    <x v="5"/>
    <x v="0"/>
    <x v="5"/>
    <x v="0"/>
    <x v="54"/>
    <s v="20/10/2023"/>
    <x v="0"/>
    <s v="15:00"/>
    <s v="RUBEN SALAZAR VILLCA"/>
    <x v="9"/>
    <x v="24"/>
    <m/>
    <x v="0"/>
    <x v="0"/>
    <m/>
    <x v="0"/>
    <x v="0"/>
    <m/>
    <x v="0"/>
    <x v="0"/>
    <x v="0"/>
    <x v="0"/>
    <m/>
    <x v="0"/>
    <x v="0"/>
    <x v="0"/>
    <x v="0"/>
    <x v="1"/>
    <m/>
    <m/>
    <x v="175"/>
    <s v="ADQ.MANTTO Y SERV. 214/2023"/>
    <n v="39700"/>
    <x v="13"/>
    <x v="1290"/>
    <x v="5"/>
    <n v="10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4"/>
    <x v="1287"/>
    <x v="74"/>
    <x v="5"/>
    <x v="0"/>
    <x v="5"/>
    <x v="0"/>
    <x v="54"/>
    <s v="20/10/2023"/>
    <x v="0"/>
    <s v="15:00"/>
    <s v="RUBEN SALAZAR VILLCA"/>
    <x v="9"/>
    <x v="24"/>
    <m/>
    <x v="0"/>
    <x v="0"/>
    <m/>
    <x v="0"/>
    <x v="0"/>
    <m/>
    <x v="0"/>
    <x v="0"/>
    <x v="0"/>
    <x v="0"/>
    <m/>
    <x v="0"/>
    <x v="0"/>
    <x v="0"/>
    <x v="0"/>
    <x v="1"/>
    <m/>
    <m/>
    <x v="175"/>
    <s v="ADQ.MANTTO Y SERV. 214/2023"/>
    <n v="39700"/>
    <x v="14"/>
    <x v="1291"/>
    <x v="5"/>
    <n v="50"/>
    <x v="0"/>
    <n v="0"/>
    <m/>
    <m/>
    <n v="552"/>
    <x v="0"/>
    <n v="0"/>
    <n v="0"/>
    <n v="0"/>
    <n v="0"/>
    <x v="0"/>
    <s v="SEPTIEMBRE"/>
    <x v="232"/>
    <x v="44"/>
    <x v="35"/>
    <x v="45"/>
    <x v="411"/>
    <x v="266"/>
    <n v="0"/>
    <n v="0"/>
    <n v="0"/>
    <m/>
    <m/>
    <m/>
    <m/>
    <m/>
    <m/>
    <m/>
    <m/>
    <m/>
    <m/>
    <m/>
    <m/>
    <m/>
    <m/>
    <m/>
    <m/>
    <m/>
  </r>
  <r>
    <x v="1"/>
    <x v="65"/>
    <x v="0"/>
    <s v="COTIZACION"/>
    <s v="SEPTIEMBRE"/>
    <d v="2023-09-29T00:00:00"/>
    <s v="C-3-EDDY FAZ PACHECO"/>
    <x v="18"/>
    <s v="UTILES Y MATERIAL ELECTRICO"/>
    <x v="7"/>
    <x v="9"/>
    <x v="164"/>
    <d v="2023-10-11T00:00:00"/>
    <m/>
    <n v="941"/>
    <s v="BIEN"/>
    <x v="175"/>
    <n v="74779.27"/>
    <x v="15"/>
    <x v="1288"/>
    <x v="74"/>
    <x v="5"/>
    <x v="0"/>
    <x v="5"/>
    <x v="0"/>
    <x v="54"/>
    <s v="20/10/2023"/>
    <x v="0"/>
    <s v="15:00"/>
    <s v="RUBEN SALAZAR VILLCA"/>
    <x v="9"/>
    <x v="24"/>
    <m/>
    <x v="0"/>
    <x v="0"/>
    <m/>
    <x v="0"/>
    <x v="0"/>
    <m/>
    <x v="0"/>
    <x v="0"/>
    <x v="0"/>
    <x v="0"/>
    <m/>
    <x v="0"/>
    <x v="0"/>
    <x v="0"/>
    <x v="0"/>
    <x v="1"/>
    <m/>
    <m/>
    <x v="175"/>
    <s v="ADQ.MANTTO Y SERV. 214/2023"/>
    <n v="39700"/>
    <x v="15"/>
    <x v="1292"/>
    <x v="5"/>
    <n v="50"/>
    <x v="0"/>
    <n v="0"/>
    <m/>
    <m/>
    <n v="552"/>
    <x v="0"/>
    <n v="0"/>
    <n v="0"/>
    <n v="0"/>
    <n v="0"/>
    <x v="0"/>
    <s v="SEPTIEMBRE"/>
    <x v="232"/>
    <x v="44"/>
    <x v="35"/>
    <x v="45"/>
    <x v="411"/>
    <x v="266"/>
    <n v="0"/>
    <n v="0"/>
    <n v="0"/>
    <m/>
    <m/>
    <m/>
    <m/>
    <m/>
    <m/>
    <m/>
    <m/>
    <m/>
    <m/>
    <m/>
    <m/>
    <m/>
    <m/>
    <m/>
    <m/>
    <m/>
  </r>
  <r>
    <x v="1"/>
    <x v="65"/>
    <x v="0"/>
    <s v="COTIZACION"/>
    <s v="SEPTIEMBRE"/>
    <d v="2023-09-29T00:00:00"/>
    <s v="C-3-EDDY FAZ PACHECO"/>
    <x v="20"/>
    <s v="MANTENIMIENTO Y REPARACION DE MAQUINARIA Y EQUIPOS"/>
    <x v="0"/>
    <x v="11"/>
    <x v="165"/>
    <d v="2023-10-11T00:00:00"/>
    <m/>
    <n v="962"/>
    <s v="SERVICIO"/>
    <x v="176"/>
    <n v="4525"/>
    <x v="0"/>
    <x v="1289"/>
    <x v="16"/>
    <x v="61"/>
    <x v="90"/>
    <x v="16"/>
    <x v="1"/>
    <x v="54"/>
    <s v="20/10/2023"/>
    <x v="0"/>
    <s v="15:00"/>
    <s v="MANUELA NATIVIDAD QUISPE CHINO"/>
    <x v="9"/>
    <x v="29"/>
    <d v="2023-10-25T00:00:00"/>
    <x v="135"/>
    <x v="80"/>
    <s v="CM-45"/>
    <x v="196"/>
    <x v="142"/>
    <n v="4525"/>
    <x v="198"/>
    <x v="0"/>
    <x v="119"/>
    <x v="0"/>
    <n v="30"/>
    <x v="20"/>
    <x v="0"/>
    <x v="0"/>
    <x v="0"/>
    <x v="1"/>
    <m/>
    <m/>
    <x v="176"/>
    <s v="LAB--090/2023"/>
    <n v="24120"/>
    <x v="0"/>
    <x v="1293"/>
    <x v="62"/>
    <n v="1"/>
    <x v="799"/>
    <n v="905"/>
    <m/>
    <m/>
    <n v="0"/>
    <x v="0"/>
    <n v="130.0287356321839"/>
    <n v="0"/>
    <n v="0"/>
    <n v="0"/>
    <x v="131"/>
    <s v="SEPTIEMBRE"/>
    <x v="232"/>
    <x v="44"/>
    <x v="35"/>
    <x v="45"/>
    <x v="411"/>
    <x v="288"/>
    <n v="0"/>
    <n v="0"/>
    <n v="0"/>
    <m/>
    <m/>
    <m/>
    <m/>
    <m/>
    <m/>
    <m/>
    <m/>
    <m/>
    <m/>
    <m/>
    <m/>
    <m/>
    <m/>
    <m/>
    <m/>
    <m/>
  </r>
  <r>
    <x v="1"/>
    <x v="65"/>
    <x v="0"/>
    <s v="COTIZACION"/>
    <s v="SEPTIEMBRE"/>
    <d v="2023-09-29T00:00:00"/>
    <s v="C-3-EDDY FAZ PACHECO"/>
    <x v="20"/>
    <s v="MANTENIMIENTO Y REPARACION DE MAQUINARIA Y EQUIPOS"/>
    <x v="0"/>
    <x v="11"/>
    <x v="165"/>
    <d v="2023-10-11T00:00:00"/>
    <m/>
    <n v="962"/>
    <s v="SERVICIO"/>
    <x v="176"/>
    <n v="4525"/>
    <x v="1"/>
    <x v="1290"/>
    <x v="16"/>
    <x v="61"/>
    <x v="0"/>
    <x v="16"/>
    <x v="1"/>
    <x v="54"/>
    <s v="20/10/2023"/>
    <x v="0"/>
    <s v="15:00"/>
    <s v="MANUELA NATIVIDAD QUISPE CHINO"/>
    <x v="9"/>
    <x v="29"/>
    <m/>
    <x v="0"/>
    <x v="80"/>
    <s v="CM-45"/>
    <x v="196"/>
    <x v="142"/>
    <n v="4525"/>
    <x v="198"/>
    <x v="0"/>
    <x v="119"/>
    <x v="0"/>
    <n v="30"/>
    <x v="20"/>
    <x v="0"/>
    <x v="0"/>
    <x v="0"/>
    <x v="1"/>
    <m/>
    <m/>
    <x v="176"/>
    <s v="LAB--090/2023"/>
    <n v="24120"/>
    <x v="1"/>
    <x v="1294"/>
    <x v="62"/>
    <n v="1"/>
    <x v="799"/>
    <n v="905"/>
    <m/>
    <m/>
    <n v="0"/>
    <x v="0"/>
    <n v="130.0287356321839"/>
    <n v="0"/>
    <n v="0"/>
    <n v="0"/>
    <x v="131"/>
    <s v="SEPTIEMBRE"/>
    <x v="232"/>
    <x v="44"/>
    <x v="35"/>
    <x v="45"/>
    <x v="411"/>
    <x v="288"/>
    <n v="0"/>
    <n v="0"/>
    <n v="0"/>
    <m/>
    <m/>
    <m/>
    <m/>
    <m/>
    <m/>
    <m/>
    <m/>
    <m/>
    <m/>
    <m/>
    <m/>
    <m/>
    <m/>
    <m/>
    <m/>
    <m/>
  </r>
  <r>
    <x v="1"/>
    <x v="65"/>
    <x v="0"/>
    <s v="COTIZACION"/>
    <s v="SEPTIEMBRE"/>
    <d v="2023-09-29T00:00:00"/>
    <s v="C-3-EDDY FAZ PACHECO"/>
    <x v="20"/>
    <s v="MANTENIMIENTO Y REPARACION DE MAQUINARIA Y EQUIPOS"/>
    <x v="0"/>
    <x v="11"/>
    <x v="165"/>
    <d v="2023-10-11T00:00:00"/>
    <m/>
    <n v="962"/>
    <s v="SERVICIO"/>
    <x v="176"/>
    <n v="4525"/>
    <x v="2"/>
    <x v="1289"/>
    <x v="16"/>
    <x v="61"/>
    <x v="0"/>
    <x v="16"/>
    <x v="1"/>
    <x v="54"/>
    <s v="20/10/2023"/>
    <x v="0"/>
    <s v="15:00"/>
    <s v="MANUELA NATIVIDAD QUISPE CHINO"/>
    <x v="9"/>
    <x v="29"/>
    <m/>
    <x v="0"/>
    <x v="80"/>
    <s v="CM-45"/>
    <x v="196"/>
    <x v="142"/>
    <n v="4525"/>
    <x v="198"/>
    <x v="0"/>
    <x v="119"/>
    <x v="0"/>
    <n v="30"/>
    <x v="20"/>
    <x v="0"/>
    <x v="0"/>
    <x v="0"/>
    <x v="1"/>
    <m/>
    <m/>
    <x v="176"/>
    <s v="LAB--090/2023"/>
    <n v="24120"/>
    <x v="2"/>
    <x v="1295"/>
    <x v="62"/>
    <n v="1"/>
    <x v="799"/>
    <n v="905"/>
    <m/>
    <m/>
    <n v="0"/>
    <x v="0"/>
    <n v="130.0287356321839"/>
    <n v="0"/>
    <n v="0"/>
    <n v="0"/>
    <x v="131"/>
    <s v="SEPTIEMBRE"/>
    <x v="232"/>
    <x v="44"/>
    <x v="35"/>
    <x v="45"/>
    <x v="411"/>
    <x v="288"/>
    <n v="0"/>
    <n v="0"/>
    <n v="0"/>
    <m/>
    <m/>
    <m/>
    <m/>
    <m/>
    <m/>
    <m/>
    <m/>
    <m/>
    <m/>
    <m/>
    <m/>
    <m/>
    <m/>
    <m/>
    <m/>
    <m/>
  </r>
  <r>
    <x v="1"/>
    <x v="65"/>
    <x v="0"/>
    <s v="COTIZACION"/>
    <s v="SEPTIEMBRE"/>
    <d v="2023-09-29T00:00:00"/>
    <s v="C-3-EDDY FAZ PACHECO"/>
    <x v="20"/>
    <s v="MANTENIMIENTO Y REPARACION DE MAQUINARIA Y EQUIPOS"/>
    <x v="0"/>
    <x v="11"/>
    <x v="165"/>
    <d v="2023-10-11T00:00:00"/>
    <m/>
    <n v="962"/>
    <s v="SERVICIO"/>
    <x v="176"/>
    <n v="4525"/>
    <x v="3"/>
    <x v="1291"/>
    <x v="16"/>
    <x v="61"/>
    <x v="0"/>
    <x v="16"/>
    <x v="1"/>
    <x v="54"/>
    <s v="20/10/2023"/>
    <x v="0"/>
    <s v="15:00"/>
    <s v="MANUELA NATIVIDAD QUISPE CHINO"/>
    <x v="9"/>
    <x v="29"/>
    <m/>
    <x v="0"/>
    <x v="80"/>
    <s v="CM-45"/>
    <x v="196"/>
    <x v="142"/>
    <n v="4525"/>
    <x v="198"/>
    <x v="0"/>
    <x v="119"/>
    <x v="0"/>
    <n v="30"/>
    <x v="20"/>
    <x v="0"/>
    <x v="0"/>
    <x v="0"/>
    <x v="1"/>
    <m/>
    <m/>
    <x v="176"/>
    <s v="LAB--090/2023"/>
    <n v="24120"/>
    <x v="3"/>
    <x v="1296"/>
    <x v="62"/>
    <n v="1"/>
    <x v="799"/>
    <n v="905"/>
    <m/>
    <m/>
    <n v="0"/>
    <x v="0"/>
    <n v="130.0287356321839"/>
    <n v="0"/>
    <n v="0"/>
    <n v="0"/>
    <x v="131"/>
    <s v="SEPTIEMBRE"/>
    <x v="232"/>
    <x v="44"/>
    <x v="35"/>
    <x v="45"/>
    <x v="411"/>
    <x v="288"/>
    <n v="0"/>
    <n v="0"/>
    <n v="0"/>
    <m/>
    <m/>
    <m/>
    <m/>
    <m/>
    <m/>
    <m/>
    <m/>
    <m/>
    <m/>
    <m/>
    <m/>
    <m/>
    <m/>
    <m/>
    <m/>
    <m/>
  </r>
  <r>
    <x v="1"/>
    <x v="65"/>
    <x v="0"/>
    <s v="COTIZACION"/>
    <s v="SEPTIEMBRE"/>
    <d v="2023-09-29T00:00:00"/>
    <s v="C-3-EDDY FAZ PACHECO"/>
    <x v="20"/>
    <s v="MANTENIMIENTO Y REPARACION DE MAQUINARIA Y EQUIPOS"/>
    <x v="0"/>
    <x v="11"/>
    <x v="165"/>
    <d v="2023-10-11T00:00:00"/>
    <m/>
    <n v="962"/>
    <s v="SERVICIO"/>
    <x v="176"/>
    <n v="4525"/>
    <x v="4"/>
    <x v="1292"/>
    <x v="16"/>
    <x v="61"/>
    <x v="0"/>
    <x v="16"/>
    <x v="1"/>
    <x v="54"/>
    <s v="20/10/2023"/>
    <x v="0"/>
    <s v="15:00"/>
    <s v="MANUELA NATIVIDAD QUISPE CHINO"/>
    <x v="9"/>
    <x v="29"/>
    <m/>
    <x v="0"/>
    <x v="80"/>
    <s v="CM-45"/>
    <x v="196"/>
    <x v="142"/>
    <n v="4525"/>
    <x v="198"/>
    <x v="0"/>
    <x v="119"/>
    <x v="0"/>
    <n v="30"/>
    <x v="20"/>
    <x v="0"/>
    <x v="0"/>
    <x v="0"/>
    <x v="1"/>
    <m/>
    <m/>
    <x v="176"/>
    <s v="LAB--090/2023"/>
    <n v="24120"/>
    <x v="4"/>
    <x v="1297"/>
    <x v="62"/>
    <n v="1"/>
    <x v="799"/>
    <n v="905"/>
    <m/>
    <m/>
    <n v="0"/>
    <x v="0"/>
    <n v="130.0287356321839"/>
    <n v="0"/>
    <n v="0"/>
    <n v="0"/>
    <x v="131"/>
    <s v="SEPTIEMBRE"/>
    <x v="232"/>
    <x v="44"/>
    <x v="35"/>
    <x v="45"/>
    <x v="411"/>
    <x v="288"/>
    <n v="0"/>
    <n v="0"/>
    <n v="0"/>
    <m/>
    <m/>
    <m/>
    <m/>
    <m/>
    <m/>
    <m/>
    <m/>
    <m/>
    <m/>
    <m/>
    <m/>
    <m/>
    <m/>
    <m/>
    <m/>
    <m/>
  </r>
  <r>
    <x v="1"/>
    <x v="65"/>
    <x v="0"/>
    <s v="COTIZACION"/>
    <s v="OCTUBRE"/>
    <d v="2023-10-09T00:00:00"/>
    <s v="C-3-EDDY FAZ PACHECO"/>
    <x v="24"/>
    <s v="SERVICIOS DE LABORATORIOS ESPECIALIZADOS"/>
    <x v="4"/>
    <x v="23"/>
    <x v="166"/>
    <d v="2023-10-17T00:00:00"/>
    <m/>
    <n v="967"/>
    <s v="SERVICIO"/>
    <x v="177"/>
    <n v="25875.599999999999"/>
    <x v="0"/>
    <x v="1293"/>
    <x v="29"/>
    <x v="76"/>
    <x v="91"/>
    <x v="6"/>
    <x v="0"/>
    <x v="52"/>
    <s v="25/10/2023"/>
    <x v="0"/>
    <s v="15:00"/>
    <s v="DAVID BAGNER ZAMBRANA PINTO"/>
    <x v="7"/>
    <x v="16"/>
    <m/>
    <x v="0"/>
    <x v="0"/>
    <m/>
    <x v="0"/>
    <x v="0"/>
    <m/>
    <x v="0"/>
    <x v="0"/>
    <x v="0"/>
    <x v="0"/>
    <m/>
    <x v="0"/>
    <x v="0"/>
    <x v="0"/>
    <x v="0"/>
    <x v="1"/>
    <m/>
    <m/>
    <x v="177"/>
    <s v="SIMA-074/2023"/>
    <n v="26700"/>
    <x v="0"/>
    <x v="1298"/>
    <x v="77"/>
    <n v="4"/>
    <x v="0"/>
    <n v="0"/>
    <m/>
    <m/>
    <n v="552"/>
    <x v="0"/>
    <n v="0"/>
    <n v="0"/>
    <n v="0"/>
    <n v="0"/>
    <x v="0"/>
    <s v="SEPTIEMBRE"/>
    <x v="232"/>
    <x v="44"/>
    <x v="35"/>
    <x v="45"/>
    <x v="411"/>
    <x v="266"/>
    <n v="0"/>
    <n v="0"/>
    <n v="0"/>
    <m/>
    <m/>
    <m/>
    <m/>
    <m/>
    <m/>
    <m/>
    <m/>
    <m/>
    <m/>
    <m/>
    <m/>
    <m/>
    <m/>
    <m/>
    <m/>
    <m/>
  </r>
  <r>
    <x v="1"/>
    <x v="65"/>
    <x v="0"/>
    <s v="COTIZACION"/>
    <s v="OCTUBRE"/>
    <d v="2023-10-09T00:00:00"/>
    <s v="C-3-EDDY FAZ PACHECO"/>
    <x v="24"/>
    <s v="SERVICIOS DE LABORATORIOS ESPECIALIZADOS"/>
    <x v="4"/>
    <x v="23"/>
    <x v="166"/>
    <d v="2023-10-17T00:00:00"/>
    <m/>
    <n v="967"/>
    <s v="SERVICIO"/>
    <x v="177"/>
    <n v="25875.599999999999"/>
    <x v="1"/>
    <x v="1294"/>
    <x v="7"/>
    <x v="76"/>
    <x v="0"/>
    <x v="6"/>
    <x v="0"/>
    <x v="52"/>
    <s v="25/10/2023"/>
    <x v="0"/>
    <s v="15:00"/>
    <s v="DAVID BAGNER ZAMBRANA PINTO"/>
    <x v="7"/>
    <x v="16"/>
    <m/>
    <x v="0"/>
    <x v="0"/>
    <m/>
    <x v="0"/>
    <x v="0"/>
    <m/>
    <x v="0"/>
    <x v="0"/>
    <x v="0"/>
    <x v="0"/>
    <m/>
    <x v="0"/>
    <x v="0"/>
    <x v="0"/>
    <x v="0"/>
    <x v="1"/>
    <m/>
    <m/>
    <x v="177"/>
    <s v="SIMA-074/2023"/>
    <n v="26700"/>
    <x v="1"/>
    <x v="1299"/>
    <x v="77"/>
    <n v="2"/>
    <x v="0"/>
    <n v="0"/>
    <m/>
    <m/>
    <n v="552"/>
    <x v="0"/>
    <n v="0"/>
    <n v="0"/>
    <n v="0"/>
    <n v="0"/>
    <x v="0"/>
    <s v="SEPTIEMBRE"/>
    <x v="232"/>
    <x v="44"/>
    <x v="35"/>
    <x v="45"/>
    <x v="411"/>
    <x v="266"/>
    <n v="0"/>
    <n v="0"/>
    <n v="0"/>
    <m/>
    <m/>
    <m/>
    <m/>
    <m/>
    <m/>
    <m/>
    <m/>
    <m/>
    <m/>
    <m/>
    <m/>
    <m/>
    <m/>
    <m/>
    <m/>
    <m/>
  </r>
  <r>
    <x v="1"/>
    <x v="65"/>
    <x v="0"/>
    <s v="COTIZACION"/>
    <s v="OCTUBRE"/>
    <d v="2023-10-09T00:00:00"/>
    <s v="C-3-EDDY FAZ PACHECO"/>
    <x v="24"/>
    <s v="SERVICIOS DE LABORATORIOS ESPECIALIZADOS"/>
    <x v="4"/>
    <x v="23"/>
    <x v="166"/>
    <d v="2023-10-17T00:00:00"/>
    <m/>
    <n v="967"/>
    <s v="SERVICIO"/>
    <x v="177"/>
    <n v="25875.599999999999"/>
    <x v="2"/>
    <x v="1295"/>
    <x v="7"/>
    <x v="76"/>
    <x v="0"/>
    <x v="6"/>
    <x v="0"/>
    <x v="52"/>
    <s v="25/10/2023"/>
    <x v="0"/>
    <s v="15:00"/>
    <s v="DAVID BAGNER ZAMBRANA PINTO"/>
    <x v="7"/>
    <x v="16"/>
    <m/>
    <x v="0"/>
    <x v="0"/>
    <m/>
    <x v="0"/>
    <x v="0"/>
    <m/>
    <x v="0"/>
    <x v="0"/>
    <x v="0"/>
    <x v="0"/>
    <m/>
    <x v="0"/>
    <x v="0"/>
    <x v="0"/>
    <x v="0"/>
    <x v="1"/>
    <m/>
    <m/>
    <x v="177"/>
    <s v="SIMA-074/2023"/>
    <n v="26700"/>
    <x v="2"/>
    <x v="1300"/>
    <x v="77"/>
    <n v="2"/>
    <x v="0"/>
    <n v="0"/>
    <m/>
    <m/>
    <n v="552"/>
    <x v="0"/>
    <n v="0"/>
    <n v="0"/>
    <n v="0"/>
    <n v="0"/>
    <x v="0"/>
    <s v="SEPTIEMBRE"/>
    <x v="232"/>
    <x v="44"/>
    <x v="35"/>
    <x v="45"/>
    <x v="411"/>
    <x v="266"/>
    <n v="0"/>
    <n v="0"/>
    <n v="0"/>
    <m/>
    <m/>
    <m/>
    <m/>
    <m/>
    <m/>
    <m/>
    <m/>
    <m/>
    <m/>
    <m/>
    <m/>
    <m/>
    <m/>
    <m/>
    <m/>
    <m/>
  </r>
  <r>
    <x v="1"/>
    <x v="65"/>
    <x v="0"/>
    <s v="COTIZACION"/>
    <s v="OCTUBRE"/>
    <d v="2023-10-09T00:00:00"/>
    <s v="C-3-EDDY FAZ PACHECO"/>
    <x v="24"/>
    <s v="SERVICIOS DE LABORATORIOS ESPECIALIZADOS"/>
    <x v="4"/>
    <x v="23"/>
    <x v="166"/>
    <d v="2023-10-17T00:00:00"/>
    <m/>
    <n v="967"/>
    <s v="SERVICIO"/>
    <x v="177"/>
    <n v="25875.599999999999"/>
    <x v="3"/>
    <x v="1296"/>
    <x v="16"/>
    <x v="76"/>
    <x v="0"/>
    <x v="6"/>
    <x v="0"/>
    <x v="52"/>
    <s v="25/10/2023"/>
    <x v="0"/>
    <s v="15:00"/>
    <s v="DAVID BAGNER ZAMBRANA PINTO"/>
    <x v="7"/>
    <x v="16"/>
    <m/>
    <x v="0"/>
    <x v="0"/>
    <m/>
    <x v="0"/>
    <x v="0"/>
    <m/>
    <x v="0"/>
    <x v="0"/>
    <x v="0"/>
    <x v="0"/>
    <m/>
    <x v="0"/>
    <x v="0"/>
    <x v="0"/>
    <x v="0"/>
    <x v="1"/>
    <m/>
    <m/>
    <x v="177"/>
    <s v="SIMA-074/2023"/>
    <n v="26700"/>
    <x v="3"/>
    <x v="1301"/>
    <x v="77"/>
    <n v="1"/>
    <x v="0"/>
    <n v="0"/>
    <m/>
    <m/>
    <n v="552"/>
    <x v="0"/>
    <n v="0"/>
    <n v="0"/>
    <n v="0"/>
    <n v="0"/>
    <x v="0"/>
    <s v="SEPTIEMBRE"/>
    <x v="232"/>
    <x v="44"/>
    <x v="35"/>
    <x v="45"/>
    <x v="411"/>
    <x v="266"/>
    <n v="0"/>
    <n v="0"/>
    <n v="0"/>
    <m/>
    <m/>
    <m/>
    <m/>
    <m/>
    <m/>
    <m/>
    <m/>
    <m/>
    <m/>
    <m/>
    <m/>
    <m/>
    <m/>
    <m/>
    <m/>
    <m/>
  </r>
  <r>
    <x v="1"/>
    <x v="65"/>
    <x v="0"/>
    <s v="COTIZACION"/>
    <s v="OCTUBRE"/>
    <d v="2023-10-09T00:00:00"/>
    <s v="C-3-EDDY FAZ PACHECO"/>
    <x v="24"/>
    <s v="SERVICIOS DE LABORATORIOS ESPECIALIZADOS"/>
    <x v="4"/>
    <x v="23"/>
    <x v="166"/>
    <d v="2023-10-17T00:00:00"/>
    <m/>
    <n v="967"/>
    <s v="SERVICIO"/>
    <x v="177"/>
    <n v="25875.599999999999"/>
    <x v="4"/>
    <x v="1297"/>
    <x v="16"/>
    <x v="76"/>
    <x v="0"/>
    <x v="6"/>
    <x v="0"/>
    <x v="52"/>
    <s v="25/10/2023"/>
    <x v="0"/>
    <s v="15:00"/>
    <s v="DAVID BAGNER ZAMBRANA PINTO"/>
    <x v="7"/>
    <x v="16"/>
    <m/>
    <x v="0"/>
    <x v="0"/>
    <m/>
    <x v="0"/>
    <x v="0"/>
    <m/>
    <x v="0"/>
    <x v="0"/>
    <x v="0"/>
    <x v="0"/>
    <m/>
    <x v="0"/>
    <x v="0"/>
    <x v="0"/>
    <x v="0"/>
    <x v="1"/>
    <m/>
    <m/>
    <x v="177"/>
    <s v="SIMA-074/2023"/>
    <n v="26700"/>
    <x v="4"/>
    <x v="1302"/>
    <x v="77"/>
    <n v="1"/>
    <x v="0"/>
    <n v="0"/>
    <m/>
    <m/>
    <n v="552"/>
    <x v="0"/>
    <n v="0"/>
    <n v="0"/>
    <n v="0"/>
    <n v="0"/>
    <x v="0"/>
    <s v="SEPTIEMBRE"/>
    <x v="232"/>
    <x v="44"/>
    <x v="35"/>
    <x v="45"/>
    <x v="411"/>
    <x v="266"/>
    <n v="0"/>
    <n v="0"/>
    <n v="0"/>
    <m/>
    <m/>
    <m/>
    <m/>
    <m/>
    <m/>
    <m/>
    <m/>
    <m/>
    <m/>
    <m/>
    <m/>
    <m/>
    <m/>
    <m/>
    <m/>
    <m/>
  </r>
  <r>
    <x v="1"/>
    <x v="65"/>
    <x v="0"/>
    <s v="COTIZACION"/>
    <s v="OCTUBRE"/>
    <d v="2023-10-09T00:00:00"/>
    <s v="C-3-EDDY FAZ PACHECO"/>
    <x v="24"/>
    <s v="SERVICIOS DE LABORATORIOS ESPECIALIZADOS"/>
    <x v="4"/>
    <x v="23"/>
    <x v="166"/>
    <d v="2023-10-17T00:00:00"/>
    <m/>
    <n v="967"/>
    <s v="SERVICIO"/>
    <x v="177"/>
    <n v="25875.599999999999"/>
    <x v="5"/>
    <x v="1298"/>
    <x v="16"/>
    <x v="76"/>
    <x v="0"/>
    <x v="6"/>
    <x v="0"/>
    <x v="52"/>
    <s v="25/10/2023"/>
    <x v="0"/>
    <s v="15:00"/>
    <s v="DAVID BAGNER ZAMBRANA PINTO"/>
    <x v="7"/>
    <x v="16"/>
    <m/>
    <x v="0"/>
    <x v="0"/>
    <m/>
    <x v="0"/>
    <x v="0"/>
    <m/>
    <x v="0"/>
    <x v="0"/>
    <x v="0"/>
    <x v="0"/>
    <m/>
    <x v="0"/>
    <x v="0"/>
    <x v="0"/>
    <x v="0"/>
    <x v="1"/>
    <m/>
    <m/>
    <x v="177"/>
    <s v="SIMA-074/2023"/>
    <n v="26700"/>
    <x v="5"/>
    <x v="1303"/>
    <x v="77"/>
    <n v="1"/>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0"/>
    <x v="1299"/>
    <x v="7"/>
    <x v="15"/>
    <x v="92"/>
    <x v="6"/>
    <x v="1"/>
    <x v="55"/>
    <s v="30/10/2023"/>
    <x v="0"/>
    <s v="15:00"/>
    <s v="DAVID BAGNER ZAMBRANA PINTO"/>
    <x v="7"/>
    <x v="16"/>
    <m/>
    <x v="0"/>
    <x v="0"/>
    <m/>
    <x v="0"/>
    <x v="0"/>
    <m/>
    <x v="0"/>
    <x v="0"/>
    <x v="0"/>
    <x v="0"/>
    <m/>
    <x v="0"/>
    <x v="0"/>
    <x v="0"/>
    <x v="0"/>
    <x v="1"/>
    <m/>
    <m/>
    <x v="178"/>
    <s v="SIMA-068/2023"/>
    <n v="34500"/>
    <x v="0"/>
    <x v="1304"/>
    <x v="15"/>
    <n v="2"/>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1"/>
    <x v="1300"/>
    <x v="7"/>
    <x v="15"/>
    <x v="0"/>
    <x v="6"/>
    <x v="1"/>
    <x v="55"/>
    <s v="30/10/2023"/>
    <x v="0"/>
    <s v="15:00"/>
    <s v="DAVID BAGNER ZAMBRANA PINTO"/>
    <x v="7"/>
    <x v="16"/>
    <m/>
    <x v="0"/>
    <x v="0"/>
    <m/>
    <x v="0"/>
    <x v="0"/>
    <m/>
    <x v="0"/>
    <x v="0"/>
    <x v="0"/>
    <x v="0"/>
    <m/>
    <x v="0"/>
    <x v="0"/>
    <x v="0"/>
    <x v="0"/>
    <x v="1"/>
    <m/>
    <m/>
    <x v="178"/>
    <s v="SIMA-068/2023"/>
    <n v="34500"/>
    <x v="1"/>
    <x v="1305"/>
    <x v="15"/>
    <n v="2"/>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2"/>
    <x v="1301"/>
    <x v="27"/>
    <x v="15"/>
    <x v="0"/>
    <x v="6"/>
    <x v="1"/>
    <x v="55"/>
    <s v="30/10/2023"/>
    <x v="0"/>
    <s v="15:00"/>
    <s v="DAVID BAGNER ZAMBRANA PINTO"/>
    <x v="7"/>
    <x v="16"/>
    <m/>
    <x v="0"/>
    <x v="0"/>
    <m/>
    <x v="0"/>
    <x v="0"/>
    <m/>
    <x v="0"/>
    <x v="0"/>
    <x v="0"/>
    <x v="0"/>
    <m/>
    <x v="0"/>
    <x v="0"/>
    <x v="0"/>
    <x v="0"/>
    <x v="1"/>
    <m/>
    <m/>
    <x v="178"/>
    <s v="SIMA-068/2023"/>
    <n v="34500"/>
    <x v="2"/>
    <x v="1306"/>
    <x v="15"/>
    <n v="5"/>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3"/>
    <x v="1302"/>
    <x v="27"/>
    <x v="15"/>
    <x v="0"/>
    <x v="6"/>
    <x v="1"/>
    <x v="55"/>
    <s v="30/10/2023"/>
    <x v="0"/>
    <s v="15:00"/>
    <s v="DAVID BAGNER ZAMBRANA PINTO"/>
    <x v="7"/>
    <x v="16"/>
    <m/>
    <x v="0"/>
    <x v="0"/>
    <m/>
    <x v="0"/>
    <x v="0"/>
    <m/>
    <x v="0"/>
    <x v="0"/>
    <x v="0"/>
    <x v="0"/>
    <m/>
    <x v="0"/>
    <x v="0"/>
    <x v="0"/>
    <x v="0"/>
    <x v="1"/>
    <m/>
    <m/>
    <x v="178"/>
    <s v="SIMA-068/2023"/>
    <n v="34500"/>
    <x v="3"/>
    <x v="1307"/>
    <x v="15"/>
    <n v="5"/>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4"/>
    <x v="1303"/>
    <x v="27"/>
    <x v="77"/>
    <x v="0"/>
    <x v="6"/>
    <x v="1"/>
    <x v="55"/>
    <s v="30/10/2023"/>
    <x v="0"/>
    <s v="15:00"/>
    <s v="DAVID BAGNER ZAMBRANA PINTO"/>
    <x v="7"/>
    <x v="16"/>
    <m/>
    <x v="0"/>
    <x v="0"/>
    <m/>
    <x v="0"/>
    <x v="0"/>
    <m/>
    <x v="0"/>
    <x v="0"/>
    <x v="0"/>
    <x v="0"/>
    <m/>
    <x v="0"/>
    <x v="0"/>
    <x v="0"/>
    <x v="0"/>
    <x v="1"/>
    <m/>
    <m/>
    <x v="178"/>
    <s v="SIMA-068/2023"/>
    <n v="34500"/>
    <x v="4"/>
    <x v="1308"/>
    <x v="78"/>
    <n v="5"/>
    <x v="0"/>
    <n v="0"/>
    <m/>
    <m/>
    <n v="552"/>
    <x v="0"/>
    <n v="0"/>
    <n v="0"/>
    <n v="0"/>
    <n v="0"/>
    <x v="0"/>
    <s v="SEPTIEMBRE"/>
    <x v="232"/>
    <x v="44"/>
    <x v="35"/>
    <x v="45"/>
    <x v="411"/>
    <x v="266"/>
    <n v="0"/>
    <n v="0"/>
    <n v="0"/>
    <m/>
    <m/>
    <m/>
    <m/>
    <m/>
    <m/>
    <m/>
    <m/>
    <m/>
    <m/>
    <m/>
    <m/>
    <m/>
    <m/>
    <m/>
    <m/>
    <m/>
  </r>
  <r>
    <x v="1"/>
    <x v="65"/>
    <x v="0"/>
    <s v="COTIZACION"/>
    <s v="OCTUBRE"/>
    <d v="2023-10-09T00:00:00"/>
    <s v="C-3-EDDY FAZ PACHECO"/>
    <x v="5"/>
    <s v="PRODUCTOS NO METALICOS Y PLASTICOS"/>
    <x v="4"/>
    <x v="23"/>
    <x v="167"/>
    <d v="2023-10-17T00:00:00"/>
    <m/>
    <n v="964"/>
    <s v="BIEN"/>
    <x v="178"/>
    <n v="264500"/>
    <x v="5"/>
    <x v="1304"/>
    <x v="29"/>
    <x v="77"/>
    <x v="0"/>
    <x v="6"/>
    <x v="1"/>
    <x v="55"/>
    <s v="30/10/2023"/>
    <x v="0"/>
    <s v="15:00"/>
    <s v="DAVID BAGNER ZAMBRANA PINTO"/>
    <x v="7"/>
    <x v="16"/>
    <m/>
    <x v="0"/>
    <x v="0"/>
    <m/>
    <x v="0"/>
    <x v="0"/>
    <m/>
    <x v="0"/>
    <x v="0"/>
    <x v="0"/>
    <x v="0"/>
    <m/>
    <x v="0"/>
    <x v="0"/>
    <x v="0"/>
    <x v="0"/>
    <x v="1"/>
    <m/>
    <m/>
    <x v="178"/>
    <s v="SIMA-068/2023"/>
    <n v="34500"/>
    <x v="5"/>
    <x v="1309"/>
    <x v="78"/>
    <n v="4"/>
    <x v="0"/>
    <n v="0"/>
    <m/>
    <m/>
    <n v="552"/>
    <x v="0"/>
    <n v="0"/>
    <n v="0"/>
    <n v="0"/>
    <n v="0"/>
    <x v="0"/>
    <s v="SEPTIEMBRE"/>
    <x v="232"/>
    <x v="44"/>
    <x v="35"/>
    <x v="45"/>
    <x v="411"/>
    <x v="266"/>
    <n v="0"/>
    <n v="0"/>
    <n v="0"/>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0"/>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0"/>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1"/>
    <x v="65"/>
    <x v="0"/>
    <s v="COTIZACION"/>
    <s v="MAYO"/>
    <d v="2023-11-18T00:00:00"/>
    <s v="C-3-EDDY FAZ PACHECO"/>
    <x v="25"/>
    <e v="#N/A"/>
    <x v="9"/>
    <x v="10"/>
    <x v="168"/>
    <d v="2023-11-24T00:00:00"/>
    <m/>
    <n v="864"/>
    <s v="BIEN"/>
    <x v="127"/>
    <n v="144540"/>
    <x v="77"/>
    <x v="38"/>
    <x v="46"/>
    <x v="5"/>
    <x v="0"/>
    <x v="0"/>
    <x v="0"/>
    <x v="41"/>
    <s v="31/08/2023"/>
    <x v="0"/>
    <s v="15:00"/>
    <s v="EDMY LYDIA MAGNE GUTIERREZ"/>
    <x v="9"/>
    <x v="18"/>
    <m/>
    <x v="0"/>
    <x v="0"/>
    <m/>
    <x v="0"/>
    <x v="0"/>
    <m/>
    <x v="177"/>
    <x v="0"/>
    <x v="0"/>
    <x v="0"/>
    <m/>
    <x v="0"/>
    <x v="0"/>
    <x v="0"/>
    <x v="0"/>
    <x v="0"/>
    <m/>
    <m/>
    <x v="148"/>
    <m/>
    <m/>
    <x v="77"/>
    <x v="1108"/>
    <x v="51"/>
    <m/>
    <x v="0"/>
    <m/>
    <m/>
    <m/>
    <m/>
    <x v="411"/>
    <m/>
    <m/>
    <m/>
    <m/>
    <x v="126"/>
    <m/>
    <x v="0"/>
    <x v="3"/>
    <x v="1"/>
    <x v="3"/>
    <x v="29"/>
    <x v="12"/>
    <m/>
    <m/>
    <m/>
    <m/>
    <m/>
    <m/>
    <m/>
    <m/>
    <m/>
    <m/>
    <m/>
    <m/>
    <m/>
    <m/>
    <m/>
    <m/>
    <m/>
    <m/>
    <m/>
    <m/>
  </r>
  <r>
    <x v="2"/>
    <x v="65"/>
    <x v="0"/>
    <m/>
    <m/>
    <m/>
    <m/>
    <x v="23"/>
    <m/>
    <x v="10"/>
    <x v="21"/>
    <x v="139"/>
    <m/>
    <m/>
    <m/>
    <m/>
    <x v="148"/>
    <m/>
    <x v="77"/>
    <x v="38"/>
    <x v="46"/>
    <x v="20"/>
    <x v="0"/>
    <x v="14"/>
    <x v="5"/>
    <x v="48"/>
    <m/>
    <x v="3"/>
    <m/>
    <m/>
    <x v="12"/>
    <x v="0"/>
    <m/>
    <x v="0"/>
    <x v="0"/>
    <m/>
    <x v="0"/>
    <x v="0"/>
    <m/>
    <x v="177"/>
    <x v="0"/>
    <x v="0"/>
    <x v="0"/>
    <m/>
    <x v="0"/>
    <x v="0"/>
    <x v="0"/>
    <x v="0"/>
    <x v="0"/>
    <m/>
    <m/>
    <x v="148"/>
    <m/>
    <m/>
    <x v="77"/>
    <x v="1108"/>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119522-721C-4457-8636-4172EC0F495D}" name="TablaDinámica4" cacheId="0"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6" firstHeaderRow="1" firstDataRow="1" firstDataCol="8" rowPageCount="2" colPageCount="1"/>
  <pivotFields count="96">
    <pivotField axis="axisPage" compact="0" outline="0" showAll="0" defaultSubtotal="0">
      <items count="3">
        <item x="2"/>
        <item x="0"/>
        <item x="1"/>
      </items>
    </pivotField>
    <pivotField axis="axisPage" compact="0" outline="0" showAll="0">
      <items count="225">
        <item x="65"/>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43"/>
        <item m="1" x="116"/>
        <item m="1" x="89"/>
        <item m="1" x="134"/>
        <item m="1" x="77"/>
        <item m="1" x="185"/>
        <item m="1" x="217"/>
        <item m="1" x="156"/>
        <item m="1" x="222"/>
        <item m="1" x="71"/>
        <item m="1" x="90"/>
        <item m="1" x="136"/>
        <item m="1" x="178"/>
        <item m="1" x="144"/>
        <item m="1" x="169"/>
        <item m="1" x="112"/>
        <item m="1" x="66"/>
        <item m="1" x="78"/>
        <item m="1" x="139"/>
        <item m="1" x="74"/>
        <item m="1" x="117"/>
        <item m="1" x="124"/>
        <item m="1" x="130"/>
        <item m="1" x="171"/>
        <item m="1" x="190"/>
        <item m="1" x="150"/>
        <item m="1" x="159"/>
        <item m="1" x="81"/>
        <item m="1" x="98"/>
        <item m="1" x="109"/>
        <item m="1" x="200"/>
        <item m="1" x="138"/>
        <item m="1" x="73"/>
        <item m="1" x="88"/>
        <item m="1" x="80"/>
        <item m="1" x="100"/>
        <item m="1" x="197"/>
        <item m="1" x="165"/>
        <item m="1" x="192"/>
        <item m="1" x="128"/>
        <item m="1" x="137"/>
        <item m="1" x="186"/>
        <item m="1" x="194"/>
        <item m="1" x="187"/>
        <item m="1" x="195"/>
        <item m="1" x="212"/>
        <item m="1" x="157"/>
        <item m="1" x="163"/>
        <item m="1" x="191"/>
        <item m="1" x="75"/>
        <item m="1" x="182"/>
        <item m="1" x="193"/>
        <item m="1" x="201"/>
        <item m="1" x="172"/>
        <item m="1" x="198"/>
        <item m="1" x="214"/>
        <item m="1" x="166"/>
        <item m="1" x="125"/>
        <item m="1" x="151"/>
        <item m="1" x="93"/>
        <item m="1" x="101"/>
        <item m="1" x="131"/>
        <item m="1" x="140"/>
        <item m="1" x="202"/>
        <item m="1" x="210"/>
        <item m="1" x="79"/>
        <item m="1" x="82"/>
        <item m="1" x="85"/>
        <item m="1" x="196"/>
        <item m="1" x="204"/>
        <item m="1" x="164"/>
        <item m="1" x="173"/>
        <item m="1" x="180"/>
        <item m="1" x="199"/>
        <item m="1" x="207"/>
        <item m="1" x="113"/>
        <item m="1" x="211"/>
        <item m="1" x="119"/>
        <item m="1" x="162"/>
        <item m="1" x="179"/>
        <item m="1" x="69"/>
        <item m="1" x="175"/>
        <item m="1" x="183"/>
        <item m="1" x="167"/>
        <item m="1" x="218"/>
        <item m="1" x="67"/>
        <item m="1" x="145"/>
        <item m="1" x="155"/>
        <item m="1" x="92"/>
        <item m="1" x="188"/>
        <item m="1" x="205"/>
        <item m="1" x="141"/>
        <item m="1" x="146"/>
        <item m="1" x="158"/>
        <item x="57"/>
        <item m="1" x="105"/>
        <item x="63"/>
        <item m="1" x="84"/>
        <item m="1" x="96"/>
        <item m="1" x="114"/>
        <item x="64"/>
        <item m="1" x="86"/>
        <item m="1" x="106"/>
        <item m="1" x="87"/>
        <item m="1" x="154"/>
        <item m="1" x="122"/>
        <item m="1" x="97"/>
        <item m="1" x="76"/>
        <item m="1" x="181"/>
        <item m="1" x="208"/>
        <item m="1" x="215"/>
        <item m="1" x="176"/>
        <item m="1" x="152"/>
        <item m="1" x="160"/>
        <item m="1" x="219"/>
        <item m="1" x="220"/>
        <item m="1" x="170"/>
        <item m="1" x="94"/>
        <item m="1" x="102"/>
        <item m="1" x="118"/>
        <item m="1" x="129"/>
        <item m="1" x="147"/>
        <item x="59"/>
        <item m="1" x="127"/>
        <item m="1" x="107"/>
        <item m="1" x="115"/>
        <item m="1" x="110"/>
        <item m="1" x="142"/>
        <item m="1" x="148"/>
        <item m="1" x="174"/>
        <item m="1" x="216"/>
        <item m="1" x="221"/>
        <item m="1" x="135"/>
        <item m="1" x="161"/>
        <item m="1" x="168"/>
        <item m="1" x="177"/>
        <item m="1" x="184"/>
        <item m="1" x="203"/>
        <item m="1" x="99"/>
        <item m="1" x="95"/>
        <item m="1" x="103"/>
        <item m="1" x="132"/>
        <item m="1" x="223"/>
        <item m="1" x="72"/>
        <item m="1" x="83"/>
        <item m="1" x="104"/>
        <item m="1" x="111"/>
        <item m="1" x="120"/>
        <item m="1" x="213"/>
        <item m="1" x="70"/>
        <item m="1" x="133"/>
        <item m="1" x="153"/>
        <item m="1" x="121"/>
        <item m="1" x="91"/>
        <item m="1" x="68"/>
        <item m="1" x="189"/>
        <item m="1" x="206"/>
        <item m="1" x="149"/>
        <item m="1" x="108"/>
        <item m="1" x="123"/>
        <item m="1" x="209"/>
        <item m="1" x="126"/>
        <item x="38"/>
        <item x="39"/>
        <item x="40"/>
        <item x="41"/>
        <item x="42"/>
        <item x="43"/>
        <item x="44"/>
        <item x="45"/>
        <item x="46"/>
        <item x="47"/>
        <item x="48"/>
        <item x="49"/>
        <item x="50"/>
        <item x="51"/>
        <item x="52"/>
        <item x="53"/>
        <item x="54"/>
        <item x="55"/>
        <item x="56"/>
        <item x="58"/>
        <item x="60"/>
        <item x="61"/>
        <item x="62"/>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42">
        <item h="1" x="148"/>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05"/>
        <item h="1" m="1" x="194"/>
        <item h="1" m="1" x="185"/>
        <item h="1" m="1" x="195"/>
        <item h="1" m="1" x="196"/>
        <item h="1" m="1" x="233"/>
        <item h="1" m="1" x="222"/>
        <item h="1" m="1" x="217"/>
        <item h="1" m="1" x="211"/>
        <item h="1" m="1" x="225"/>
        <item h="1" m="1" x="203"/>
        <item h="1" m="1" x="223"/>
        <item h="1" m="1" x="182"/>
        <item h="1" m="1" x="237"/>
        <item h="1" m="1" x="188"/>
        <item h="1" m="1" x="179"/>
        <item h="1" m="1" x="215"/>
        <item h="1" m="1" x="206"/>
        <item h="1" m="1" x="239"/>
        <item h="1" m="1" x="189"/>
        <item h="1" m="1" x="212"/>
        <item h="1" m="1" x="229"/>
        <item h="1" m="1" x="184"/>
        <item h="1" m="1" x="232"/>
        <item h="1" m="1" x="200"/>
        <item h="1" m="1" x="224"/>
        <item h="1" m="1" x="181"/>
        <item h="1" m="1" x="202"/>
        <item h="1" m="1" x="226"/>
        <item h="1" m="1" x="186"/>
        <item h="1" m="1" x="180"/>
        <item h="1" m="1" x="198"/>
        <item h="1" m="1" x="236"/>
        <item h="1" m="1" x="235"/>
        <item h="1" m="1" x="240"/>
        <item h="1" m="1" x="234"/>
        <item h="1" m="1" x="201"/>
        <item h="1" m="1" x="193"/>
        <item h="1" m="1" x="208"/>
        <item h="1" m="1" x="227"/>
        <item h="1" m="1" x="210"/>
        <item h="1" m="1" x="219"/>
        <item h="1" m="1" x="187"/>
        <item h="1" m="1" x="228"/>
        <item h="1" m="1" x="230"/>
        <item h="1" m="1" x="221"/>
        <item h="1" m="1" x="214"/>
        <item h="1" m="1" x="191"/>
        <item h="1" m="1" x="192"/>
        <item h="1" m="1" x="213"/>
        <item h="1" x="76"/>
        <item h="1" sd="0" x="77"/>
        <item h="1" m="1" x="209"/>
        <item h="1" x="78"/>
        <item h="1" x="79"/>
        <item h="1" m="1" x="218"/>
        <item h="1" m="1" x="199"/>
        <item h="1" x="80"/>
        <item h="1" x="81"/>
        <item h="1" x="82"/>
        <item h="1" x="83"/>
        <item h="1" m="1" x="241"/>
        <item h="1" x="84"/>
        <item h="1" x="85"/>
        <item h="1" x="87"/>
        <item h="1" x="88"/>
        <item h="1" x="89"/>
        <item h="1" m="1" x="190"/>
        <item h="1" x="90"/>
        <item h="1" x="91"/>
        <item h="1" x="92"/>
        <item h="1" x="93"/>
        <item h="1" x="94"/>
        <item h="1" x="95"/>
        <item h="1" x="96"/>
        <item h="1" x="97"/>
        <item h="1" x="98"/>
        <item h="1" x="99"/>
        <item h="1" m="1" x="197"/>
        <item h="1" m="1" x="204"/>
        <item h="1" x="100"/>
        <item h="1" x="101"/>
        <item h="1" x="102"/>
        <item h="1" x="103"/>
        <item h="1" x="104"/>
        <item h="1" x="106"/>
        <item h="1" x="107"/>
        <item h="1" x="108"/>
        <item h="1" x="109"/>
        <item h="1" x="110"/>
        <item h="1" x="111"/>
        <item h="1" x="112"/>
        <item h="1" x="113"/>
        <item h="1" x="114"/>
        <item h="1" x="115"/>
        <item h="1" x="116"/>
        <item h="1" x="117"/>
        <item h="1" m="1" x="207"/>
        <item h="1" x="118"/>
        <item h="1" x="119"/>
        <item h="1" x="120"/>
        <item h="1" x="121"/>
        <item h="1" x="122"/>
        <item h="1" x="123"/>
        <item h="1" x="124"/>
        <item h="1" x="125"/>
        <item h="1" x="126"/>
        <item h="1" x="127"/>
        <item h="1" x="128"/>
        <item h="1" x="129"/>
        <item h="1" x="130"/>
        <item h="1" x="131"/>
        <item h="1" x="132"/>
        <item h="1" x="135"/>
        <item h="1" x="136"/>
        <item h="1" x="137"/>
        <item h="1" x="138"/>
        <item h="1" x="139"/>
        <item h="1" x="140"/>
        <item h="1" x="141"/>
        <item h="1" x="142"/>
        <item h="1" x="143"/>
        <item h="1" x="144"/>
        <item h="1" x="145"/>
        <item h="1" x="146"/>
        <item h="1" x="147"/>
        <item h="1" x="150"/>
        <item h="1" x="151"/>
        <item h="1" x="152"/>
        <item h="1" x="153"/>
        <item h="1" x="86"/>
        <item h="1" x="154"/>
        <item h="1" x="155"/>
        <item h="1" x="156"/>
        <item h="1" x="157"/>
        <item h="1" x="158"/>
        <item h="1" x="159"/>
        <item h="1" m="1" x="183"/>
        <item h="1" x="160"/>
        <item h="1" m="1" x="220"/>
        <item h="1" x="161"/>
        <item h="1" x="162"/>
        <item h="1" x="163"/>
        <item h="1" x="164"/>
        <item h="1" x="133"/>
        <item h="1" x="134"/>
        <item h="1" x="165"/>
        <item h="1" x="166"/>
        <item h="1" x="167"/>
        <item h="1" x="168"/>
        <item h="1" x="169"/>
        <item h="1" x="170"/>
        <item h="1" x="171"/>
        <item h="1" x="172"/>
        <item h="1" x="173"/>
        <item h="1" x="174"/>
        <item h="1" x="175"/>
        <item h="1" x="176"/>
        <item h="1" x="177"/>
        <item h="1" x="178"/>
        <item h="1" x="105"/>
        <item h="1" x="149"/>
        <item h="1" x="37"/>
        <item h="1" x="38"/>
        <item h="1" x="39"/>
        <item h="1" x="40"/>
        <item h="1" x="41"/>
        <item h="1" x="42"/>
        <item h="1" x="43"/>
        <item h="1" x="44"/>
        <item h="1" x="45"/>
        <item h="1" x="46"/>
        <item h="1" m="1" x="238"/>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m="1" x="216"/>
        <item h="1" x="70"/>
        <item h="1" x="71"/>
        <item h="1" m="1" x="231"/>
        <item h="1" x="72"/>
        <item h="1" x="73"/>
        <item h="1" x="74"/>
        <item x="75"/>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71">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04"/>
        <item m="1" x="1467"/>
        <item m="1" x="1599"/>
        <item m="1" x="1634"/>
        <item m="1" x="1355"/>
        <item m="1" x="1412"/>
        <item m="1" x="1456"/>
        <item m="1" x="1595"/>
        <item m="1" x="1417"/>
        <item m="1" x="1571"/>
        <item m="1" x="1441"/>
        <item m="1" x="1668"/>
        <item m="1" x="1669"/>
        <item m="1" x="1651"/>
        <item m="1" x="1587"/>
        <item m="1" x="1600"/>
        <item m="1" x="1554"/>
        <item m="1" x="1448"/>
        <item m="1" x="1667"/>
        <item m="1" x="1394"/>
        <item m="1" x="1392"/>
        <item m="1" x="1331"/>
        <item m="1" x="1608"/>
        <item m="1" x="1449"/>
        <item m="1" x="1492"/>
        <item m="1" x="1421"/>
        <item m="1" x="1324"/>
        <item m="1" x="1325"/>
        <item m="1" x="1470"/>
        <item m="1" x="1664"/>
        <item m="1" x="1469"/>
        <item m="1" x="1625"/>
        <item m="1" x="1626"/>
        <item m="1" x="1374"/>
        <item m="1" x="1594"/>
        <item m="1" x="1332"/>
        <item m="1" x="1429"/>
        <item m="1" x="1377"/>
        <item m="1" x="1629"/>
        <item m="1" x="1564"/>
        <item m="1" x="1437"/>
        <item m="1" x="1450"/>
        <item m="1" x="1563"/>
        <item m="1" x="1578"/>
        <item m="1" x="1566"/>
        <item m="1" x="1619"/>
        <item m="1" x="1308"/>
        <item m="1" x="1321"/>
        <item m="1" x="1382"/>
        <item m="1" x="1446"/>
        <item m="1" x="1569"/>
        <item m="1" x="1349"/>
        <item m="1" x="1642"/>
        <item m="1" x="1553"/>
        <item m="1" x="1487"/>
        <item m="1" x="1401"/>
        <item m="1" x="1520"/>
        <item m="1" x="1312"/>
        <item m="1" x="1399"/>
        <item m="1" x="1347"/>
        <item m="1" x="1369"/>
        <item m="1" x="1447"/>
        <item m="1" x="1451"/>
        <item m="1" x="1454"/>
        <item m="1" x="1583"/>
        <item m="1" x="1534"/>
        <item m="1" x="1581"/>
        <item m="1" x="1644"/>
        <item m="1" x="1580"/>
        <item m="1" x="1517"/>
        <item m="1" x="1411"/>
        <item m="1" x="1528"/>
        <item m="1" x="1663"/>
        <item m="1" x="1464"/>
        <item m="1" x="1435"/>
        <item m="1" x="1500"/>
        <item m="1" x="1436"/>
        <item m="1" x="1649"/>
        <item m="1" x="1659"/>
        <item m="1" x="1658"/>
        <item m="1" x="1352"/>
        <item m="1" x="1418"/>
        <item m="1" x="1550"/>
        <item m="1" x="1327"/>
        <item m="1" x="1360"/>
        <item m="1" x="1328"/>
        <item m="1" x="1359"/>
        <item m="1" x="1432"/>
        <item m="1" x="1433"/>
        <item m="1" x="1559"/>
        <item m="1" x="1434"/>
        <item m="1" x="1657"/>
        <item m="1" x="1322"/>
        <item m="1" x="1385"/>
        <item m="1" x="1579"/>
        <item m="1" x="1526"/>
        <item m="1" x="1340"/>
        <item m="1" x="1339"/>
        <item m="1" x="1465"/>
        <item m="1" x="1348"/>
        <item m="1" x="1648"/>
        <item m="1" x="1617"/>
        <item m="1" x="1610"/>
        <item m="1" x="1522"/>
        <item m="1" x="1477"/>
        <item m="1" x="1558"/>
        <item m="1" x="1611"/>
        <item m="1" x="1311"/>
        <item m="1" x="1370"/>
        <item m="1" x="1641"/>
        <item m="1" x="1453"/>
        <item m="1" x="1606"/>
        <item m="1" x="1607"/>
        <item m="1" x="1443"/>
        <item m="1" x="1395"/>
        <item m="1" x="1457"/>
        <item m="1" x="1413"/>
        <item m="1" x="1508"/>
        <item m="1" x="1326"/>
        <item m="1" x="1402"/>
        <item m="1" x="1548"/>
        <item x="795"/>
        <item x="796"/>
        <item m="1" x="1586"/>
        <item x="797"/>
        <item m="1" x="1428"/>
        <item m="1" x="1452"/>
        <item m="1" x="1471"/>
        <item m="1" x="1510"/>
        <item m="1" x="1341"/>
        <item m="1" x="1423"/>
        <item m="1" x="1398"/>
        <item m="1" x="1404"/>
        <item m="1" x="1541"/>
        <item m="1" x="1381"/>
        <item m="1" x="1393"/>
        <item m="1" x="1478"/>
        <item m="1" x="1479"/>
        <item m="1" x="1462"/>
        <item m="1" x="1480"/>
        <item m="1" x="1481"/>
        <item m="1" x="1482"/>
        <item m="1" x="1592"/>
        <item m="1" x="1422"/>
        <item m="1" x="1365"/>
        <item m="1" x="1444"/>
        <item m="1" x="1532"/>
        <item m="1" x="1366"/>
        <item m="1" x="1565"/>
        <item m="1" x="1415"/>
        <item m="1" x="1498"/>
        <item m="1" x="1630"/>
        <item m="1" x="1344"/>
        <item m="1" x="1334"/>
        <item m="1" x="1438"/>
        <item m="1" x="1408"/>
        <item m="1" x="1388"/>
        <item m="1" x="1538"/>
        <item m="1" x="1461"/>
        <item m="1" x="1317"/>
        <item m="1" x="1410"/>
        <item m="1" x="1646"/>
        <item m="1" x="1549"/>
        <item m="1" x="1539"/>
        <item m="1" x="1468"/>
        <item m="1" x="1484"/>
        <item m="1" x="1490"/>
        <item m="1" x="1345"/>
        <item m="1" x="1488"/>
        <item m="1" x="1537"/>
        <item m="1" x="1633"/>
        <item m="1" x="1636"/>
        <item m="1" x="1515"/>
        <item m="1" x="1514"/>
        <item m="1" x="1513"/>
        <item m="1" x="1512"/>
        <item m="1" x="1442"/>
        <item m="1" x="1380"/>
        <item m="1" x="1499"/>
        <item m="1" x="1640"/>
        <item m="1" x="1389"/>
        <item m="1" x="1407"/>
        <item m="1" x="1372"/>
        <item m="1" x="1373"/>
        <item m="1" x="1652"/>
        <item m="1" x="1653"/>
        <item m="1" x="1654"/>
        <item m="1" x="1655"/>
        <item m="1" x="1656"/>
        <item m="1" x="1615"/>
        <item m="1" x="1409"/>
        <item m="1" x="1575"/>
        <item m="1" x="1576"/>
        <item m="1" x="1632"/>
        <item m="1" x="1518"/>
        <item m="1" x="1519"/>
        <item m="1" x="1493"/>
        <item x="452"/>
        <item x="453"/>
        <item x="454"/>
        <item x="455"/>
        <item x="456"/>
        <item x="457"/>
        <item x="458"/>
        <item x="459"/>
        <item x="460"/>
        <item x="461"/>
        <item x="462"/>
        <item x="463"/>
        <item x="464"/>
        <item x="465"/>
        <item x="466"/>
        <item x="467"/>
        <item x="468"/>
        <item x="469"/>
        <item x="561"/>
        <item x="566"/>
        <item m="1" x="1483"/>
        <item m="1" x="1414"/>
        <item m="1" x="1400"/>
        <item x="470"/>
        <item x="471"/>
        <item x="472"/>
        <item x="473"/>
        <item x="474"/>
        <item x="475"/>
        <item x="476"/>
        <item x="477"/>
        <item x="478"/>
        <item x="479"/>
        <item x="480"/>
        <item x="481"/>
        <item x="482"/>
        <item x="483"/>
        <item x="484"/>
        <item m="1" x="1309"/>
        <item m="1" x="1551"/>
        <item m="1" x="1527"/>
        <item m="1" x="1405"/>
        <item m="1" x="1403"/>
        <item m="1" x="1390"/>
        <item m="1" x="1337"/>
        <item m="1" x="1560"/>
        <item m="1" x="1601"/>
        <item m="1" x="1419"/>
        <item x="569"/>
        <item x="570"/>
        <item x="571"/>
        <item x="572"/>
        <item x="573"/>
        <item m="1" x="1458"/>
        <item m="1" x="1472"/>
        <item m="1" x="1361"/>
        <item m="1" x="1584"/>
        <item m="1" x="1353"/>
        <item m="1" x="1378"/>
        <item m="1" x="1635"/>
        <item m="1" x="1354"/>
        <item m="1" x="1379"/>
        <item m="1" x="1474"/>
        <item m="1" x="1440"/>
        <item m="1" x="1333"/>
        <item m="1" x="1496"/>
        <item m="1" x="1314"/>
        <item m="1" x="1315"/>
        <item m="1" x="1546"/>
        <item m="1" x="1531"/>
        <item m="1" x="1547"/>
        <item m="1" x="1310"/>
        <item m="1" x="1313"/>
        <item m="1" x="1486"/>
        <item m="1" x="1485"/>
        <item m="1" x="1356"/>
        <item m="1" x="1523"/>
        <item m="1" x="1623"/>
        <item m="1" x="1391"/>
        <item m="1" x="1524"/>
        <item m="1" x="1357"/>
        <item m="1" x="1358"/>
        <item m="1" x="1609"/>
        <item m="1" x="1335"/>
        <item m="1" x="1342"/>
        <item m="1" x="1387"/>
        <item m="1" x="1614"/>
        <item m="1" x="1426"/>
        <item m="1" x="1536"/>
        <item m="1" x="1621"/>
        <item m="1" x="1568"/>
        <item m="1" x="1643"/>
        <item m="1" x="1495"/>
        <item m="1" x="1624"/>
        <item m="1" x="1670"/>
        <item m="1" x="1501"/>
        <item m="1" x="1505"/>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7"/>
        <item x="528"/>
        <item x="529"/>
        <item x="530"/>
        <item x="531"/>
        <item x="532"/>
        <item x="533"/>
        <item x="534"/>
        <item x="535"/>
        <item x="536"/>
        <item x="537"/>
        <item x="538"/>
        <item x="539"/>
        <item x="540"/>
        <item x="541"/>
        <item x="542"/>
        <item x="543"/>
        <item x="544"/>
        <item x="545"/>
        <item x="546"/>
        <item x="547"/>
        <item x="548"/>
        <item x="549"/>
        <item x="550"/>
        <item x="551"/>
        <item x="552"/>
        <item x="553"/>
        <item x="574"/>
        <item x="575"/>
        <item x="576"/>
        <item x="577"/>
        <item x="578"/>
        <item x="579"/>
        <item x="580"/>
        <item x="581"/>
        <item x="582"/>
        <item x="583"/>
        <item x="584"/>
        <item x="585"/>
        <item x="586"/>
        <item x="587"/>
        <item x="588"/>
        <item m="1" x="1397"/>
        <item m="1" x="1596"/>
        <item m="1" x="1561"/>
        <item m="1" x="1574"/>
        <item m="1" x="1573"/>
        <item m="1" x="1557"/>
        <item m="1" x="1590"/>
        <item m="1" x="1305"/>
        <item m="1" x="1346"/>
        <item m="1" x="1516"/>
        <item x="524"/>
        <item x="590"/>
        <item x="591"/>
        <item x="596"/>
        <item x="597"/>
        <item x="598"/>
        <item x="599"/>
        <item x="600"/>
        <item x="601"/>
        <item x="602"/>
        <item x="603"/>
        <item x="604"/>
        <item x="605"/>
        <item x="606"/>
        <item x="607"/>
        <item x="608"/>
        <item x="609"/>
        <item x="610"/>
        <item x="611"/>
        <item x="612"/>
        <item x="613"/>
        <item x="614"/>
        <item x="615"/>
        <item x="616"/>
        <item x="617"/>
        <item x="618"/>
        <item x="619"/>
        <item x="620"/>
        <item m="1" x="1425"/>
        <item m="1" x="1424"/>
        <item m="1" x="1593"/>
        <item m="1" x="1420"/>
        <item m="1" x="1323"/>
        <item m="1" x="1329"/>
        <item m="1" x="1639"/>
        <item m="1" x="1491"/>
        <item m="1" x="1384"/>
        <item m="1" x="1666"/>
        <item x="628"/>
        <item x="629"/>
        <item x="630"/>
        <item x="1213"/>
        <item m="1" x="1542"/>
        <item m="1" x="1439"/>
        <item m="1" x="1567"/>
        <item x="525"/>
        <item x="526"/>
        <item x="554"/>
        <item x="555"/>
        <item x="556"/>
        <item x="557"/>
        <item x="558"/>
        <item x="559"/>
        <item x="560"/>
        <item x="563"/>
        <item x="564"/>
        <item x="565"/>
        <item x="567"/>
        <item x="568"/>
        <item x="624"/>
        <item x="625"/>
        <item x="659"/>
        <item x="666"/>
        <item x="667"/>
        <item x="668"/>
        <item x="669"/>
        <item x="670"/>
        <item x="748"/>
        <item x="749"/>
        <item x="753"/>
        <item x="754"/>
        <item x="755"/>
        <item x="756"/>
        <item x="758"/>
        <item x="760"/>
        <item x="761"/>
        <item x="764"/>
        <item x="765"/>
        <item x="771"/>
        <item x="772"/>
        <item x="773"/>
        <item x="774"/>
        <item x="775"/>
        <item x="777"/>
        <item x="778"/>
        <item x="779"/>
        <item x="780"/>
        <item x="781"/>
        <item x="782"/>
        <item x="783"/>
        <item x="784"/>
        <item x="785"/>
        <item x="786"/>
        <item x="787"/>
        <item x="788"/>
        <item m="1" x="1336"/>
        <item m="1" x="1427"/>
        <item x="589"/>
        <item x="592"/>
        <item x="593"/>
        <item x="621"/>
        <item x="622"/>
        <item x="623"/>
        <item x="626"/>
        <item x="627"/>
        <item x="798"/>
        <item x="808"/>
        <item x="832"/>
        <item x="874"/>
        <item x="906"/>
        <item x="907"/>
        <item x="908"/>
        <item x="944"/>
        <item x="945"/>
        <item x="946"/>
        <item x="947"/>
        <item x="948"/>
        <item x="949"/>
        <item x="950"/>
        <item x="951"/>
        <item x="952"/>
        <item x="953"/>
        <item x="954"/>
        <item x="955"/>
        <item x="956"/>
        <item x="957"/>
        <item x="958"/>
        <item x="959"/>
        <item x="960"/>
        <item x="961"/>
        <item x="962"/>
        <item x="964"/>
        <item x="965"/>
        <item x="966"/>
        <item x="967"/>
        <item x="968"/>
        <item x="969"/>
        <item x="970"/>
        <item x="971"/>
        <item x="972"/>
        <item x="973"/>
        <item x="974"/>
        <item x="975"/>
        <item x="976"/>
        <item x="977"/>
        <item x="978"/>
        <item x="979"/>
        <item x="980"/>
        <item x="981"/>
        <item x="982"/>
        <item x="983"/>
        <item x="984"/>
        <item x="985"/>
        <item m="1" x="1459"/>
        <item m="1" x="1589"/>
        <item m="1" x="1504"/>
        <item m="1" x="1622"/>
        <item m="1" x="1511"/>
        <item m="1" x="1306"/>
        <item m="1" x="1316"/>
        <item m="1" x="1602"/>
        <item m="1" x="1386"/>
        <item m="1" x="1521"/>
        <item m="1" x="1605"/>
        <item m="1" x="1612"/>
        <item m="1" x="1363"/>
        <item m="1" x="1371"/>
        <item m="1" x="1552"/>
        <item m="1" x="1525"/>
        <item m="1" x="1660"/>
        <item x="706"/>
        <item x="707"/>
        <item x="708"/>
        <item x="709"/>
        <item x="710"/>
        <item x="711"/>
        <item x="712"/>
        <item x="713"/>
        <item x="1029"/>
        <item m="1" x="1506"/>
        <item m="1" x="1661"/>
        <item m="1" x="1591"/>
        <item m="1" x="1529"/>
        <item m="1" x="1588"/>
        <item m="1" x="1555"/>
        <item m="1" x="1540"/>
        <item m="1" x="1544"/>
        <item m="1" x="1543"/>
        <item m="1" x="1489"/>
        <item m="1" x="1662"/>
        <item m="1" x="1351"/>
        <item m="1" x="1330"/>
        <item m="1" x="1362"/>
        <item m="1" x="1562"/>
        <item m="1" x="1497"/>
        <item m="1" x="1343"/>
        <item m="1" x="1598"/>
        <item m="1" x="1545"/>
        <item m="1" x="1494"/>
        <item m="1" x="1509"/>
        <item m="1" x="1455"/>
        <item m="1" x="1502"/>
        <item m="1" x="1307"/>
        <item x="660"/>
        <item x="661"/>
        <item x="662"/>
        <item x="663"/>
        <item x="664"/>
        <item x="665"/>
        <item x="704"/>
        <item x="705"/>
        <item x="714"/>
        <item x="715"/>
        <item x="716"/>
        <item x="717"/>
        <item x="718"/>
        <item x="719"/>
        <item x="720"/>
        <item x="721"/>
        <item x="722"/>
        <item x="723"/>
        <item x="724"/>
        <item x="1058"/>
        <item x="1059"/>
        <item x="1103"/>
        <item x="1104"/>
        <item x="1105"/>
        <item x="1119"/>
        <item x="1120"/>
        <item x="1121"/>
        <item x="646"/>
        <item x="647"/>
        <item x="648"/>
        <item x="649"/>
        <item x="650"/>
        <item x="651"/>
        <item x="652"/>
        <item x="653"/>
        <item x="654"/>
        <item x="734"/>
        <item x="735"/>
        <item x="736"/>
        <item x="737"/>
        <item x="738"/>
        <item x="739"/>
        <item x="740"/>
        <item x="741"/>
        <item x="742"/>
        <item x="743"/>
        <item x="744"/>
        <item x="745"/>
        <item x="746"/>
        <item x="747"/>
        <item x="789"/>
        <item x="799"/>
        <item x="800"/>
        <item x="801"/>
        <item x="802"/>
        <item x="803"/>
        <item x="804"/>
        <item x="805"/>
        <item x="806"/>
        <item x="807"/>
        <item x="963"/>
        <item x="986"/>
        <item x="1141"/>
        <item x="1144"/>
        <item x="1145"/>
        <item x="1146"/>
        <item x="1147"/>
        <item x="671"/>
        <item x="672"/>
        <item x="673"/>
        <item x="674"/>
        <item x="675"/>
        <item x="676"/>
        <item x="677"/>
        <item x="678"/>
        <item x="679"/>
        <item x="680"/>
        <item x="681"/>
        <item x="682"/>
        <item x="830"/>
        <item x="831"/>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1159"/>
        <item x="1160"/>
        <item x="1161"/>
        <item x="1162"/>
        <item x="1163"/>
        <item x="1164"/>
        <item x="1165"/>
        <item x="809"/>
        <item x="810"/>
        <item x="811"/>
        <item x="812"/>
        <item x="813"/>
        <item x="814"/>
        <item x="815"/>
        <item x="816"/>
        <item x="817"/>
        <item x="818"/>
        <item x="819"/>
        <item x="820"/>
        <item x="821"/>
        <item x="822"/>
        <item x="823"/>
        <item x="824"/>
        <item x="825"/>
        <item x="826"/>
        <item x="827"/>
        <item x="82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2"/>
        <item x="943"/>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4"/>
        <item x="1216"/>
        <item x="1217"/>
        <item x="1218"/>
        <item x="1219"/>
        <item x="594"/>
        <item x="595"/>
        <item x="642"/>
        <item x="643"/>
        <item x="644"/>
        <item x="645"/>
        <item x="655"/>
        <item x="656"/>
        <item x="657"/>
        <item x="658"/>
        <item x="829"/>
        <item x="1228"/>
        <item m="1" x="1645"/>
        <item m="1" x="1503"/>
        <item m="1" x="1320"/>
        <item m="1" x="1582"/>
        <item m="1" x="1616"/>
        <item m="1" x="1603"/>
        <item m="1" x="1647"/>
        <item m="1" x="1430"/>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m="1" x="1416"/>
        <item x="1273"/>
        <item x="1274"/>
        <item x="1275"/>
        <item x="1276"/>
        <item x="1277"/>
        <item x="1278"/>
        <item x="1279"/>
        <item x="1280"/>
        <item x="1281"/>
        <item x="1282"/>
        <item x="1283"/>
        <item x="1284"/>
        <item x="1285"/>
        <item x="1286"/>
        <item x="1287"/>
        <item x="1288"/>
        <item x="941"/>
        <item x="1293"/>
        <item x="1294"/>
        <item x="1295"/>
        <item x="1296"/>
        <item x="1297"/>
        <item x="1298"/>
        <item x="1056"/>
        <item x="1057"/>
        <item x="1060"/>
        <item x="1061"/>
        <item x="1109"/>
        <item x="1122"/>
        <item x="1123"/>
        <item x="1124"/>
        <item x="1125"/>
        <item x="1126"/>
        <item x="1127"/>
        <item x="1128"/>
        <item x="1129"/>
        <item x="1130"/>
        <item x="1131"/>
        <item x="1132"/>
        <item x="1133"/>
        <item x="1134"/>
        <item x="1135"/>
        <item x="1136"/>
        <item x="1137"/>
        <item x="1138"/>
        <item x="1139"/>
        <item x="1140"/>
        <item x="1142"/>
        <item x="1143"/>
        <item x="1299"/>
        <item x="1300"/>
        <item x="1301"/>
        <item x="1302"/>
        <item x="1303"/>
        <item x="1304"/>
        <item m="1" x="1350"/>
        <item x="562"/>
        <item x="631"/>
        <item x="632"/>
        <item x="633"/>
        <item x="634"/>
        <item x="635"/>
        <item x="636"/>
        <item x="637"/>
        <item x="638"/>
        <item x="639"/>
        <item x="640"/>
        <item x="641"/>
        <item x="683"/>
        <item x="684"/>
        <item x="685"/>
        <item x="686"/>
        <item x="687"/>
        <item x="688"/>
        <item x="689"/>
        <item x="690"/>
        <item x="691"/>
        <item x="692"/>
        <item x="693"/>
        <item x="694"/>
        <item x="695"/>
        <item x="696"/>
        <item x="697"/>
        <item x="698"/>
        <item x="699"/>
        <item x="700"/>
        <item x="701"/>
        <item x="702"/>
        <item x="703"/>
        <item x="725"/>
        <item x="726"/>
        <item x="727"/>
        <item x="728"/>
        <item x="729"/>
        <item x="730"/>
        <item x="731"/>
        <item x="732"/>
        <item x="733"/>
        <item x="750"/>
        <item x="751"/>
        <item x="752"/>
        <item x="757"/>
        <item x="759"/>
        <item x="762"/>
        <item x="763"/>
        <item x="766"/>
        <item x="767"/>
        <item x="768"/>
        <item x="769"/>
        <item x="770"/>
        <item x="776"/>
        <item x="790"/>
        <item x="791"/>
        <item x="792"/>
        <item x="793"/>
        <item x="794"/>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6"/>
        <item x="1107"/>
        <item x="1108"/>
        <item x="1110"/>
        <item x="1111"/>
        <item x="1112"/>
        <item x="1113"/>
        <item x="1114"/>
        <item x="1115"/>
        <item x="1116"/>
        <item x="1117"/>
        <item x="1118"/>
        <item x="1148"/>
        <item x="1149"/>
        <item x="1150"/>
        <item x="1151"/>
        <item x="1152"/>
        <item x="1153"/>
        <item x="1154"/>
        <item x="1155"/>
        <item x="1156"/>
        <item x="1157"/>
        <item x="1158"/>
        <item x="1166"/>
        <item x="1167"/>
        <item x="1215"/>
        <item x="1220"/>
        <item x="1221"/>
        <item x="1222"/>
        <item x="1223"/>
        <item x="1224"/>
        <item x="1225"/>
        <item x="1226"/>
        <item x="1227"/>
        <item x="1237"/>
        <item x="1238"/>
        <item x="1239"/>
        <item x="1240"/>
        <item x="1241"/>
        <item x="1242"/>
        <item x="1243"/>
        <item x="1244"/>
        <item x="1289"/>
        <item x="1290"/>
        <item x="1291"/>
        <item x="1292"/>
        <item x="1229"/>
        <item x="1230"/>
        <item x="1231"/>
        <item x="1232"/>
        <item x="1233"/>
        <item x="1234"/>
        <item x="1235"/>
        <item x="1236"/>
        <item x="1272"/>
        <item m="1" x="1445"/>
        <item m="1" x="1613"/>
        <item m="1" x="1375"/>
        <item m="1" x="1318"/>
        <item m="1" x="1570"/>
        <item m="1" x="1507"/>
        <item m="1" x="1364"/>
        <item m="1" x="1618"/>
        <item m="1" x="1577"/>
        <item m="1" x="1650"/>
        <item m="1" x="1338"/>
        <item m="1" x="1628"/>
        <item m="1" x="1665"/>
        <item m="1" x="1396"/>
        <item m="1" x="1383"/>
        <item m="1" x="1431"/>
        <item m="1" x="1319"/>
        <item m="1" x="1638"/>
        <item m="1" x="1572"/>
        <item m="1" x="1466"/>
        <item m="1" x="1460"/>
        <item m="1" x="1376"/>
        <item m="1" x="1463"/>
        <item m="1" x="1637"/>
        <item m="1" x="1476"/>
        <item m="1" x="136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06"/>
        <item m="1" x="1367"/>
        <item m="1" x="1473"/>
        <item m="1" x="1597"/>
        <item m="1" x="1475"/>
        <item m="1" x="1530"/>
        <item m="1" x="1556"/>
        <item m="1" x="1627"/>
        <item m="1" x="1631"/>
        <item m="1" x="1620"/>
        <item m="1" x="1533"/>
        <item x="200"/>
        <item x="201"/>
        <item x="202"/>
        <item x="203"/>
        <item m="1" x="1535"/>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85"/>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s>
    </pivotField>
    <pivotField axis="axisRow" compact="0" outline="0" showAll="0" defaultSubtotal="0">
      <items count="170">
        <item x="16"/>
        <item x="7"/>
        <item x="45"/>
        <item x="29"/>
        <item x="27"/>
        <item x="8"/>
        <item x="117"/>
        <item x="4"/>
        <item x="118"/>
        <item x="9"/>
        <item x="3"/>
        <item x="59"/>
        <item x="39"/>
        <item x="26"/>
        <item x="141"/>
        <item x="35"/>
        <item x="25"/>
        <item x="74"/>
        <item x="2"/>
        <item x="119"/>
        <item x="42"/>
        <item x="1"/>
        <item x="5"/>
        <item x="142"/>
        <item m="1" x="168"/>
        <item x="33"/>
        <item x="125"/>
        <item x="23"/>
        <item x="22"/>
        <item x="28"/>
        <item x="10"/>
        <item x="135"/>
        <item x="36"/>
        <item x="12"/>
        <item x="11"/>
        <item x="15"/>
        <item x="46"/>
        <item x="30"/>
        <item x="14"/>
        <item x="87"/>
        <item x="72"/>
        <item m="1" x="161"/>
        <item x="58"/>
        <item x="43"/>
        <item m="1" x="160"/>
        <item x="38"/>
        <item m="1" x="155"/>
        <item x="41"/>
        <item x="0"/>
        <item x="6"/>
        <item x="13"/>
        <item x="17"/>
        <item x="18"/>
        <item x="19"/>
        <item x="20"/>
        <item x="21"/>
        <item x="24"/>
        <item x="31"/>
        <item x="32"/>
        <item x="34"/>
        <item x="37"/>
        <item x="40"/>
        <item x="44"/>
        <item x="47"/>
        <item x="48"/>
        <item x="49"/>
        <item x="50"/>
        <item x="51"/>
        <item x="52"/>
        <item x="53"/>
        <item x="54"/>
        <item x="55"/>
        <item x="56"/>
        <item x="57"/>
        <item m="1" x="167"/>
        <item m="1" x="153"/>
        <item m="1" x="169"/>
        <item m="1" x="159"/>
        <item m="1" x="157"/>
        <item x="138"/>
        <item m="1" x="156"/>
        <item m="1" x="152"/>
        <item m="1" x="164"/>
        <item m="1" x="163"/>
        <item m="1" x="158"/>
        <item m="1" x="162"/>
        <item x="75"/>
        <item x="120"/>
        <item x="121"/>
        <item x="127"/>
        <item x="122"/>
        <item x="73"/>
        <item x="123"/>
        <item x="124"/>
        <item x="96"/>
        <item x="129"/>
        <item x="144"/>
        <item x="126"/>
        <item m="1" x="166"/>
        <item x="146"/>
        <item x="64"/>
        <item x="128"/>
        <item x="130"/>
        <item x="131"/>
        <item x="132"/>
        <item x="133"/>
        <item x="134"/>
        <item x="105"/>
        <item x="136"/>
        <item x="137"/>
        <item x="113"/>
        <item x="62"/>
        <item x="139"/>
        <item x="116"/>
        <item x="140"/>
        <item x="143"/>
        <item x="145"/>
        <item x="148"/>
        <item x="149"/>
        <item x="150"/>
        <item x="151"/>
        <item x="147"/>
        <item x="60"/>
        <item m="1" x="165"/>
        <item m="1" x="154"/>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 x="114"/>
        <item x="115"/>
      </items>
    </pivotField>
    <pivotField axis="axisRow" compact="0" outline="0" showAll="0" defaultSubtotal="0">
      <items count="78">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6"/>
        <item x="69"/>
        <item x="72"/>
        <item x="52"/>
        <item x="68"/>
        <item x="67"/>
        <item x="71"/>
        <item x="73"/>
        <item x="74"/>
        <item x="70"/>
        <item x="75"/>
        <item x="76"/>
        <item x="77"/>
        <item x="51"/>
        <item x="53"/>
        <item x="54"/>
        <item x="55"/>
        <item x="56"/>
        <item x="57"/>
        <item x="58"/>
        <item x="62"/>
        <item x="64"/>
        <item x="65"/>
      </items>
    </pivotField>
    <pivotField axis="axisRow" compact="0" outline="0" showAll="0">
      <items count="130">
        <item x="0"/>
        <item x="1"/>
        <item x="2"/>
        <item x="3"/>
        <item x="4"/>
        <item x="5"/>
        <item x="6"/>
        <item x="7"/>
        <item x="8"/>
        <item x="9"/>
        <item x="10"/>
        <item x="11"/>
        <item x="12"/>
        <item x="13"/>
        <item x="14"/>
        <item x="15"/>
        <item x="16"/>
        <item x="17"/>
        <item x="18"/>
        <item x="19"/>
        <item x="20"/>
        <item x="21"/>
        <item x="22"/>
        <item x="23"/>
        <item x="24"/>
        <item m="1" x="108"/>
        <item m="1" x="111"/>
        <item m="1" x="95"/>
        <item m="1" x="100"/>
        <item m="1" x="101"/>
        <item m="1" x="125"/>
        <item x="27"/>
        <item m="1" x="97"/>
        <item m="1" x="104"/>
        <item x="50"/>
        <item m="1" x="120"/>
        <item m="1" x="117"/>
        <item m="1" x="115"/>
        <item m="1" x="98"/>
        <item m="1" x="122"/>
        <item m="1" x="107"/>
        <item x="71"/>
        <item m="1" x="94"/>
        <item m="1" x="127"/>
        <item m="1" x="96"/>
        <item m="1" x="102"/>
        <item m="1" x="116"/>
        <item m="1" x="112"/>
        <item m="1" x="110"/>
        <item m="1" x="105"/>
        <item m="1" x="118"/>
        <item m="1" x="103"/>
        <item x="46"/>
        <item x="47"/>
        <item m="1" x="126"/>
        <item x="48"/>
        <item x="49"/>
        <item m="1" x="123"/>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114"/>
        <item x="89"/>
        <item x="90"/>
        <item x="91"/>
        <item x="92"/>
        <item m="1" x="99"/>
        <item m="1" x="121"/>
        <item m="1" x="106"/>
        <item m="1" x="124"/>
        <item x="28"/>
        <item x="29"/>
        <item m="1" x="119"/>
        <item m="1" x="113"/>
        <item x="26"/>
        <item m="1" x="128"/>
        <item x="30"/>
        <item m="1" x="93"/>
        <item x="31"/>
        <item x="32"/>
        <item x="33"/>
        <item x="34"/>
        <item x="35"/>
        <item x="36"/>
        <item x="37"/>
        <item x="38"/>
        <item x="39"/>
        <item x="40"/>
        <item x="41"/>
        <item x="42"/>
        <item m="1" x="109"/>
        <item x="43"/>
        <item x="25"/>
        <item x="45"/>
        <item x="44"/>
        <item t="default"/>
      </items>
    </pivotField>
    <pivotField axis="axisRow" compact="0" outline="0" showAll="0" defaultSubtotal="0">
      <items count="20">
        <item x="0"/>
        <item x="14"/>
        <item x="1"/>
        <item x="2"/>
        <item x="3"/>
        <item x="7"/>
        <item x="4"/>
        <item x="12"/>
        <item m="1" x="17"/>
        <item m="1" x="18"/>
        <item m="1" x="19"/>
        <item x="6"/>
        <item x="5"/>
        <item x="13"/>
        <item x="11"/>
        <item x="15"/>
        <item x="16"/>
        <item x="8"/>
        <item x="9"/>
        <item x="10"/>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2">
    <i>
      <x v="241"/>
      <x v="1"/>
      <x v="19"/>
      <x v="7"/>
      <x/>
      <x v="14"/>
      <x v="2"/>
      <x/>
    </i>
    <i t="grand">
      <x/>
    </i>
  </rowItems>
  <colItems count="1">
    <i/>
  </colItems>
  <pageFields count="2">
    <pageField fld="1" item="139" hier="-1"/>
    <pageField fld="0" item="2"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2F8B-F3F5-4644-A4E0-9006DDADA9DA}">
  <dimension ref="B1:U81"/>
  <sheetViews>
    <sheetView tabSelected="1" topLeftCell="D1" zoomScaleNormal="100" workbookViewId="0">
      <selection activeCell="B62" sqref="B62:K62"/>
    </sheetView>
  </sheetViews>
  <sheetFormatPr baseColWidth="10" defaultColWidth="11.42578125" defaultRowHeight="15" x14ac:dyDescent="0.25"/>
  <cols>
    <col min="1" max="1" width="1.28515625" customWidth="1"/>
    <col min="2" max="2" width="5.85546875" customWidth="1"/>
    <col min="3" max="3" width="9.42578125" customWidth="1"/>
    <col min="4" max="4" width="8.5703125" customWidth="1"/>
    <col min="5" max="5" width="56.28515625" customWidth="1"/>
    <col min="6" max="6" width="63" customWidth="1"/>
    <col min="7" max="7" width="10.28515625" customWidth="1"/>
    <col min="8" max="8" width="62.140625" customWidth="1"/>
    <col min="9" max="9" width="16.42578125" customWidth="1"/>
    <col min="10" max="10" width="13.28515625" customWidth="1"/>
    <col min="11" max="11" width="18.140625" customWidth="1"/>
    <col min="12" max="12" width="17.140625" customWidth="1"/>
    <col min="13" max="15" width="0"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20.5703125" hidden="1" customWidth="1"/>
    <col min="22" max="24" width="0" hidden="1" customWidth="1"/>
  </cols>
  <sheetData>
    <row r="1" spans="2:21" x14ac:dyDescent="0.25">
      <c r="N1" s="105" t="s">
        <v>0</v>
      </c>
      <c r="O1" t="s">
        <v>1</v>
      </c>
    </row>
    <row r="2" spans="2:21" ht="81" customHeight="1" x14ac:dyDescent="0.25">
      <c r="C2" s="1"/>
      <c r="D2" s="1"/>
      <c r="E2" s="187" t="s">
        <v>2</v>
      </c>
      <c r="F2" s="187"/>
      <c r="G2" s="187"/>
      <c r="H2" s="187"/>
      <c r="I2" s="187"/>
      <c r="J2" s="1"/>
      <c r="L2" s="1"/>
      <c r="N2" s="105" t="s">
        <v>3</v>
      </c>
      <c r="O2" s="2">
        <v>2024</v>
      </c>
    </row>
    <row r="3" spans="2:21" ht="13.5" customHeight="1" x14ac:dyDescent="0.25">
      <c r="B3" s="3"/>
      <c r="C3" s="3"/>
      <c r="D3" s="3"/>
      <c r="E3" s="187"/>
      <c r="F3" s="187"/>
      <c r="G3" s="187"/>
      <c r="H3" s="187"/>
      <c r="I3" s="187"/>
      <c r="J3" s="3"/>
      <c r="K3" s="4" t="s">
        <v>4</v>
      </c>
    </row>
    <row r="4" spans="2:21" ht="13.5" customHeight="1" x14ac:dyDescent="0.25">
      <c r="B4" s="3"/>
      <c r="C4" s="3"/>
      <c r="D4" s="3"/>
      <c r="E4" s="187"/>
      <c r="F4" s="187"/>
      <c r="G4" s="187"/>
      <c r="H4" s="187"/>
      <c r="I4" s="187"/>
      <c r="J4" s="3"/>
      <c r="K4" s="5" t="s">
        <v>5</v>
      </c>
      <c r="N4" s="105" t="s">
        <v>6</v>
      </c>
      <c r="O4" s="105" t="s">
        <v>7</v>
      </c>
      <c r="P4" s="105" t="s">
        <v>8</v>
      </c>
      <c r="Q4" s="105" t="s">
        <v>9</v>
      </c>
      <c r="R4" s="105" t="s">
        <v>10</v>
      </c>
      <c r="S4" s="105" t="s">
        <v>11</v>
      </c>
      <c r="T4" s="105" t="s">
        <v>12</v>
      </c>
      <c r="U4" s="105" t="s">
        <v>13</v>
      </c>
    </row>
    <row r="5" spans="2:21" ht="13.5" customHeight="1" x14ac:dyDescent="0.25">
      <c r="B5" s="3"/>
      <c r="C5" s="3"/>
      <c r="D5" s="3"/>
      <c r="E5" s="187"/>
      <c r="F5" s="187"/>
      <c r="G5" s="187"/>
      <c r="H5" s="187"/>
      <c r="I5" s="187"/>
      <c r="J5" s="3"/>
      <c r="K5" s="5" t="s">
        <v>14</v>
      </c>
      <c r="N5" t="s">
        <v>15</v>
      </c>
      <c r="O5">
        <v>1</v>
      </c>
      <c r="P5">
        <v>70</v>
      </c>
      <c r="Q5" t="s">
        <v>16</v>
      </c>
      <c r="R5" t="s">
        <v>17</v>
      </c>
      <c r="S5" t="s">
        <v>18</v>
      </c>
      <c r="T5" t="s">
        <v>19</v>
      </c>
      <c r="U5" t="s">
        <v>17</v>
      </c>
    </row>
    <row r="6" spans="2:21" ht="35.25" customHeight="1" x14ac:dyDescent="0.25">
      <c r="C6" s="6"/>
      <c r="D6" s="7" t="str">
        <f>"N° "&amp;O1&amp;"/2024"</f>
        <v>N° CD-337/2024</v>
      </c>
      <c r="E6" s="8"/>
      <c r="F6" s="8"/>
      <c r="G6" s="8"/>
      <c r="N6" t="s">
        <v>20</v>
      </c>
    </row>
    <row r="7" spans="2:21" ht="69" customHeight="1" x14ac:dyDescent="0.25">
      <c r="B7" s="188" t="str">
        <f>N5</f>
        <v>CLQ-24-CD-337/2024 ADQUISICION DE GRAPAS (ECLISES) PARA MALLA DE VIBRADORAS</v>
      </c>
      <c r="C7" s="188"/>
      <c r="D7" s="188"/>
      <c r="E7" s="188"/>
      <c r="F7" s="188"/>
      <c r="G7" s="188"/>
      <c r="H7" s="188"/>
      <c r="I7" s="188"/>
      <c r="J7" s="188"/>
      <c r="K7" s="188"/>
      <c r="L7" s="188"/>
    </row>
    <row r="8" spans="2:21" ht="5.25" customHeight="1" x14ac:dyDescent="0.35">
      <c r="B8" s="9"/>
      <c r="C8" s="9"/>
      <c r="D8" s="9"/>
      <c r="E8" s="9"/>
      <c r="F8" s="9"/>
      <c r="G8" s="9"/>
      <c r="H8" s="9"/>
      <c r="I8" s="9"/>
      <c r="J8" s="9"/>
      <c r="K8" s="10"/>
      <c r="L8" s="10"/>
    </row>
    <row r="9" spans="2:21" s="6" customFormat="1" ht="28.5" customHeight="1" x14ac:dyDescent="0.25">
      <c r="B9" s="11"/>
      <c r="C9" s="189" t="s">
        <v>21</v>
      </c>
      <c r="D9" s="190"/>
      <c r="E9" s="191"/>
      <c r="F9" s="192" t="s">
        <v>22</v>
      </c>
      <c r="G9" s="193"/>
      <c r="H9" s="194"/>
      <c r="I9" s="12"/>
      <c r="J9" s="12"/>
      <c r="K9" s="13"/>
      <c r="L9" s="13"/>
      <c r="N9"/>
      <c r="O9"/>
      <c r="P9"/>
      <c r="Q9"/>
      <c r="R9"/>
      <c r="S9"/>
      <c r="T9"/>
      <c r="U9"/>
    </row>
    <row r="10" spans="2:21" s="6" customFormat="1" ht="6.75" customHeight="1" x14ac:dyDescent="0.25">
      <c r="B10" s="11"/>
      <c r="C10" s="14"/>
      <c r="D10" s="15"/>
      <c r="E10" s="15"/>
      <c r="F10" s="16"/>
      <c r="G10" s="16"/>
      <c r="H10" s="12"/>
      <c r="I10" s="12"/>
      <c r="J10" s="12"/>
      <c r="K10" s="17"/>
      <c r="L10" s="17"/>
      <c r="N10"/>
      <c r="O10"/>
      <c r="P10"/>
      <c r="Q10"/>
      <c r="R10"/>
      <c r="S10"/>
      <c r="T10"/>
      <c r="U10"/>
    </row>
    <row r="11" spans="2:21" s="6" customFormat="1" ht="31.5" customHeight="1" x14ac:dyDescent="0.25">
      <c r="B11" s="11"/>
      <c r="C11" s="189" t="s">
        <v>23</v>
      </c>
      <c r="D11" s="190"/>
      <c r="E11" s="191"/>
      <c r="F11" s="195" t="s">
        <v>24</v>
      </c>
      <c r="G11" s="196"/>
      <c r="H11" s="197"/>
      <c r="I11" s="18" t="s">
        <v>25</v>
      </c>
      <c r="J11" s="198" t="s">
        <v>26</v>
      </c>
      <c r="K11" s="199"/>
      <c r="L11" s="19"/>
      <c r="N11"/>
      <c r="O11"/>
      <c r="P11"/>
      <c r="Q11"/>
      <c r="R11"/>
      <c r="S11"/>
      <c r="T11"/>
      <c r="U11"/>
    </row>
    <row r="12" spans="2:21" ht="7.5" customHeight="1" x14ac:dyDescent="0.3">
      <c r="B12" s="20"/>
      <c r="C12" s="21"/>
      <c r="D12" s="21"/>
      <c r="E12" s="21"/>
      <c r="F12" s="21"/>
      <c r="G12" s="21"/>
      <c r="H12" s="22"/>
      <c r="I12" s="22"/>
      <c r="J12" s="22"/>
      <c r="K12" s="23"/>
      <c r="L12" s="23"/>
    </row>
    <row r="13" spans="2:21" ht="21.75" customHeight="1" x14ac:dyDescent="0.25">
      <c r="B13" s="181" t="s">
        <v>27</v>
      </c>
      <c r="C13" s="181"/>
      <c r="D13" s="181"/>
      <c r="E13" s="181"/>
      <c r="F13" s="181"/>
      <c r="G13" s="181"/>
      <c r="H13" s="181"/>
      <c r="I13" s="181"/>
      <c r="J13" s="181"/>
      <c r="K13" s="181"/>
      <c r="L13" s="181"/>
    </row>
    <row r="14" spans="2:21" ht="8.25" customHeight="1" x14ac:dyDescent="0.25">
      <c r="B14" s="12"/>
      <c r="C14" s="12"/>
      <c r="D14" s="12"/>
      <c r="E14" s="12"/>
      <c r="F14" s="12"/>
      <c r="G14" s="12"/>
      <c r="H14" s="12"/>
      <c r="I14" s="12"/>
      <c r="J14" s="12"/>
      <c r="K14" s="12"/>
      <c r="L14" s="12"/>
    </row>
    <row r="15" spans="2:21" ht="16.5" customHeight="1" x14ac:dyDescent="0.35">
      <c r="B15" s="24"/>
      <c r="C15" s="182" t="s">
        <v>28</v>
      </c>
      <c r="D15" s="183"/>
      <c r="E15" s="183"/>
      <c r="F15" s="183"/>
      <c r="G15" s="183"/>
      <c r="H15" s="184"/>
      <c r="I15" s="184"/>
      <c r="J15" s="184"/>
      <c r="K15" s="184"/>
    </row>
    <row r="16" spans="2:21" ht="9.75" customHeight="1" thickBot="1" x14ac:dyDescent="0.3">
      <c r="B16" s="24"/>
      <c r="C16" s="25"/>
      <c r="D16" s="26"/>
      <c r="E16" s="26"/>
      <c r="F16" s="26"/>
      <c r="G16" s="26"/>
      <c r="H16" s="27"/>
      <c r="I16" s="27"/>
      <c r="J16" s="27"/>
      <c r="K16" s="27"/>
    </row>
    <row r="17" spans="2:21" ht="35.25" customHeight="1" thickBot="1" x14ac:dyDescent="0.3">
      <c r="B17" s="24"/>
      <c r="C17" s="185" t="s">
        <v>29</v>
      </c>
      <c r="D17" s="186"/>
      <c r="E17" s="186"/>
      <c r="F17" s="28"/>
      <c r="G17" s="28"/>
      <c r="H17" s="29"/>
      <c r="I17" s="29"/>
      <c r="J17" s="29"/>
      <c r="K17" s="30"/>
    </row>
    <row r="18" spans="2:21" ht="8.25" customHeight="1" thickBot="1" x14ac:dyDescent="0.45">
      <c r="C18" s="31"/>
      <c r="D18" s="32"/>
      <c r="E18" s="33"/>
      <c r="F18" s="33"/>
      <c r="G18" s="33"/>
      <c r="H18" s="33"/>
      <c r="I18" s="32"/>
      <c r="J18" s="32"/>
      <c r="K18" s="34"/>
      <c r="L18" s="27"/>
    </row>
    <row r="19" spans="2:21" s="40" customFormat="1" ht="29.25" customHeight="1" thickBot="1" x14ac:dyDescent="0.5">
      <c r="B19" s="35"/>
      <c r="C19" s="36"/>
      <c r="D19" s="37" t="s">
        <v>30</v>
      </c>
      <c r="E19" s="38"/>
      <c r="F19" s="39"/>
      <c r="G19" s="39"/>
      <c r="H19" s="178"/>
      <c r="I19" s="179"/>
      <c r="J19" s="179"/>
      <c r="K19" s="180"/>
      <c r="N19"/>
      <c r="O19"/>
      <c r="P19"/>
      <c r="Q19"/>
      <c r="R19"/>
      <c r="S19"/>
      <c r="T19"/>
      <c r="U19"/>
    </row>
    <row r="20" spans="2:21" ht="9" customHeight="1" thickBot="1" x14ac:dyDescent="0.35">
      <c r="B20" s="25"/>
      <c r="C20" s="41"/>
      <c r="D20" s="26"/>
      <c r="E20" s="26"/>
      <c r="F20" s="26"/>
      <c r="G20" s="26"/>
      <c r="H20" s="42"/>
      <c r="K20" s="43"/>
    </row>
    <row r="21" spans="2:21" s="40" customFormat="1" ht="29.25" customHeight="1" thickBot="1" x14ac:dyDescent="0.5">
      <c r="B21" s="35"/>
      <c r="C21" s="36"/>
      <c r="D21" s="37" t="s">
        <v>31</v>
      </c>
      <c r="E21" s="38"/>
      <c r="F21" s="39"/>
      <c r="G21" s="39"/>
      <c r="H21" s="178"/>
      <c r="I21" s="179"/>
      <c r="J21" s="179"/>
      <c r="K21" s="180"/>
      <c r="N21"/>
      <c r="O21"/>
      <c r="P21"/>
      <c r="Q21"/>
      <c r="R21"/>
      <c r="S21"/>
      <c r="T21"/>
      <c r="U21"/>
    </row>
    <row r="22" spans="2:21" ht="7.5" customHeight="1" thickBot="1" x14ac:dyDescent="0.35">
      <c r="B22" s="25"/>
      <c r="C22" s="41"/>
      <c r="D22" s="26"/>
      <c r="E22" s="26"/>
      <c r="F22" s="26"/>
      <c r="G22" s="26"/>
      <c r="H22" s="42"/>
      <c r="K22" s="43"/>
    </row>
    <row r="23" spans="2:21" s="40" customFormat="1" ht="29.25" customHeight="1" thickBot="1" x14ac:dyDescent="0.5">
      <c r="B23" s="35"/>
      <c r="C23" s="36"/>
      <c r="D23" s="37" t="s">
        <v>32</v>
      </c>
      <c r="E23" s="38"/>
      <c r="F23" s="39"/>
      <c r="G23" s="39"/>
      <c r="H23" s="169"/>
      <c r="I23" s="170"/>
      <c r="J23" s="170"/>
      <c r="K23" s="171"/>
      <c r="N23"/>
      <c r="O23"/>
      <c r="P23"/>
      <c r="Q23"/>
      <c r="R23"/>
      <c r="S23"/>
      <c r="T23"/>
      <c r="U23"/>
    </row>
    <row r="24" spans="2:21" ht="9" customHeight="1" thickBot="1" x14ac:dyDescent="0.35">
      <c r="B24" s="25"/>
      <c r="C24" s="41"/>
      <c r="D24" s="26"/>
      <c r="E24" s="26"/>
      <c r="F24" s="26"/>
      <c r="G24" s="26"/>
      <c r="H24" s="42"/>
      <c r="K24" s="43"/>
    </row>
    <row r="25" spans="2:21" s="40" customFormat="1" ht="29.25" customHeight="1" thickBot="1" x14ac:dyDescent="0.5">
      <c r="B25" s="44"/>
      <c r="C25" s="36"/>
      <c r="D25" s="168" t="s">
        <v>33</v>
      </c>
      <c r="E25" s="168"/>
      <c r="F25" s="168"/>
      <c r="G25" s="45"/>
      <c r="H25" s="178"/>
      <c r="I25" s="179"/>
      <c r="J25" s="179"/>
      <c r="K25" s="180"/>
      <c r="N25"/>
      <c r="O25"/>
      <c r="P25"/>
      <c r="Q25"/>
      <c r="R25"/>
      <c r="S25"/>
      <c r="T25"/>
      <c r="U25"/>
    </row>
    <row r="26" spans="2:21" ht="9" customHeight="1" thickBot="1" x14ac:dyDescent="0.35">
      <c r="B26" s="25"/>
      <c r="C26" s="41"/>
      <c r="D26" s="25"/>
      <c r="E26" s="25"/>
      <c r="F26" s="25"/>
      <c r="G26" s="25"/>
      <c r="H26" s="42"/>
      <c r="K26" s="43"/>
    </row>
    <row r="27" spans="2:21" s="40" customFormat="1" ht="29.25" customHeight="1" thickBot="1" x14ac:dyDescent="0.5">
      <c r="B27" s="35"/>
      <c r="C27" s="36"/>
      <c r="D27" s="37" t="s">
        <v>34</v>
      </c>
      <c r="E27" s="38"/>
      <c r="F27" s="39"/>
      <c r="G27" s="39"/>
      <c r="H27" s="169"/>
      <c r="I27" s="170"/>
      <c r="J27" s="170"/>
      <c r="K27" s="171"/>
      <c r="N27"/>
      <c r="O27"/>
      <c r="P27"/>
      <c r="Q27"/>
      <c r="R27"/>
      <c r="S27"/>
      <c r="T27"/>
      <c r="U27"/>
    </row>
    <row r="28" spans="2:21" ht="9" customHeight="1" thickBot="1" x14ac:dyDescent="0.35">
      <c r="B28" s="25"/>
      <c r="C28" s="46"/>
      <c r="D28" s="47"/>
      <c r="E28" s="47"/>
      <c r="F28" s="25"/>
      <c r="G28" s="25"/>
      <c r="H28" s="42"/>
      <c r="K28" s="43"/>
    </row>
    <row r="29" spans="2:21" ht="29.1" customHeight="1" thickBot="1" x14ac:dyDescent="0.3">
      <c r="B29" s="25"/>
      <c r="C29" s="46"/>
      <c r="D29" s="48" t="s">
        <v>35</v>
      </c>
      <c r="E29" s="47"/>
      <c r="F29" s="25"/>
      <c r="G29" s="25"/>
      <c r="H29" s="169"/>
      <c r="I29" s="170"/>
      <c r="J29" s="170"/>
      <c r="K29" s="171"/>
    </row>
    <row r="30" spans="2:21" ht="9" customHeight="1" thickBot="1" x14ac:dyDescent="0.35">
      <c r="B30" s="25"/>
      <c r="C30" s="46"/>
      <c r="D30" s="47"/>
      <c r="E30" s="47"/>
      <c r="F30" s="25"/>
      <c r="G30" s="25"/>
      <c r="H30" s="42"/>
      <c r="K30" s="43"/>
    </row>
    <row r="31" spans="2:21" s="40" customFormat="1" ht="29.25" customHeight="1" thickBot="1" x14ac:dyDescent="0.5">
      <c r="B31" s="35"/>
      <c r="C31" s="36"/>
      <c r="D31" s="37" t="s">
        <v>36</v>
      </c>
      <c r="E31" s="38"/>
      <c r="F31" s="39"/>
      <c r="G31" s="39"/>
      <c r="H31" s="169"/>
      <c r="I31" s="170"/>
      <c r="J31" s="170"/>
      <c r="K31" s="171"/>
      <c r="N31"/>
      <c r="O31"/>
      <c r="P31"/>
      <c r="Q31"/>
      <c r="R31"/>
      <c r="S31"/>
      <c r="T31"/>
      <c r="U31"/>
    </row>
    <row r="32" spans="2:21" ht="9.75" customHeight="1" thickBot="1" x14ac:dyDescent="0.35">
      <c r="B32" s="25"/>
      <c r="C32" s="49"/>
      <c r="D32" s="50"/>
      <c r="E32" s="51"/>
      <c r="F32" s="52"/>
      <c r="G32" s="52"/>
      <c r="H32" s="42"/>
      <c r="K32" s="43"/>
    </row>
    <row r="33" spans="2:21" s="40" customFormat="1" ht="29.25" customHeight="1" thickBot="1" x14ac:dyDescent="0.5">
      <c r="B33" s="35"/>
      <c r="C33" s="36"/>
      <c r="D33" s="37" t="s">
        <v>37</v>
      </c>
      <c r="E33" s="38"/>
      <c r="F33" s="35"/>
      <c r="G33" s="35"/>
      <c r="H33" s="169"/>
      <c r="I33" s="170"/>
      <c r="J33" s="170"/>
      <c r="K33" s="171"/>
      <c r="N33"/>
      <c r="O33"/>
      <c r="P33"/>
      <c r="Q33"/>
      <c r="R33"/>
      <c r="S33"/>
      <c r="T33"/>
      <c r="U33"/>
    </row>
    <row r="34" spans="2:21" ht="7.5" customHeight="1" thickBot="1" x14ac:dyDescent="0.35">
      <c r="B34" s="25"/>
      <c r="C34" s="53"/>
      <c r="D34" s="54"/>
      <c r="E34" s="54"/>
      <c r="F34" s="55"/>
      <c r="G34" s="55"/>
      <c r="H34" s="42"/>
      <c r="K34" s="43"/>
    </row>
    <row r="35" spans="2:21" s="40" customFormat="1" ht="29.25" customHeight="1" thickBot="1" x14ac:dyDescent="0.5">
      <c r="B35" s="35"/>
      <c r="C35" s="36"/>
      <c r="D35" s="168" t="s">
        <v>38</v>
      </c>
      <c r="E35" s="168"/>
      <c r="F35" s="56"/>
      <c r="G35" s="56"/>
      <c r="H35" s="169"/>
      <c r="I35" s="170"/>
      <c r="J35" s="170"/>
      <c r="K35" s="171"/>
      <c r="N35"/>
      <c r="O35"/>
      <c r="P35"/>
      <c r="Q35"/>
      <c r="R35"/>
      <c r="S35"/>
      <c r="T35"/>
      <c r="U35"/>
    </row>
    <row r="36" spans="2:21" ht="10.5" customHeight="1" x14ac:dyDescent="0.25">
      <c r="B36" s="25"/>
      <c r="C36" s="57"/>
      <c r="D36" s="58"/>
      <c r="E36" s="58"/>
      <c r="F36" s="59"/>
      <c r="G36" s="59"/>
      <c r="H36" s="60"/>
      <c r="K36" s="43"/>
    </row>
    <row r="37" spans="2:21" ht="40.5" customHeight="1" x14ac:dyDescent="0.25">
      <c r="B37" s="25"/>
      <c r="C37" s="172" t="s">
        <v>39</v>
      </c>
      <c r="D37" s="173"/>
      <c r="E37" s="173"/>
      <c r="F37" s="173"/>
      <c r="G37" s="173"/>
      <c r="H37" s="173"/>
      <c r="I37" s="173"/>
      <c r="J37" s="173"/>
      <c r="K37" s="174"/>
    </row>
    <row r="38" spans="2:21" ht="21" customHeight="1" x14ac:dyDescent="0.25">
      <c r="B38" s="25"/>
      <c r="C38" s="175" t="s">
        <v>40</v>
      </c>
      <c r="D38" s="176"/>
      <c r="E38" s="176"/>
      <c r="F38" s="176"/>
      <c r="G38" s="176"/>
      <c r="H38" s="176"/>
      <c r="I38" s="176"/>
      <c r="J38" s="176"/>
      <c r="K38" s="177"/>
    </row>
    <row r="39" spans="2:21" ht="10.5" customHeight="1" x14ac:dyDescent="0.25">
      <c r="B39" s="25"/>
      <c r="C39" s="61"/>
      <c r="D39" s="62"/>
      <c r="E39" s="62"/>
      <c r="F39" s="62"/>
      <c r="G39" s="62"/>
      <c r="H39" s="62"/>
      <c r="I39" s="62"/>
      <c r="J39" s="62"/>
      <c r="K39" s="63"/>
    </row>
    <row r="40" spans="2:21" ht="27" customHeight="1" x14ac:dyDescent="0.35">
      <c r="B40" s="25"/>
      <c r="C40" s="64" t="s">
        <v>41</v>
      </c>
      <c r="D40" s="65"/>
      <c r="E40" s="65"/>
      <c r="F40" s="65"/>
      <c r="G40" s="65"/>
      <c r="H40" s="66"/>
      <c r="I40" s="67"/>
      <c r="J40" s="67"/>
      <c r="K40" s="68"/>
    </row>
    <row r="41" spans="2:21" ht="25.5" customHeight="1" x14ac:dyDescent="0.25">
      <c r="B41" s="25"/>
      <c r="C41" s="69" t="s">
        <v>42</v>
      </c>
      <c r="D41" s="51"/>
      <c r="E41" s="51"/>
      <c r="F41" s="51"/>
      <c r="G41" s="51"/>
      <c r="H41" s="70"/>
      <c r="I41" s="59"/>
      <c r="J41" s="59"/>
      <c r="K41" s="71"/>
    </row>
    <row r="42" spans="2:21" ht="25.5" customHeight="1" x14ac:dyDescent="0.25">
      <c r="B42" s="25"/>
      <c r="C42" s="166" t="s">
        <v>43</v>
      </c>
      <c r="D42" s="142"/>
      <c r="E42" s="142"/>
      <c r="F42" s="142"/>
      <c r="G42" s="142"/>
      <c r="H42" s="142"/>
      <c r="I42" s="142"/>
      <c r="J42" s="142"/>
      <c r="K42" s="167"/>
    </row>
    <row r="43" spans="2:21" ht="25.5" customHeight="1" x14ac:dyDescent="0.25">
      <c r="B43" s="25"/>
      <c r="C43" s="166" t="s">
        <v>44</v>
      </c>
      <c r="D43" s="142"/>
      <c r="E43" s="142"/>
      <c r="F43" s="142"/>
      <c r="G43" s="142"/>
      <c r="H43" s="142"/>
      <c r="I43" s="142"/>
      <c r="J43" s="142"/>
      <c r="K43" s="167"/>
    </row>
    <row r="44" spans="2:21" ht="25.5" customHeight="1" x14ac:dyDescent="0.25">
      <c r="B44" s="25"/>
      <c r="C44" s="166" t="s">
        <v>45</v>
      </c>
      <c r="D44" s="142"/>
      <c r="E44" s="142"/>
      <c r="F44" s="142"/>
      <c r="G44" s="142"/>
      <c r="H44" s="142"/>
      <c r="I44" s="142"/>
      <c r="J44" s="142"/>
      <c r="K44" s="167"/>
    </row>
    <row r="45" spans="2:21" ht="25.5" customHeight="1" x14ac:dyDescent="0.25">
      <c r="B45" s="25"/>
      <c r="C45" s="166" t="s">
        <v>46</v>
      </c>
      <c r="D45" s="142"/>
      <c r="E45" s="142"/>
      <c r="F45" s="142"/>
      <c r="G45" s="142"/>
      <c r="H45" s="142"/>
      <c r="I45" s="142"/>
      <c r="J45" s="142"/>
      <c r="K45" s="167"/>
    </row>
    <row r="46" spans="2:21" ht="25.5" customHeight="1" x14ac:dyDescent="0.25">
      <c r="B46" s="25"/>
      <c r="C46" s="166" t="s">
        <v>47</v>
      </c>
      <c r="D46" s="142"/>
      <c r="E46" s="142"/>
      <c r="F46" s="142"/>
      <c r="G46" s="142"/>
      <c r="H46" s="142"/>
      <c r="I46" s="142"/>
      <c r="J46" s="142"/>
      <c r="K46" s="167"/>
    </row>
    <row r="47" spans="2:21" ht="25.5" customHeight="1" x14ac:dyDescent="0.25">
      <c r="B47" s="25"/>
      <c r="C47" s="166" t="s">
        <v>48</v>
      </c>
      <c r="D47" s="142"/>
      <c r="E47" s="142"/>
      <c r="F47" s="142"/>
      <c r="G47" s="142"/>
      <c r="H47" s="142"/>
      <c r="I47" s="142"/>
      <c r="J47" s="142"/>
      <c r="K47" s="167"/>
    </row>
    <row r="48" spans="2:21" ht="25.5" customHeight="1" x14ac:dyDescent="0.25">
      <c r="B48" s="25"/>
      <c r="C48" s="166" t="s">
        <v>49</v>
      </c>
      <c r="D48" s="142"/>
      <c r="E48" s="142"/>
      <c r="F48" s="142"/>
      <c r="G48" s="142"/>
      <c r="H48" s="142"/>
      <c r="I48" s="142"/>
      <c r="J48" s="142"/>
      <c r="K48" s="167"/>
    </row>
    <row r="49" spans="2:21" ht="25.5" customHeight="1" x14ac:dyDescent="0.25">
      <c r="B49" s="25"/>
      <c r="C49" s="166" t="s">
        <v>50</v>
      </c>
      <c r="D49" s="142"/>
      <c r="E49" s="142"/>
      <c r="F49" s="142"/>
      <c r="G49" s="142"/>
      <c r="H49" s="142"/>
      <c r="I49" s="142"/>
      <c r="J49" s="142"/>
      <c r="K49" s="167"/>
    </row>
    <row r="50" spans="2:21" ht="25.5" customHeight="1" x14ac:dyDescent="0.25">
      <c r="C50" s="154" t="s">
        <v>51</v>
      </c>
      <c r="D50" s="155"/>
      <c r="E50" s="155"/>
      <c r="F50" s="155"/>
      <c r="G50" s="155"/>
      <c r="H50" s="155"/>
      <c r="I50" s="155"/>
      <c r="J50" s="155"/>
      <c r="K50" s="156"/>
    </row>
    <row r="51" spans="2:21" ht="86.25" customHeight="1" x14ac:dyDescent="0.25"/>
    <row r="52" spans="2:21" ht="39" customHeight="1" x14ac:dyDescent="0.3">
      <c r="B52" s="157" t="s">
        <v>52</v>
      </c>
      <c r="C52" s="157"/>
      <c r="D52" s="157"/>
      <c r="E52" s="157"/>
      <c r="F52" s="157"/>
      <c r="G52" s="157"/>
      <c r="H52" s="157"/>
      <c r="I52" s="157"/>
      <c r="J52" s="157"/>
      <c r="K52" s="157"/>
      <c r="L52" s="157"/>
    </row>
    <row r="55" spans="2:21" ht="23.25" x14ac:dyDescent="0.35">
      <c r="B55" s="158" t="s">
        <v>53</v>
      </c>
      <c r="C55" s="159"/>
      <c r="D55" s="159"/>
      <c r="E55" s="159"/>
      <c r="F55" s="159"/>
      <c r="G55" s="159"/>
      <c r="H55" s="159"/>
      <c r="I55" s="159"/>
      <c r="J55" s="159"/>
      <c r="K55" s="159"/>
    </row>
    <row r="56" spans="2:21" ht="23.25" x14ac:dyDescent="0.35">
      <c r="B56" s="160" t="s">
        <v>11</v>
      </c>
      <c r="C56" s="161"/>
      <c r="D56" s="161"/>
      <c r="E56" s="162"/>
      <c r="F56" s="163" t="str">
        <f>S5</f>
        <v>CALIDAD PROPUESTA TECNICA Y COSTO (CALIDAD 30%, PROPUESTA TECNICA 30% Y COSTO 40%)</v>
      </c>
      <c r="G56" s="164"/>
      <c r="H56" s="165"/>
      <c r="I56" s="73"/>
      <c r="J56" s="73"/>
      <c r="K56" s="73"/>
    </row>
    <row r="57" spans="2:21" ht="23.25" x14ac:dyDescent="0.35">
      <c r="B57" s="160" t="s">
        <v>12</v>
      </c>
      <c r="C57" s="161"/>
      <c r="D57" s="161"/>
      <c r="E57" s="162"/>
      <c r="F57" s="163" t="str">
        <f>+T5</f>
        <v>Por el Total</v>
      </c>
      <c r="G57" s="164"/>
      <c r="H57" s="165"/>
      <c r="I57" s="73"/>
      <c r="J57" s="73"/>
      <c r="K57" s="73"/>
    </row>
    <row r="58" spans="2:21" ht="16.5" customHeight="1" thickBot="1" x14ac:dyDescent="0.4">
      <c r="B58" s="72"/>
      <c r="C58" s="73"/>
      <c r="D58" s="73"/>
      <c r="E58" s="73"/>
      <c r="F58" s="73"/>
      <c r="G58" s="73"/>
      <c r="H58" s="73"/>
      <c r="I58" s="73"/>
      <c r="J58" s="73"/>
      <c r="K58" s="73"/>
    </row>
    <row r="59" spans="2:21" ht="39.75" customHeight="1" x14ac:dyDescent="0.25">
      <c r="B59" s="144" t="s">
        <v>54</v>
      </c>
      <c r="C59" s="145"/>
      <c r="D59" s="145"/>
      <c r="E59" s="145"/>
      <c r="F59" s="146"/>
      <c r="G59" s="147" t="s">
        <v>55</v>
      </c>
      <c r="H59" s="148"/>
      <c r="I59" s="148"/>
      <c r="J59" s="148"/>
      <c r="K59" s="148"/>
      <c r="L59" s="149"/>
    </row>
    <row r="60" spans="2:21" s="21" customFormat="1" x14ac:dyDescent="0.25">
      <c r="B60" s="74" t="s">
        <v>56</v>
      </c>
      <c r="C60" s="75" t="s">
        <v>57</v>
      </c>
      <c r="D60" s="76" t="s">
        <v>58</v>
      </c>
      <c r="E60" s="76" t="s">
        <v>59</v>
      </c>
      <c r="F60" s="76" t="s">
        <v>60</v>
      </c>
      <c r="G60" s="150" t="s">
        <v>61</v>
      </c>
      <c r="H60" s="151"/>
      <c r="I60" s="76" t="s">
        <v>62</v>
      </c>
      <c r="J60" s="76" t="s">
        <v>63</v>
      </c>
      <c r="K60" s="76" t="s">
        <v>64</v>
      </c>
      <c r="L60" s="77" t="s">
        <v>65</v>
      </c>
      <c r="N60"/>
      <c r="O60"/>
      <c r="P60"/>
      <c r="Q60"/>
      <c r="R60"/>
      <c r="S60"/>
      <c r="T60"/>
      <c r="U60"/>
    </row>
    <row r="61" spans="2:21" ht="241.5" customHeight="1" x14ac:dyDescent="0.25">
      <c r="B61" s="78">
        <f t="shared" ref="B61:D61" si="0">O5</f>
        <v>1</v>
      </c>
      <c r="C61" s="79">
        <f t="shared" si="0"/>
        <v>70</v>
      </c>
      <c r="D61" s="80" t="str">
        <f t="shared" si="0"/>
        <v>PZA</v>
      </c>
      <c r="E61" s="81" t="s">
        <v>84</v>
      </c>
      <c r="F61" s="81" t="s">
        <v>85</v>
      </c>
      <c r="G61" s="152"/>
      <c r="H61" s="153"/>
      <c r="I61" s="82"/>
      <c r="J61" s="82"/>
      <c r="K61" s="82"/>
      <c r="L61" s="83">
        <f>C61*K61</f>
        <v>0</v>
      </c>
    </row>
    <row r="62" spans="2:21" x14ac:dyDescent="0.25">
      <c r="B62" s="136" t="s">
        <v>66</v>
      </c>
      <c r="C62" s="137"/>
      <c r="D62" s="137"/>
      <c r="E62" s="137"/>
      <c r="F62" s="137"/>
      <c r="G62" s="137"/>
      <c r="H62" s="137"/>
      <c r="I62" s="137"/>
      <c r="J62" s="137"/>
      <c r="K62" s="138"/>
      <c r="L62" s="84">
        <f>SUM(L61:L61)</f>
        <v>0</v>
      </c>
    </row>
    <row r="63" spans="2:21" ht="15.75" thickBot="1" x14ac:dyDescent="0.3">
      <c r="B63" s="139" t="s">
        <v>67</v>
      </c>
      <c r="C63" s="140"/>
      <c r="D63" s="140"/>
      <c r="E63" s="140"/>
      <c r="F63" s="140"/>
      <c r="G63" s="140"/>
      <c r="H63" s="140"/>
      <c r="I63" s="140"/>
      <c r="J63" s="140"/>
      <c r="K63" s="140"/>
      <c r="L63" s="141"/>
    </row>
    <row r="64" spans="2:21" ht="18.75" x14ac:dyDescent="0.3">
      <c r="B64" s="142" t="s">
        <v>68</v>
      </c>
      <c r="C64" s="143"/>
      <c r="D64" s="143"/>
      <c r="E64" s="143"/>
      <c r="F64" s="143"/>
      <c r="G64" s="143"/>
      <c r="H64" s="143"/>
      <c r="I64" s="143"/>
      <c r="J64" s="143"/>
      <c r="K64" s="143"/>
    </row>
    <row r="65" spans="2:12" ht="18.75" x14ac:dyDescent="0.25">
      <c r="B65" s="142" t="s">
        <v>69</v>
      </c>
      <c r="C65" s="142"/>
      <c r="D65" s="142"/>
      <c r="E65" s="142"/>
      <c r="F65" s="142"/>
      <c r="G65" s="142"/>
      <c r="H65" s="142"/>
      <c r="I65" s="142"/>
      <c r="J65" s="142"/>
      <c r="K65" s="142"/>
      <c r="L65" s="142"/>
    </row>
    <row r="66" spans="2:12" ht="21" x14ac:dyDescent="0.25">
      <c r="B66" s="121" t="s">
        <v>70</v>
      </c>
      <c r="C66" s="121"/>
      <c r="D66" s="121"/>
      <c r="E66" s="121"/>
      <c r="F66" s="85"/>
      <c r="G66" s="85"/>
      <c r="H66" s="122"/>
      <c r="I66" s="123"/>
      <c r="J66" s="123"/>
      <c r="K66" s="123"/>
      <c r="L66" s="123"/>
    </row>
    <row r="67" spans="2:12" ht="80.25" customHeight="1" x14ac:dyDescent="0.25">
      <c r="B67" s="124" t="s">
        <v>71</v>
      </c>
      <c r="C67" s="125"/>
      <c r="D67" s="125"/>
      <c r="E67" s="125"/>
      <c r="F67" s="125"/>
      <c r="G67" s="125"/>
      <c r="H67" s="125"/>
      <c r="I67" s="125"/>
      <c r="J67" s="125"/>
      <c r="K67" s="125"/>
      <c r="L67" s="126"/>
    </row>
    <row r="68" spans="2:12" ht="18.75" x14ac:dyDescent="0.25">
      <c r="B68" s="127" t="s">
        <v>72</v>
      </c>
      <c r="C68" s="128"/>
      <c r="D68" s="128"/>
      <c r="E68" s="128"/>
      <c r="F68" s="129"/>
      <c r="G68" s="130"/>
      <c r="H68" s="131"/>
      <c r="I68" s="131"/>
      <c r="J68" s="131"/>
      <c r="K68" s="131"/>
      <c r="L68" s="132"/>
    </row>
    <row r="69" spans="2:12" ht="18.75" customHeight="1" x14ac:dyDescent="0.25">
      <c r="B69" s="107" t="s">
        <v>73</v>
      </c>
      <c r="C69" s="108"/>
      <c r="D69" s="108"/>
      <c r="E69" s="108"/>
      <c r="F69" s="109"/>
      <c r="G69" s="133" t="s">
        <v>74</v>
      </c>
      <c r="H69" s="134"/>
      <c r="I69" s="134"/>
      <c r="J69" s="134"/>
      <c r="K69" s="134"/>
      <c r="L69" s="135"/>
    </row>
    <row r="70" spans="2:12" ht="18.75" x14ac:dyDescent="0.25">
      <c r="B70" s="107" t="s">
        <v>75</v>
      </c>
      <c r="C70" s="108"/>
      <c r="D70" s="108"/>
      <c r="E70" s="108"/>
      <c r="F70" s="109"/>
      <c r="G70" s="86"/>
      <c r="H70" s="87" t="s">
        <v>76</v>
      </c>
      <c r="I70" s="88"/>
      <c r="J70" s="88"/>
      <c r="K70" s="88"/>
      <c r="L70" s="89"/>
    </row>
    <row r="71" spans="2:12" ht="24.75" customHeight="1" x14ac:dyDescent="0.25">
      <c r="B71" s="110" t="s">
        <v>77</v>
      </c>
      <c r="C71" s="111"/>
      <c r="D71" s="111"/>
      <c r="E71" s="111"/>
      <c r="F71" s="111"/>
      <c r="G71" s="111"/>
      <c r="H71" s="111"/>
      <c r="I71" s="111"/>
      <c r="J71" s="111"/>
      <c r="K71" s="111"/>
      <c r="L71" s="112"/>
    </row>
    <row r="72" spans="2:12" ht="19.5" customHeight="1" thickBot="1" x14ac:dyDescent="0.3">
      <c r="B72" s="113" t="s">
        <v>78</v>
      </c>
      <c r="C72" s="114"/>
      <c r="D72" s="114"/>
      <c r="E72" s="114"/>
      <c r="F72" s="114"/>
      <c r="G72" s="114"/>
      <c r="H72" s="114"/>
      <c r="I72" s="114"/>
      <c r="J72" s="114"/>
      <c r="K72" s="114"/>
      <c r="L72" s="115"/>
    </row>
    <row r="73" spans="2:12" ht="21" x14ac:dyDescent="0.35">
      <c r="B73" s="90" t="s">
        <v>41</v>
      </c>
      <c r="C73" s="32"/>
      <c r="D73" s="32"/>
      <c r="E73" s="32"/>
      <c r="F73" s="91"/>
      <c r="G73" s="91"/>
      <c r="H73" s="92"/>
      <c r="I73" s="92"/>
      <c r="J73" s="92"/>
      <c r="K73" s="93"/>
      <c r="L73" s="94"/>
    </row>
    <row r="74" spans="2:12" ht="18.75" x14ac:dyDescent="0.3">
      <c r="B74" s="116" t="s">
        <v>79</v>
      </c>
      <c r="C74" s="117"/>
      <c r="D74" s="117"/>
      <c r="E74" s="117"/>
      <c r="F74" s="117"/>
      <c r="G74" s="117"/>
      <c r="H74" s="117"/>
      <c r="I74" s="117"/>
      <c r="J74" s="117"/>
      <c r="K74" s="117"/>
      <c r="L74" s="118"/>
    </row>
    <row r="75" spans="2:12" ht="18.75" x14ac:dyDescent="0.3">
      <c r="B75" s="116" t="s">
        <v>80</v>
      </c>
      <c r="C75" s="117"/>
      <c r="D75" s="117"/>
      <c r="E75" s="117"/>
      <c r="F75" s="117"/>
      <c r="G75" s="117"/>
      <c r="H75" s="117"/>
      <c r="I75" s="117"/>
      <c r="J75" s="117"/>
      <c r="K75" s="117"/>
      <c r="L75" s="118"/>
    </row>
    <row r="76" spans="2:12" ht="19.5" thickBot="1" x14ac:dyDescent="0.35">
      <c r="B76" s="95"/>
      <c r="C76" s="96"/>
      <c r="D76" s="96"/>
      <c r="E76" s="96"/>
      <c r="F76" s="97"/>
      <c r="G76" s="97"/>
      <c r="H76" s="98"/>
      <c r="I76" s="98"/>
      <c r="J76" s="98"/>
      <c r="K76" s="98"/>
      <c r="L76" s="99"/>
    </row>
    <row r="77" spans="2:12" ht="19.5" thickBot="1" x14ac:dyDescent="0.3">
      <c r="B77" s="119" t="s">
        <v>81</v>
      </c>
      <c r="C77" s="120"/>
      <c r="D77" s="120"/>
      <c r="E77" s="120"/>
      <c r="F77" s="120"/>
      <c r="G77" s="100"/>
      <c r="H77" s="101"/>
      <c r="I77" s="101"/>
      <c r="J77" s="101"/>
      <c r="K77" s="101"/>
      <c r="L77" s="102"/>
    </row>
    <row r="78" spans="2:12" x14ac:dyDescent="0.25">
      <c r="B78" s="103"/>
      <c r="C78" s="103"/>
      <c r="D78" s="103"/>
      <c r="E78" s="103"/>
      <c r="F78" s="103"/>
      <c r="G78" s="103"/>
      <c r="H78" s="103"/>
      <c r="I78" s="103"/>
      <c r="J78" s="103"/>
      <c r="K78" s="103"/>
      <c r="L78" s="103"/>
    </row>
    <row r="79" spans="2:12" ht="21" x14ac:dyDescent="0.35">
      <c r="B79" s="104" t="s">
        <v>82</v>
      </c>
      <c r="C79" s="103"/>
      <c r="D79" s="103"/>
      <c r="E79" s="103"/>
      <c r="F79" s="103"/>
      <c r="G79" s="103"/>
      <c r="H79" s="103"/>
      <c r="I79" s="103"/>
      <c r="J79" s="103"/>
      <c r="K79" s="103"/>
      <c r="L79" s="103"/>
    </row>
    <row r="80" spans="2:12" ht="87.75" customHeight="1" x14ac:dyDescent="0.25">
      <c r="B80" s="103"/>
      <c r="C80" s="103"/>
      <c r="D80" s="103"/>
      <c r="E80" s="103"/>
      <c r="F80" s="103"/>
      <c r="G80" s="103"/>
      <c r="H80" s="103"/>
      <c r="I80" s="103"/>
      <c r="J80" s="103"/>
      <c r="K80" s="103"/>
      <c r="L80" s="103"/>
    </row>
    <row r="81" spans="2:12" ht="68.25" customHeight="1" x14ac:dyDescent="0.35">
      <c r="B81" s="106" t="s">
        <v>83</v>
      </c>
      <c r="C81" s="106"/>
      <c r="D81" s="106"/>
      <c r="E81" s="106"/>
      <c r="F81" s="106"/>
      <c r="G81" s="106"/>
      <c r="H81" s="106"/>
      <c r="I81" s="106"/>
      <c r="J81" s="106"/>
      <c r="K81" s="106"/>
      <c r="L81" s="106"/>
    </row>
  </sheetData>
  <mergeCells count="60">
    <mergeCell ref="E2:I5"/>
    <mergeCell ref="B7:L7"/>
    <mergeCell ref="C9:E9"/>
    <mergeCell ref="F9:H9"/>
    <mergeCell ref="C11:E11"/>
    <mergeCell ref="F11:H11"/>
    <mergeCell ref="J11:K11"/>
    <mergeCell ref="H33:K33"/>
    <mergeCell ref="B13:L13"/>
    <mergeCell ref="C15:K15"/>
    <mergeCell ref="C17:E17"/>
    <mergeCell ref="H19:K19"/>
    <mergeCell ref="H21:K21"/>
    <mergeCell ref="H23:K23"/>
    <mergeCell ref="D25:F25"/>
    <mergeCell ref="H25:K25"/>
    <mergeCell ref="H27:K27"/>
    <mergeCell ref="H29:K29"/>
    <mergeCell ref="H31:K31"/>
    <mergeCell ref="C49:K49"/>
    <mergeCell ref="D35:E35"/>
    <mergeCell ref="H35:K35"/>
    <mergeCell ref="C37:K37"/>
    <mergeCell ref="C38:K38"/>
    <mergeCell ref="C42:K42"/>
    <mergeCell ref="C43:K43"/>
    <mergeCell ref="C44:K44"/>
    <mergeCell ref="C45:K45"/>
    <mergeCell ref="C46:K46"/>
    <mergeCell ref="C47:K47"/>
    <mergeCell ref="C48:K48"/>
    <mergeCell ref="B59:F59"/>
    <mergeCell ref="G59:L59"/>
    <mergeCell ref="G60:H60"/>
    <mergeCell ref="G61:H61"/>
    <mergeCell ref="C50:K50"/>
    <mergeCell ref="B52:L52"/>
    <mergeCell ref="B55:K55"/>
    <mergeCell ref="B56:E56"/>
    <mergeCell ref="F56:H56"/>
    <mergeCell ref="B57:E57"/>
    <mergeCell ref="F57:H57"/>
    <mergeCell ref="B69:F69"/>
    <mergeCell ref="G69:L69"/>
    <mergeCell ref="B62:K62"/>
    <mergeCell ref="B63:L63"/>
    <mergeCell ref="B64:K64"/>
    <mergeCell ref="B65:L65"/>
    <mergeCell ref="B66:E66"/>
    <mergeCell ref="H66:L66"/>
    <mergeCell ref="B67:L67"/>
    <mergeCell ref="B68:F68"/>
    <mergeCell ref="G68:L68"/>
    <mergeCell ref="B81:L81"/>
    <mergeCell ref="B70:F70"/>
    <mergeCell ref="B71:L71"/>
    <mergeCell ref="B72:L72"/>
    <mergeCell ref="B74:L74"/>
    <mergeCell ref="B75:L75"/>
    <mergeCell ref="B77:F77"/>
  </mergeCells>
  <hyperlinks>
    <hyperlink ref="J11" r:id="rId2" xr:uid="{5AE81662-0B2C-4F95-8040-931FBD8D67A5}"/>
  </hyperlinks>
  <pageMargins left="0.70866141732283472" right="0.70866141732283472" top="0.74803149606299213" bottom="0.74803149606299213" header="0.31496062992125984" footer="0.31496062992125984"/>
  <pageSetup scale="41"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1</xdr:col>
                <xdr:colOff>285750</xdr:colOff>
                <xdr:row>1</xdr:row>
                <xdr:rowOff>123825</xdr:rowOff>
              </from>
              <to>
                <xdr:col>4</xdr:col>
                <xdr:colOff>180975</xdr:colOff>
                <xdr:row>4</xdr:row>
                <xdr:rowOff>9525</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2024-04-03T23:28:12Z</cp:lastPrinted>
  <dcterms:created xsi:type="dcterms:W3CDTF">2024-04-03T23:14:01Z</dcterms:created>
  <dcterms:modified xsi:type="dcterms:W3CDTF">2024-04-04T19:43:24Z</dcterms:modified>
</cp:coreProperties>
</file>