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59352D40-3951-4544-8018-B630A9AAA695}" xr6:coauthVersionLast="47" xr6:coauthVersionMax="47" xr10:uidLastSave="{00000000-0000-0000-0000-000000000000}"/>
  <bookViews>
    <workbookView xWindow="-120" yWindow="-120" windowWidth="29040" windowHeight="16080" xr2:uid="{6429FDAA-E8DF-4125-B4B2-C1592041CA2E}"/>
  </bookViews>
  <sheets>
    <sheet name="Hoja1" sheetId="1" r:id="rId1"/>
  </sheets>
  <calcPr calcId="191029"/>
  <pivotCaches>
    <pivotCache cacheId="1297"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7" i="1" l="1"/>
  <c r="L60" i="1"/>
  <c r="L59" i="1"/>
  <c r="C59" i="1"/>
  <c r="B59" i="1"/>
  <c r="F55" i="1"/>
  <c r="F54" i="1"/>
  <c r="B7" i="1"/>
  <c r="D6" i="1"/>
  <c r="L68" i="1" l="1"/>
</calcChain>
</file>

<file path=xl/sharedStrings.xml><?xml version="1.0" encoding="utf-8"?>
<sst xmlns="http://schemas.openxmlformats.org/spreadsheetml/2006/main" count="92" uniqueCount="86">
  <si>
    <t xml:space="preserve">Nº </t>
  </si>
  <si>
    <t>CD-350</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</si>
  <si>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</si>
  <si>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</si>
  <si>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</si>
  <si>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</si>
  <si>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</si>
  <si>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</si>
  <si>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</si>
  <si>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</si>
  <si>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</si>
  <si>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</si>
  <si>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CLQ-24-CD-350/2024 SERVICIO DE MANTENIMIENTO DE EQUIPOS PLANTA</t>
  </si>
  <si>
    <t>SERVICIO</t>
  </si>
  <si>
    <t>(en blanco)</t>
  </si>
  <si>
    <t>Calidad, Propuesta Técnica y Costo</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</si>
  <si>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</si>
  <si>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</si>
  <si>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</si>
  <si>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</si>
  <si>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</si>
  <si>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</si>
  <si>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</si>
  <si>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</si>
  <si>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</si>
  <si>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</si>
  <si>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</si>
  <si>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</si>
  <si>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</si>
  <si>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</si>
  <si>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</si>
  <si>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</si>
  <si>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</si>
  <si>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</si>
  <si>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</si>
  <si>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</si>
  <si>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</si>
  <si>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</si>
  <si>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</si>
  <si>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</si>
  <si>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</si>
  <si>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</si>
  <si>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</si>
  <si>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</si>
  <si>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</si>
  <si>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</si>
  <si>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</si>
  <si>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</si>
  <si>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</si>
  <si>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</si>
  <si>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</si>
  <si>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</si>
  <si>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</si>
  <si>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</si>
  <si>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</si>
  <si>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</si>
  <si>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</si>
  <si>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</si>
  <si>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</si>
  <si>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</si>
  <si>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</si>
  <si>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</si>
  <si>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</si>
  <si>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</si>
  <si>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</si>
  <si>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</si>
  <si>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</si>
  <si>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</si>
  <si>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</si>
  <si>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</si>
  <si>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t>
  </si>
  <si>
    <t xml:space="preserve">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</si>
  <si>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</si>
  <si>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</si>
  <si>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</si>
  <si>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</si>
  <si>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</si>
  <si>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</si>
  <si>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</si>
  <si>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17 de Mayo de 2024 , Horas: 14:30</t>
  </si>
  <si>
    <t>Movilización y desmovilización de equipos, personal.</t>
  </si>
  <si>
    <t>Capacitación del personal para una buena operación.</t>
  </si>
  <si>
    <r>
      <rPr>
        <b/>
        <sz val="12"/>
        <color theme="1"/>
        <rFont val="Calibri"/>
        <family val="2"/>
        <scheme val="minor"/>
      </rPr>
      <t xml:space="preserve">Calidad ( 30 % )
</t>
    </r>
    <r>
      <rPr>
        <sz val="12"/>
        <color theme="1"/>
        <rFont val="Calibri"/>
        <family val="2"/>
        <scheme val="minor"/>
      </rPr>
      <t xml:space="preserve">Presentación de informe técnico de reparación.
</t>
    </r>
    <r>
      <rPr>
        <b/>
        <sz val="12"/>
        <color theme="1"/>
        <rFont val="Calibri"/>
        <family val="2"/>
        <scheme val="minor"/>
      </rPr>
      <t xml:space="preserve">Propuesta Técnica (30%)
</t>
    </r>
    <r>
      <rPr>
        <sz val="12"/>
        <color theme="1"/>
        <rFont val="Calibri"/>
        <family val="2"/>
        <scheme val="minor"/>
      </rPr>
      <t xml:space="preserve">Puesta en funcionamiento de los equipos.
Asistencia técnica en el transcurso de su funcionamiento
</t>
    </r>
    <r>
      <rPr>
        <b/>
        <sz val="12"/>
        <color theme="1"/>
        <rFont val="Calibri"/>
        <family val="2"/>
        <scheme val="minor"/>
      </rPr>
      <t>Costo (40%)</t>
    </r>
  </si>
  <si>
    <t>* Mantenimiento a instalación GLP
* Evaluación de las redes de gas hasta los quemadores, valvulas manometros, vaporizador y cilindros
* Detectar fugas en accesorios
* Control de corroción
* Desmontar total o parcialmente los componentes de reguladores, filtros, valvulas, elementos de medición de presión y temperatura y accesorios en general para su mantenimiento, limpieza y corrección de fallas.
* Informe Tecnico
* Seteado de Equipos</t>
  </si>
  <si>
    <t>Gbl</t>
  </si>
  <si>
    <t>DESCRIPCION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</si>
</sst>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3"/>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b/>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top" wrapText="1"/>
    </xf>
    <xf numFmtId="0" fontId="10" fillId="0" borderId="0" xfId="0" applyFont="1" applyAlignment="1">
      <alignment vertical="top"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3" borderId="8"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12" xfId="0" applyFont="1" applyFill="1" applyBorder="1" applyAlignment="1">
      <alignment horizontal="left" vertical="center" wrapText="1"/>
    </xf>
    <xf numFmtId="0" fontId="25" fillId="3" borderId="8"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0" xfId="0" applyFont="1"/>
    <xf numFmtId="0" fontId="27"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7" fillId="0" borderId="0" xfId="0" applyFont="1"/>
    <xf numFmtId="0" fontId="5" fillId="0" borderId="0" xfId="0" applyFont="1"/>
    <xf numFmtId="0" fontId="5" fillId="7" borderId="21"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9" fillId="5" borderId="26" xfId="0" applyFont="1" applyFill="1" applyBorder="1" applyAlignment="1">
      <alignment horizontal="center" vertical="center" wrapText="1"/>
    </xf>
    <xf numFmtId="3" fontId="29" fillId="5" borderId="4" xfId="0" applyNumberFormat="1"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27" xfId="0" applyFont="1" applyFill="1" applyBorder="1" applyAlignment="1">
      <alignment horizontal="center" vertical="center" wrapText="1"/>
    </xf>
    <xf numFmtId="3" fontId="30" fillId="0" borderId="4" xfId="0" applyNumberFormat="1" applyFont="1" applyBorder="1" applyAlignment="1">
      <alignment horizontal="center" vertical="center" wrapText="1"/>
    </xf>
    <xf numFmtId="0" fontId="30" fillId="0" borderId="4" xfId="0" applyFont="1" applyBorder="1" applyAlignment="1">
      <alignment horizontal="center" vertical="center" wrapText="1"/>
    </xf>
    <xf numFmtId="0" fontId="30"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3" fontId="0" fillId="0" borderId="4" xfId="0" applyNumberFormat="1" applyBorder="1" applyAlignment="1">
      <alignment vertical="center"/>
    </xf>
    <xf numFmtId="4" fontId="0" fillId="0" borderId="4" xfId="0" applyNumberFormat="1" applyBorder="1" applyAlignment="1">
      <alignment vertical="center"/>
    </xf>
    <xf numFmtId="4" fontId="0" fillId="0" borderId="27" xfId="0" applyNumberFormat="1" applyBorder="1" applyAlignment="1">
      <alignment vertical="center"/>
    </xf>
    <xf numFmtId="0" fontId="0" fillId="0" borderId="28" xfId="0" applyBorder="1" applyAlignment="1">
      <alignment horizontal="right" vertical="center" wrapText="1"/>
    </xf>
    <xf numFmtId="0" fontId="0" fillId="0" borderId="2" xfId="0" applyBorder="1" applyAlignment="1">
      <alignment horizontal="right"/>
    </xf>
    <xf numFmtId="0" fontId="0" fillId="0" borderId="3" xfId="0" applyBorder="1" applyAlignment="1">
      <alignment horizontal="right"/>
    </xf>
    <xf numFmtId="4" fontId="2" fillId="0" borderId="27" xfId="0" applyNumberFormat="1" applyFont="1" applyBorder="1"/>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8" borderId="1" xfId="0" applyFont="1" applyFill="1" applyBorder="1" applyAlignment="1">
      <alignment horizontal="justify" vertical="center" wrapText="1"/>
    </xf>
    <xf numFmtId="0" fontId="31" fillId="8" borderId="2" xfId="0" applyFont="1" applyFill="1" applyBorder="1" applyAlignment="1">
      <alignment horizontal="justify" vertical="center" wrapText="1"/>
    </xf>
    <xf numFmtId="0" fontId="31" fillId="8" borderId="3" xfId="0" applyFont="1" applyFill="1" applyBorder="1" applyAlignment="1">
      <alignment horizontal="justify" vertical="center" wrapText="1"/>
    </xf>
    <xf numFmtId="0" fontId="6" fillId="5" borderId="32"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5" borderId="34"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5" xfId="0" applyFont="1" applyBorder="1" applyAlignment="1">
      <alignment horizontal="left" vertical="center" wrapText="1"/>
    </xf>
    <xf numFmtId="0" fontId="2"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5" xfId="0" applyBorder="1" applyAlignment="1">
      <alignment horizontal="left" vertical="center" wrapText="1"/>
    </xf>
    <xf numFmtId="0" fontId="6" fillId="5" borderId="28"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29" xfId="0" applyFont="1" applyFill="1" applyBorder="1" applyAlignment="1">
      <alignment horizontal="left" vertical="center" wrapText="1"/>
    </xf>
    <xf numFmtId="0" fontId="6" fillId="5" borderId="30"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0" fillId="0" borderId="0" xfId="0" pivotButton="1"/>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30" fillId="0" borderId="44"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6" xfId="0" applyFont="1" applyBorder="1" applyAlignment="1">
      <alignment horizontal="center" vertical="center" wrapText="1"/>
    </xf>
    <xf numFmtId="3" fontId="30" fillId="0" borderId="41" xfId="0" applyNumberFormat="1" applyFont="1" applyBorder="1" applyAlignment="1">
      <alignment horizontal="center" vertical="center" wrapText="1"/>
    </xf>
    <xf numFmtId="3" fontId="30" fillId="0" borderId="42" xfId="0" applyNumberFormat="1" applyFont="1" applyBorder="1" applyAlignment="1">
      <alignment horizontal="center" vertical="center" wrapText="1"/>
    </xf>
    <xf numFmtId="3" fontId="30" fillId="0" borderId="43" xfId="0" applyNumberFormat="1" applyFont="1"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3" fontId="0" fillId="0" borderId="41" xfId="0" applyNumberFormat="1" applyBorder="1" applyAlignment="1">
      <alignment horizontal="center" vertical="center"/>
    </xf>
    <xf numFmtId="3" fontId="0" fillId="0" borderId="42" xfId="0" applyNumberFormat="1" applyBorder="1" applyAlignment="1">
      <alignment horizontal="center" vertical="center"/>
    </xf>
    <xf numFmtId="3" fontId="0" fillId="0" borderId="43" xfId="0" applyNumberFormat="1" applyBorder="1" applyAlignment="1">
      <alignment horizontal="center" vertical="center"/>
    </xf>
    <xf numFmtId="4" fontId="0" fillId="0" borderId="41" xfId="0" applyNumberFormat="1" applyBorder="1" applyAlignment="1">
      <alignment horizontal="center" vertical="center"/>
    </xf>
    <xf numFmtId="4" fontId="0" fillId="0" borderId="42" xfId="0" applyNumberFormat="1" applyBorder="1" applyAlignment="1">
      <alignment horizontal="center" vertical="center"/>
    </xf>
    <xf numFmtId="4" fontId="0" fillId="0" borderId="43" xfId="0" applyNumberFormat="1" applyBorder="1" applyAlignment="1">
      <alignment horizontal="center" vertical="center"/>
    </xf>
    <xf numFmtId="4" fontId="0" fillId="0" borderId="47" xfId="0" applyNumberFormat="1" applyBorder="1" applyAlignment="1">
      <alignment horizontal="right" vertical="center"/>
    </xf>
    <xf numFmtId="4" fontId="0" fillId="0" borderId="48" xfId="0" applyNumberFormat="1" applyBorder="1" applyAlignment="1">
      <alignment horizontal="right" vertical="center"/>
    </xf>
    <xf numFmtId="4" fontId="0" fillId="0" borderId="49" xfId="0" applyNumberFormat="1" applyBorder="1" applyAlignment="1">
      <alignment horizontal="right" vertical="center"/>
    </xf>
    <xf numFmtId="0" fontId="34"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67</xdr:row>
      <xdr:rowOff>0</xdr:rowOff>
    </xdr:from>
    <xdr:to>
      <xdr:col>96</xdr:col>
      <xdr:colOff>304800</xdr:colOff>
      <xdr:row>70</xdr:row>
      <xdr:rowOff>3310</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316375D-E29C-47C0-836B-AA6422A9EA8A}"/>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70</xdr:row>
      <xdr:rowOff>3310</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D760003-2524-4EFF-9EC4-9F40C0D6BD47}"/>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70</xdr:row>
      <xdr:rowOff>3310</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360221E-69A9-4A03-9E5F-252033512FAA}"/>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70</xdr:row>
      <xdr:rowOff>3310</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68A4C91E-DAB9-4FC3-B56D-4C15517B411B}"/>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70</xdr:row>
      <xdr:rowOff>3310</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7F18B170-BC1F-4F85-A535-02071C71425F}"/>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70</xdr:row>
      <xdr:rowOff>3310</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9AF2D22B-6F71-43D3-9302-027AB3E07A72}"/>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70</xdr:row>
      <xdr:rowOff>3310</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3D996B2A-C6AB-4A2C-8FF7-EA76C198FBE2}"/>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70</xdr:row>
      <xdr:rowOff>3310</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D74BC94F-11F9-48AD-843B-78B3CBE4532D}"/>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70</xdr:row>
      <xdr:rowOff>3310</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748CAE54-4965-42CD-B1F2-9171C2154333}"/>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70</xdr:row>
      <xdr:rowOff>3310</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5684894E-A42A-40E4-BEC2-5BDCF52E49E4}"/>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70</xdr:row>
      <xdr:rowOff>5551</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F76A24C8-D430-479F-BAFC-21ACBE51F2A4}"/>
            </a:ext>
          </a:extLst>
        </xdr:cNvPr>
        <xdr:cNvSpPr>
          <a:spLocks noChangeAspect="1" noChangeArrowheads="1"/>
        </xdr:cNvSpPr>
      </xdr:nvSpPr>
      <xdr:spPr bwMode="auto">
        <a:xfrm>
          <a:off x="19250025" y="324040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70</xdr:row>
      <xdr:rowOff>3310</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33AF42EB-E96E-4A69-A83D-218B983AFB00}"/>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70</xdr:row>
      <xdr:rowOff>3310</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547DF0AE-81B7-4F42-99A5-C8CC26C8BF44}"/>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70</xdr:row>
      <xdr:rowOff>3310</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2481D42-FBF2-47A3-9AAB-8FE637125C86}"/>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70</xdr:row>
      <xdr:rowOff>3310</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5830DB7B-60D1-4477-88B2-CAE5277F05F2}"/>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70</xdr:row>
      <xdr:rowOff>3310</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573DEB2C-7BB0-4697-8667-AAB01D8D4598}"/>
            </a:ext>
          </a:extLst>
        </xdr:cNvPr>
        <xdr:cNvSpPr>
          <a:spLocks noChangeAspect="1" noChangeArrowheads="1"/>
        </xdr:cNvSpPr>
      </xdr:nvSpPr>
      <xdr:spPr bwMode="auto">
        <a:xfrm>
          <a:off x="19250025" y="32404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70</xdr:row>
      <xdr:rowOff>3871</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E43AD0A0-BE84-4AD0-9FF6-B24C7A90632F}"/>
            </a:ext>
          </a:extLst>
        </xdr:cNvPr>
        <xdr:cNvSpPr>
          <a:spLocks noChangeAspect="1" noChangeArrowheads="1"/>
        </xdr:cNvSpPr>
      </xdr:nvSpPr>
      <xdr:spPr bwMode="auto">
        <a:xfrm>
          <a:off x="19250025" y="324040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69</xdr:row>
      <xdr:rowOff>241843</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ED7B615A-0338-48D0-9BF0-1EE80ECED8F7}"/>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69</xdr:row>
      <xdr:rowOff>241843</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41492F02-DBCD-4626-B9E7-1A10C40F478F}"/>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69</xdr:row>
      <xdr:rowOff>241843</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12CECD39-8B31-4E59-A3D2-A2B8F694229A}"/>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69</xdr:row>
      <xdr:rowOff>241843</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3D991996-7D5F-48DF-A227-9A07BA9D17D3}"/>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69</xdr:row>
      <xdr:rowOff>241843</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30DBA774-EC90-4833-8090-F2CE38A0E7AD}"/>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69</xdr:row>
      <xdr:rowOff>241843</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88ED7F54-1341-4F61-845B-5D5023635CC5}"/>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69</xdr:row>
      <xdr:rowOff>241843</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ED32A39F-6420-4761-942E-D459E559CEA5}"/>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69</xdr:row>
      <xdr:rowOff>241843</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A7D72F68-F2F7-45B6-B087-BCF6CF11E5D1}"/>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70</xdr:row>
      <xdr:rowOff>1068</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C6A14D3-0FE9-4B7D-8F4E-B30F7929D099}"/>
            </a:ext>
          </a:extLst>
        </xdr:cNvPr>
        <xdr:cNvSpPr>
          <a:spLocks noChangeAspect="1" noChangeArrowheads="1"/>
        </xdr:cNvSpPr>
      </xdr:nvSpPr>
      <xdr:spPr bwMode="auto">
        <a:xfrm>
          <a:off x="19250025" y="324040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96</xdr:col>
      <xdr:colOff>304800</xdr:colOff>
      <xdr:row>69</xdr:row>
      <xdr:rowOff>241843</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5722FACD-513A-4A9E-AF33-4A8CBC46DFB6}"/>
            </a:ext>
          </a:extLst>
        </xdr:cNvPr>
        <xdr:cNvSpPr>
          <a:spLocks noChangeAspect="1" noChangeArrowheads="1"/>
        </xdr:cNvSpPr>
      </xdr:nvSpPr>
      <xdr:spPr bwMode="auto">
        <a:xfrm>
          <a:off x="19250025" y="32404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477325</xdr:colOff>
      <xdr:row>0</xdr:row>
      <xdr:rowOff>177278</xdr:rowOff>
    </xdr:from>
    <xdr:to>
      <xdr:col>11</xdr:col>
      <xdr:colOff>250978</xdr:colOff>
      <xdr:row>4</xdr:row>
      <xdr:rowOff>51956</xdr:rowOff>
    </xdr:to>
    <xdr:pic>
      <xdr:nvPicPr>
        <xdr:cNvPr id="29" name="28 Imagen" descr="LOGOTIPO OFICIAL">
          <a:extLst>
            <a:ext uri="{FF2B5EF4-FFF2-40B4-BE49-F238E27FC236}">
              <a16:creationId xmlns:a16="http://schemas.microsoft.com/office/drawing/2014/main" id="{20E32076-7A0A-45FD-826A-396474609F42}"/>
            </a:ext>
          </a:extLst>
        </xdr:cNvPr>
        <xdr:cNvPicPr/>
      </xdr:nvPicPr>
      <xdr:blipFill>
        <a:blip xmlns:r="http://schemas.openxmlformats.org/officeDocument/2006/relationships" r:embed="rId2" cstate="print"/>
        <a:srcRect/>
        <a:stretch>
          <a:fillRect/>
        </a:stretch>
      </xdr:blipFill>
      <xdr:spPr bwMode="auto">
        <a:xfrm>
          <a:off x="16410052" y="177278"/>
          <a:ext cx="1540107" cy="1433314"/>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E6B81838-4820-4499-B7F1-D5F892A3228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87</xdr:row>
      <xdr:rowOff>0</xdr:rowOff>
    </xdr:from>
    <xdr:to>
      <xdr:col>96</xdr:col>
      <xdr:colOff>304800</xdr:colOff>
      <xdr:row>88</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D449BE83-FEA4-43FE-8F3B-FB402DF3E3AE}"/>
            </a:ext>
          </a:extLst>
        </xdr:cNvPr>
        <xdr:cNvSpPr>
          <a:spLocks noChangeAspect="1" noChangeArrowheads="1"/>
        </xdr:cNvSpPr>
      </xdr:nvSpPr>
      <xdr:spPr bwMode="auto">
        <a:xfrm>
          <a:off x="20012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96</xdr:col>
      <xdr:colOff>304800</xdr:colOff>
      <xdr:row>88</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803D6FDD-175F-4EC3-9EE9-F2D0368B2F32}"/>
            </a:ext>
          </a:extLst>
        </xdr:cNvPr>
        <xdr:cNvSpPr>
          <a:spLocks noChangeAspect="1" noChangeArrowheads="1"/>
        </xdr:cNvSpPr>
      </xdr:nvSpPr>
      <xdr:spPr bwMode="auto">
        <a:xfrm>
          <a:off x="20012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96</xdr:col>
      <xdr:colOff>304800</xdr:colOff>
      <xdr:row>88</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282430AE-B3AB-47DA-B02E-32D48E43FD9E}"/>
            </a:ext>
          </a:extLst>
        </xdr:cNvPr>
        <xdr:cNvSpPr>
          <a:spLocks noChangeAspect="1" noChangeArrowheads="1"/>
        </xdr:cNvSpPr>
      </xdr:nvSpPr>
      <xdr:spPr bwMode="auto">
        <a:xfrm>
          <a:off x="20012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96</xdr:col>
      <xdr:colOff>304800</xdr:colOff>
      <xdr:row>88</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DAFE4BC3-1473-42E7-8F92-2E7F0D004CAE}"/>
            </a:ext>
          </a:extLst>
        </xdr:cNvPr>
        <xdr:cNvSpPr>
          <a:spLocks noChangeAspect="1" noChangeArrowheads="1"/>
        </xdr:cNvSpPr>
      </xdr:nvSpPr>
      <xdr:spPr bwMode="auto">
        <a:xfrm>
          <a:off x="20012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96</xdr:col>
      <xdr:colOff>304800</xdr:colOff>
      <xdr:row>88</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CD8FBF92-8AB7-4FED-A604-7F324B9C6304}"/>
            </a:ext>
          </a:extLst>
        </xdr:cNvPr>
        <xdr:cNvSpPr>
          <a:spLocks noChangeAspect="1" noChangeArrowheads="1"/>
        </xdr:cNvSpPr>
      </xdr:nvSpPr>
      <xdr:spPr bwMode="auto">
        <a:xfrm>
          <a:off x="20012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96</xdr:col>
      <xdr:colOff>304800</xdr:colOff>
      <xdr:row>88</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6E2D4A6B-A849-469C-9618-4CD8F1DBFA57}"/>
            </a:ext>
          </a:extLst>
        </xdr:cNvPr>
        <xdr:cNvSpPr>
          <a:spLocks noChangeAspect="1" noChangeArrowheads="1"/>
        </xdr:cNvSpPr>
      </xdr:nvSpPr>
      <xdr:spPr bwMode="auto">
        <a:xfrm>
          <a:off x="20012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96</xdr:col>
      <xdr:colOff>304800</xdr:colOff>
      <xdr:row>88</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DFA73BEF-E5E8-4655-9B6A-76F16CEEB697}"/>
            </a:ext>
          </a:extLst>
        </xdr:cNvPr>
        <xdr:cNvSpPr>
          <a:spLocks noChangeAspect="1" noChangeArrowheads="1"/>
        </xdr:cNvSpPr>
      </xdr:nvSpPr>
      <xdr:spPr bwMode="auto">
        <a:xfrm>
          <a:off x="20012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96</xdr:col>
      <xdr:colOff>304800</xdr:colOff>
      <xdr:row>88</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E6E9F76B-C7D5-4210-9D81-D53A60C8DC0A}"/>
            </a:ext>
          </a:extLst>
        </xdr:cNvPr>
        <xdr:cNvSpPr>
          <a:spLocks noChangeAspect="1" noChangeArrowheads="1"/>
        </xdr:cNvSpPr>
      </xdr:nvSpPr>
      <xdr:spPr bwMode="auto">
        <a:xfrm>
          <a:off x="20012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96</xdr:col>
      <xdr:colOff>304800</xdr:colOff>
      <xdr:row>88</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A2B4677F-A521-4D3E-85D2-11F44772A2D1}"/>
            </a:ext>
          </a:extLst>
        </xdr:cNvPr>
        <xdr:cNvSpPr>
          <a:spLocks noChangeAspect="1" noChangeArrowheads="1"/>
        </xdr:cNvSpPr>
      </xdr:nvSpPr>
      <xdr:spPr bwMode="auto">
        <a:xfrm>
          <a:off x="20012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96</xdr:col>
      <xdr:colOff>304800</xdr:colOff>
      <xdr:row>88</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71C0F826-C5DD-4668-8F9B-8A2B0343D142}"/>
            </a:ext>
          </a:extLst>
        </xdr:cNvPr>
        <xdr:cNvSpPr>
          <a:spLocks noChangeAspect="1" noChangeArrowheads="1"/>
        </xdr:cNvSpPr>
      </xdr:nvSpPr>
      <xdr:spPr bwMode="auto">
        <a:xfrm>
          <a:off x="20012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96</xdr:col>
      <xdr:colOff>304800</xdr:colOff>
      <xdr:row>88</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1E16AC40-93D2-4E80-86DB-3F0C702590BE}"/>
            </a:ext>
          </a:extLst>
        </xdr:cNvPr>
        <xdr:cNvSpPr>
          <a:spLocks noChangeAspect="1" noChangeArrowheads="1"/>
        </xdr:cNvSpPr>
      </xdr:nvSpPr>
      <xdr:spPr bwMode="auto">
        <a:xfrm>
          <a:off x="20012025" y="641699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96</xdr:col>
      <xdr:colOff>304800</xdr:colOff>
      <xdr:row>88</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6CB94205-2239-4DF4-9940-46188EADEB52}"/>
            </a:ext>
          </a:extLst>
        </xdr:cNvPr>
        <xdr:cNvSpPr>
          <a:spLocks noChangeAspect="1" noChangeArrowheads="1"/>
        </xdr:cNvSpPr>
      </xdr:nvSpPr>
      <xdr:spPr bwMode="auto">
        <a:xfrm>
          <a:off x="20012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96</xdr:col>
      <xdr:colOff>304800</xdr:colOff>
      <xdr:row>88</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9117B6C-96CE-46E1-9F90-9C9089D51A71}"/>
            </a:ext>
          </a:extLst>
        </xdr:cNvPr>
        <xdr:cNvSpPr>
          <a:spLocks noChangeAspect="1" noChangeArrowheads="1"/>
        </xdr:cNvSpPr>
      </xdr:nvSpPr>
      <xdr:spPr bwMode="auto">
        <a:xfrm>
          <a:off x="20012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96</xdr:col>
      <xdr:colOff>304800</xdr:colOff>
      <xdr:row>88</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2887C28D-C98A-4384-A98B-DEBB82271900}"/>
            </a:ext>
          </a:extLst>
        </xdr:cNvPr>
        <xdr:cNvSpPr>
          <a:spLocks noChangeAspect="1" noChangeArrowheads="1"/>
        </xdr:cNvSpPr>
      </xdr:nvSpPr>
      <xdr:spPr bwMode="auto">
        <a:xfrm>
          <a:off x="20012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96</xdr:col>
      <xdr:colOff>304800</xdr:colOff>
      <xdr:row>88</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978A77C9-B9E3-48E4-841E-599BDD2F0C81}"/>
            </a:ext>
          </a:extLst>
        </xdr:cNvPr>
        <xdr:cNvSpPr>
          <a:spLocks noChangeAspect="1" noChangeArrowheads="1"/>
        </xdr:cNvSpPr>
      </xdr:nvSpPr>
      <xdr:spPr bwMode="auto">
        <a:xfrm>
          <a:off x="20012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96</xdr:col>
      <xdr:colOff>304800</xdr:colOff>
      <xdr:row>88</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200FAA1D-CF7D-485D-A60F-E7454485EC0B}"/>
            </a:ext>
          </a:extLst>
        </xdr:cNvPr>
        <xdr:cNvSpPr>
          <a:spLocks noChangeAspect="1" noChangeArrowheads="1"/>
        </xdr:cNvSpPr>
      </xdr:nvSpPr>
      <xdr:spPr bwMode="auto">
        <a:xfrm>
          <a:off x="20012025" y="641699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2797968</xdr:colOff>
      <xdr:row>1</xdr:row>
      <xdr:rowOff>928688</xdr:rowOff>
    </xdr:from>
    <xdr:to>
      <xdr:col>6</xdr:col>
      <xdr:colOff>428625</xdr:colOff>
      <xdr:row>5</xdr:row>
      <xdr:rowOff>437208</xdr:rowOff>
    </xdr:to>
    <xdr:pic>
      <xdr:nvPicPr>
        <xdr:cNvPr id="47" name="Imagen 1">
          <a:extLst>
            <a:ext uri="{FF2B5EF4-FFF2-40B4-BE49-F238E27FC236}">
              <a16:creationId xmlns:a16="http://schemas.microsoft.com/office/drawing/2014/main" id="{C18D5ED6-C580-4619-996D-75FE3B8E18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98668" y="1119188"/>
          <a:ext cx="1831182" cy="1051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25.679281597222" createdVersion="3" refreshedVersion="7" minRefreshableVersion="3" recordCount="9488" xr:uid="{98760667-D500-486C-8F42-BEFCBFD4098E}">
  <cacheSource type="worksheet">
    <worksheetSource ref="A2:CR9490"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28">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m/>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5-10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m/>
        <s v="INGENIERIA Y PLANIFICACION"/>
        <s v="ADMINISTRACION"/>
        <s v="SISTEMAS" u="1"/>
      </sharedItems>
    </cacheField>
    <cacheField name="SUPERVISOR " numFmtId="0">
      <sharedItems containsBlank="1" count="58">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m/>
        <s v="JHOVAN USNAYO USNAYO"/>
        <s v="WILBER CHUCA OJEDA "/>
        <s v="JHOVAN HUMBERTO USNAYO USNAYO"/>
        <s v="DAVID BAGNER ZAMBRANA PINTO "/>
        <s v="JAQUELINE DURAN COSSIO"/>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379">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m/>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8/2024"/>
        <s v="RSC-80/2024"/>
        <s v="ADQ/MINA-028/2024"/>
        <s v="CMB/EMC/O.CIV-ADQ/020/2024"/>
        <s v="EMC-PCPL-056/2024"/>
        <s v="EMC-PCPL-057/2024"/>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5-10T00:00:00"/>
    </cacheField>
    <cacheField name="MES-REC" numFmtId="0">
      <sharedItems containsNonDate="0" containsString="0" containsBlank="1"/>
    </cacheField>
    <cacheField name="CERTF presup" numFmtId="0">
      <sharedItems containsBlank="1" containsMixedTypes="1" containsNumber="1" containsInteger="1" minValue="2" maxValue="1070" count="328">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298" u="1"/>
        <n v="369" u="1"/>
        <n v="581" u="1"/>
        <n v="185" u="1"/>
        <n v="256" u="1"/>
        <n v="398" u="1"/>
        <n v="568" u="1"/>
        <n v="639"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17" u="1"/>
        <n v="688" u="1"/>
        <n v="759" u="1"/>
        <n v="416" u="1"/>
        <n v="817" u="1"/>
        <n v="959" u="1"/>
        <n v="303" u="1"/>
        <n v="662" u="1"/>
        <n v="875" u="1"/>
        <n v="332" u="1"/>
        <n v="474" u="1"/>
        <n v="578" u="1"/>
        <n v="862" u="1"/>
        <n v="933" u="1"/>
        <n v="131" u="1"/>
        <n v="920" u="1"/>
        <n v="56" u="1"/>
        <n v="33" u="1"/>
        <n v="73" u="1"/>
        <n v="21" u="1"/>
        <n v="810" u="1"/>
        <n v="477" u="1"/>
        <n v="77" u="1"/>
        <n v="435" u="1"/>
        <n v="926" u="1"/>
        <n v="629"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550" u="1"/>
        <n v="621" u="1"/>
        <n v="1070" u="1"/>
        <n v="537" u="1"/>
        <n v="608" u="1"/>
        <n v="679" u="1"/>
        <n v="750" u="1"/>
        <n v="666" u="1"/>
        <n v="808" u="1"/>
        <n v="879" u="1"/>
        <n v="950" u="1"/>
        <n v="49" u="1"/>
        <n v="263" u="1"/>
        <n v="476" u="1"/>
        <n v="937" u="1"/>
        <n v="569" u="1"/>
        <n v="782" u="1"/>
        <n v="232" u="1"/>
        <n v="279" u="1"/>
        <n v="543" u="1"/>
        <n v="685" u="1"/>
        <n v="756" u="1"/>
        <n v="530" u="1"/>
        <n v="479" u="1"/>
        <n v="366" u="1"/>
        <n v="437" u="1"/>
        <n v="859" u="1"/>
        <n v="930" u="1"/>
        <n v="67" u="1"/>
        <n v="395" u="1"/>
        <n v="562"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690">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m/>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OR PRODUCTO,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OR PRODUCTO,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25"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1"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n v="1870240"/>
        <s v="PAPEL PH"/>
        <s v="SERVICIO DE ALQUILER DE EQUIPO PESADO"/>
        <s v="SERVICIO DE ALQUILER DE MAQUINARIA PESADO"/>
        <n v="3312" u="1"/>
        <n v="2309" u="1"/>
        <n v="95" u="1"/>
        <n v="6212" u="1"/>
        <n v="98" u="1"/>
        <n v="6305" u="1"/>
        <n v="331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36.659999999999997" u="1"/>
        <n v="96" u="1"/>
        <n v="206" u="1"/>
        <n v="440" u="1"/>
        <n v="120000" u="1"/>
        <n v="185" u="1"/>
        <n v="256" u="1"/>
        <n v="2720" u="1"/>
        <n v="285" u="1"/>
        <n v="2100" u="1"/>
        <n v="113.28" u="1"/>
        <n v="0.2" u="1"/>
        <n v="2.38" u="1"/>
        <n v="13"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98" u="1"/>
        <n v="210" u="1"/>
        <n v="8450" u="1"/>
        <n v="1280" u="1"/>
        <n v="3300" u="1"/>
        <n v="5060" u="1"/>
        <n v="53.22" u="1"/>
        <n v="1299" u="1"/>
        <n v="2498.4" u="1"/>
        <n v="1800000" u="1"/>
        <n v="62.45" u="1"/>
        <n v="900" u="1"/>
        <n v="555000" u="1"/>
        <n v="37" u="1"/>
        <n v="6097" u="1"/>
        <n v="480" u="1"/>
        <n v="5048.6550999999999" u="1"/>
        <n v="7200" u="1"/>
        <n v="29.18" u="1"/>
        <n v="205" u="1"/>
        <n v="367" u="1"/>
        <n v="110"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0">
        <s v="Pza."/>
        <s v="LITROS"/>
        <m/>
        <s v="KG"/>
        <s v="PZA"/>
        <s v="PZAS"/>
        <s v="GLB"/>
        <s v="ROLLO CADA UNO DE 100 MTRS"/>
        <s v="KIT"/>
        <s v="MTRS"/>
        <s v="Tamb."/>
        <s v="jgo"/>
        <s v="Banco"/>
        <s v="M3"/>
        <s v="VIAJE"/>
        <s v="M"/>
        <s v="M2"/>
        <s v="Equipo"/>
        <s v="Pzas."/>
        <s v="Pzas "/>
        <s v="Rollos"/>
        <s v="JGOS"/>
        <s v="PARES"/>
        <s v="PIEZA"/>
        <s v="Lt."/>
        <s v="ROLLO"/>
        <s v="BOLSA"/>
        <s v="SERVICIO"/>
        <s v="CAJA"/>
        <s v="Hora"/>
        <s v="LITRO"/>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1"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m/>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m/>
        <s v="Por Total"/>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40">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m/>
        <s v="28/03/2024"/>
        <s v="03/04/2024"/>
        <s v="09/04/2024"/>
        <s v="12/04/2024"/>
        <s v="15/04/2024"/>
        <s v="19/04/2024"/>
        <s v="22/04/2024"/>
        <s v="23/04/2024"/>
        <s v="24/04/2024"/>
        <s v="25/04/2024"/>
        <s v="26/04/2024"/>
        <s v="14/05/2024"/>
        <s v="09/05/2024"/>
        <s v="15/05/2024"/>
        <s v="17/05/2024"/>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d v="2023-08-17T00:00:00" u="1"/>
        <s v="23/08/2023" u="1"/>
        <s v="19/06/2023" u="1"/>
        <s v="27/02/2023" u="1"/>
        <s v="25/08/2023" u="1"/>
        <d v="2023-01-25T00:00:00" u="1"/>
      </sharedItems>
    </cacheField>
    <cacheField name="FECHA APERTURA DE PROPUESTAS" numFmtId="0">
      <sharedItems containsDate="1" containsBlank="1" containsMixedTypes="1" minDate="2023-01-11T00:00:00" maxDate="2023-08-24T00:00:00" count="138">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17/05/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d v="2023-08-17T00:00:00" u="1"/>
        <s v="23/08/2023" u="1"/>
        <s v="19/06/2023" u="1"/>
        <s v="27/02/2023" u="1"/>
        <s v="25/08/2023" u="1"/>
      </sharedItems>
    </cacheField>
    <cacheField name="HORA PRESENTACION PROPUESTAS" numFmtId="0">
      <sharedItems containsDate="1" containsBlank="1" containsMixedTypes="1" minDate="1899-12-30T14:30:00" maxDate="1899-12-30T14:30:00" count="141">
        <s v="11:30"/>
        <s v="14:30"/>
        <s v="09:00"/>
        <s v="16:25"/>
        <s v="14:25"/>
        <m/>
        <s v="12:00"/>
        <s v="15:25"/>
        <s v="15:00"/>
        <s v="09:55"/>
        <s v="10:25"/>
        <s v="09:25"/>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m/>
        <s v="10:00"/>
        <s v="16:11"/>
        <s v="14:45"/>
        <s v="14:30"/>
        <s v="10:41"/>
        <s v="11:11"/>
        <s v="10:11"/>
      </sharedItems>
    </cacheField>
    <cacheField name="MCALIFICACION" numFmtId="0">
      <sharedItems containsBlank="1" count="31">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m/>
        <s v="MARCELINO VASQUEZ G"/>
        <s v="JHOVAN HUMBERTO USNAYO USNAYO"/>
        <s v="PERCY ROJAS BILBAO"/>
        <s v="WILBER CHUCA OJEDA"/>
        <s v="PERCY BORIS ROJAS BILBAO"/>
        <s v="DAVID BAGNER ZAMBRANA PINTO"/>
        <s v="JAQUELINE DURAN COSSIO"/>
        <s v="ANGELO IVAN BERNAL PANOZO" u="1"/>
        <s v="NESTOR ROMAY CANAZA" u="1"/>
        <s v="MARCELINO VASQUEZ G." u="1"/>
        <s v="MARIO LIMA CAYETANO" u="1"/>
        <s v="ZENON UGARTE MATIAS" u="1"/>
        <s v="NESTOR SADOTT ROMAY CANAZA" u="1"/>
        <s v="FRANZ LOZANO MARZA" u="1"/>
        <s v="EDMY MAGNE GUTIERREZ" u="1"/>
        <s v="ERNESTO TOLEDO VARGAS" u="1"/>
        <s v="OSCAR MIRANDA ROMERO" u="1"/>
        <s v="JUAN CARLOS SALAZAR ARANIBAR" u="1"/>
        <s v="HILARION PEÑARANDA COLQUE" u="1"/>
      </sharedItems>
    </cacheField>
    <cacheField name="ADM" numFmtId="0">
      <sharedItems containsBlank="1" count="41">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ADHEMAR ESTEBAN HUANCA IRAHOL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PAMELA O. CAYO MAMANI " u="1"/>
        <s v="JAIME SALAZAR" u="1"/>
        <s v="AUGUSTO FLORES" u="1"/>
        <s v="DOUGLAS MEDRANO " u="1"/>
      </sharedItems>
    </cacheField>
    <cacheField name="OTRO" numFmtId="0">
      <sharedItems containsBlank="1" count="52">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JOSE MIRANDA TICONA" u="1"/>
        <s v="MARCO ANTONIO NINA" u="1"/>
        <s v="OSCAR MIRANDA ROMERO" u="1"/>
        <s v="RUBEN ALONZO-EUFREDO ZANGA" u="1"/>
        <s v="ROXANA INFANTES" u="1"/>
        <s v="DAVID CHIPANA" u="1"/>
        <s v="DOUGLAS MEDRANO" u="1"/>
        <s v="JOSE ALFREDO MIRANDA TICON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78">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CMB/EMC/ING-PLA/0030/2024"/>
        <s v="CMB/EMC/ING-PLA/0031/2024"/>
        <s v="IT-PCPL-43/2024"/>
        <s v="IT-PCPL-041/2024"/>
        <s v="EMC-IT-PCPL-040/2024"/>
        <s v="SIMA-IT-018/2024"/>
        <s v="EMC-ITPL-037/2024"/>
        <s v="SIMA-IT-022/2024"/>
        <s v="EMC-ITPL-039/2024"/>
        <s v="CMB/EMC/OCIV-ADQ/INF-016/2024"/>
        <d v="2015-06-10T00:00:00" u="1"/>
        <s v="EMC-IT-SIMA-001/2023" u="1"/>
        <d v="2023-05-11T00:00:00" u="1"/>
      </sharedItems>
    </cacheField>
    <cacheField name="FECHA RES ADM" numFmtId="0">
      <sharedItems containsDate="1" containsBlank="1" containsMixedTypes="1" minDate="2022-12-28T00:00:00" maxDate="2024-12-30T00:00:00" count="122">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4-19T00:00:00"/>
        <d v="2024-05-01T00:00:00"/>
        <d v="2024-04-30T00:00:00"/>
        <d v="2024-04-29T00:00:00"/>
        <d v="2024-05-02T00:00:00"/>
        <d v="2024-04-17T00:00:00"/>
        <d v="2024-04-26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acheField>
    <cacheField name="NOTIF" numFmtId="0">
      <sharedItems containsBlank="1" count="434">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398"/>
        <s v="CD-111"/>
        <s v="CD-110"/>
        <s v="CD-338"/>
        <s v="CD-337"/>
        <s v="CD-352"/>
        <s v="CD-109"/>
        <s v="CM-13"/>
        <s v="CD-353"/>
        <s v="CD-472"/>
        <s v="CD-189" u="1"/>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153"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157" u="1"/>
        <s v="CD-232" u="1"/>
        <s v="CD-423" u="1"/>
        <s v="CD-26-A" u="1"/>
        <s v="CD-39-K" u="1"/>
        <s v="CD-113-B" u="1"/>
        <s v="CD-385-A" u="1"/>
        <s v="CD-321" u="1"/>
        <s v="CD-437" u="1"/>
        <s v="CD-40-F" u="1"/>
        <s v="CD-127-B" u="1"/>
        <s v="CM-20" u="1"/>
        <s v="CD-291" u="1"/>
        <s v="CD-100-B" u="1"/>
        <s v="CM-17" u="1"/>
        <s v="CD-233"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192"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301" u="1"/>
        <s v="CD-116-A" u="1"/>
        <s v="CD-320-C" u="1"/>
        <s v="CD-379-A" u="1"/>
        <s v="CD-271" u="1"/>
        <s v="CD-387"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28" u="1"/>
        <s v="CD-156-B" u="1"/>
        <s v="CD-165-A" u="1"/>
        <s v="CD-320-B" u="1"/>
        <s v="CD-187" u="1"/>
        <s v="CD-262" u="1"/>
        <s v="ANPE-18" u="1"/>
        <s v="CD-134-C" u="1"/>
        <s v="CD-69" u="1"/>
        <s v="CD-276" u="1"/>
        <s v="CD-351"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11">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7.1" maxValue="1997500"/>
    </cacheField>
    <cacheField name="N° OC/NOTIFICACION" numFmtId="0">
      <sharedItems containsBlank="1" containsMixedTypes="1" containsNumber="1" containsInteger="1" minValue="0" maxValue="0" count="126">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m/>
        <s v="CD-398"/>
        <s v="CD-111"/>
        <s v="CD-110"/>
        <s v="CD-338"/>
        <s v="CD-337"/>
        <s v="CD-352"/>
        <s v="CD-109"/>
        <s v="CM-13"/>
        <s v="CD-353"/>
        <s v="CD-472"/>
      </sharedItems>
    </cacheField>
    <cacheField name="CONTRATO" numFmtId="0">
      <sharedItems containsBlank="1" containsMixedTypes="1" containsNumber="1" containsInteger="1" minValue="200" maxValue="200" count="57">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n v="200" u="1"/>
      </sharedItems>
    </cacheField>
    <cacheField name="PROVEEDOR" numFmtId="0">
      <sharedItems containsBlank="1" containsMixedTypes="1" containsNumber="1" containsInteger="1" minValue="0" maxValue="0" count="87">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INTERQUIMICA INDUSTRIAL S.A."/>
        <s v="IMPORTADORA NICHOLSON"/>
        <s v="SEINSAM-SERVICIOS INDUSTRIALES SAN MIGUEL"/>
        <s v="GEODATUM - GROVER MIRANDA MORALES"/>
        <s v="ELECTRORED BOLIVIA SRL"/>
        <s v="AYSÚ MEDIO AMBIENTE Y DESARROLLO SOTENIBLE S.R.L."/>
        <s v="TRIFORCE INGENIERIA S.R.L."/>
        <n v="0" u="1"/>
      </sharedItems>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0" longText="1">
        <n v="300"/>
        <n v="330"/>
        <n v="320"/>
        <n v="210"/>
        <n v="230"/>
        <m/>
        <n v="220"/>
        <n v="200"/>
        <n v="15"/>
        <n v="30"/>
        <n v="80"/>
        <n v="45"/>
        <n v="7"/>
        <n v="10"/>
        <n v="60"/>
        <n v="25"/>
        <n v="90"/>
        <n v="20"/>
        <n v="50"/>
        <n v="9"/>
        <n v="190"/>
        <n v="280"/>
        <n v="6"/>
        <n v="65"/>
        <n v="5"/>
        <n v="150"/>
        <n v="250"/>
        <n v="40"/>
        <n v="180"/>
        <n v="100"/>
        <n v="3"/>
        <n v="27"/>
        <n v="120"/>
        <n v="98"/>
        <s v="                                                                                                                                                                                                                                                                                                                                                                                                                                                                                                                                                                                                                                                                                                                                                                                         "/>
        <n v="14" u="1"/>
        <n v="70" u="1"/>
        <n v="2" u="1"/>
        <n v="310" u="1"/>
        <n v="17" u="1"/>
        <n v="82" u="1"/>
        <n v="18" u="1"/>
        <n v="290" u="1"/>
        <n v="160" u="1"/>
        <n v="21" u="1"/>
        <n v="35" u="1"/>
        <n v="1"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3-28T00:00:00" count="136">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4T00:00:00"/>
        <d v="2024-04-08T00:00:00"/>
        <d v="2024-04-09T00:00:00"/>
        <d v="2024-04-10T00:00:00"/>
        <d v="2024-04-11T00:00:00"/>
        <d v="2024-04-22T00:00:00"/>
        <d v="2024-04-18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3-04-21T00:00:00" u="1"/>
        <d v="2023-06-12T00:00:00" u="1"/>
        <d v="2023-08-03T00:00:00" u="1"/>
      </sharedItems>
    </cacheField>
    <cacheField name="FECHA DE CONFIRMACION" numFmtId="0">
      <sharedItems containsDate="1" containsBlank="1" containsMixedTypes="1" minDate="2024-03-27T00:00:00" maxDate="2024-03-28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40">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n v="0"/>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OR PRODUCTO,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OR PRODUCTO,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Blank="1" containsMixedTypes="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1" maxValue="102"/>
    </cacheField>
    <cacheField name="No DE FACTURA" numFmtId="0">
      <sharedItems containsBlank="1" containsMixedTypes="1" containsNumber="1" containsInteger="1" minValue="1" maxValue="4507"/>
    </cacheField>
    <cacheField name="N° PAGO" numFmtId="0">
      <sharedItems containsString="0" containsBlank="1" containsNumber="1" containsInteger="1" minValue="4" maxValue="39"/>
    </cacheField>
    <cacheField name="FECHA PAGO" numFmtId="0">
      <sharedItems containsNonDate="0" containsDate="1" containsString="0" containsBlank="1" minDate="2024-02-29T00:00:00" maxDate="2024-04-09T00:00:00"/>
    </cacheField>
    <cacheField name="CASTIGO" numFmtId="0">
      <sharedItems containsString="0" containsBlank="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122737.50300000001"/>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NonDate="0" containsString="0" containsBlank="1" count="1">
        <m/>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88">
  <r>
    <x v="0"/>
    <x v="0"/>
    <m/>
    <s v="COTIZACION"/>
    <s v="OCTUBRE"/>
    <d v="2023-10-26T00:00:00"/>
    <s v="CO37-FRANZ MERLO"/>
    <n v="31300"/>
    <s v="PRODUCTOS AGRICOLAS, PECUARIOS Y FORESTALES"/>
    <x v="0"/>
    <x v="0"/>
    <x v="0"/>
    <d v="2023-10-26T00:00:00"/>
    <m/>
    <x v="0"/>
    <s v="BIEN"/>
    <x v="0"/>
    <n v="1197800"/>
    <x v="0"/>
    <x v="0"/>
    <x v="0"/>
    <x v="0"/>
    <x v="0"/>
    <x v="0"/>
    <x v="0"/>
    <x v="0"/>
    <x v="0"/>
    <x v="0"/>
    <x v="0"/>
    <x v="0"/>
    <x v="0"/>
    <x v="0"/>
    <d v="2023-12-15T00:00:00"/>
    <x v="0"/>
    <x v="0"/>
    <s v="CD-3"/>
    <x v="0"/>
    <x v="0"/>
    <n v="371800"/>
    <x v="0"/>
    <x v="0"/>
    <x v="0"/>
    <m/>
    <n v="30"/>
    <x v="0"/>
    <m/>
    <x v="0"/>
    <s v="21/02/2024"/>
    <s v="COLQUIRI"/>
    <m/>
    <m/>
    <x v="0"/>
    <s v="ADQ/MINA/RE-003/2023"/>
    <n v="31300"/>
    <n v="1"/>
    <s v="Durmiente de Eucalipto 6&quot; * 4&quot; * 4'_x000a_- Eucalipto de color blanco_x000a_- madera fresca de la mejor calidad_x000a_- sin deformaciones y respetando las medidas _x000a_- Sin rajaduras "/>
    <s v="Pza."/>
    <n v="3000"/>
    <n v="30"/>
    <n v="90000"/>
    <m/>
    <m/>
    <n v="60"/>
    <n v="1800"/>
    <n v="4.3103448275862073"/>
    <n v="258.62068965517244"/>
    <n v="225.00000000000003"/>
    <n v="2940"/>
    <d v="2024-12-17T00:00:00"/>
    <m/>
    <m/>
    <m/>
    <m/>
    <m/>
    <m/>
    <n v="-45643"/>
    <n v="-410787"/>
    <n v="126.00000000000001"/>
    <n v="412461"/>
    <n v="5527"/>
    <n v="4973"/>
    <d v="2015-04-15T00:00:00"/>
    <x v="0"/>
    <s v="MAY"/>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1"/>
    <x v="1"/>
    <x v="1"/>
    <x v="0"/>
    <x v="0"/>
    <x v="0"/>
    <x v="0"/>
    <x v="0"/>
    <x v="0"/>
    <x v="0"/>
    <x v="0"/>
    <x v="0"/>
    <x v="0"/>
    <x v="0"/>
    <d v="2023-12-15T00:00:00"/>
    <x v="0"/>
    <x v="0"/>
    <s v="CD-3"/>
    <x v="0"/>
    <x v="0"/>
    <m/>
    <x v="0"/>
    <x v="0"/>
    <x v="0"/>
    <m/>
    <n v="30"/>
    <x v="0"/>
    <m/>
    <x v="0"/>
    <s v="21/02/2024"/>
    <s v="COLQUIRI"/>
    <m/>
    <m/>
    <x v="0"/>
    <s v="ADQ/MINA/RE-003/2023"/>
    <n v="31300"/>
    <n v="2"/>
    <s v="Durmiente de Eucalipto 6&quot; * 4&quot; * 5'_x000a_- Eucalipto de color blanco_x000a_- madera fresca de la mejor calidad_x000a_- sin deformaciones y respetando las medidas _x000a_- Sin rajaduras "/>
    <s v="Pza."/>
    <n v="2000"/>
    <n v="39"/>
    <n v="78000"/>
    <m/>
    <m/>
    <m/>
    <n v="0"/>
    <n v="5.6034482758620694"/>
    <n v="0"/>
    <n v="0"/>
    <n v="2000"/>
    <d v="2024-12-17T00:00:00"/>
    <m/>
    <m/>
    <m/>
    <m/>
    <m/>
    <m/>
    <n v="-45643"/>
    <n v="0"/>
    <n v="0"/>
    <n v="0"/>
    <n v="5527"/>
    <n v="4973"/>
    <d v="2015-04-16T00:00:00"/>
    <x v="0"/>
    <s v="JUN"/>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2"/>
    <x v="2"/>
    <x v="2"/>
    <x v="0"/>
    <x v="1"/>
    <x v="0"/>
    <x v="0"/>
    <x v="0"/>
    <x v="0"/>
    <x v="0"/>
    <x v="0"/>
    <x v="0"/>
    <x v="0"/>
    <x v="0"/>
    <d v="2023-12-15T00:00:00"/>
    <x v="0"/>
    <x v="0"/>
    <s v="CD-3"/>
    <x v="1"/>
    <x v="0"/>
    <n v="453400"/>
    <x v="1"/>
    <x v="1"/>
    <x v="1"/>
    <m/>
    <n v="30"/>
    <x v="0"/>
    <m/>
    <x v="0"/>
    <s v="05/03/2024"/>
    <s v="COLQUIRI"/>
    <m/>
    <m/>
    <x v="0"/>
    <s v="ADQ/MINA/RE-003/2023"/>
    <n v="31300"/>
    <n v="3"/>
    <s v="Callapo Partido 6&quot; a 7&quot; * 10'_x000a_- madera fresca de la mejor calidad_x000a_- sin deformaciones y respetando las medidas    "/>
    <s v="Pza."/>
    <n v="1"/>
    <n v="96082"/>
    <n v="96082"/>
    <m/>
    <m/>
    <n v="1"/>
    <n v="96082"/>
    <n v="13804.885057471265"/>
    <n v="13804.885057471265"/>
    <n v="12010.25"/>
    <n v="0"/>
    <d v="2024-12-30T00:00:00"/>
    <s v="marzo"/>
    <s v="07/03/2024"/>
    <n v="45"/>
    <n v="3"/>
    <n v="27"/>
    <d v="2024-04-08T00:00:00"/>
    <n v="-298"/>
    <n v="-143162.18"/>
    <n v="6725.7400000000007"/>
    <n v="232518.44"/>
    <n v="5527"/>
    <n v="4973"/>
    <d v="2015-04-17T00:00:00"/>
    <x v="0"/>
    <s v="JUL"/>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3"/>
    <x v="3"/>
    <x v="3"/>
    <x v="0"/>
    <x v="0"/>
    <x v="0"/>
    <x v="0"/>
    <x v="0"/>
    <x v="0"/>
    <x v="0"/>
    <x v="0"/>
    <x v="0"/>
    <x v="0"/>
    <x v="0"/>
    <d v="2023-12-15T00:00:00"/>
    <x v="0"/>
    <x v="0"/>
    <s v="CD-3"/>
    <x v="1"/>
    <x v="0"/>
    <m/>
    <x v="1"/>
    <x v="1"/>
    <x v="1"/>
    <m/>
    <n v="30"/>
    <x v="0"/>
    <m/>
    <x v="0"/>
    <s v="05/03/2024"/>
    <s v="COLQUIRI"/>
    <m/>
    <m/>
    <x v="0"/>
    <s v="ADQ/MINA/RE-003/2023"/>
    <n v="31300"/>
    <n v="4"/>
    <s v="Callapo Eucalipto 8&quot; a 10&quot; * 10'_x000a_- Madera Fresca, de la mejor calidad_x000a_- Sin deformaciones "/>
    <s v="Pza."/>
    <n v="800"/>
    <n v="88"/>
    <n v="70400"/>
    <m/>
    <m/>
    <m/>
    <n v="0"/>
    <n v="12.64367816091954"/>
    <n v="0"/>
    <n v="0"/>
    <n v="800"/>
    <d v="2024-12-30T00:00:00"/>
    <m/>
    <m/>
    <m/>
    <m/>
    <m/>
    <m/>
    <n v="-45656"/>
    <n v="0"/>
    <n v="0"/>
    <n v="0"/>
    <n v="5527"/>
    <n v="4973"/>
    <d v="2015-04-18T00:00:00"/>
    <x v="0"/>
    <s v="AGO"/>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4"/>
    <x v="4"/>
    <x v="4"/>
    <x v="0"/>
    <x v="0"/>
    <x v="0"/>
    <x v="0"/>
    <x v="0"/>
    <x v="0"/>
    <x v="0"/>
    <x v="0"/>
    <x v="0"/>
    <x v="0"/>
    <x v="0"/>
    <d v="2023-12-15T00:00:00"/>
    <x v="0"/>
    <x v="0"/>
    <s v="CD-3"/>
    <x v="1"/>
    <x v="0"/>
    <m/>
    <x v="1"/>
    <x v="1"/>
    <x v="1"/>
    <m/>
    <n v="30"/>
    <x v="0"/>
    <m/>
    <x v="0"/>
    <s v="05/03/2024"/>
    <s v="COLQUIRI"/>
    <m/>
    <m/>
    <x v="0"/>
    <s v="ADQ/MINA/RE-003/2023"/>
    <n v="31300"/>
    <n v="5"/>
    <s v="Callapo Eucalipto 8&quot; a 10&quot; * 12'_x000a_- Madera Fresca, de la mejor calidad_x000a_- Sin deformaciones "/>
    <s v="Pza."/>
    <n v="400"/>
    <n v="105"/>
    <n v="42000"/>
    <m/>
    <m/>
    <m/>
    <n v="0"/>
    <n v="15.086206896551724"/>
    <n v="0"/>
    <n v="0"/>
    <n v="400"/>
    <d v="2024-12-30T00:00:00"/>
    <m/>
    <m/>
    <m/>
    <m/>
    <m/>
    <m/>
    <n v="-45656"/>
    <n v="0"/>
    <n v="0"/>
    <n v="0"/>
    <n v="5527"/>
    <n v="4973"/>
    <d v="2015-04-19T00:00:00"/>
    <x v="0"/>
    <s v="SEP"/>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5"/>
    <x v="5"/>
    <x v="5"/>
    <x v="0"/>
    <x v="0"/>
    <x v="0"/>
    <x v="0"/>
    <x v="0"/>
    <x v="0"/>
    <x v="0"/>
    <x v="0"/>
    <x v="0"/>
    <x v="0"/>
    <x v="0"/>
    <d v="2023-12-15T00:00:00"/>
    <x v="0"/>
    <x v="0"/>
    <s v="CD-3"/>
    <x v="1"/>
    <x v="0"/>
    <m/>
    <x v="1"/>
    <x v="1"/>
    <x v="1"/>
    <m/>
    <n v="30"/>
    <x v="0"/>
    <m/>
    <x v="0"/>
    <s v="05/03/2024"/>
    <s v="COLQUIRI"/>
    <m/>
    <m/>
    <x v="0"/>
    <s v="ADQ/MINA/RE-003/2023"/>
    <n v="31300"/>
    <n v="6"/>
    <s v="Callapo Eucalipto  3&quot; a 3.5&quot; * 10'_x000a_- madera fresca de la mejor calidad_x000a_- sin deformaciones y respetando las medidas  "/>
    <s v="Pza."/>
    <n v="10000"/>
    <n v="18"/>
    <n v="180000"/>
    <m/>
    <m/>
    <m/>
    <n v="0"/>
    <n v="2.5862068965517242"/>
    <n v="0"/>
    <n v="0"/>
    <n v="10000"/>
    <d v="2024-12-30T00:00:00"/>
    <m/>
    <m/>
    <m/>
    <m/>
    <m/>
    <m/>
    <n v="-45656"/>
    <n v="0"/>
    <n v="0"/>
    <n v="0"/>
    <n v="5527"/>
    <n v="4973"/>
    <d v="2015-04-20T00:00:00"/>
    <x v="0"/>
    <s v="OCT"/>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6"/>
    <x v="6"/>
    <x v="6"/>
    <x v="0"/>
    <x v="0"/>
    <x v="0"/>
    <x v="0"/>
    <x v="0"/>
    <x v="0"/>
    <x v="0"/>
    <x v="0"/>
    <x v="0"/>
    <x v="0"/>
    <x v="0"/>
    <d v="2023-12-15T00:00:00"/>
    <x v="0"/>
    <x v="0"/>
    <s v="CD-3"/>
    <x v="0"/>
    <x v="0"/>
    <m/>
    <x v="0"/>
    <x v="0"/>
    <x v="0"/>
    <m/>
    <n v="30"/>
    <x v="0"/>
    <m/>
    <x v="0"/>
    <s v="21/02/2024"/>
    <s v="COLQUIRI"/>
    <m/>
    <m/>
    <x v="0"/>
    <s v="ADQ/MINA/RE-003/2023"/>
    <n v="31300"/>
    <n v="7"/>
    <s v="Madera Eucalipto Labrada 6&quot; * 3&quot; * 10'_x000a_- Eucalipto de color blanco _x000a_- Sin deformaciones, sin rajaduras "/>
    <s v="Pza."/>
    <n v="600"/>
    <n v="70"/>
    <n v="42000"/>
    <m/>
    <m/>
    <m/>
    <n v="0"/>
    <n v="10.057471264367816"/>
    <n v="0"/>
    <n v="0"/>
    <n v="600"/>
    <d v="2024-12-17T00:00:00"/>
    <m/>
    <m/>
    <m/>
    <m/>
    <m/>
    <m/>
    <n v="-45643"/>
    <n v="0"/>
    <n v="0"/>
    <n v="0"/>
    <n v="5527"/>
    <n v="4973"/>
    <d v="2015-04-21T00:00:00"/>
    <x v="0"/>
    <s v="NOV"/>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7"/>
    <x v="7"/>
    <x v="6"/>
    <x v="0"/>
    <x v="0"/>
    <x v="0"/>
    <x v="0"/>
    <x v="0"/>
    <x v="0"/>
    <x v="0"/>
    <x v="0"/>
    <x v="0"/>
    <x v="0"/>
    <x v="0"/>
    <d v="2023-12-15T00:00:00"/>
    <x v="0"/>
    <x v="0"/>
    <s v="CD-3"/>
    <x v="0"/>
    <x v="0"/>
    <m/>
    <x v="0"/>
    <x v="0"/>
    <x v="0"/>
    <m/>
    <n v="30"/>
    <x v="0"/>
    <m/>
    <x v="0"/>
    <s v="21/02/2024"/>
    <s v="COLQUIRI"/>
    <m/>
    <m/>
    <x v="0"/>
    <s v="ADQ/MINA/RE-003/2023"/>
    <n v="31300"/>
    <n v="8"/>
    <s v="Tablas de Eucalipto 2&quot; * 8&quot; * 10'_x000a_-  Eucalipto de color blanco _x000a_- Sin deformaciones, sin rajaduras "/>
    <s v="Pza."/>
    <n v="600"/>
    <n v="68"/>
    <n v="40800"/>
    <m/>
    <m/>
    <m/>
    <n v="0"/>
    <n v="9.7701149425287355"/>
    <n v="0"/>
    <n v="0"/>
    <n v="600"/>
    <d v="2024-12-17T00:00:00"/>
    <m/>
    <m/>
    <m/>
    <m/>
    <m/>
    <m/>
    <n v="-45643"/>
    <n v="0"/>
    <n v="0"/>
    <n v="0"/>
    <n v="5527"/>
    <n v="4973"/>
    <d v="2015-04-22T00:00:00"/>
    <x v="0"/>
    <s v="DIC"/>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8"/>
    <x v="8"/>
    <x v="7"/>
    <x v="0"/>
    <x v="0"/>
    <x v="0"/>
    <x v="0"/>
    <x v="0"/>
    <x v="0"/>
    <x v="0"/>
    <x v="0"/>
    <x v="0"/>
    <x v="0"/>
    <x v="0"/>
    <d v="2023-12-15T00:00:00"/>
    <x v="0"/>
    <x v="0"/>
    <s v="CD-3"/>
    <x v="0"/>
    <x v="0"/>
    <m/>
    <x v="0"/>
    <x v="0"/>
    <x v="0"/>
    <m/>
    <n v="30"/>
    <x v="0"/>
    <m/>
    <x v="0"/>
    <s v="21/02/2024"/>
    <s v="COLQUIRI"/>
    <m/>
    <m/>
    <x v="0"/>
    <s v="ADQ/MINA/RE-003/2023"/>
    <n v="31300"/>
    <n v="9"/>
    <s v="Ecalera de Madera Long. 5.00 m _x000a_- Madera sin deformaciones, sin rajaduras_x000a_- respetando plano de construccion propio de Empresa Minera Colquiri "/>
    <s v="Pza."/>
    <n v="200"/>
    <n v="295"/>
    <n v="59000"/>
    <m/>
    <m/>
    <m/>
    <n v="0"/>
    <n v="42.385057471264368"/>
    <n v="0"/>
    <n v="0"/>
    <n v="200"/>
    <d v="2024-12-17T00:00:00"/>
    <m/>
    <m/>
    <m/>
    <m/>
    <m/>
    <m/>
    <n v="-45643"/>
    <n v="0"/>
    <n v="0"/>
    <n v="0"/>
    <n v="5527"/>
    <n v="4973"/>
    <d v="2015-04-23T00:00:00"/>
    <x v="0"/>
    <s v="ENE"/>
    <m/>
    <m/>
    <m/>
    <s v="L"/>
    <s v="NORMAL"/>
    <s v="CONTRATO"/>
    <n v="316144"/>
    <n v="1772181"/>
    <n v="2058575"/>
    <s v="15-0517-00-568965-0-E"/>
    <m/>
    <m/>
  </r>
  <r>
    <x v="0"/>
    <x v="0"/>
    <m/>
    <s v="COTIZACION"/>
    <s v="OCTUBRE"/>
    <d v="2023-10-26T00:00:00"/>
    <s v="CO37-FRANZ MERLO"/>
    <n v="31300"/>
    <s v="PRODUCTOS AGRICOLAS, PECUARIOS Y FORESTALES"/>
    <x v="0"/>
    <x v="0"/>
    <x v="0"/>
    <d v="2023-10-26T00:00:00"/>
    <m/>
    <x v="0"/>
    <s v="BIEN"/>
    <x v="0"/>
    <m/>
    <x v="9"/>
    <x v="9"/>
    <x v="7"/>
    <x v="0"/>
    <x v="0"/>
    <x v="0"/>
    <x v="0"/>
    <x v="0"/>
    <x v="0"/>
    <x v="0"/>
    <x v="0"/>
    <x v="0"/>
    <x v="0"/>
    <x v="0"/>
    <d v="2023-12-15T00:00:00"/>
    <x v="0"/>
    <x v="0"/>
    <s v="CD-3"/>
    <x v="0"/>
    <x v="0"/>
    <m/>
    <x v="0"/>
    <x v="0"/>
    <x v="0"/>
    <m/>
    <n v="30"/>
    <x v="0"/>
    <m/>
    <x v="0"/>
    <s v="21/02/2024"/>
    <s v="COLQUIRI"/>
    <m/>
    <m/>
    <x v="0"/>
    <s v="ADQ/MINA/RE-003/2023"/>
    <n v="31300"/>
    <n v="10"/>
    <s v="Ecalera de Madera Long. 5.50 m _x000a_- Madera sin deformaciones, sin rajaduras_x000a_- respetando plano de construccion propio de Empresa Minera Colquiri "/>
    <s v="Pza."/>
    <n v="200"/>
    <n v="310"/>
    <n v="62000"/>
    <m/>
    <m/>
    <m/>
    <n v="0"/>
    <n v="44.540229885057471"/>
    <n v="0"/>
    <n v="0"/>
    <n v="200"/>
    <d v="2024-12-17T00:00:00"/>
    <m/>
    <m/>
    <m/>
    <m/>
    <m/>
    <m/>
    <n v="-45643"/>
    <n v="0"/>
    <n v="0"/>
    <n v="0"/>
    <n v="5527"/>
    <n v="4973"/>
    <d v="2015-04-24T00:00:00"/>
    <x v="0"/>
    <s v="FEB"/>
    <m/>
    <m/>
    <m/>
    <s v="L"/>
    <s v="NORMAL"/>
    <s v="CONTRATO"/>
    <n v="316144"/>
    <n v="1772181"/>
    <n v="2058575"/>
    <s v="15-0517-00-568965-0-E"/>
    <m/>
    <m/>
  </r>
  <r>
    <x v="0"/>
    <x v="0"/>
    <m/>
    <s v="PAGO PARCIAL"/>
    <s v="OCTUBRE"/>
    <d v="2023-10-26T00:00:00"/>
    <s v="CO37-FRANZ MERLO"/>
    <n v="31300"/>
    <s v="PRODUCTOS AGRICOLAS, PECUARIOS Y FORESTALES"/>
    <x v="0"/>
    <x v="0"/>
    <x v="0"/>
    <d v="2023-10-26T00:00:00"/>
    <m/>
    <x v="0"/>
    <s v="BIEN"/>
    <x v="0"/>
    <m/>
    <x v="10"/>
    <x v="10"/>
    <x v="8"/>
    <x v="0"/>
    <x v="0"/>
    <x v="0"/>
    <x v="0"/>
    <x v="0"/>
    <x v="0"/>
    <x v="0"/>
    <x v="0"/>
    <x v="0"/>
    <x v="0"/>
    <x v="0"/>
    <d v="2023-12-15T00:00:00"/>
    <x v="0"/>
    <x v="0"/>
    <s v="CD-3"/>
    <x v="1"/>
    <x v="0"/>
    <m/>
    <x v="1"/>
    <x v="1"/>
    <x v="1"/>
    <m/>
    <n v="30"/>
    <x v="0"/>
    <m/>
    <x v="0"/>
    <s v="05/03/2024"/>
    <s v="COLQUIRI"/>
    <m/>
    <m/>
    <x v="0"/>
    <s v="ADQ/MINA/RE-003/2023"/>
    <n v="31300"/>
    <n v="11"/>
    <s v="Griba de 5&quot; * 5'_x000a_- madera fresca_x000a_- madera sin deformaciones, de la mejor calidad "/>
    <s v="Pza."/>
    <n v="1500"/>
    <n v="14"/>
    <n v="21000"/>
    <m/>
    <m/>
    <n v="1"/>
    <n v="14"/>
    <n v="2.0114942528735633"/>
    <n v="2.0114942528735633"/>
    <n v="1.75"/>
    <n v="1499"/>
    <d v="2024-12-30T00:00:00"/>
    <m/>
    <m/>
    <m/>
    <m/>
    <m/>
    <m/>
    <n v="-45656"/>
    <n v="-3195.92"/>
    <n v="0.98000000000000009"/>
    <n v="3208.9400000000005"/>
    <n v="5527"/>
    <n v="4973"/>
    <d v="2015-04-25T00:00:00"/>
    <x v="0"/>
    <s v="MAR"/>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n v="985850"/>
    <x v="0"/>
    <x v="11"/>
    <x v="2"/>
    <x v="0"/>
    <x v="0"/>
    <x v="0"/>
    <x v="0"/>
    <x v="0"/>
    <x v="1"/>
    <x v="0"/>
    <x v="0"/>
    <x v="0"/>
    <x v="0"/>
    <x v="0"/>
    <d v="2023-12-15T00:00:00"/>
    <x v="1"/>
    <x v="1"/>
    <s v="CD-4"/>
    <x v="2"/>
    <x v="1"/>
    <n v="985850"/>
    <x v="2"/>
    <x v="2"/>
    <x v="2"/>
    <m/>
    <n v="30"/>
    <x v="0"/>
    <m/>
    <x v="1"/>
    <s v="08/02/2023"/>
    <s v="COLQUIRI"/>
    <m/>
    <m/>
    <x v="1"/>
    <s v="ADQ/MINA/RE-004/2023"/>
    <n v="31300"/>
    <n v="1"/>
    <s v="MADERA ALMENDRILLO  (NEGRO O ROJO) 5.¾&quot; X 3.¾&quot; X 15' , MADERA DE LA MEJOR CALIDAD CORTADA AL MILIMETRO, MADERA FRESCA, MADERA CEPILLADA, PARA ARMADO DE CUADROS EN INTERIOR MINA "/>
    <s v="Pza."/>
    <n v="1"/>
    <n v="139080"/>
    <n v="139080"/>
    <m/>
    <m/>
    <n v="1"/>
    <n v="139080"/>
    <n v="19982.758620689656"/>
    <n v="19982.758620689656"/>
    <n v="17385"/>
    <n v="0"/>
    <d v="2023-12-05T00:00:00"/>
    <s v="marzo"/>
    <s v="11/03/2024"/>
    <n v="46"/>
    <n v="146"/>
    <n v="30"/>
    <d v="2024-04-08T00:00:00"/>
    <n v="97"/>
    <n v="67453.8"/>
    <n v="9735.6"/>
    <n v="61890.6"/>
    <n v="5527"/>
    <n v="4973"/>
    <d v="2015-04-26T00:00:00"/>
    <x v="0"/>
    <s v="ABR"/>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1"/>
    <x v="12"/>
    <x v="2"/>
    <x v="0"/>
    <x v="0"/>
    <x v="0"/>
    <x v="0"/>
    <x v="0"/>
    <x v="1"/>
    <x v="0"/>
    <x v="0"/>
    <x v="0"/>
    <x v="0"/>
    <x v="0"/>
    <d v="2023-12-15T00:00:00"/>
    <x v="1"/>
    <x v="1"/>
    <s v="CD-4"/>
    <x v="2"/>
    <x v="1"/>
    <m/>
    <x v="2"/>
    <x v="2"/>
    <x v="2"/>
    <m/>
    <n v="30"/>
    <x v="0"/>
    <m/>
    <x v="1"/>
    <s v="08/02/2023"/>
    <s v="COLQUIRI"/>
    <m/>
    <m/>
    <x v="1"/>
    <s v="ADQ/MINA/RE-004/2023"/>
    <n v="31300"/>
    <n v="2"/>
    <s v="MADERA ALMENDRILLO 6&quot; X 4&quot; X 15' ALMENDRILLO NEGRO, MADERA DE LA MEJOR CALIDAD CORTADA AL MILIMETRO, MADERA FRESCA, MADERA CEPILLADA,  "/>
    <s v="Pza."/>
    <n v="1"/>
    <n v="650"/>
    <n v="650"/>
    <m/>
    <m/>
    <m/>
    <n v="0"/>
    <n v="93.390804597701148"/>
    <n v="0"/>
    <n v="0"/>
    <n v="1"/>
    <d v="2023-12-05T00:00:00"/>
    <s v="marzo"/>
    <s v="11/03/2024"/>
    <n v="46"/>
    <n v="146"/>
    <n v="30"/>
    <d v="2024-04-08T00:00:00"/>
    <n v="97"/>
    <n v="0"/>
    <n v="0"/>
    <n v="0"/>
    <n v="5527"/>
    <n v="4973"/>
    <d v="2015-04-27T00:00:00"/>
    <x v="0"/>
    <s v="MAY"/>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2"/>
    <x v="13"/>
    <x v="2"/>
    <x v="0"/>
    <x v="0"/>
    <x v="0"/>
    <x v="0"/>
    <x v="0"/>
    <x v="1"/>
    <x v="0"/>
    <x v="0"/>
    <x v="0"/>
    <x v="0"/>
    <x v="0"/>
    <d v="2023-12-15T00:00:00"/>
    <x v="1"/>
    <x v="1"/>
    <s v="CD-4"/>
    <x v="2"/>
    <x v="1"/>
    <m/>
    <x v="2"/>
    <x v="2"/>
    <x v="2"/>
    <m/>
    <n v="30"/>
    <x v="0"/>
    <m/>
    <x v="1"/>
    <s v="08/02/2023"/>
    <s v="COLQUIRI"/>
    <m/>
    <m/>
    <x v="1"/>
    <s v="ADQ/MINA/RE-004/2023"/>
    <n v="31300"/>
    <n v="3"/>
    <s v="MADERA ALMENDRILLO 8&quot; X 8&quot; X 10', ALMENDRILLO NEGRO, MADERA DE LA MEJOR CALIDAD CORTADA AL MILIMETRO, MADERA FRESCA, MADERA CEPILLADA,  "/>
    <s v="Pza."/>
    <n v="1"/>
    <n v="1080"/>
    <n v="1080"/>
    <m/>
    <m/>
    <m/>
    <n v="0"/>
    <n v="155.17241379310346"/>
    <n v="0"/>
    <n v="0"/>
    <n v="1"/>
    <d v="2023-12-05T00:00:00"/>
    <s v="marzo"/>
    <s v="11/03/2024"/>
    <n v="46"/>
    <n v="146"/>
    <n v="30"/>
    <d v="2024-04-08T00:00:00"/>
    <n v="97"/>
    <n v="0"/>
    <n v="0"/>
    <n v="0"/>
    <n v="5527"/>
    <n v="4973"/>
    <d v="2015-04-28T00:00:00"/>
    <x v="0"/>
    <s v="JUN"/>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3"/>
    <x v="14"/>
    <x v="2"/>
    <x v="0"/>
    <x v="0"/>
    <x v="0"/>
    <x v="0"/>
    <x v="0"/>
    <x v="1"/>
    <x v="0"/>
    <x v="0"/>
    <x v="0"/>
    <x v="0"/>
    <x v="0"/>
    <d v="2023-12-15T00:00:00"/>
    <x v="1"/>
    <x v="1"/>
    <s v="CD-4"/>
    <x v="2"/>
    <x v="1"/>
    <m/>
    <x v="2"/>
    <x v="2"/>
    <x v="2"/>
    <m/>
    <n v="30"/>
    <x v="0"/>
    <m/>
    <x v="1"/>
    <s v="08/02/2023"/>
    <s v="COLQUIRI"/>
    <m/>
    <m/>
    <x v="1"/>
    <s v="ADQ/MINA/RE-004/2023"/>
    <n v="31300"/>
    <n v="4"/>
    <s v="MADERA ALMENDRILLO 8&quot; X 8&quot; X 12', ALMENDRILLO NEGRO, MADERA DE LA MEJOR CALIDAD CORTADA AL MILIMETRO, MADERA FRESCA, MADERA CEPILLADA,  "/>
    <s v="Pza."/>
    <n v="1"/>
    <n v="1450"/>
    <n v="1450"/>
    <m/>
    <m/>
    <m/>
    <n v="0"/>
    <n v="208.33333333333334"/>
    <n v="0"/>
    <n v="0"/>
    <n v="1"/>
    <d v="2023-12-05T00:00:00"/>
    <s v="marzo"/>
    <s v="11/03/2024"/>
    <n v="46"/>
    <n v="146"/>
    <n v="30"/>
    <d v="2024-04-08T00:00:00"/>
    <n v="97"/>
    <n v="0"/>
    <n v="0"/>
    <n v="0"/>
    <n v="5527"/>
    <n v="4973"/>
    <d v="2015-04-29T00:00:00"/>
    <x v="0"/>
    <s v="JUL"/>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4"/>
    <x v="15"/>
    <x v="2"/>
    <x v="0"/>
    <x v="0"/>
    <x v="0"/>
    <x v="0"/>
    <x v="0"/>
    <x v="1"/>
    <x v="0"/>
    <x v="0"/>
    <x v="0"/>
    <x v="0"/>
    <x v="0"/>
    <d v="2023-12-15T00:00:00"/>
    <x v="1"/>
    <x v="1"/>
    <s v="CD-4"/>
    <x v="2"/>
    <x v="1"/>
    <m/>
    <x v="2"/>
    <x v="2"/>
    <x v="2"/>
    <m/>
    <n v="30"/>
    <x v="0"/>
    <m/>
    <x v="1"/>
    <s v="08/02/2023"/>
    <s v="COLQUIRI"/>
    <m/>
    <m/>
    <x v="1"/>
    <s v="ADQ/MINA/RE-004/2023"/>
    <n v="31300"/>
    <n v="5"/>
    <s v="MADERA ALMENDRILLO 8&quot; X 8&quot; X 17',ALMENDRILLO NEGRO, MADERA DE LA MEJOR CALIDAD CORTADA AL MILIMETRO, MADERA FRESCA, MADERA CEPILLADA,  "/>
    <s v="Pza."/>
    <n v="1"/>
    <n v="1870"/>
    <n v="1870"/>
    <m/>
    <m/>
    <m/>
    <n v="0"/>
    <n v="268.67816091954023"/>
    <n v="0"/>
    <n v="0"/>
    <n v="1"/>
    <d v="2023-12-05T00:00:00"/>
    <s v="marzo"/>
    <s v="11/03/2024"/>
    <n v="46"/>
    <n v="146"/>
    <n v="30"/>
    <d v="2024-04-08T00:00:00"/>
    <n v="97"/>
    <n v="0"/>
    <n v="0"/>
    <n v="0"/>
    <n v="5527"/>
    <n v="4973"/>
    <d v="2015-04-30T00:00:00"/>
    <x v="0"/>
    <s v="AGO"/>
    <m/>
    <m/>
    <m/>
    <s v="L"/>
    <s v="NORMAL"/>
    <s v="CONTRATO"/>
    <n v="316144"/>
    <n v="1772181"/>
    <n v="2058575"/>
    <s v="15-0517-00-568965-0-E"/>
    <m/>
    <m/>
  </r>
  <r>
    <x v="0"/>
    <x v="1"/>
    <m/>
    <s v="PAGO PARCIAL"/>
    <s v="OCTUBRE"/>
    <d v="2023-10-26T00:00:00"/>
    <s v="CO37-FRANZ MERLO"/>
    <n v="31300"/>
    <s v="PRODUCTOS AGRICOLAS, PECUARIOS Y FORESTALES"/>
    <x v="0"/>
    <x v="0"/>
    <x v="1"/>
    <d v="2023-10-26T00:00:00"/>
    <m/>
    <x v="0"/>
    <s v="BIEN"/>
    <x v="1"/>
    <m/>
    <x v="5"/>
    <x v="16"/>
    <x v="2"/>
    <x v="0"/>
    <x v="0"/>
    <x v="0"/>
    <x v="0"/>
    <x v="0"/>
    <x v="1"/>
    <x v="0"/>
    <x v="0"/>
    <x v="0"/>
    <x v="0"/>
    <x v="0"/>
    <d v="2023-12-15T00:00:00"/>
    <x v="1"/>
    <x v="1"/>
    <s v="CD-4"/>
    <x v="2"/>
    <x v="1"/>
    <m/>
    <x v="2"/>
    <x v="2"/>
    <x v="2"/>
    <m/>
    <n v="30"/>
    <x v="0"/>
    <m/>
    <x v="1"/>
    <s v="08/02/2023"/>
    <s v="COLQUIRI"/>
    <m/>
    <m/>
    <x v="1"/>
    <s v="ADQ/MINA/RE-004/2023"/>
    <n v="31300"/>
    <n v="6"/>
    <s v="MADERA ALMENDRILLO 8&quot; X 8&quot; X 20', ALMENDRILLO NEGRO, MADERA DE LA MEJOR CALIDAD CORTADA AL MILIMETRO, MADERA FRESCA, MADERA CEPILLADA,  "/>
    <s v="Pza."/>
    <n v="1"/>
    <n v="2230"/>
    <n v="2230"/>
    <m/>
    <m/>
    <m/>
    <n v="0"/>
    <n v="320.40229885057471"/>
    <n v="0"/>
    <n v="0"/>
    <n v="1"/>
    <d v="2023-12-05T00:00:00"/>
    <s v="marzo"/>
    <s v="11/03/2024"/>
    <n v="46"/>
    <n v="146"/>
    <n v="30"/>
    <d v="2024-04-08T00:00:00"/>
    <n v="97"/>
    <n v="0"/>
    <n v="0"/>
    <n v="0"/>
    <n v="5527"/>
    <n v="4973"/>
    <d v="2015-05-01T00:00:00"/>
    <x v="0"/>
    <s v="SEP"/>
    <m/>
    <m/>
    <m/>
    <s v="L"/>
    <s v="NORMAL"/>
    <s v="CONTRATO"/>
    <n v="316144"/>
    <n v="1772181"/>
    <n v="2058575"/>
    <s v="15-0517-00-568965-0-E"/>
    <m/>
    <m/>
  </r>
  <r>
    <x v="0"/>
    <x v="2"/>
    <m/>
    <s v="COTIZACION"/>
    <s v="OCTUBRE"/>
    <d v="2023-10-30T00:00:00"/>
    <s v="CO37-FRANZ MERLO"/>
    <n v="34200"/>
    <s v="PRODUCTOS QUIMICOS"/>
    <x v="1"/>
    <x v="1"/>
    <x v="2"/>
    <d v="2023-10-30T00:00:00"/>
    <m/>
    <x v="0"/>
    <s v="BIEN"/>
    <x v="2"/>
    <n v="261000"/>
    <x v="0"/>
    <x v="17"/>
    <x v="9"/>
    <x v="1"/>
    <x v="2"/>
    <x v="0"/>
    <x v="1"/>
    <x v="0"/>
    <x v="0"/>
    <x v="0"/>
    <x v="0"/>
    <x v="1"/>
    <x v="1"/>
    <x v="1"/>
    <d v="2023-12-28T00:00:00"/>
    <x v="2"/>
    <x v="2"/>
    <s v="CD-24"/>
    <x v="3"/>
    <x v="2"/>
    <n v="187920"/>
    <x v="3"/>
    <x v="3"/>
    <x v="3"/>
    <m/>
    <n v="30"/>
    <x v="1"/>
    <m/>
    <x v="0"/>
    <s v="08/02/2024"/>
    <s v="COLQUIRI"/>
    <m/>
    <m/>
    <x v="2"/>
    <s v="EMC - PCPL - 153/2023"/>
    <n v="34200"/>
    <n v="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ITROS"/>
    <n v="4500"/>
    <n v="41.76"/>
    <n v="187920"/>
    <m/>
    <m/>
    <n v="4500"/>
    <n v="187920"/>
    <n v="6"/>
    <n v="27000"/>
    <n v="23490"/>
    <n v="0"/>
    <d v="2025-01-03T00:00:00"/>
    <s v="FEBRERO"/>
    <s v="09/02/2024"/>
    <n v="25"/>
    <n v="1"/>
    <n v="33"/>
    <d v="2024-04-08T00:00:00"/>
    <n v="-329"/>
    <n v="-309128.40000000002"/>
    <n v="13154.400000000001"/>
    <n v="483894"/>
    <n v="5527"/>
    <n v="4973"/>
    <d v="2015-05-02T00:00:00"/>
    <x v="0"/>
    <s v="OCT"/>
    <m/>
    <m/>
    <m/>
    <s v="L"/>
    <s v="NORMAL"/>
    <s v="CONTRATO"/>
    <n v="316144"/>
    <n v="1772181"/>
    <n v="2058575"/>
    <s v="15-0517-00-568965-0-E"/>
    <m/>
    <m/>
  </r>
  <r>
    <x v="0"/>
    <x v="2"/>
    <m/>
    <s v="COTIZACION"/>
    <s v="OCTUBRE"/>
    <d v="2023-10-30T00:00:00"/>
    <s v="CO37-FRANZ MERLO"/>
    <n v="34200"/>
    <s v="PRODUCTOS QUIMICOS"/>
    <x v="1"/>
    <x v="1"/>
    <x v="2"/>
    <d v="2023-10-30T00:00:00"/>
    <m/>
    <x v="0"/>
    <s v="BIEN"/>
    <x v="3"/>
    <m/>
    <x v="0"/>
    <x v="18"/>
    <x v="10"/>
    <x v="2"/>
    <x v="0"/>
    <x v="0"/>
    <x v="1"/>
    <x v="0"/>
    <x v="0"/>
    <x v="0"/>
    <x v="0"/>
    <x v="1"/>
    <x v="1"/>
    <x v="2"/>
    <d v="2023-12-28T00:00:00"/>
    <x v="2"/>
    <x v="2"/>
    <s v="CD-24"/>
    <x v="3"/>
    <x v="2"/>
    <m/>
    <x v="3"/>
    <x v="4"/>
    <x v="3"/>
    <m/>
    <n v="30"/>
    <x v="1"/>
    <m/>
    <x v="0"/>
    <m/>
    <s v="COLQUIRI"/>
    <m/>
    <m/>
    <x v="3"/>
    <s v="EMC - PCPL - 153/2023"/>
    <n v="34200"/>
    <n v="1"/>
    <s v=" "/>
    <n v="0"/>
    <n v="0"/>
    <m/>
    <n v="0"/>
    <m/>
    <m/>
    <n v="1"/>
    <n v="0"/>
    <n v="0"/>
    <n v="0"/>
    <n v="0"/>
    <n v="-1"/>
    <d v="1900-11-25T00:00:00"/>
    <m/>
    <m/>
    <m/>
    <m/>
    <m/>
    <m/>
    <n v="-330"/>
    <n v="0"/>
    <n v="0"/>
    <n v="0"/>
    <n v="5527"/>
    <n v="4973"/>
    <d v="2015-05-03T00:00:00"/>
    <x v="0"/>
    <s v="NOV"/>
    <m/>
    <m/>
    <m/>
    <s v="L"/>
    <s v="NORMAL"/>
    <s v="OC"/>
    <n v="316144"/>
    <n v="1772181"/>
    <n v="2058575"/>
    <s v="15-0517-00-568965-0-E"/>
    <m/>
    <m/>
  </r>
  <r>
    <x v="0"/>
    <x v="3"/>
    <m/>
    <s v="COTIZACION"/>
    <s v="OCTUBRE"/>
    <d v="2023-10-30T00:00:00"/>
    <s v="CO37-FRANZ MERLO"/>
    <n v="34600"/>
    <s v="PRODUCTOS METÁLICOS"/>
    <x v="1"/>
    <x v="1"/>
    <x v="3"/>
    <d v="2023-10-30T00:00:00"/>
    <m/>
    <x v="0"/>
    <s v="BIEN"/>
    <x v="4"/>
    <n v="3230000"/>
    <x v="0"/>
    <x v="19"/>
    <x v="11"/>
    <x v="3"/>
    <x v="0"/>
    <x v="0"/>
    <x v="1"/>
    <x v="0"/>
    <x v="1"/>
    <x v="0"/>
    <x v="0"/>
    <x v="1"/>
    <x v="1"/>
    <x v="1"/>
    <d v="2024-12-29T00:00:00"/>
    <x v="3"/>
    <x v="3"/>
    <s v="CD-23"/>
    <x v="4"/>
    <x v="3"/>
    <n v="1997500"/>
    <x v="4"/>
    <x v="5"/>
    <x v="4"/>
    <m/>
    <n v="30"/>
    <x v="2"/>
    <m/>
    <x v="2"/>
    <s v="26/03/2024"/>
    <s v="COLQUIRI"/>
    <m/>
    <m/>
    <x v="4"/>
    <s v="EMC - PCPL - 156/2023"/>
    <n v="34600"/>
    <n v="1"/>
    <m/>
    <s v="KG"/>
    <n v="170000"/>
    <m/>
    <n v="0"/>
    <m/>
    <m/>
    <m/>
    <n v="0"/>
    <n v="0"/>
    <n v="0"/>
    <n v="0"/>
    <n v="170000"/>
    <d v="2025-02-09T00:00:00"/>
    <m/>
    <m/>
    <m/>
    <m/>
    <m/>
    <m/>
    <n v="-45697"/>
    <n v="0"/>
    <n v="0"/>
    <n v="0"/>
    <n v="5527"/>
    <n v="4973"/>
    <d v="2015-05-04T00:00:00"/>
    <x v="0"/>
    <s v="DIC"/>
    <m/>
    <m/>
    <m/>
    <s v="L"/>
    <s v="NORMAL"/>
    <s v="CONTRATO"/>
    <n v="316144"/>
    <n v="1772181"/>
    <n v="2058575"/>
    <s v="15-0517-00-568965-0-E"/>
    <m/>
    <m/>
  </r>
  <r>
    <x v="0"/>
    <x v="3"/>
    <m/>
    <s v="COTIZACION"/>
    <s v="OCTUBRE"/>
    <d v="2023-10-30T00:00:00"/>
    <s v="CO37-FRANZ MERLO"/>
    <n v="34600"/>
    <s v="PRODUCTOS METÁLICOS"/>
    <x v="1"/>
    <x v="1"/>
    <x v="3"/>
    <d v="2023-10-30T00:00:00"/>
    <m/>
    <x v="0"/>
    <s v="BIEN"/>
    <x v="5"/>
    <m/>
    <x v="0"/>
    <x v="18"/>
    <x v="10"/>
    <x v="2"/>
    <x v="0"/>
    <x v="0"/>
    <x v="1"/>
    <x v="0"/>
    <x v="1"/>
    <x v="0"/>
    <x v="0"/>
    <x v="1"/>
    <x v="1"/>
    <x v="1"/>
    <d v="2024-12-29T00:00:00"/>
    <x v="3"/>
    <x v="3"/>
    <s v="CD-23"/>
    <x v="4"/>
    <x v="3"/>
    <m/>
    <x v="4"/>
    <x v="5"/>
    <x v="4"/>
    <m/>
    <n v="30"/>
    <x v="2"/>
    <m/>
    <x v="2"/>
    <s v="26/03/2024"/>
    <s v="COLQUIRI"/>
    <m/>
    <m/>
    <x v="5"/>
    <s v="EMC - PCPL - 156/2023"/>
    <n v="34600"/>
    <n v="1"/>
    <s v=" "/>
    <n v="0"/>
    <n v="0"/>
    <m/>
    <n v="0"/>
    <m/>
    <m/>
    <m/>
    <n v="0"/>
    <n v="0"/>
    <n v="0"/>
    <n v="0"/>
    <n v="0"/>
    <d v="2025-02-09T00:00:00"/>
    <m/>
    <m/>
    <m/>
    <m/>
    <m/>
    <m/>
    <n v="-45697"/>
    <n v="0"/>
    <n v="0"/>
    <n v="0"/>
    <n v="5527"/>
    <n v="4973"/>
    <d v="2015-05-05T00:00:00"/>
    <x v="0"/>
    <s v="ENE"/>
    <m/>
    <m/>
    <m/>
    <s v="L"/>
    <s v="NORMAL"/>
    <s v="CONTRATO"/>
    <n v="316144"/>
    <n v="1772181"/>
    <n v="2058575"/>
    <s v="15-0517-00-568965-0-E"/>
    <m/>
    <m/>
  </r>
  <r>
    <x v="0"/>
    <x v="4"/>
    <m/>
    <s v="COTIZACION"/>
    <s v="OCTUBRE"/>
    <d v="2023-10-30T00:00:00"/>
    <s v="CO37-FRANZ MERLO"/>
    <n v="34600"/>
    <s v="PRODUCTOS METÁLICOS"/>
    <x v="1"/>
    <x v="1"/>
    <x v="4"/>
    <d v="2023-10-30T00:00:00"/>
    <m/>
    <x v="0"/>
    <s v="BIEN"/>
    <x v="6"/>
    <n v="1620000"/>
    <x v="0"/>
    <x v="20"/>
    <x v="12"/>
    <x v="3"/>
    <x v="3"/>
    <x v="0"/>
    <x v="1"/>
    <x v="0"/>
    <x v="0"/>
    <x v="0"/>
    <x v="0"/>
    <x v="1"/>
    <x v="1"/>
    <x v="2"/>
    <d v="2024-12-29T00:00:00"/>
    <x v="4"/>
    <x v="3"/>
    <s v="CD-09"/>
    <x v="5"/>
    <x v="4"/>
    <n v="1431000"/>
    <x v="5"/>
    <x v="4"/>
    <x v="5"/>
    <m/>
    <n v="30"/>
    <x v="3"/>
    <m/>
    <x v="2"/>
    <m/>
    <s v="COLQUIRI"/>
    <m/>
    <m/>
    <x v="6"/>
    <s v="EMC - PCPL - 157/2023"/>
    <n v="34600"/>
    <n v="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90000"/>
    <n v="15.9"/>
    <n v="1431000"/>
    <m/>
    <m/>
    <m/>
    <n v="0"/>
    <n v="2.2844827586206895"/>
    <n v="0"/>
    <n v="0"/>
    <n v="90000"/>
    <d v="1900-07-28T00:00:00"/>
    <m/>
    <m/>
    <m/>
    <m/>
    <m/>
    <m/>
    <n v="-210"/>
    <n v="0"/>
    <n v="0"/>
    <n v="0"/>
    <n v="5527"/>
    <n v="4973"/>
    <d v="2015-05-06T00:00:00"/>
    <x v="0"/>
    <s v="FEB"/>
    <m/>
    <m/>
    <m/>
    <s v="L"/>
    <s v="NORMAL"/>
    <s v="OC"/>
    <n v="316144"/>
    <n v="1772181"/>
    <n v="2058575"/>
    <s v="15-0517-00-568965-0-E"/>
    <m/>
    <m/>
  </r>
  <r>
    <x v="0"/>
    <x v="4"/>
    <m/>
    <s v="COTIZACION"/>
    <s v="OCTUBRE"/>
    <d v="2023-10-30T00:00:00"/>
    <s v="CO37-FRANZ MERLO"/>
    <n v="34600"/>
    <s v="PRODUCTOS METÁLICOS"/>
    <x v="1"/>
    <x v="1"/>
    <x v="4"/>
    <d v="2023-10-30T00:00:00"/>
    <m/>
    <x v="0"/>
    <s v="BIEN"/>
    <x v="7"/>
    <m/>
    <x v="0"/>
    <x v="18"/>
    <x v="10"/>
    <x v="2"/>
    <x v="0"/>
    <x v="0"/>
    <x v="1"/>
    <x v="0"/>
    <x v="0"/>
    <x v="0"/>
    <x v="0"/>
    <x v="1"/>
    <x v="1"/>
    <x v="2"/>
    <d v="2024-12-29T00:00:00"/>
    <x v="4"/>
    <x v="3"/>
    <s v="CD-09"/>
    <x v="5"/>
    <x v="4"/>
    <m/>
    <x v="5"/>
    <x v="4"/>
    <x v="5"/>
    <m/>
    <n v="30"/>
    <x v="3"/>
    <m/>
    <x v="2"/>
    <m/>
    <s v="COLQUIRI"/>
    <m/>
    <m/>
    <x v="7"/>
    <s v="EMC - PCPL - 157/2023"/>
    <n v="34600"/>
    <n v="1"/>
    <s v=" "/>
    <n v="0"/>
    <n v="0"/>
    <m/>
    <n v="0"/>
    <m/>
    <m/>
    <m/>
    <n v="0"/>
    <n v="0"/>
    <n v="0"/>
    <n v="0"/>
    <n v="0"/>
    <d v="1900-07-28T00:00:00"/>
    <m/>
    <m/>
    <m/>
    <m/>
    <m/>
    <m/>
    <n v="-210"/>
    <n v="0"/>
    <n v="0"/>
    <n v="0"/>
    <n v="5527"/>
    <n v="4973"/>
    <d v="2015-05-07T00:00:00"/>
    <x v="0"/>
    <s v="MAR"/>
    <m/>
    <m/>
    <m/>
    <s v="L"/>
    <s v="NORMAL"/>
    <s v="OC"/>
    <n v="316144"/>
    <n v="1772181"/>
    <n v="2058575"/>
    <s v="15-0517-00-568965-0-E"/>
    <m/>
    <m/>
  </r>
  <r>
    <x v="0"/>
    <x v="5"/>
    <m/>
    <s v="COTIZACION"/>
    <s v="OCTUBRE"/>
    <d v="2023-10-30T00:00:00"/>
    <s v="CO37-FRANZ MERLO"/>
    <n v="34200"/>
    <s v="PRODUCTOS QUIMICOS"/>
    <x v="1"/>
    <x v="1"/>
    <x v="5"/>
    <d v="2023-10-30T00:00:00"/>
    <m/>
    <x v="0"/>
    <s v="BIEN"/>
    <x v="8"/>
    <n v="204000"/>
    <x v="0"/>
    <x v="21"/>
    <x v="13"/>
    <x v="3"/>
    <x v="4"/>
    <x v="0"/>
    <x v="1"/>
    <x v="0"/>
    <x v="0"/>
    <x v="0"/>
    <x v="0"/>
    <x v="1"/>
    <x v="1"/>
    <x v="1"/>
    <d v="2023-12-29T00:00:00"/>
    <x v="5"/>
    <x v="3"/>
    <s v="CD-22"/>
    <x v="6"/>
    <x v="5"/>
    <n v="150000"/>
    <x v="6"/>
    <x v="6"/>
    <x v="6"/>
    <m/>
    <n v="30"/>
    <x v="4"/>
    <m/>
    <x v="2"/>
    <s v="27/03/2024"/>
    <s v="COLQUIRI"/>
    <m/>
    <m/>
    <x v="8"/>
    <s v="EMC - PCPL - 154/2023"/>
    <n v="34200"/>
    <n v="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6000"/>
    <n v="25"/>
    <n v="150000"/>
    <m/>
    <m/>
    <m/>
    <n v="0"/>
    <n v="3.5919540229885056"/>
    <n v="0"/>
    <n v="0"/>
    <n v="6000"/>
    <d v="2024-11-12T00:00:00"/>
    <m/>
    <m/>
    <m/>
    <m/>
    <m/>
    <m/>
    <n v="-45608"/>
    <n v="0"/>
    <n v="0"/>
    <n v="0"/>
    <n v="5527"/>
    <n v="4973"/>
    <d v="2015-05-08T00:00:00"/>
    <x v="0"/>
    <s v="ABR"/>
    <m/>
    <m/>
    <m/>
    <s v="L"/>
    <s v="NORMAL"/>
    <s v="CONTRATO"/>
    <n v="316144"/>
    <n v="1772181"/>
    <n v="2058575"/>
    <s v="15-0517-00-568965-0-E"/>
    <m/>
    <m/>
  </r>
  <r>
    <x v="0"/>
    <x v="5"/>
    <m/>
    <s v="COTIZACION"/>
    <s v="OCTUBRE"/>
    <d v="2023-10-30T00:00:00"/>
    <s v="CO37-FRANZ MERLO"/>
    <n v="34200"/>
    <s v="PRODUCTOS QUIMICOS"/>
    <x v="1"/>
    <x v="1"/>
    <x v="5"/>
    <d v="2023-10-30T00:00:00"/>
    <m/>
    <x v="0"/>
    <s v="BIEN"/>
    <x v="8"/>
    <m/>
    <x v="0"/>
    <x v="18"/>
    <x v="10"/>
    <x v="2"/>
    <x v="0"/>
    <x v="0"/>
    <x v="1"/>
    <x v="0"/>
    <x v="0"/>
    <x v="0"/>
    <x v="0"/>
    <x v="1"/>
    <x v="1"/>
    <x v="1"/>
    <d v="2023-12-29T00:00:00"/>
    <x v="5"/>
    <x v="3"/>
    <s v="CD-22"/>
    <x v="6"/>
    <x v="5"/>
    <m/>
    <x v="6"/>
    <x v="6"/>
    <x v="6"/>
    <m/>
    <n v="30"/>
    <x v="4"/>
    <m/>
    <x v="2"/>
    <s v="27/03/2024"/>
    <s v="COLQUIRI"/>
    <m/>
    <m/>
    <x v="8"/>
    <s v="EMC - PCPL - 154/2023"/>
    <n v="34200"/>
    <n v="1"/>
    <s v=" "/>
    <n v="0"/>
    <n v="0"/>
    <m/>
    <n v="0"/>
    <m/>
    <m/>
    <m/>
    <n v="0"/>
    <n v="0"/>
    <n v="0"/>
    <n v="0"/>
    <n v="0"/>
    <d v="2024-11-12T00:00:00"/>
    <m/>
    <m/>
    <m/>
    <m/>
    <m/>
    <m/>
    <n v="-45608"/>
    <n v="0"/>
    <n v="0"/>
    <n v="0"/>
    <n v="5527"/>
    <n v="4973"/>
    <d v="2015-05-09T00:00:00"/>
    <x v="0"/>
    <s v="MAY"/>
    <m/>
    <m/>
    <m/>
    <s v="L"/>
    <s v="NORMAL"/>
    <s v="CONTRATO"/>
    <n v="316144"/>
    <n v="1772181"/>
    <n v="2058575"/>
    <s v="15-0517-00-568965-0-E"/>
    <m/>
    <m/>
  </r>
  <r>
    <x v="0"/>
    <x v="6"/>
    <m/>
    <s v="COTIZACION"/>
    <s v="OCTUBRE"/>
    <d v="2023-10-30T00:00:00"/>
    <s v="CO37-FRANZ MERLO"/>
    <n v="34200"/>
    <s v="PRODUCTOS QUIMICOS"/>
    <x v="1"/>
    <x v="1"/>
    <x v="6"/>
    <d v="2023-10-30T00:00:00"/>
    <m/>
    <x v="0"/>
    <s v="BIEN"/>
    <x v="9"/>
    <n v="238000"/>
    <x v="0"/>
    <x v="22"/>
    <x v="14"/>
    <x v="3"/>
    <x v="4"/>
    <x v="0"/>
    <x v="1"/>
    <x v="0"/>
    <x v="0"/>
    <x v="0"/>
    <x v="0"/>
    <x v="1"/>
    <x v="1"/>
    <x v="2"/>
    <d v="2023-12-29T00:00:00"/>
    <x v="6"/>
    <x v="4"/>
    <s v="CD-25"/>
    <x v="7"/>
    <x v="6"/>
    <n v="179970"/>
    <x v="7"/>
    <x v="4"/>
    <x v="6"/>
    <m/>
    <n v="30"/>
    <x v="4"/>
    <m/>
    <x v="0"/>
    <m/>
    <s v="COLQUIRI"/>
    <m/>
    <m/>
    <x v="9"/>
    <s v="EMC - PCPL - 155/2023"/>
    <n v="34200"/>
    <n v="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7000"/>
    <n v="25.71"/>
    <n v="179970"/>
    <m/>
    <m/>
    <m/>
    <n v="0"/>
    <n v="3.6939655172413794"/>
    <n v="0"/>
    <n v="0"/>
    <n v="7000"/>
    <d v="1900-08-17T00:00:00"/>
    <m/>
    <m/>
    <m/>
    <m/>
    <m/>
    <m/>
    <n v="-230"/>
    <n v="0"/>
    <n v="0"/>
    <n v="0"/>
    <n v="5527"/>
    <n v="4973"/>
    <d v="2015-05-10T00:00:00"/>
    <x v="0"/>
    <s v="JUN"/>
    <m/>
    <m/>
    <m/>
    <s v="L"/>
    <s v="NORMAL"/>
    <s v="OC"/>
    <n v="316144"/>
    <n v="1772181"/>
    <n v="2058575"/>
    <s v="15-0517-00-568965-0-E"/>
    <m/>
    <m/>
  </r>
  <r>
    <x v="0"/>
    <x v="6"/>
    <m/>
    <s v="COTIZACION"/>
    <s v="OCTUBRE"/>
    <d v="2023-10-30T00:00:00"/>
    <s v="CO37-FRANZ MERLO"/>
    <n v="34200"/>
    <s v="PRODUCTOS QUIMICOS"/>
    <x v="1"/>
    <x v="1"/>
    <x v="6"/>
    <d v="2023-10-30T00:00:00"/>
    <m/>
    <x v="0"/>
    <s v="BIEN"/>
    <x v="10"/>
    <m/>
    <x v="0"/>
    <x v="18"/>
    <x v="10"/>
    <x v="2"/>
    <x v="0"/>
    <x v="0"/>
    <x v="1"/>
    <x v="1"/>
    <x v="0"/>
    <x v="1"/>
    <x v="1"/>
    <x v="1"/>
    <x v="1"/>
    <x v="2"/>
    <d v="2023-12-29T00:00:00"/>
    <x v="6"/>
    <x v="4"/>
    <s v="CD-25"/>
    <x v="7"/>
    <x v="6"/>
    <m/>
    <x v="7"/>
    <x v="4"/>
    <x v="6"/>
    <m/>
    <n v="30"/>
    <x v="4"/>
    <m/>
    <x v="0"/>
    <m/>
    <s v="COLQUIRI"/>
    <m/>
    <m/>
    <x v="10"/>
    <s v="EMC - PCPL - 155/2023"/>
    <n v="34200"/>
    <n v="1"/>
    <s v=" "/>
    <n v="0"/>
    <n v="0"/>
    <m/>
    <n v="0"/>
    <m/>
    <m/>
    <n v="1"/>
    <n v="0"/>
    <n v="0"/>
    <n v="0"/>
    <n v="0"/>
    <n v="-1"/>
    <d v="1900-08-17T00:00:00"/>
    <m/>
    <m/>
    <m/>
    <m/>
    <m/>
    <m/>
    <n v="-230"/>
    <n v="0"/>
    <n v="0"/>
    <n v="0"/>
    <n v="5527"/>
    <n v="4973"/>
    <d v="2015-05-11T00:00:00"/>
    <x v="0"/>
    <s v="JUL"/>
    <m/>
    <m/>
    <m/>
    <s v="L"/>
    <s v="NORMAL"/>
    <s v="OC"/>
    <n v="316144"/>
    <n v="1772181"/>
    <n v="2058575"/>
    <s v="15-0517-00-568965-0-E"/>
    <m/>
    <m/>
  </r>
  <r>
    <x v="0"/>
    <x v="7"/>
    <m/>
    <s v="COTIZACION"/>
    <s v="OCTUBRE"/>
    <d v="2023-10-27T00:00:00"/>
    <s v="CO37-FRANZ MERLO"/>
    <n v="22600"/>
    <s v="TRANSPORTE DE PERSONAL EN LA OPERACIÓN Y FUERA DE LA OPERACIÓN"/>
    <x v="2"/>
    <x v="2"/>
    <x v="7"/>
    <d v="2023-11-24T00:00:00"/>
    <m/>
    <x v="0"/>
    <s v="SERV/BIEN/OBRA"/>
    <x v="11"/>
    <n v="850000"/>
    <x v="0"/>
    <x v="18"/>
    <x v="2"/>
    <x v="4"/>
    <x v="0"/>
    <x v="1"/>
    <x v="0"/>
    <x v="2"/>
    <x v="2"/>
    <x v="1"/>
    <x v="1"/>
    <x v="2"/>
    <x v="2"/>
    <x v="3"/>
    <d v="2023-12-20T00:00:00"/>
    <x v="7"/>
    <x v="4"/>
    <s v="CD-07"/>
    <x v="8"/>
    <x v="7"/>
    <m/>
    <x v="8"/>
    <x v="7"/>
    <x v="7"/>
    <m/>
    <n v="30"/>
    <x v="2"/>
    <m/>
    <x v="3"/>
    <s v="22/03/2024"/>
    <s v="COLQUIRI"/>
    <m/>
    <m/>
    <x v="11"/>
    <s v="ADQ/BISO-P-003/2024"/>
    <n v="22600"/>
    <n v="1"/>
    <s v=" "/>
    <s v="PZA"/>
    <n v="1"/>
    <n v="24450"/>
    <n v="24450"/>
    <m/>
    <m/>
    <n v="1"/>
    <n v="24450"/>
    <n v="3512.9310344827586"/>
    <n v="3512.9310344827586"/>
    <n v="3056.25"/>
    <n v="0"/>
    <d v="2025-02-05T00:00:00"/>
    <s v="marzo"/>
    <s v="31/03/2024"/>
    <n v="1"/>
    <m/>
    <n v="11"/>
    <d v="2024-03-31T00:00:00"/>
    <n v="-311"/>
    <n v="-38019.75"/>
    <n v="1711.5000000000002"/>
    <n v="60758.25"/>
    <n v="5527"/>
    <n v="4973"/>
    <d v="2015-05-11T00:00:00"/>
    <x v="0"/>
    <s v="JUL"/>
    <m/>
    <m/>
    <m/>
    <s v="L"/>
    <s v="NORMAL"/>
    <s v="CONTRATO"/>
    <n v="316144"/>
    <n v="1772181"/>
    <n v="2058575"/>
    <s v="15-0517-00-568965-0-E"/>
    <m/>
    <m/>
  </r>
  <r>
    <x v="0"/>
    <x v="7"/>
    <m/>
    <s v="COTIZACION"/>
    <s v="OCTUBRE"/>
    <d v="2023-10-27T00:00:00"/>
    <s v="CO37-FRANZ MERLO"/>
    <n v="22600"/>
    <s v="TRANSPORTE DE PERSONAL EN LA OPERACIÓN Y FUERA DE LA OPERACIÓN"/>
    <x v="2"/>
    <x v="2"/>
    <x v="7"/>
    <d v="2023-11-24T00:00:00"/>
    <m/>
    <x v="0"/>
    <s v="SERV/BIEN/OBRA"/>
    <x v="11"/>
    <m/>
    <x v="0"/>
    <x v="18"/>
    <x v="2"/>
    <x v="4"/>
    <x v="0"/>
    <x v="1"/>
    <x v="0"/>
    <x v="2"/>
    <x v="2"/>
    <x v="1"/>
    <x v="1"/>
    <x v="2"/>
    <x v="2"/>
    <x v="3"/>
    <d v="2023-12-20T00:00:00"/>
    <x v="7"/>
    <x v="4"/>
    <s v="CD-07"/>
    <x v="9"/>
    <x v="7"/>
    <m/>
    <x v="9"/>
    <x v="8"/>
    <x v="8"/>
    <m/>
    <n v="30"/>
    <x v="2"/>
    <m/>
    <x v="3"/>
    <s v="22/03/2024"/>
    <s v="COLQUIRI"/>
    <m/>
    <m/>
    <x v="11"/>
    <s v="ADQ/BISO-P-003/2024"/>
    <n v="22600"/>
    <n v="1"/>
    <s v=" "/>
    <s v="PZA"/>
    <n v="1"/>
    <n v="11600"/>
    <n v="11600"/>
    <m/>
    <m/>
    <n v="1"/>
    <n v="11600"/>
    <n v="1666.6666666666667"/>
    <n v="1666.6666666666667"/>
    <n v="1450"/>
    <n v="0"/>
    <d v="2025-02-05T00:00:00"/>
    <s v="marzo"/>
    <s v="31/03/2024"/>
    <n v="1"/>
    <m/>
    <n v="12"/>
    <d v="2024-03-31T00:00:00"/>
    <n v="-311"/>
    <n v="-18038"/>
    <n v="812.00000000000011"/>
    <n v="28826"/>
    <n v="5527"/>
    <n v="4973"/>
    <d v="2015-05-12T00:00:00"/>
    <x v="0"/>
    <s v="AGO"/>
    <m/>
    <m/>
    <m/>
    <s v="L"/>
    <s v="NORMAL"/>
    <s v="CONTRATO"/>
    <n v="316144"/>
    <n v="1772181"/>
    <n v="2058575"/>
    <s v="15-0517-00-568965-0-E"/>
    <m/>
    <m/>
  </r>
  <r>
    <x v="0"/>
    <x v="7"/>
    <m/>
    <s v="COTIZACION"/>
    <s v="OCTUBRE"/>
    <d v="2023-10-27T00:00:00"/>
    <s v="CO37-FRANZ MERLO"/>
    <n v="22600"/>
    <s v="TRANSPORTE DE PERSONAL EN LA OPERACIÓN Y FUERA DE LA OPERACIÓN"/>
    <x v="2"/>
    <x v="2"/>
    <x v="7"/>
    <d v="2023-11-24T00:00:00"/>
    <m/>
    <x v="0"/>
    <s v="SERV/BIEN/OBRA"/>
    <x v="11"/>
    <m/>
    <x v="0"/>
    <x v="18"/>
    <x v="2"/>
    <x v="4"/>
    <x v="0"/>
    <x v="1"/>
    <x v="0"/>
    <x v="2"/>
    <x v="2"/>
    <x v="1"/>
    <x v="1"/>
    <x v="2"/>
    <x v="2"/>
    <x v="3"/>
    <d v="2023-12-20T00:00:00"/>
    <x v="7"/>
    <x v="4"/>
    <s v="CD-07"/>
    <x v="10"/>
    <x v="7"/>
    <m/>
    <x v="10"/>
    <x v="9"/>
    <x v="9"/>
    <m/>
    <n v="30"/>
    <x v="2"/>
    <m/>
    <x v="3"/>
    <s v="22/03/2024"/>
    <s v="COLQUIRI"/>
    <m/>
    <m/>
    <x v="11"/>
    <s v="ADQ/BISO-P-003/2024"/>
    <n v="22600"/>
    <n v="1"/>
    <s v=" "/>
    <s v="PZA"/>
    <n v="1"/>
    <n v="23862"/>
    <n v="23862"/>
    <m/>
    <m/>
    <n v="1"/>
    <n v="23862"/>
    <n v="3428.4482758620688"/>
    <n v="3428.4482758620688"/>
    <n v="2982.75"/>
    <n v="0"/>
    <d v="2025-02-05T00:00:00"/>
    <s v="marzo"/>
    <s v="31/03/2024"/>
    <n v="1"/>
    <m/>
    <n v="13"/>
    <d v="2024-03-31T00:00:00"/>
    <n v="-311"/>
    <n v="-37105.410000000003"/>
    <n v="1670.3400000000001"/>
    <n v="59297.070000000007"/>
    <n v="5527"/>
    <n v="4973"/>
    <d v="2015-05-13T00:00:00"/>
    <x v="0"/>
    <s v="SEP"/>
    <m/>
    <m/>
    <m/>
    <s v="L"/>
    <s v="NORMAL"/>
    <s v="CONTRATO"/>
    <n v="316144"/>
    <n v="1772181"/>
    <n v="2058575"/>
    <s v="15-0517-00-568965-0-E"/>
    <m/>
    <m/>
  </r>
  <r>
    <x v="0"/>
    <x v="7"/>
    <m/>
    <s v="COTIZACION"/>
    <s v="OCTUBRE"/>
    <d v="2023-10-27T00:00:00"/>
    <s v="CO37-FRANZ MERLO"/>
    <n v="22600"/>
    <s v="TRANSPORTE DE PERSONAL EN LA OPERACIÓN Y FUERA DE LA OPERACIÓN"/>
    <x v="2"/>
    <x v="2"/>
    <x v="7"/>
    <d v="2023-11-24T00:00:00"/>
    <m/>
    <x v="0"/>
    <s v="SERV/BIEN/OBRA"/>
    <x v="11"/>
    <m/>
    <x v="0"/>
    <x v="18"/>
    <x v="2"/>
    <x v="4"/>
    <x v="0"/>
    <x v="1"/>
    <x v="0"/>
    <x v="2"/>
    <x v="2"/>
    <x v="1"/>
    <x v="1"/>
    <x v="2"/>
    <x v="2"/>
    <x v="3"/>
    <d v="2023-12-20T00:00:00"/>
    <x v="7"/>
    <x v="4"/>
    <s v="CD-07"/>
    <x v="11"/>
    <x v="7"/>
    <m/>
    <x v="11"/>
    <x v="10"/>
    <x v="10"/>
    <m/>
    <n v="30"/>
    <x v="2"/>
    <m/>
    <x v="3"/>
    <s v="22/03/2024"/>
    <s v="COLQUIRI"/>
    <m/>
    <m/>
    <x v="11"/>
    <s v="ADQ/BISO-P-003/2024"/>
    <n v="22600"/>
    <n v="1"/>
    <s v=" "/>
    <s v="PZA"/>
    <n v="1"/>
    <n v="21735"/>
    <n v="21735"/>
    <m/>
    <m/>
    <n v="1"/>
    <n v="21735"/>
    <n v="3122.844827586207"/>
    <n v="3122.844827586207"/>
    <n v="2716.875"/>
    <n v="0"/>
    <d v="2025-02-05T00:00:00"/>
    <s v="marzo"/>
    <s v="31/03/2024"/>
    <n v="1"/>
    <m/>
    <n v="14"/>
    <d v="2024-03-31T00:00:00"/>
    <n v="-311"/>
    <n v="-33797.925000000003"/>
    <n v="1521.45"/>
    <n v="54011.474999999999"/>
    <n v="5527"/>
    <n v="4973"/>
    <d v="2015-05-14T00:00:00"/>
    <x v="0"/>
    <s v="OCT"/>
    <m/>
    <m/>
    <m/>
    <s v="L"/>
    <s v="NORMAL"/>
    <s v="CONTRATO"/>
    <n v="316144"/>
    <n v="1772181"/>
    <n v="2058575"/>
    <s v="15-0517-00-568965-0-E"/>
    <m/>
    <m/>
  </r>
  <r>
    <x v="0"/>
    <x v="7"/>
    <m/>
    <s v="COTIZACION"/>
    <s v="OCTUBRE"/>
    <d v="2023-10-27T00:00:00"/>
    <s v="CO37-FRANZ MERLO"/>
    <n v="22600"/>
    <s v="TRANSPORTE DE PERSONAL EN LA OPERACIÓN Y FUERA DE LA OPERACIÓN"/>
    <x v="2"/>
    <x v="2"/>
    <x v="7"/>
    <d v="2023-11-24T00:00:00"/>
    <m/>
    <x v="0"/>
    <s v="SERV/BIEN/OBRA"/>
    <x v="11"/>
    <m/>
    <x v="0"/>
    <x v="18"/>
    <x v="2"/>
    <x v="4"/>
    <x v="0"/>
    <x v="1"/>
    <x v="0"/>
    <x v="2"/>
    <x v="2"/>
    <x v="1"/>
    <x v="1"/>
    <x v="2"/>
    <x v="2"/>
    <x v="3"/>
    <d v="2023-12-20T00:00:00"/>
    <x v="7"/>
    <x v="4"/>
    <s v="CD-07"/>
    <x v="12"/>
    <x v="7"/>
    <m/>
    <x v="12"/>
    <x v="11"/>
    <x v="11"/>
    <m/>
    <n v="30"/>
    <x v="2"/>
    <m/>
    <x v="3"/>
    <s v="22/03/2024"/>
    <s v="COLQUIRI"/>
    <m/>
    <m/>
    <x v="11"/>
    <s v="ADQ/BISO-P-003/2024"/>
    <n v="22600"/>
    <n v="1"/>
    <s v=" "/>
    <s v="PZA"/>
    <n v="1"/>
    <n v="23895"/>
    <n v="23895"/>
    <m/>
    <m/>
    <n v="1"/>
    <n v="23895"/>
    <n v="3433.1896551724139"/>
    <n v="3433.1896551724139"/>
    <n v="2986.875"/>
    <n v="0"/>
    <d v="2025-02-05T00:00:00"/>
    <s v="marzo"/>
    <s v="31/03/2024"/>
    <n v="1"/>
    <n v="1"/>
    <n v="15"/>
    <d v="2024-03-31T00:00:00"/>
    <n v="-311"/>
    <n v="-37156.724999999999"/>
    <n v="1672.65"/>
    <n v="59379.075000000004"/>
    <n v="5527"/>
    <n v="4973"/>
    <d v="2015-05-15T00:00:00"/>
    <x v="0"/>
    <s v="NOV"/>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n v="998800"/>
    <x v="0"/>
    <x v="18"/>
    <x v="2"/>
    <x v="4"/>
    <x v="0"/>
    <x v="1"/>
    <x v="0"/>
    <x v="2"/>
    <x v="0"/>
    <x v="1"/>
    <x v="1"/>
    <x v="2"/>
    <x v="2"/>
    <x v="3"/>
    <d v="2023-12-20T00:00:00"/>
    <x v="8"/>
    <x v="4"/>
    <s v="CD-13"/>
    <x v="13"/>
    <x v="8"/>
    <m/>
    <x v="13"/>
    <x v="12"/>
    <x v="12"/>
    <m/>
    <n v="30"/>
    <x v="2"/>
    <m/>
    <x v="3"/>
    <s v="22/03/2024"/>
    <s v="COLQUIRI"/>
    <m/>
    <m/>
    <x v="12"/>
    <s v="ADQ/BISO-P-002/2024"/>
    <n v="22600"/>
    <n v="1"/>
    <s v=" "/>
    <s v="PZA"/>
    <n v="1"/>
    <n v="31403"/>
    <n v="31403"/>
    <m/>
    <m/>
    <n v="1"/>
    <n v="31403"/>
    <n v="4511.9252873563219"/>
    <n v="4511.9252873563219"/>
    <n v="3925.375"/>
    <n v="0"/>
    <d v="2025-02-05T00:00:00"/>
    <s v="marzo"/>
    <s v="31/03/2024"/>
    <n v="2"/>
    <n v="500"/>
    <n v="16"/>
    <d v="2024-03-31T00:00:00"/>
    <n v="-311"/>
    <n v="-48831.665000000001"/>
    <n v="2198.21"/>
    <n v="78036.455000000002"/>
    <n v="5527"/>
    <n v="4973"/>
    <d v="2015-05-11T00:00:00"/>
    <x v="0"/>
    <s v="JUL"/>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m/>
    <x v="0"/>
    <x v="18"/>
    <x v="2"/>
    <x v="4"/>
    <x v="0"/>
    <x v="1"/>
    <x v="0"/>
    <x v="2"/>
    <x v="0"/>
    <x v="1"/>
    <x v="1"/>
    <x v="2"/>
    <x v="2"/>
    <x v="3"/>
    <d v="2023-12-20T00:00:00"/>
    <x v="8"/>
    <x v="4"/>
    <s v="CD-13"/>
    <x v="14"/>
    <x v="8"/>
    <m/>
    <x v="14"/>
    <x v="13"/>
    <x v="13"/>
    <m/>
    <n v="30"/>
    <x v="2"/>
    <m/>
    <x v="3"/>
    <s v="22/03/2024"/>
    <s v="COLQUIRI"/>
    <m/>
    <m/>
    <x v="12"/>
    <s v="ADQ/BISO-P-002/2024"/>
    <n v="22600"/>
    <n v="1"/>
    <s v=" "/>
    <s v="PZA"/>
    <n v="1"/>
    <n v="28780"/>
    <n v="28780"/>
    <m/>
    <m/>
    <n v="1"/>
    <n v="28780"/>
    <n v="4135.0574712643675"/>
    <n v="4135.0574712643675"/>
    <n v="3597.4999999999995"/>
    <n v="0"/>
    <d v="2025-02-05T00:00:00"/>
    <s v="marzo"/>
    <s v="31/03/2024"/>
    <n v="57"/>
    <n v="57"/>
    <n v="17"/>
    <d v="2024-03-31T00:00:00"/>
    <n v="-311"/>
    <n v="-44752.9"/>
    <n v="2014.6000000000001"/>
    <n v="71518.299999999988"/>
    <n v="5527"/>
    <n v="4973"/>
    <d v="2015-05-11T00:00:00"/>
    <x v="0"/>
    <s v="JUL"/>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m/>
    <x v="0"/>
    <x v="18"/>
    <x v="2"/>
    <x v="4"/>
    <x v="0"/>
    <x v="1"/>
    <x v="0"/>
    <x v="2"/>
    <x v="0"/>
    <x v="1"/>
    <x v="1"/>
    <x v="2"/>
    <x v="2"/>
    <x v="3"/>
    <d v="2023-12-20T00:00:00"/>
    <x v="8"/>
    <x v="4"/>
    <s v="CD-13"/>
    <x v="15"/>
    <x v="8"/>
    <m/>
    <x v="15"/>
    <x v="14"/>
    <x v="14"/>
    <m/>
    <n v="30"/>
    <x v="2"/>
    <m/>
    <x v="3"/>
    <s v="22/03/2024"/>
    <s v="COLQUIRI"/>
    <m/>
    <m/>
    <x v="12"/>
    <s v="ADQ/BISO-P-002/2024"/>
    <n v="22600"/>
    <n v="1"/>
    <s v=" "/>
    <s v="PZA"/>
    <n v="1"/>
    <n v="40242"/>
    <n v="40242"/>
    <m/>
    <m/>
    <n v="1"/>
    <n v="40242"/>
    <n v="5781.8965517241377"/>
    <n v="5781.8965517241377"/>
    <n v="5030.25"/>
    <n v="0"/>
    <d v="2025-02-05T00:00:00"/>
    <s v="marzo"/>
    <s v="31/03/2024"/>
    <n v="102"/>
    <n v="102"/>
    <n v="18"/>
    <d v="2024-03-31T00:00:00"/>
    <n v="-311"/>
    <n v="-62576.31"/>
    <n v="2816.94"/>
    <n v="100001.37"/>
    <n v="5527"/>
    <n v="4973"/>
    <d v="2015-05-11T00:00:00"/>
    <x v="0"/>
    <s v="JUL"/>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m/>
    <x v="0"/>
    <x v="18"/>
    <x v="2"/>
    <x v="4"/>
    <x v="0"/>
    <x v="1"/>
    <x v="0"/>
    <x v="2"/>
    <x v="0"/>
    <x v="1"/>
    <x v="1"/>
    <x v="2"/>
    <x v="2"/>
    <x v="3"/>
    <d v="2023-12-20T00:00:00"/>
    <x v="8"/>
    <x v="4"/>
    <s v="CD-13"/>
    <x v="16"/>
    <x v="8"/>
    <m/>
    <x v="16"/>
    <x v="15"/>
    <x v="8"/>
    <m/>
    <n v="30"/>
    <x v="2"/>
    <m/>
    <x v="3"/>
    <s v="22/03/2024"/>
    <s v="COLQUIRI"/>
    <m/>
    <m/>
    <x v="12"/>
    <s v="ADQ/BISO-P-002/2024"/>
    <n v="22600"/>
    <n v="1"/>
    <s v=" "/>
    <s v="PZA"/>
    <n v="1"/>
    <n v="19564"/>
    <n v="19564"/>
    <m/>
    <m/>
    <n v="1"/>
    <n v="19564"/>
    <n v="2810.9195402298851"/>
    <n v="2810.9195402298851"/>
    <n v="2445.5"/>
    <n v="0"/>
    <d v="2025-02-05T00:00:00"/>
    <s v="marzo"/>
    <s v="31/03/2024"/>
    <n v="2"/>
    <n v="2"/>
    <n v="19"/>
    <d v="2024-03-31T00:00:00"/>
    <n v="-311"/>
    <n v="-30422.02"/>
    <n v="1369.48"/>
    <n v="48616.54"/>
    <n v="5527"/>
    <n v="4973"/>
    <d v="2015-05-11T00:00:00"/>
    <x v="0"/>
    <s v="JUL"/>
    <m/>
    <m/>
    <m/>
    <s v="L"/>
    <s v="NORMAL"/>
    <s v="CONTRATO"/>
    <n v="316144"/>
    <n v="1772181"/>
    <n v="2058575"/>
    <s v="15-0517-00-568965-0-E"/>
    <m/>
    <m/>
  </r>
  <r>
    <x v="0"/>
    <x v="8"/>
    <m/>
    <s v="COTIZACION"/>
    <s v="OCTUBRE"/>
    <d v="2023-10-27T00:00:00"/>
    <s v="CO37-FRANZ MERLO"/>
    <n v="22600"/>
    <s v="TRANSPORTE DE PERSONAL EN LA OPERACIÓN Y FUERA DE LA OPERACIÓN"/>
    <x v="2"/>
    <x v="2"/>
    <x v="8"/>
    <d v="2023-11-24T00:00:00"/>
    <m/>
    <x v="0"/>
    <s v="SERV/BIEN/OBRA"/>
    <x v="12"/>
    <m/>
    <x v="0"/>
    <x v="18"/>
    <x v="2"/>
    <x v="4"/>
    <x v="0"/>
    <x v="1"/>
    <x v="0"/>
    <x v="2"/>
    <x v="0"/>
    <x v="1"/>
    <x v="1"/>
    <x v="2"/>
    <x v="2"/>
    <x v="3"/>
    <d v="2023-12-20T00:00:00"/>
    <x v="8"/>
    <x v="4"/>
    <s v="CD-13"/>
    <x v="17"/>
    <x v="8"/>
    <m/>
    <x v="17"/>
    <x v="16"/>
    <x v="15"/>
    <m/>
    <n v="30"/>
    <x v="2"/>
    <m/>
    <x v="3"/>
    <s v="22/03/2024"/>
    <s v="COLQUIRI"/>
    <m/>
    <m/>
    <x v="12"/>
    <s v="ADQ/BISO-P-002/2024"/>
    <n v="22600"/>
    <n v="1"/>
    <s v=" "/>
    <s v="PZA"/>
    <n v="1"/>
    <n v="33861"/>
    <n v="33861"/>
    <m/>
    <m/>
    <n v="1"/>
    <n v="33861"/>
    <n v="4865.0862068965516"/>
    <n v="4865.0862068965516"/>
    <n v="4232.625"/>
    <n v="0"/>
    <d v="2025-02-05T00:00:00"/>
    <s v="marzo"/>
    <s v="31/03/2024"/>
    <n v="2"/>
    <n v="501"/>
    <n v="20"/>
    <d v="2024-03-31T00:00:00"/>
    <n v="-311"/>
    <n v="-52653.855000000003"/>
    <n v="2370.2700000000004"/>
    <n v="84144.585000000006"/>
    <n v="5527"/>
    <n v="4973"/>
    <d v="2015-05-11T00:00:00"/>
    <x v="0"/>
    <s v="JUL"/>
    <m/>
    <m/>
    <m/>
    <s v="L"/>
    <s v="NORMAL"/>
    <s v="CONTRATO"/>
    <n v="316144"/>
    <n v="1772181"/>
    <n v="2058575"/>
    <s v="15-0517-00-568965-0-E"/>
    <m/>
    <m/>
  </r>
  <r>
    <x v="0"/>
    <x v="9"/>
    <m/>
    <s v="COTIZACION"/>
    <s v="ENERO"/>
    <d v="2024-01-15T00:00:00"/>
    <s v="CO37-FRANZ MERLO"/>
    <n v="33300"/>
    <s v="PRENDAS DE VESTIR"/>
    <x v="3"/>
    <x v="3"/>
    <x v="9"/>
    <d v="2024-01-15T00:00:00"/>
    <m/>
    <x v="0"/>
    <s v="BIEN"/>
    <x v="13"/>
    <n v="979382.5"/>
    <x v="0"/>
    <x v="23"/>
    <x v="15"/>
    <x v="5"/>
    <x v="0"/>
    <x v="0"/>
    <x v="0"/>
    <x v="3"/>
    <x v="3"/>
    <x v="1"/>
    <x v="1"/>
    <x v="3"/>
    <x v="2"/>
    <x v="3"/>
    <m/>
    <x v="9"/>
    <x v="5"/>
    <m/>
    <x v="18"/>
    <x v="9"/>
    <m/>
    <x v="18"/>
    <x v="4"/>
    <x v="16"/>
    <m/>
    <n v="30"/>
    <x v="5"/>
    <m/>
    <x v="4"/>
    <m/>
    <s v="COLQUIRI"/>
    <m/>
    <m/>
    <x v="13"/>
    <s v="EMC-SIMA-007/2024"/>
    <n v="33300"/>
    <n v="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PZAS"/>
    <n v="1250"/>
    <m/>
    <n v="0"/>
    <m/>
    <m/>
    <n v="1"/>
    <n v="0"/>
    <n v="0"/>
    <n v="0"/>
    <n v="0"/>
    <n v="1249"/>
    <d v="1899-12-30T00:00:00"/>
    <m/>
    <m/>
    <m/>
    <m/>
    <m/>
    <m/>
    <n v="0"/>
    <n v="0"/>
    <n v="0"/>
    <n v="0"/>
    <n v="5527"/>
    <n v="4973"/>
    <d v="2015-05-11T00:00:00"/>
    <x v="0"/>
    <s v="JUL"/>
    <m/>
    <m/>
    <m/>
    <s v="L"/>
    <s v="NORMAL"/>
    <s v="OC"/>
    <n v="316144"/>
    <n v="1772181"/>
    <n v="2058575"/>
    <s v="15-0517-00-568965-0-E"/>
    <m/>
    <m/>
  </r>
  <r>
    <x v="0"/>
    <x v="10"/>
    <m/>
    <s v="COTIZACION"/>
    <s v="ENERO"/>
    <d v="2024-01-15T00:00:00"/>
    <s v="CO37-FRANZ MERLO"/>
    <n v="33300"/>
    <s v="PRENDAS DE VESTIR"/>
    <x v="3"/>
    <x v="3"/>
    <x v="9"/>
    <d v="2024-01-15T00:00:00"/>
    <m/>
    <x v="0"/>
    <s v="BIEN"/>
    <x v="14"/>
    <m/>
    <x v="1"/>
    <x v="24"/>
    <x v="15"/>
    <x v="5"/>
    <x v="0"/>
    <x v="0"/>
    <x v="0"/>
    <x v="4"/>
    <x v="0"/>
    <x v="2"/>
    <x v="1"/>
    <x v="3"/>
    <x v="2"/>
    <x v="3"/>
    <m/>
    <x v="9"/>
    <x v="5"/>
    <m/>
    <x v="18"/>
    <x v="9"/>
    <m/>
    <x v="18"/>
    <x v="4"/>
    <x v="16"/>
    <m/>
    <n v="30"/>
    <x v="5"/>
    <m/>
    <x v="4"/>
    <m/>
    <s v="COLQUIRI"/>
    <m/>
    <m/>
    <x v="14"/>
    <s v="EMC-SIMA-007/2024"/>
    <n v="33300"/>
    <n v="2"/>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2"/>
    <x v="25"/>
    <x v="15"/>
    <x v="5"/>
    <x v="0"/>
    <x v="0"/>
    <x v="0"/>
    <x v="3"/>
    <x v="3"/>
    <x v="1"/>
    <x v="1"/>
    <x v="3"/>
    <x v="2"/>
    <x v="3"/>
    <m/>
    <x v="9"/>
    <x v="5"/>
    <m/>
    <x v="18"/>
    <x v="9"/>
    <m/>
    <x v="18"/>
    <x v="4"/>
    <x v="16"/>
    <m/>
    <n v="30"/>
    <x v="5"/>
    <m/>
    <x v="4"/>
    <m/>
    <s v="COLQUIRI"/>
    <m/>
    <m/>
    <x v="13"/>
    <s v="EMC-SIMA-007/2024"/>
    <n v="33300"/>
    <n v="3"/>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3"/>
    <x v="26"/>
    <x v="16"/>
    <x v="5"/>
    <x v="0"/>
    <x v="0"/>
    <x v="0"/>
    <x v="3"/>
    <x v="3"/>
    <x v="1"/>
    <x v="1"/>
    <x v="3"/>
    <x v="2"/>
    <x v="3"/>
    <m/>
    <x v="9"/>
    <x v="5"/>
    <m/>
    <x v="18"/>
    <x v="9"/>
    <m/>
    <x v="18"/>
    <x v="4"/>
    <x v="16"/>
    <m/>
    <n v="30"/>
    <x v="5"/>
    <m/>
    <x v="4"/>
    <m/>
    <s v="COLQUIRI"/>
    <m/>
    <m/>
    <x v="13"/>
    <s v="EMC-SIMA-007/2024"/>
    <n v="33300"/>
    <n v="4"/>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PZAS"/>
    <n v="714"/>
    <m/>
    <n v="0"/>
    <m/>
    <m/>
    <n v="1"/>
    <n v="0"/>
    <n v="0"/>
    <n v="0"/>
    <n v="0"/>
    <n v="713"/>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4"/>
    <x v="27"/>
    <x v="16"/>
    <x v="5"/>
    <x v="0"/>
    <x v="0"/>
    <x v="0"/>
    <x v="3"/>
    <x v="3"/>
    <x v="1"/>
    <x v="1"/>
    <x v="3"/>
    <x v="2"/>
    <x v="3"/>
    <m/>
    <x v="9"/>
    <x v="5"/>
    <m/>
    <x v="18"/>
    <x v="9"/>
    <m/>
    <x v="18"/>
    <x v="4"/>
    <x v="16"/>
    <m/>
    <n v="30"/>
    <x v="5"/>
    <m/>
    <x v="4"/>
    <m/>
    <s v="COLQUIRI"/>
    <m/>
    <m/>
    <x v="13"/>
    <s v="EMC-SIMA-007/2024"/>
    <n v="33300"/>
    <n v="5"/>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PZAS"/>
    <n v="714"/>
    <m/>
    <n v="0"/>
    <m/>
    <m/>
    <n v="1"/>
    <n v="0"/>
    <n v="0"/>
    <n v="0"/>
    <n v="0"/>
    <n v="713"/>
    <d v="1899-12-30T00:00:00"/>
    <m/>
    <m/>
    <m/>
    <m/>
    <m/>
    <m/>
    <n v="0"/>
    <n v="0"/>
    <n v="0"/>
    <n v="0"/>
    <n v="5527"/>
    <n v="4973"/>
    <d v="2015-05-11T00:00:00"/>
    <x v="0"/>
    <s v="JUL"/>
    <m/>
    <m/>
    <m/>
    <s v="L"/>
    <s v="NORMAL"/>
    <s v="OC"/>
    <n v="316144"/>
    <n v="1772181"/>
    <n v="2058575"/>
    <s v="15-0517-00-568965-0-E"/>
    <m/>
    <m/>
  </r>
  <r>
    <x v="0"/>
    <x v="10"/>
    <m/>
    <s v="COTIZACION"/>
    <s v="ENERO"/>
    <d v="2024-01-15T00:00:00"/>
    <s v="CO37-FRANZ MERLO"/>
    <n v="33300"/>
    <s v="PRENDAS DE VESTIR"/>
    <x v="3"/>
    <x v="3"/>
    <x v="9"/>
    <d v="2024-01-15T00:00:00"/>
    <m/>
    <x v="0"/>
    <s v="BIEN"/>
    <x v="14"/>
    <m/>
    <x v="5"/>
    <x v="28"/>
    <x v="17"/>
    <x v="5"/>
    <x v="0"/>
    <x v="0"/>
    <x v="0"/>
    <x v="4"/>
    <x v="0"/>
    <x v="2"/>
    <x v="1"/>
    <x v="3"/>
    <x v="2"/>
    <x v="3"/>
    <m/>
    <x v="9"/>
    <x v="5"/>
    <m/>
    <x v="18"/>
    <x v="9"/>
    <m/>
    <x v="18"/>
    <x v="4"/>
    <x v="16"/>
    <m/>
    <n v="30"/>
    <x v="5"/>
    <m/>
    <x v="4"/>
    <m/>
    <s v="COLQUIRI"/>
    <m/>
    <m/>
    <x v="14"/>
    <s v="EMC-SIMA-007/2024"/>
    <n v="33300"/>
    <n v="6"/>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PZAS"/>
    <n v="891"/>
    <m/>
    <n v="0"/>
    <m/>
    <m/>
    <n v="1"/>
    <n v="0"/>
    <n v="0"/>
    <n v="0"/>
    <n v="0"/>
    <n v="890"/>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6"/>
    <x v="29"/>
    <x v="18"/>
    <x v="5"/>
    <x v="0"/>
    <x v="0"/>
    <x v="0"/>
    <x v="3"/>
    <x v="3"/>
    <x v="1"/>
    <x v="1"/>
    <x v="3"/>
    <x v="2"/>
    <x v="3"/>
    <m/>
    <x v="9"/>
    <x v="5"/>
    <m/>
    <x v="18"/>
    <x v="9"/>
    <m/>
    <x v="18"/>
    <x v="4"/>
    <x v="16"/>
    <m/>
    <n v="30"/>
    <x v="5"/>
    <m/>
    <x v="4"/>
    <m/>
    <s v="COLQUIRI"/>
    <m/>
    <m/>
    <x v="13"/>
    <s v="EMC-SIMA-007/2024"/>
    <n v="33300"/>
    <n v="7"/>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PZAS"/>
    <n v="27"/>
    <m/>
    <n v="0"/>
    <m/>
    <m/>
    <m/>
    <n v="0"/>
    <n v="0"/>
    <n v="0"/>
    <n v="0"/>
    <n v="27"/>
    <d v="1899-12-30T00:00:00"/>
    <m/>
    <m/>
    <m/>
    <m/>
    <m/>
    <m/>
    <n v="0"/>
    <n v="0"/>
    <n v="0"/>
    <n v="0"/>
    <n v="5527"/>
    <n v="4973"/>
    <d v="2015-05-11T00:00:00"/>
    <x v="0"/>
    <s v="JUL"/>
    <m/>
    <m/>
    <m/>
    <s v="L"/>
    <s v="NORMAL"/>
    <s v="OC"/>
    <n v="316144"/>
    <n v="1772181"/>
    <n v="2058575"/>
    <s v="15-0517-00-568965-0-E"/>
    <m/>
    <m/>
  </r>
  <r>
    <x v="0"/>
    <x v="9"/>
    <m/>
    <s v="COTIZACION"/>
    <s v="ENERO"/>
    <d v="2024-01-15T00:00:00"/>
    <s v="CO37-FRANZ MERLO"/>
    <n v="33300"/>
    <s v="PRENDAS DE VESTIR"/>
    <x v="3"/>
    <x v="3"/>
    <x v="9"/>
    <d v="2024-01-15T00:00:00"/>
    <m/>
    <x v="0"/>
    <s v="BIEN"/>
    <x v="13"/>
    <m/>
    <x v="7"/>
    <x v="30"/>
    <x v="19"/>
    <x v="5"/>
    <x v="0"/>
    <x v="0"/>
    <x v="0"/>
    <x v="3"/>
    <x v="3"/>
    <x v="1"/>
    <x v="1"/>
    <x v="3"/>
    <x v="2"/>
    <x v="3"/>
    <m/>
    <x v="9"/>
    <x v="5"/>
    <m/>
    <x v="18"/>
    <x v="9"/>
    <m/>
    <x v="18"/>
    <x v="4"/>
    <x v="16"/>
    <m/>
    <n v="30"/>
    <x v="5"/>
    <m/>
    <x v="4"/>
    <m/>
    <s v="COLQUIRI"/>
    <m/>
    <m/>
    <x v="13"/>
    <s v="EMC-SIMA-007/2024"/>
    <n v="33300"/>
    <n v="8"/>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ZAS"/>
    <n v="963"/>
    <m/>
    <n v="0"/>
    <m/>
    <m/>
    <m/>
    <n v="0"/>
    <n v="0"/>
    <n v="0"/>
    <n v="0"/>
    <n v="963"/>
    <d v="1899-12-30T00:00:00"/>
    <m/>
    <m/>
    <m/>
    <m/>
    <m/>
    <m/>
    <n v="0"/>
    <n v="0"/>
    <n v="0"/>
    <n v="0"/>
    <n v="5527"/>
    <n v="4973"/>
    <d v="2015-05-11T00:00:00"/>
    <x v="0"/>
    <s v="JUL"/>
    <m/>
    <m/>
    <m/>
    <s v="L"/>
    <s v="NORMAL"/>
    <s v="OC"/>
    <n v="316144"/>
    <n v="1772181"/>
    <n v="2058575"/>
    <s v="15-0517-00-568965-0-E"/>
    <m/>
    <m/>
  </r>
  <r>
    <x v="0"/>
    <x v="11"/>
    <m/>
    <s v="COTIZACION"/>
    <s v="ENERO"/>
    <d v="2024-01-15T00:00:00"/>
    <s v="CO37-FRANZ MERLO"/>
    <n v="33300"/>
    <s v="PRENDAS DE VESTIR"/>
    <x v="3"/>
    <x v="3"/>
    <x v="10"/>
    <d v="2024-01-15T00:00:00"/>
    <m/>
    <x v="0"/>
    <s v="BIEN"/>
    <x v="15"/>
    <n v="103891.2"/>
    <x v="0"/>
    <x v="31"/>
    <x v="20"/>
    <x v="5"/>
    <x v="0"/>
    <x v="0"/>
    <x v="0"/>
    <x v="4"/>
    <x v="0"/>
    <x v="2"/>
    <x v="1"/>
    <x v="3"/>
    <x v="2"/>
    <x v="3"/>
    <d v="2024-01-31T00:00:00"/>
    <x v="10"/>
    <x v="6"/>
    <s v="CD-39"/>
    <x v="19"/>
    <x v="10"/>
    <n v="91185"/>
    <x v="19"/>
    <x v="17"/>
    <x v="17"/>
    <m/>
    <n v="30"/>
    <x v="6"/>
    <m/>
    <x v="5"/>
    <s v="27/03/2024"/>
    <s v="COLQUIRI"/>
    <m/>
    <m/>
    <x v="15"/>
    <s v="EMC-SIMA-005/2024"/>
    <n v="33300"/>
    <n v="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PZAS"/>
    <n v="9"/>
    <n v="1180"/>
    <n v="10620"/>
    <m/>
    <m/>
    <n v="1"/>
    <n v="1180"/>
    <n v="169.54022988505747"/>
    <n v="169.54022988505747"/>
    <n v="147.5"/>
    <n v="8"/>
    <d v="2024-11-02T00:00:00"/>
    <m/>
    <m/>
    <m/>
    <m/>
    <m/>
    <m/>
    <n v="-45598"/>
    <n v="-269028.2"/>
    <n v="82.600000000000009"/>
    <n v="270125.60000000003"/>
    <n v="5527"/>
    <n v="4973"/>
    <d v="2015-05-11T00:00:00"/>
    <x v="0"/>
    <s v="JUL"/>
    <m/>
    <m/>
    <m/>
    <s v="L"/>
    <s v="NORMAL"/>
    <s v="CONTRATO"/>
    <n v="316144"/>
    <n v="1772181"/>
    <n v="2058575"/>
    <s v="15-0517-00-568965-0-E"/>
    <m/>
    <m/>
  </r>
  <r>
    <x v="0"/>
    <x v="11"/>
    <m/>
    <s v="COTIZACION"/>
    <s v="ENERO"/>
    <d v="2024-01-15T00:00:00"/>
    <s v="CO37-FRANZ MERLO"/>
    <n v="33300"/>
    <s v="PRENDAS DE VESTIR"/>
    <x v="3"/>
    <x v="3"/>
    <x v="10"/>
    <d v="2024-01-15T00:00:00"/>
    <m/>
    <x v="0"/>
    <s v="BIEN"/>
    <x v="15"/>
    <m/>
    <x v="1"/>
    <x v="32"/>
    <x v="21"/>
    <x v="5"/>
    <x v="0"/>
    <x v="0"/>
    <x v="0"/>
    <x v="4"/>
    <x v="0"/>
    <x v="2"/>
    <x v="1"/>
    <x v="3"/>
    <x v="2"/>
    <x v="3"/>
    <d v="2024-01-31T00:00:00"/>
    <x v="10"/>
    <x v="6"/>
    <s v="CD-39"/>
    <x v="19"/>
    <x v="10"/>
    <m/>
    <x v="19"/>
    <x v="17"/>
    <x v="17"/>
    <m/>
    <n v="30"/>
    <x v="6"/>
    <m/>
    <x v="5"/>
    <s v="27/03/2024"/>
    <s v="COLQUIRI"/>
    <m/>
    <m/>
    <x v="15"/>
    <s v="EMC-SIMA-005/2024"/>
    <n v="33300"/>
    <n v="2"/>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PZAS"/>
    <n v="393"/>
    <n v="205"/>
    <n v="80565"/>
    <m/>
    <m/>
    <n v="1"/>
    <n v="205"/>
    <n v="29.454022988505749"/>
    <n v="29.454022988505749"/>
    <n v="25.625"/>
    <n v="392"/>
    <d v="2024-11-02T00:00:00"/>
    <m/>
    <m/>
    <m/>
    <m/>
    <m/>
    <m/>
    <n v="-45598"/>
    <n v="-46737.950000000004"/>
    <n v="14.350000000000001"/>
    <n v="46928.6"/>
    <n v="5527"/>
    <n v="4973"/>
    <d v="2015-05-11T00:00:00"/>
    <x v="0"/>
    <s v="JUL"/>
    <m/>
    <m/>
    <m/>
    <s v="L"/>
    <s v="NORMAL"/>
    <s v="CONTRATO"/>
    <n v="316144"/>
    <n v="1772181"/>
    <n v="2058575"/>
    <s v="15-0517-00-568965-0-E"/>
    <m/>
    <m/>
  </r>
  <r>
    <x v="0"/>
    <x v="11"/>
    <m/>
    <s v="COTIZACION"/>
    <s v="ENERO"/>
    <d v="2024-01-15T00:00:00"/>
    <s v="CO37-FRANZ MERLO"/>
    <n v="33300"/>
    <s v="PRENDAS DE VESTIR"/>
    <x v="3"/>
    <x v="3"/>
    <x v="10"/>
    <d v="2024-01-15T00:00:00"/>
    <m/>
    <x v="0"/>
    <s v="BIEN"/>
    <x v="15"/>
    <m/>
    <x v="2"/>
    <x v="33"/>
    <x v="22"/>
    <x v="5"/>
    <x v="0"/>
    <x v="0"/>
    <x v="0"/>
    <x v="4"/>
    <x v="0"/>
    <x v="2"/>
    <x v="1"/>
    <x v="3"/>
    <x v="2"/>
    <x v="3"/>
    <d v="2024-01-31T00:00:00"/>
    <x v="10"/>
    <x v="6"/>
    <s v="CD-39"/>
    <x v="20"/>
    <x v="10"/>
    <n v="7350"/>
    <x v="20"/>
    <x v="18"/>
    <x v="18"/>
    <m/>
    <n v="30"/>
    <x v="6"/>
    <m/>
    <x v="5"/>
    <s v="27/03/2024"/>
    <s v="COLQUIRI"/>
    <m/>
    <m/>
    <x v="15"/>
    <s v="EMC-SIMA-005/2024"/>
    <n v="33300"/>
    <n v="3"/>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PZAS"/>
    <n v="147"/>
    <n v="50"/>
    <n v="7350"/>
    <m/>
    <m/>
    <n v="1"/>
    <n v="50"/>
    <n v="7.1839080459770113"/>
    <n v="7.1839080459770113"/>
    <n v="6.25"/>
    <n v="146"/>
    <d v="2024-11-02T00:00:00"/>
    <m/>
    <m/>
    <m/>
    <m/>
    <m/>
    <m/>
    <n v="-45598"/>
    <n v="-11399.5"/>
    <n v="3.5000000000000004"/>
    <n v="11446"/>
    <n v="5527"/>
    <n v="4973"/>
    <d v="2015-05-11T00:00:00"/>
    <x v="0"/>
    <s v="JUL"/>
    <m/>
    <m/>
    <m/>
    <s v="L"/>
    <s v="NORMAL"/>
    <s v="CONTRATO"/>
    <n v="316144"/>
    <n v="1772181"/>
    <n v="2058575"/>
    <s v="15-0517-00-568965-0-E"/>
    <m/>
    <m/>
  </r>
  <r>
    <x v="0"/>
    <x v="12"/>
    <m/>
    <s v="COTIZACION"/>
    <s v="ENERO"/>
    <d v="2024-01-15T00:00:00"/>
    <s v="CO37-FRANZ MERLO"/>
    <n v="33300"/>
    <s v="PRENDAS DE VESTIR"/>
    <x v="3"/>
    <x v="3"/>
    <x v="11"/>
    <d v="2024-01-15T00:00:00"/>
    <m/>
    <x v="0"/>
    <s v="BIEN"/>
    <x v="16"/>
    <n v="148500"/>
    <x v="0"/>
    <x v="34"/>
    <x v="23"/>
    <x v="5"/>
    <x v="5"/>
    <x v="0"/>
    <x v="0"/>
    <x v="4"/>
    <x v="0"/>
    <x v="2"/>
    <x v="1"/>
    <x v="3"/>
    <x v="2"/>
    <x v="3"/>
    <m/>
    <x v="9"/>
    <x v="5"/>
    <m/>
    <x v="18"/>
    <x v="9"/>
    <m/>
    <x v="18"/>
    <x v="4"/>
    <x v="16"/>
    <m/>
    <n v="30"/>
    <x v="5"/>
    <m/>
    <x v="4"/>
    <m/>
    <s v="COLQUIRI"/>
    <m/>
    <m/>
    <x v="16"/>
    <s v="EMC-SIMA-006/2024"/>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60"/>
    <m/>
    <n v="0"/>
    <m/>
    <m/>
    <n v="1"/>
    <n v="0"/>
    <n v="0"/>
    <n v="0"/>
    <n v="0"/>
    <n v="359"/>
    <d v="1899-12-30T00:00:00"/>
    <m/>
    <m/>
    <m/>
    <m/>
    <m/>
    <m/>
    <n v="0"/>
    <n v="0"/>
    <n v="0"/>
    <n v="0"/>
    <n v="5527"/>
    <n v="4973"/>
    <d v="2015-05-11T00:00:00"/>
    <x v="0"/>
    <s v="JUL"/>
    <m/>
    <m/>
    <m/>
    <s v="L"/>
    <s v="NORMAL"/>
    <s v="OC"/>
    <n v="316144"/>
    <n v="1772181"/>
    <n v="2058575"/>
    <s v="15-0517-00-568965-0-E"/>
    <m/>
    <m/>
  </r>
  <r>
    <x v="0"/>
    <x v="12"/>
    <m/>
    <s v="COTIZACION"/>
    <s v="ENERO"/>
    <d v="2024-01-15T00:00:00"/>
    <s v="CO37-FRANZ MERLO"/>
    <n v="33300"/>
    <s v="PRENDAS DE VESTIR"/>
    <x v="3"/>
    <x v="3"/>
    <x v="11"/>
    <d v="2024-01-15T00:00:00"/>
    <m/>
    <x v="0"/>
    <s v="BIEN"/>
    <x v="16"/>
    <m/>
    <x v="1"/>
    <x v="35"/>
    <x v="24"/>
    <x v="5"/>
    <x v="0"/>
    <x v="0"/>
    <x v="0"/>
    <x v="4"/>
    <x v="0"/>
    <x v="2"/>
    <x v="1"/>
    <x v="3"/>
    <x v="2"/>
    <x v="3"/>
    <m/>
    <x v="9"/>
    <x v="5"/>
    <m/>
    <x v="18"/>
    <x v="9"/>
    <m/>
    <x v="18"/>
    <x v="4"/>
    <x v="16"/>
    <m/>
    <n v="30"/>
    <x v="5"/>
    <m/>
    <x v="4"/>
    <m/>
    <s v="COLQUIRI"/>
    <m/>
    <m/>
    <x v="16"/>
    <s v="EMC-SIMA-006/2024"/>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PZAS"/>
    <n v="300"/>
    <m/>
    <n v="0"/>
    <m/>
    <m/>
    <n v="1"/>
    <n v="0"/>
    <n v="0"/>
    <n v="0"/>
    <n v="0"/>
    <n v="299"/>
    <d v="1899-12-30T00:00:00"/>
    <m/>
    <m/>
    <m/>
    <m/>
    <m/>
    <m/>
    <n v="0"/>
    <n v="0"/>
    <n v="0"/>
    <n v="0"/>
    <n v="5527"/>
    <n v="4973"/>
    <d v="2015-05-11T00:00:00"/>
    <x v="0"/>
    <s v="JUL"/>
    <m/>
    <m/>
    <m/>
    <s v="L"/>
    <s v="NORMAL"/>
    <s v="OC"/>
    <n v="316144"/>
    <n v="1772181"/>
    <n v="2058575"/>
    <s v="15-0517-00-568965-0-E"/>
    <m/>
    <m/>
  </r>
  <r>
    <x v="0"/>
    <x v="13"/>
    <m/>
    <s v="COTIZACION"/>
    <s v="ENERO"/>
    <d v="2024-01-15T00:00:00"/>
    <s v="CO37-FRANZ MERLO"/>
    <n v="33300"/>
    <s v="PRENDAS DE VESTIR"/>
    <x v="3"/>
    <x v="3"/>
    <x v="12"/>
    <d v="2024-01-15T00:00:00"/>
    <m/>
    <x v="0"/>
    <s v="BIEN"/>
    <x v="17"/>
    <n v="192964.4"/>
    <x v="0"/>
    <x v="36"/>
    <x v="25"/>
    <x v="5"/>
    <x v="6"/>
    <x v="0"/>
    <x v="0"/>
    <x v="4"/>
    <x v="4"/>
    <x v="1"/>
    <x v="1"/>
    <x v="3"/>
    <x v="2"/>
    <x v="3"/>
    <d v="2024-02-21T00:00:00"/>
    <x v="11"/>
    <x v="7"/>
    <s v="CD-42"/>
    <x v="21"/>
    <x v="11"/>
    <n v="183080"/>
    <x v="21"/>
    <x v="4"/>
    <x v="19"/>
    <m/>
    <n v="30"/>
    <x v="7"/>
    <m/>
    <x v="5"/>
    <m/>
    <s v="COLQUIRI"/>
    <m/>
    <m/>
    <x v="17"/>
    <s v="EMC-SIMA-009/2024"/>
    <n v="33300"/>
    <n v="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PZAS"/>
    <n v="920"/>
    <n v="199"/>
    <n v="183080"/>
    <m/>
    <m/>
    <n v="1"/>
    <n v="199"/>
    <n v="28.591954022988507"/>
    <n v="28.591954022988507"/>
    <n v="24.875"/>
    <n v="919"/>
    <d v="1900-07-18T00:00:00"/>
    <m/>
    <m/>
    <m/>
    <m/>
    <m/>
    <m/>
    <n v="-200"/>
    <n v="-199"/>
    <n v="13.930000000000001"/>
    <n v="384.07"/>
    <n v="5527"/>
    <n v="4973"/>
    <d v="2015-05-11T00:00:00"/>
    <x v="0"/>
    <s v="JUL"/>
    <m/>
    <m/>
    <m/>
    <s v="L"/>
    <s v="NORMAL"/>
    <s v="OC"/>
    <n v="316144"/>
    <n v="1772181"/>
    <n v="2058575"/>
    <s v="15-0517-00-568965-0-E"/>
    <m/>
    <m/>
  </r>
  <r>
    <x v="0"/>
    <x v="13"/>
    <m/>
    <s v="COTIZACION"/>
    <s v="ENERO"/>
    <d v="2024-01-15T00:00:00"/>
    <s v="CO37-FRANZ MERLO"/>
    <n v="33300"/>
    <s v="PRENDAS DE VESTIR"/>
    <x v="3"/>
    <x v="3"/>
    <x v="12"/>
    <d v="2024-01-15T00:00:00"/>
    <m/>
    <x v="0"/>
    <s v="BIEN"/>
    <x v="17"/>
    <m/>
    <x v="1"/>
    <x v="37"/>
    <x v="26"/>
    <x v="5"/>
    <x v="0"/>
    <x v="0"/>
    <x v="0"/>
    <x v="4"/>
    <x v="4"/>
    <x v="1"/>
    <x v="1"/>
    <x v="3"/>
    <x v="2"/>
    <x v="3"/>
    <d v="2024-02-21T00:00:00"/>
    <x v="11"/>
    <x v="7"/>
    <s v="CD-42"/>
    <x v="22"/>
    <x v="11"/>
    <n v="10500"/>
    <x v="22"/>
    <x v="4"/>
    <x v="20"/>
    <m/>
    <n v="30"/>
    <x v="7"/>
    <m/>
    <x v="5"/>
    <m/>
    <s v="COLQUIRI"/>
    <m/>
    <m/>
    <x v="17"/>
    <s v="EMC-SIMA-009/2024"/>
    <n v="33300"/>
    <n v="2"/>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PZAS"/>
    <n v="28"/>
    <n v="375"/>
    <n v="10500"/>
    <m/>
    <m/>
    <n v="1"/>
    <n v="375"/>
    <n v="53.879310344827587"/>
    <n v="53.879310344827587"/>
    <n v="46.875"/>
    <n v="27"/>
    <d v="1900-07-18T00:00:00"/>
    <m/>
    <m/>
    <m/>
    <m/>
    <m/>
    <m/>
    <n v="-200"/>
    <n v="-375"/>
    <n v="26.250000000000004"/>
    <n v="723.75"/>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n v="2620000"/>
    <x v="0"/>
    <x v="18"/>
    <x v="2"/>
    <x v="6"/>
    <x v="0"/>
    <x v="0"/>
    <x v="0"/>
    <x v="5"/>
    <x v="0"/>
    <x v="1"/>
    <x v="1"/>
    <x v="1"/>
    <x v="3"/>
    <x v="4"/>
    <d v="2024-02-05T00:00:00"/>
    <x v="12"/>
    <x v="8"/>
    <s v="CD-29"/>
    <x v="23"/>
    <x v="12"/>
    <m/>
    <x v="23"/>
    <x v="4"/>
    <x v="21"/>
    <m/>
    <n v="30"/>
    <x v="1"/>
    <m/>
    <x v="6"/>
    <m/>
    <s v="COLQUIRI"/>
    <m/>
    <m/>
    <x v="18"/>
    <s v="EMC-PCPL-012 / 2024"/>
    <n v="22300"/>
    <n v="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1"/>
    <x v="18"/>
    <x v="2"/>
    <x v="6"/>
    <x v="0"/>
    <x v="0"/>
    <x v="0"/>
    <x v="5"/>
    <x v="0"/>
    <x v="1"/>
    <x v="1"/>
    <x v="1"/>
    <x v="3"/>
    <x v="4"/>
    <d v="2024-02-05T00:00:00"/>
    <x v="12"/>
    <x v="8"/>
    <s v="CD-29"/>
    <x v="24"/>
    <x v="12"/>
    <m/>
    <x v="24"/>
    <x v="4"/>
    <x v="22"/>
    <m/>
    <n v="30"/>
    <x v="1"/>
    <m/>
    <x v="6"/>
    <m/>
    <s v="COLQUIRI"/>
    <m/>
    <m/>
    <x v="18"/>
    <s v="EMC-PCPL-012 / 2024"/>
    <n v="22300"/>
    <n v="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2"/>
    <x v="18"/>
    <x v="2"/>
    <x v="6"/>
    <x v="0"/>
    <x v="0"/>
    <x v="0"/>
    <x v="5"/>
    <x v="0"/>
    <x v="1"/>
    <x v="1"/>
    <x v="1"/>
    <x v="3"/>
    <x v="4"/>
    <d v="2024-02-05T00:00:00"/>
    <x v="12"/>
    <x v="8"/>
    <s v="CD-29"/>
    <x v="25"/>
    <x v="12"/>
    <m/>
    <x v="25"/>
    <x v="4"/>
    <x v="23"/>
    <m/>
    <n v="30"/>
    <x v="1"/>
    <m/>
    <x v="6"/>
    <m/>
    <s v="COLQUIRI"/>
    <m/>
    <m/>
    <x v="18"/>
    <s v="EMC-PCPL-012 / 2024"/>
    <n v="22300"/>
    <n v="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3"/>
    <x v="18"/>
    <x v="2"/>
    <x v="6"/>
    <x v="0"/>
    <x v="0"/>
    <x v="0"/>
    <x v="5"/>
    <x v="0"/>
    <x v="1"/>
    <x v="1"/>
    <x v="1"/>
    <x v="3"/>
    <x v="4"/>
    <d v="2024-02-05T00:00:00"/>
    <x v="12"/>
    <x v="8"/>
    <s v="CD-29"/>
    <x v="26"/>
    <x v="12"/>
    <m/>
    <x v="26"/>
    <x v="4"/>
    <x v="24"/>
    <m/>
    <n v="30"/>
    <x v="1"/>
    <m/>
    <x v="6"/>
    <m/>
    <s v="COLQUIRI"/>
    <m/>
    <m/>
    <x v="18"/>
    <s v="EMC-PCPL-012 / 2024"/>
    <n v="22300"/>
    <n v="4"/>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4"/>
    <x v="38"/>
    <x v="2"/>
    <x v="6"/>
    <x v="0"/>
    <x v="0"/>
    <x v="0"/>
    <x v="5"/>
    <x v="0"/>
    <x v="1"/>
    <x v="1"/>
    <x v="1"/>
    <x v="3"/>
    <x v="4"/>
    <d v="2024-02-05T00:00:00"/>
    <x v="12"/>
    <x v="8"/>
    <s v="CD-29"/>
    <x v="27"/>
    <x v="12"/>
    <m/>
    <x v="27"/>
    <x v="4"/>
    <x v="25"/>
    <m/>
    <n v="30"/>
    <x v="1"/>
    <m/>
    <x v="6"/>
    <m/>
    <s v="COLQUIRI"/>
    <m/>
    <m/>
    <x v="18"/>
    <s v="EMC-PCPL-012 / 2024"/>
    <n v="22300"/>
    <n v="5"/>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5"/>
    <x v="18"/>
    <x v="2"/>
    <x v="6"/>
    <x v="0"/>
    <x v="0"/>
    <x v="0"/>
    <x v="5"/>
    <x v="0"/>
    <x v="1"/>
    <x v="1"/>
    <x v="1"/>
    <x v="3"/>
    <x v="4"/>
    <d v="2024-02-05T00:00:00"/>
    <x v="12"/>
    <x v="8"/>
    <s v="CD-29"/>
    <x v="28"/>
    <x v="12"/>
    <m/>
    <x v="28"/>
    <x v="4"/>
    <x v="26"/>
    <m/>
    <n v="30"/>
    <x v="1"/>
    <m/>
    <x v="6"/>
    <m/>
    <s v="COLQUIRI"/>
    <m/>
    <m/>
    <x v="18"/>
    <s v="EMC-PCPL-012 / 2024"/>
    <n v="22300"/>
    <n v="6"/>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6"/>
    <x v="18"/>
    <x v="2"/>
    <x v="6"/>
    <x v="0"/>
    <x v="0"/>
    <x v="0"/>
    <x v="5"/>
    <x v="0"/>
    <x v="1"/>
    <x v="1"/>
    <x v="1"/>
    <x v="3"/>
    <x v="4"/>
    <d v="2024-02-05T00:00:00"/>
    <x v="12"/>
    <x v="8"/>
    <s v="CD-29"/>
    <x v="29"/>
    <x v="12"/>
    <m/>
    <x v="29"/>
    <x v="4"/>
    <x v="27"/>
    <m/>
    <n v="30"/>
    <x v="1"/>
    <m/>
    <x v="6"/>
    <m/>
    <s v="COLQUIRI"/>
    <m/>
    <m/>
    <x v="18"/>
    <s v="EMC-PCPL-012 / 2024"/>
    <n v="22300"/>
    <n v="7"/>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7"/>
    <x v="18"/>
    <x v="2"/>
    <x v="6"/>
    <x v="0"/>
    <x v="0"/>
    <x v="0"/>
    <x v="5"/>
    <x v="0"/>
    <x v="1"/>
    <x v="1"/>
    <x v="1"/>
    <x v="3"/>
    <x v="4"/>
    <d v="2024-02-05T00:00:00"/>
    <x v="12"/>
    <x v="8"/>
    <s v="CD-29"/>
    <x v="30"/>
    <x v="12"/>
    <m/>
    <x v="30"/>
    <x v="4"/>
    <x v="28"/>
    <m/>
    <n v="30"/>
    <x v="1"/>
    <m/>
    <x v="6"/>
    <m/>
    <s v="COLQUIRI"/>
    <m/>
    <m/>
    <x v="18"/>
    <s v="EMC-PCPL-012 / 2024"/>
    <n v="22300"/>
    <n v="8"/>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8"/>
    <x v="18"/>
    <x v="2"/>
    <x v="6"/>
    <x v="0"/>
    <x v="0"/>
    <x v="0"/>
    <x v="5"/>
    <x v="0"/>
    <x v="1"/>
    <x v="1"/>
    <x v="1"/>
    <x v="3"/>
    <x v="4"/>
    <d v="2024-02-05T00:00:00"/>
    <x v="12"/>
    <x v="8"/>
    <s v="CD-29"/>
    <x v="31"/>
    <x v="12"/>
    <m/>
    <x v="31"/>
    <x v="4"/>
    <x v="29"/>
    <m/>
    <n v="30"/>
    <x v="1"/>
    <m/>
    <x v="6"/>
    <m/>
    <s v="COLQUIRI"/>
    <m/>
    <m/>
    <x v="18"/>
    <s v="EMC-PCPL-012 / 2024"/>
    <n v="22300"/>
    <n v="9"/>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9"/>
    <x v="18"/>
    <x v="2"/>
    <x v="6"/>
    <x v="0"/>
    <x v="0"/>
    <x v="0"/>
    <x v="5"/>
    <x v="0"/>
    <x v="1"/>
    <x v="1"/>
    <x v="1"/>
    <x v="3"/>
    <x v="4"/>
    <d v="2024-02-05T00:00:00"/>
    <x v="12"/>
    <x v="8"/>
    <s v="CD-29"/>
    <x v="32"/>
    <x v="12"/>
    <m/>
    <x v="32"/>
    <x v="4"/>
    <x v="30"/>
    <m/>
    <n v="30"/>
    <x v="1"/>
    <m/>
    <x v="6"/>
    <m/>
    <s v="COLQUIRI"/>
    <m/>
    <m/>
    <x v="18"/>
    <s v="EMC-PCPL-012 / 2024"/>
    <n v="22300"/>
    <n v="10"/>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10"/>
    <x v="18"/>
    <x v="2"/>
    <x v="6"/>
    <x v="0"/>
    <x v="0"/>
    <x v="0"/>
    <x v="5"/>
    <x v="0"/>
    <x v="1"/>
    <x v="1"/>
    <x v="1"/>
    <x v="3"/>
    <x v="4"/>
    <d v="2024-02-05T00:00:00"/>
    <x v="12"/>
    <x v="8"/>
    <s v="CD-29"/>
    <x v="33"/>
    <x v="12"/>
    <m/>
    <x v="33"/>
    <x v="4"/>
    <x v="31"/>
    <m/>
    <n v="30"/>
    <x v="1"/>
    <m/>
    <x v="6"/>
    <m/>
    <s v="COLQUIRI"/>
    <m/>
    <m/>
    <x v="18"/>
    <s v="EMC-PCPL-012 / 2024"/>
    <n v="22300"/>
    <n v="1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11"/>
    <x v="18"/>
    <x v="2"/>
    <x v="6"/>
    <x v="0"/>
    <x v="0"/>
    <x v="0"/>
    <x v="5"/>
    <x v="0"/>
    <x v="1"/>
    <x v="1"/>
    <x v="1"/>
    <x v="3"/>
    <x v="4"/>
    <d v="2024-02-05T00:00:00"/>
    <x v="12"/>
    <x v="8"/>
    <s v="CD-29"/>
    <x v="34"/>
    <x v="12"/>
    <m/>
    <x v="34"/>
    <x v="4"/>
    <x v="32"/>
    <m/>
    <n v="30"/>
    <x v="1"/>
    <m/>
    <x v="6"/>
    <m/>
    <s v="COLQUIRI"/>
    <m/>
    <m/>
    <x v="18"/>
    <s v="EMC-PCPL-012 / 2024"/>
    <n v="22300"/>
    <n v="1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m/>
    <s v="COTIZACION"/>
    <s v="ENERO"/>
    <d v="2024-01-11T00:00:00"/>
    <s v="CO37-FRANZ MERLO"/>
    <n v="22300"/>
    <s v="FLETES Y ALMACENAMIENTO"/>
    <x v="1"/>
    <x v="1"/>
    <x v="13"/>
    <d v="2024-01-16T00:00:00"/>
    <m/>
    <x v="1"/>
    <s v="SERV/BIEN/OBRA"/>
    <x v="18"/>
    <m/>
    <x v="12"/>
    <x v="18"/>
    <x v="2"/>
    <x v="6"/>
    <x v="0"/>
    <x v="0"/>
    <x v="0"/>
    <x v="5"/>
    <x v="0"/>
    <x v="1"/>
    <x v="1"/>
    <x v="1"/>
    <x v="3"/>
    <x v="4"/>
    <d v="2024-02-05T00:00:00"/>
    <x v="12"/>
    <x v="8"/>
    <s v="CD-29"/>
    <x v="35"/>
    <x v="12"/>
    <m/>
    <x v="35"/>
    <x v="4"/>
    <x v="33"/>
    <m/>
    <n v="30"/>
    <x v="1"/>
    <m/>
    <x v="6"/>
    <m/>
    <s v="COLQUIRI"/>
    <m/>
    <m/>
    <x v="18"/>
    <s v="EMC-PCPL-012 / 2024"/>
    <n v="22300"/>
    <n v="1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n v="202500"/>
    <x v="0"/>
    <x v="18"/>
    <x v="2"/>
    <x v="6"/>
    <x v="0"/>
    <x v="0"/>
    <x v="0"/>
    <x v="5"/>
    <x v="0"/>
    <x v="1"/>
    <x v="1"/>
    <x v="1"/>
    <x v="3"/>
    <x v="4"/>
    <d v="2024-04-02T00:00:00"/>
    <x v="13"/>
    <x v="8"/>
    <s v="CD-30"/>
    <x v="36"/>
    <x v="13"/>
    <n v="20250"/>
    <x v="36"/>
    <x v="4"/>
    <x v="21"/>
    <m/>
    <n v="30"/>
    <x v="1"/>
    <m/>
    <x v="7"/>
    <m/>
    <s v="COLQUIRI"/>
    <m/>
    <m/>
    <x v="19"/>
    <s v="EMC-PCPL-011 / 2024"/>
    <n v="22300"/>
    <n v="1"/>
    <s v=" "/>
    <s v="GLB"/>
    <n v="1"/>
    <n v="20250"/>
    <n v="20250"/>
    <m/>
    <m/>
    <m/>
    <n v="0"/>
    <n v="2909.4827586206898"/>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1"/>
    <x v="18"/>
    <x v="2"/>
    <x v="6"/>
    <x v="0"/>
    <x v="0"/>
    <x v="0"/>
    <x v="5"/>
    <x v="0"/>
    <x v="1"/>
    <x v="1"/>
    <x v="1"/>
    <x v="3"/>
    <x v="4"/>
    <d v="2024-04-02T00:00:00"/>
    <x v="13"/>
    <x v="8"/>
    <s v="CD-30"/>
    <x v="37"/>
    <x v="13"/>
    <n v="24300"/>
    <x v="37"/>
    <x v="4"/>
    <x v="22"/>
    <m/>
    <n v="30"/>
    <x v="1"/>
    <m/>
    <x v="7"/>
    <m/>
    <s v="COLQUIRI"/>
    <m/>
    <m/>
    <x v="19"/>
    <s v="EMC-PCPL-011 / 2024"/>
    <n v="22300"/>
    <n v="2"/>
    <s v=" "/>
    <s v="GLB"/>
    <n v="1"/>
    <n v="24300"/>
    <n v="24300"/>
    <m/>
    <m/>
    <m/>
    <n v="0"/>
    <n v="3491.3793103448274"/>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2"/>
    <x v="18"/>
    <x v="2"/>
    <x v="6"/>
    <x v="0"/>
    <x v="0"/>
    <x v="0"/>
    <x v="5"/>
    <x v="0"/>
    <x v="1"/>
    <x v="1"/>
    <x v="1"/>
    <x v="3"/>
    <x v="4"/>
    <d v="2024-04-02T00:00:00"/>
    <x v="13"/>
    <x v="8"/>
    <s v="CD-30"/>
    <x v="38"/>
    <x v="13"/>
    <n v="10106.25"/>
    <x v="38"/>
    <x v="4"/>
    <x v="23"/>
    <m/>
    <n v="30"/>
    <x v="1"/>
    <m/>
    <x v="7"/>
    <m/>
    <s v="COLQUIRI"/>
    <m/>
    <m/>
    <x v="19"/>
    <s v="EMC-PCPL-011 / 2024"/>
    <n v="22300"/>
    <n v="3"/>
    <s v=" "/>
    <s v="GLB"/>
    <n v="1"/>
    <n v="10106.25"/>
    <n v="10106.25"/>
    <m/>
    <m/>
    <m/>
    <n v="0"/>
    <n v="1452.0474137931035"/>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3"/>
    <x v="18"/>
    <x v="2"/>
    <x v="6"/>
    <x v="0"/>
    <x v="0"/>
    <x v="0"/>
    <x v="5"/>
    <x v="0"/>
    <x v="1"/>
    <x v="1"/>
    <x v="1"/>
    <x v="3"/>
    <x v="4"/>
    <d v="2024-04-02T00:00:00"/>
    <x v="13"/>
    <x v="8"/>
    <s v="CD-30"/>
    <x v="39"/>
    <x v="13"/>
    <n v="25312.5"/>
    <x v="39"/>
    <x v="4"/>
    <x v="24"/>
    <m/>
    <n v="30"/>
    <x v="1"/>
    <m/>
    <x v="7"/>
    <m/>
    <s v="COLQUIRI"/>
    <m/>
    <m/>
    <x v="19"/>
    <s v="EMC-PCPL-011 / 2024"/>
    <n v="22300"/>
    <n v="4"/>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4"/>
    <x v="18"/>
    <x v="2"/>
    <x v="6"/>
    <x v="0"/>
    <x v="0"/>
    <x v="0"/>
    <x v="5"/>
    <x v="0"/>
    <x v="1"/>
    <x v="1"/>
    <x v="1"/>
    <x v="3"/>
    <x v="4"/>
    <d v="2024-04-02T00:00:00"/>
    <x v="13"/>
    <x v="8"/>
    <s v="CD-30"/>
    <x v="40"/>
    <x v="13"/>
    <n v="24300"/>
    <x v="40"/>
    <x v="4"/>
    <x v="25"/>
    <m/>
    <n v="30"/>
    <x v="1"/>
    <m/>
    <x v="7"/>
    <m/>
    <s v="COLQUIRI"/>
    <m/>
    <m/>
    <x v="19"/>
    <s v="EMC-PCPL-011 / 2024"/>
    <n v="22300"/>
    <n v="5"/>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5"/>
    <x v="18"/>
    <x v="2"/>
    <x v="6"/>
    <x v="0"/>
    <x v="0"/>
    <x v="0"/>
    <x v="5"/>
    <x v="0"/>
    <x v="1"/>
    <x v="1"/>
    <x v="1"/>
    <x v="3"/>
    <x v="4"/>
    <d v="2024-04-02T00:00:00"/>
    <x v="13"/>
    <x v="8"/>
    <s v="CD-30"/>
    <x v="41"/>
    <x v="13"/>
    <n v="25312.5"/>
    <x v="41"/>
    <x v="4"/>
    <x v="26"/>
    <m/>
    <n v="30"/>
    <x v="1"/>
    <m/>
    <x v="7"/>
    <m/>
    <s v="COLQUIRI"/>
    <m/>
    <m/>
    <x v="19"/>
    <s v="EMC-PCPL-011 / 2024"/>
    <n v="22300"/>
    <n v="6"/>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6"/>
    <x v="18"/>
    <x v="2"/>
    <x v="6"/>
    <x v="0"/>
    <x v="0"/>
    <x v="0"/>
    <x v="5"/>
    <x v="0"/>
    <x v="1"/>
    <x v="1"/>
    <x v="1"/>
    <x v="3"/>
    <x v="4"/>
    <d v="2024-04-02T00:00:00"/>
    <x v="13"/>
    <x v="8"/>
    <s v="CD-30"/>
    <x v="42"/>
    <x v="13"/>
    <n v="10106.25"/>
    <x v="42"/>
    <x v="4"/>
    <x v="27"/>
    <m/>
    <n v="30"/>
    <x v="1"/>
    <m/>
    <x v="7"/>
    <m/>
    <s v="COLQUIRI"/>
    <m/>
    <m/>
    <x v="19"/>
    <s v="EMC-PCPL-011 / 2024"/>
    <n v="22300"/>
    <n v="7"/>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7"/>
    <x v="18"/>
    <x v="2"/>
    <x v="6"/>
    <x v="0"/>
    <x v="0"/>
    <x v="0"/>
    <x v="5"/>
    <x v="0"/>
    <x v="1"/>
    <x v="1"/>
    <x v="1"/>
    <x v="3"/>
    <x v="4"/>
    <d v="2024-04-02T00:00:00"/>
    <x v="13"/>
    <x v="8"/>
    <s v="CD-30"/>
    <x v="43"/>
    <x v="13"/>
    <n v="12281.25"/>
    <x v="43"/>
    <x v="4"/>
    <x v="28"/>
    <m/>
    <n v="30"/>
    <x v="1"/>
    <m/>
    <x v="7"/>
    <m/>
    <s v="COLQUIRI"/>
    <m/>
    <m/>
    <x v="19"/>
    <s v="EMC-PCPL-011 / 2024"/>
    <n v="22300"/>
    <n v="8"/>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8"/>
    <x v="18"/>
    <x v="2"/>
    <x v="6"/>
    <x v="0"/>
    <x v="0"/>
    <x v="0"/>
    <x v="5"/>
    <x v="0"/>
    <x v="1"/>
    <x v="1"/>
    <x v="1"/>
    <x v="3"/>
    <x v="4"/>
    <d v="2024-04-02T00:00:00"/>
    <x v="13"/>
    <x v="8"/>
    <s v="CD-30"/>
    <x v="44"/>
    <x v="13"/>
    <n v="10106.25"/>
    <x v="44"/>
    <x v="4"/>
    <x v="29"/>
    <m/>
    <n v="30"/>
    <x v="1"/>
    <m/>
    <x v="7"/>
    <m/>
    <s v="COLQUIRI"/>
    <m/>
    <m/>
    <x v="19"/>
    <s v="EMC-PCPL-011 / 2024"/>
    <n v="22300"/>
    <n v="9"/>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9"/>
    <x v="18"/>
    <x v="2"/>
    <x v="6"/>
    <x v="0"/>
    <x v="0"/>
    <x v="0"/>
    <x v="5"/>
    <x v="0"/>
    <x v="1"/>
    <x v="1"/>
    <x v="1"/>
    <x v="3"/>
    <x v="4"/>
    <d v="2024-04-02T00:00:00"/>
    <x v="13"/>
    <x v="8"/>
    <s v="CD-30"/>
    <x v="45"/>
    <x v="13"/>
    <n v="10106.25"/>
    <x v="45"/>
    <x v="4"/>
    <x v="30"/>
    <m/>
    <n v="30"/>
    <x v="1"/>
    <m/>
    <x v="7"/>
    <m/>
    <s v="COLQUIRI"/>
    <m/>
    <m/>
    <x v="19"/>
    <s v="EMC-PCPL-011 / 2024"/>
    <n v="22300"/>
    <n v="10"/>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10"/>
    <x v="18"/>
    <x v="2"/>
    <x v="6"/>
    <x v="0"/>
    <x v="0"/>
    <x v="0"/>
    <x v="5"/>
    <x v="0"/>
    <x v="1"/>
    <x v="1"/>
    <x v="1"/>
    <x v="3"/>
    <x v="4"/>
    <d v="2024-04-02T00:00:00"/>
    <x v="13"/>
    <x v="8"/>
    <s v="CD-30"/>
    <x v="46"/>
    <x v="13"/>
    <n v="10106.25"/>
    <x v="46"/>
    <x v="4"/>
    <x v="31"/>
    <m/>
    <n v="30"/>
    <x v="1"/>
    <m/>
    <x v="7"/>
    <m/>
    <s v="COLQUIRI"/>
    <m/>
    <m/>
    <x v="19"/>
    <s v="EMC-PCPL-011 / 2024"/>
    <n v="22300"/>
    <n v="11"/>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11"/>
    <x v="18"/>
    <x v="2"/>
    <x v="6"/>
    <x v="0"/>
    <x v="0"/>
    <x v="0"/>
    <x v="5"/>
    <x v="0"/>
    <x v="1"/>
    <x v="1"/>
    <x v="1"/>
    <x v="3"/>
    <x v="4"/>
    <d v="2024-04-02T00:00:00"/>
    <x v="13"/>
    <x v="8"/>
    <s v="CD-30"/>
    <x v="47"/>
    <x v="13"/>
    <n v="10106.25"/>
    <x v="47"/>
    <x v="4"/>
    <x v="32"/>
    <m/>
    <n v="30"/>
    <x v="1"/>
    <m/>
    <x v="7"/>
    <m/>
    <s v="COLQUIRI"/>
    <m/>
    <m/>
    <x v="19"/>
    <s v="EMC-PCPL-011 / 2024"/>
    <n v="22300"/>
    <n v="12"/>
    <s v=" "/>
    <s v="GLB"/>
    <n v="1"/>
    <m/>
    <n v="0"/>
    <m/>
    <m/>
    <m/>
    <n v="0"/>
    <n v="0"/>
    <n v="0"/>
    <n v="0"/>
    <n v="1"/>
    <d v="1900-11-25T00:00:00"/>
    <m/>
    <m/>
    <m/>
    <m/>
    <m/>
    <m/>
    <n v="-330"/>
    <n v="0"/>
    <n v="0"/>
    <n v="0"/>
    <n v="5527"/>
    <n v="4973"/>
    <d v="2015-05-11T00:00:00"/>
    <x v="0"/>
    <s v="JUL"/>
    <m/>
    <m/>
    <m/>
    <s v="L"/>
    <s v="NORMAL"/>
    <s v="OC"/>
    <n v="316144"/>
    <n v="1772181"/>
    <n v="2058575"/>
    <s v="15-0517-00-568965-0-E"/>
    <m/>
    <m/>
  </r>
  <r>
    <x v="0"/>
    <x v="15"/>
    <m/>
    <s v="COTIZACION"/>
    <s v="ENERO"/>
    <d v="2024-01-11T00:00:00"/>
    <s v="CO37-FRANZ MERLO"/>
    <n v="22300"/>
    <s v="FLETES Y ALMACENAMIENTO"/>
    <x v="1"/>
    <x v="1"/>
    <x v="14"/>
    <d v="2024-01-16T00:00:00"/>
    <m/>
    <x v="2"/>
    <s v="SERV/BIEN/OBRA"/>
    <x v="19"/>
    <m/>
    <x v="12"/>
    <x v="18"/>
    <x v="2"/>
    <x v="6"/>
    <x v="0"/>
    <x v="0"/>
    <x v="0"/>
    <x v="5"/>
    <x v="0"/>
    <x v="1"/>
    <x v="1"/>
    <x v="1"/>
    <x v="3"/>
    <x v="4"/>
    <d v="2024-04-02T00:00:00"/>
    <x v="13"/>
    <x v="8"/>
    <s v="CD-30"/>
    <x v="48"/>
    <x v="13"/>
    <n v="10106.25"/>
    <x v="48"/>
    <x v="4"/>
    <x v="33"/>
    <m/>
    <n v="30"/>
    <x v="1"/>
    <m/>
    <x v="7"/>
    <m/>
    <s v="COLQUIRI"/>
    <m/>
    <m/>
    <x v="19"/>
    <s v="EMC-PCPL-011 / 2024"/>
    <n v="22300"/>
    <n v="13"/>
    <s v=" "/>
    <s v="GLB"/>
    <n v="1"/>
    <m/>
    <n v="0"/>
    <m/>
    <m/>
    <m/>
    <n v="0"/>
    <n v="0"/>
    <n v="0"/>
    <n v="0"/>
    <n v="1"/>
    <d v="1900-11-25T00:00:00"/>
    <m/>
    <m/>
    <m/>
    <m/>
    <m/>
    <m/>
    <n v="-330"/>
    <n v="0"/>
    <n v="0"/>
    <n v="0"/>
    <n v="5527"/>
    <n v="4973"/>
    <d v="2015-05-11T00:00:00"/>
    <x v="0"/>
    <s v="JUL"/>
    <m/>
    <m/>
    <m/>
    <s v="L"/>
    <s v="NORMAL"/>
    <s v="OC"/>
    <n v="316144"/>
    <n v="1772181"/>
    <n v="2058575"/>
    <s v="15-0517-00-568965-0-E"/>
    <m/>
    <m/>
  </r>
  <r>
    <x v="0"/>
    <x v="16"/>
    <m/>
    <s v="COTIZACION"/>
    <s v="ENERO"/>
    <d v="2024-01-11T00:00:00"/>
    <s v="CO37-FRANZ MERLO"/>
    <n v="33300"/>
    <s v="PRENDAS DE VESTIR"/>
    <x v="4"/>
    <x v="4"/>
    <x v="15"/>
    <d v="2024-01-16T00:00:00"/>
    <m/>
    <x v="3"/>
    <s v="BIEN"/>
    <x v="20"/>
    <n v="23800"/>
    <x v="0"/>
    <x v="39"/>
    <x v="27"/>
    <x v="4"/>
    <x v="7"/>
    <x v="0"/>
    <x v="1"/>
    <x v="5"/>
    <x v="0"/>
    <x v="1"/>
    <x v="1"/>
    <x v="4"/>
    <x v="2"/>
    <x v="5"/>
    <d v="2024-02-07T00:00:00"/>
    <x v="14"/>
    <x v="9"/>
    <s v="CD-32"/>
    <x v="49"/>
    <x v="14"/>
    <n v="20300"/>
    <x v="49"/>
    <x v="4"/>
    <x v="17"/>
    <m/>
    <n v="30"/>
    <x v="8"/>
    <m/>
    <x v="5"/>
    <s v="14/03/2024"/>
    <s v="COLQUIRI"/>
    <m/>
    <m/>
    <x v="20"/>
    <s v="ADQ. MANTTO Y SERV. 07/2024"/>
    <n v="33300"/>
    <n v="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PZA"/>
    <n v="7"/>
    <n v="2900"/>
    <n v="20300"/>
    <m/>
    <m/>
    <n v="7"/>
    <n v="20300"/>
    <n v="416.66666666666669"/>
    <n v="2916.666666666667"/>
    <n v="2537.5000000000005"/>
    <n v="0"/>
    <d v="2024-03-29T00:00:00"/>
    <s v="marzo"/>
    <s v="15/03/2024"/>
    <n v="53"/>
    <n v="4358"/>
    <n v="34"/>
    <d v="2024-04-08T00:00:00"/>
    <n v="-14"/>
    <n v="-1421"/>
    <n v="1421.0000000000002"/>
    <n v="20300"/>
    <n v="5527"/>
    <n v="4973"/>
    <d v="2015-05-11T00:00:00"/>
    <x v="0"/>
    <s v="JUL"/>
    <m/>
    <m/>
    <m/>
    <s v="L"/>
    <s v="NORMAL"/>
    <s v="OC"/>
    <n v="316144"/>
    <n v="1772181"/>
    <n v="2058575"/>
    <s v="15-0517-00-568965-0-E"/>
    <m/>
    <m/>
  </r>
  <r>
    <x v="0"/>
    <x v="17"/>
    <m/>
    <s v="COTIZACION"/>
    <s v="ENERO"/>
    <d v="2023-01-30T00:00:00"/>
    <s v="CO37-FRANZ MERLO"/>
    <n v="25900"/>
    <s v="SERVICIOS TECNICOS Y OTROS"/>
    <x v="5"/>
    <x v="5"/>
    <x v="16"/>
    <d v="2024-02-05T00:00:00"/>
    <m/>
    <x v="4"/>
    <s v="SERV/BIEN/OBRA"/>
    <x v="21"/>
    <n v="75598.31"/>
    <x v="0"/>
    <x v="18"/>
    <x v="10"/>
    <x v="2"/>
    <x v="0"/>
    <x v="0"/>
    <x v="1"/>
    <x v="6"/>
    <x v="0"/>
    <x v="1"/>
    <x v="1"/>
    <x v="0"/>
    <x v="2"/>
    <x v="6"/>
    <d v="2024-03-04T00:00:00"/>
    <x v="15"/>
    <x v="10"/>
    <s v="CD-46"/>
    <x v="50"/>
    <x v="15"/>
    <n v="75571.87"/>
    <x v="50"/>
    <x v="4"/>
    <x v="34"/>
    <m/>
    <n v="30"/>
    <x v="4"/>
    <m/>
    <x v="8"/>
    <m/>
    <s v="COLQUIRI"/>
    <m/>
    <m/>
    <x v="21"/>
    <s v="CMB/EMC/O.CIV-ADQ/004/2024"/>
    <n v="25900"/>
    <n v="1"/>
    <s v=" "/>
    <n v="0"/>
    <n v="0"/>
    <m/>
    <n v="0"/>
    <m/>
    <m/>
    <n v="1"/>
    <n v="0"/>
    <n v="0"/>
    <n v="0"/>
    <n v="0"/>
    <n v="-1"/>
    <d v="1900-08-17T00:00:00"/>
    <m/>
    <m/>
    <m/>
    <m/>
    <m/>
    <m/>
    <n v="-230"/>
    <n v="0"/>
    <n v="0"/>
    <n v="0"/>
    <n v="5527"/>
    <n v="4973"/>
    <d v="2015-05-11T00:00:00"/>
    <x v="0"/>
    <s v="JUL"/>
    <m/>
    <m/>
    <m/>
    <s v="L"/>
    <s v="NORMAL"/>
    <s v="OC"/>
    <n v="316144"/>
    <n v="1772181"/>
    <n v="2058575"/>
    <s v="15-0517-00-568965-0-E"/>
    <m/>
    <m/>
  </r>
  <r>
    <x v="0"/>
    <x v="18"/>
    <m/>
    <s v="COTIZACION"/>
    <s v="ENERO"/>
    <d v="2024-01-23T00:00:00"/>
    <s v="CO37-FRANZ MERLO"/>
    <n v="24110"/>
    <s v="MANTENIMIENTO DE OFICINAS Y REPARACIONES VARIAS, MATENIMIENTO CAMPAMENTOS"/>
    <x v="2"/>
    <x v="2"/>
    <x v="17"/>
    <d v="2024-02-05T00:00:00"/>
    <m/>
    <x v="5"/>
    <s v="SERV/BIEN/OBRA"/>
    <x v="22"/>
    <n v="410000"/>
    <x v="0"/>
    <x v="18"/>
    <x v="10"/>
    <x v="2"/>
    <x v="0"/>
    <x v="0"/>
    <x v="1"/>
    <x v="6"/>
    <x v="0"/>
    <x v="1"/>
    <x v="1"/>
    <x v="2"/>
    <x v="2"/>
    <x v="3"/>
    <d v="2024-02-26T00:00:00"/>
    <x v="16"/>
    <x v="11"/>
    <s v="CD-45"/>
    <x v="51"/>
    <x v="16"/>
    <n v="410000"/>
    <x v="51"/>
    <x v="19"/>
    <x v="35"/>
    <m/>
    <n v="30"/>
    <x v="4"/>
    <m/>
    <x v="8"/>
    <m/>
    <s v="COLQUIRI"/>
    <m/>
    <m/>
    <x v="22"/>
    <s v="ADQ/BISO-P-007/2024"/>
    <n v="24110"/>
    <n v="1"/>
    <s v=" "/>
    <n v="0"/>
    <n v="0"/>
    <m/>
    <n v="0"/>
    <m/>
    <m/>
    <n v="1"/>
    <n v="0"/>
    <n v="0"/>
    <n v="0"/>
    <n v="0"/>
    <n v="-1"/>
    <d v="1900-08-17T00:00:00"/>
    <m/>
    <m/>
    <m/>
    <m/>
    <m/>
    <m/>
    <n v="-230"/>
    <n v="0"/>
    <n v="0"/>
    <n v="0"/>
    <n v="5527"/>
    <n v="4973"/>
    <d v="2015-05-11T00:00:00"/>
    <x v="0"/>
    <s v="JUL"/>
    <m/>
    <m/>
    <m/>
    <s v="L"/>
    <s v="NORMAL"/>
    <s v="CONTRATO"/>
    <n v="316144"/>
    <n v="1772181"/>
    <n v="2058575"/>
    <s v="15-0517-00-568965-0-E"/>
    <m/>
    <m/>
  </r>
  <r>
    <x v="0"/>
    <x v="19"/>
    <m/>
    <s v="COTIZACION"/>
    <s v="OCTUBRE"/>
    <d v="2023-10-27T00:00:00"/>
    <s v="CO37-FRANZ MERLO"/>
    <n v="39800"/>
    <s v="OTROS REPUESTOS Y ACCESORIOS"/>
    <x v="4"/>
    <x v="6"/>
    <x v="18"/>
    <d v="2023-10-30T00:00:00"/>
    <m/>
    <x v="6"/>
    <s v="BIEN"/>
    <x v="23"/>
    <n v="849974.17"/>
    <x v="0"/>
    <x v="18"/>
    <x v="2"/>
    <x v="4"/>
    <x v="0"/>
    <x v="0"/>
    <x v="0"/>
    <x v="7"/>
    <x v="0"/>
    <x v="1"/>
    <x v="1"/>
    <x v="5"/>
    <x v="3"/>
    <x v="7"/>
    <d v="2023-12-14T00:00:00"/>
    <x v="17"/>
    <x v="1"/>
    <s v="CD-16"/>
    <x v="52"/>
    <x v="17"/>
    <n v="396592.46"/>
    <x v="52"/>
    <x v="20"/>
    <x v="36"/>
    <m/>
    <n v="30"/>
    <x v="9"/>
    <m/>
    <x v="0"/>
    <s v="08/02/2024"/>
    <s v="COLQUIRI"/>
    <m/>
    <m/>
    <x v="23"/>
    <s v="ADQ. MANTTO Y SERV. 04/2023/2024"/>
    <n v="39800"/>
    <n v="1"/>
    <s v=" "/>
    <s v="PZA"/>
    <n v="1"/>
    <n v="265440.8"/>
    <n v="265440.8"/>
    <m/>
    <m/>
    <n v="1"/>
    <n v="265440.8"/>
    <n v="38138.04597701149"/>
    <n v="38138.04597701149"/>
    <n v="33180.1"/>
    <n v="0"/>
    <d v="2024-03-09T00:00:00"/>
    <s v="MAEZO"/>
    <s v="08/03/2024"/>
    <n v="51"/>
    <n v="81"/>
    <n v="31"/>
    <d v="2024-04-08T00:00:00"/>
    <n v="-1"/>
    <n v="-1327.204"/>
    <n v="18580.856"/>
    <n v="248187.14800000002"/>
    <n v="5527"/>
    <n v="4973"/>
    <d v="2015-05-11T00:00:00"/>
    <x v="0"/>
    <s v="JUL"/>
    <m/>
    <m/>
    <m/>
    <s v="L"/>
    <s v="NORMAL"/>
    <s v="CONTRATO"/>
    <n v="316144"/>
    <n v="1772181"/>
    <n v="2058575"/>
    <s v="15-0517-00-568965-0-E"/>
    <m/>
    <m/>
  </r>
  <r>
    <x v="0"/>
    <x v="19"/>
    <m/>
    <s v="COTIZACION"/>
    <s v="OCTUBRE"/>
    <d v="2023-10-27T00:00:00"/>
    <s v="CO37-FRANZ MERLO"/>
    <n v="39800"/>
    <s v="OTROS REPUESTOS Y ACCESORIOS"/>
    <x v="4"/>
    <x v="6"/>
    <x v="18"/>
    <d v="2023-10-30T00:00:00"/>
    <m/>
    <x v="6"/>
    <s v="BIEN"/>
    <x v="23"/>
    <m/>
    <x v="1"/>
    <x v="18"/>
    <x v="2"/>
    <x v="4"/>
    <x v="0"/>
    <x v="0"/>
    <x v="0"/>
    <x v="7"/>
    <x v="0"/>
    <x v="1"/>
    <x v="1"/>
    <x v="5"/>
    <x v="3"/>
    <x v="7"/>
    <d v="2023-12-14T00:00:00"/>
    <x v="17"/>
    <x v="1"/>
    <s v="CD-16"/>
    <x v="52"/>
    <x v="17"/>
    <n v="272496"/>
    <x v="52"/>
    <x v="21"/>
    <x v="37"/>
    <m/>
    <n v="30"/>
    <x v="9"/>
    <m/>
    <x v="0"/>
    <s v="08/02/2024"/>
    <s v="COLQUIRI"/>
    <m/>
    <m/>
    <x v="23"/>
    <s v="ADQ. MANTTO Y SERV. 04/2023/2024"/>
    <n v="39800"/>
    <n v="2"/>
    <s v=" "/>
    <s v="PZA"/>
    <n v="1"/>
    <n v="272496"/>
    <n v="272496"/>
    <m/>
    <m/>
    <n v="1"/>
    <n v="272496"/>
    <n v="39151.724137931036"/>
    <n v="39151.724137931036"/>
    <n v="34062"/>
    <n v="0"/>
    <d v="2024-03-09T00:00:00"/>
    <m/>
    <m/>
    <m/>
    <m/>
    <m/>
    <m/>
    <n v="-45360"/>
    <n v="-61802092.800000004"/>
    <n v="19074.72"/>
    <n v="62055514.080000006"/>
    <n v="5527"/>
    <n v="4973"/>
    <d v="2015-05-11T00:00:00"/>
    <x v="0"/>
    <s v="JUL"/>
    <m/>
    <m/>
    <m/>
    <s v="L"/>
    <s v="NORMAL"/>
    <s v="CONTRATO"/>
    <n v="316144"/>
    <n v="1772181"/>
    <n v="2058575"/>
    <s v="15-0517-00-568965-0-E"/>
    <m/>
    <m/>
  </r>
  <r>
    <x v="0"/>
    <x v="20"/>
    <m/>
    <s v="COTIZACION"/>
    <s v="FEBRERO"/>
    <d v="2024-02-07T00:00:00"/>
    <s v="CO37-FRANZ MERLO"/>
    <n v="39800"/>
    <s v="OTROS REPUESTOS Y ACCESORIOS"/>
    <x v="1"/>
    <x v="1"/>
    <x v="19"/>
    <d v="2024-02-20T00:00:00"/>
    <m/>
    <x v="7"/>
    <s v="BIEN"/>
    <x v="24"/>
    <n v="509100"/>
    <x v="0"/>
    <x v="40"/>
    <x v="28"/>
    <x v="5"/>
    <x v="8"/>
    <x v="2"/>
    <x v="2"/>
    <x v="8"/>
    <x v="0"/>
    <x v="1"/>
    <x v="1"/>
    <x v="1"/>
    <x v="1"/>
    <x v="1"/>
    <d v="2024-03-13T00:00:00"/>
    <x v="18"/>
    <x v="12"/>
    <s v="CD-60"/>
    <x v="53"/>
    <x v="18"/>
    <n v="500200"/>
    <x v="53"/>
    <x v="4"/>
    <x v="38"/>
    <m/>
    <n v="30"/>
    <x v="4"/>
    <m/>
    <x v="9"/>
    <m/>
    <s v="COLQUIRI"/>
    <m/>
    <m/>
    <x v="24"/>
    <s v="EMC-PCPL-010/ 2024"/>
    <n v="39800"/>
    <n v="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PZAS"/>
    <n v="20"/>
    <m/>
    <n v="0"/>
    <m/>
    <m/>
    <n v="1"/>
    <n v="0"/>
    <n v="0"/>
    <n v="0"/>
    <n v="0"/>
    <n v="19"/>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1"/>
    <x v="41"/>
    <x v="29"/>
    <x v="5"/>
    <x v="0"/>
    <x v="2"/>
    <x v="2"/>
    <x v="8"/>
    <x v="0"/>
    <x v="1"/>
    <x v="1"/>
    <x v="1"/>
    <x v="1"/>
    <x v="1"/>
    <d v="2024-03-13T00:00:00"/>
    <x v="18"/>
    <x v="12"/>
    <s v="CD-60"/>
    <x v="53"/>
    <x v="18"/>
    <m/>
    <x v="53"/>
    <x v="4"/>
    <x v="38"/>
    <m/>
    <n v="30"/>
    <x v="4"/>
    <m/>
    <x v="9"/>
    <m/>
    <s v="COLQUIRI"/>
    <m/>
    <m/>
    <x v="24"/>
    <s v="EMC-PCPL-010/ 2024"/>
    <n v="39800"/>
    <n v="2"/>
    <s v="IMPULSOR WARMAN 3x2 C-AH "/>
    <s v="PZAS"/>
    <n v="25"/>
    <m/>
    <n v="0"/>
    <m/>
    <m/>
    <n v="1"/>
    <n v="0"/>
    <n v="0"/>
    <n v="0"/>
    <n v="0"/>
    <n v="24"/>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2"/>
    <x v="42"/>
    <x v="30"/>
    <x v="5"/>
    <x v="0"/>
    <x v="2"/>
    <x v="2"/>
    <x v="8"/>
    <x v="0"/>
    <x v="1"/>
    <x v="1"/>
    <x v="1"/>
    <x v="1"/>
    <x v="1"/>
    <d v="2024-03-13T00:00:00"/>
    <x v="18"/>
    <x v="12"/>
    <s v="CD-60"/>
    <x v="53"/>
    <x v="18"/>
    <m/>
    <x v="53"/>
    <x v="4"/>
    <x v="38"/>
    <m/>
    <n v="30"/>
    <x v="4"/>
    <m/>
    <x v="9"/>
    <m/>
    <s v="COLQUIRI"/>
    <m/>
    <m/>
    <x v="24"/>
    <s v="EMC-PCPL-010/ 2024"/>
    <n v="39800"/>
    <n v="3"/>
    <s v="PLATO TRASERO WARMAN 3x2 "/>
    <s v="PZAS"/>
    <n v="17"/>
    <m/>
    <n v="0"/>
    <m/>
    <m/>
    <n v="1"/>
    <n v="0"/>
    <n v="0"/>
    <n v="0"/>
    <n v="0"/>
    <n v="16"/>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3"/>
    <x v="43"/>
    <x v="31"/>
    <x v="5"/>
    <x v="0"/>
    <x v="2"/>
    <x v="2"/>
    <x v="8"/>
    <x v="0"/>
    <x v="1"/>
    <x v="1"/>
    <x v="1"/>
    <x v="1"/>
    <x v="1"/>
    <d v="2024-03-13T00:00:00"/>
    <x v="18"/>
    <x v="12"/>
    <s v="CD-60"/>
    <x v="53"/>
    <x v="18"/>
    <m/>
    <x v="53"/>
    <x v="4"/>
    <x v="38"/>
    <m/>
    <n v="30"/>
    <x v="4"/>
    <m/>
    <x v="9"/>
    <m/>
    <s v="COLQUIRI"/>
    <m/>
    <m/>
    <x v="24"/>
    <s v="EMC-PCPL-010/ 2024"/>
    <n v="39800"/>
    <n v="4"/>
    <s v="VOLUTA WARMAN 4x3  "/>
    <s v="PZAS"/>
    <n v="30"/>
    <m/>
    <n v="0"/>
    <m/>
    <m/>
    <n v="1"/>
    <n v="0"/>
    <n v="0"/>
    <n v="0"/>
    <n v="0"/>
    <n v="29"/>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4"/>
    <x v="44"/>
    <x v="32"/>
    <x v="5"/>
    <x v="0"/>
    <x v="2"/>
    <x v="2"/>
    <x v="8"/>
    <x v="0"/>
    <x v="1"/>
    <x v="1"/>
    <x v="1"/>
    <x v="1"/>
    <x v="1"/>
    <d v="2024-03-13T00:00:00"/>
    <x v="18"/>
    <x v="12"/>
    <s v="CD-60"/>
    <x v="53"/>
    <x v="18"/>
    <m/>
    <x v="53"/>
    <x v="4"/>
    <x v="38"/>
    <m/>
    <n v="30"/>
    <x v="4"/>
    <m/>
    <x v="9"/>
    <m/>
    <s v="COLQUIRI"/>
    <m/>
    <m/>
    <x v="24"/>
    <s v="EMC-PCPL-010/ 2024"/>
    <n v="39800"/>
    <n v="5"/>
    <s v="IMPULSOR WARMAN 4x3 D-AH "/>
    <s v="PZAS"/>
    <n v="32"/>
    <m/>
    <n v="0"/>
    <m/>
    <m/>
    <n v="1"/>
    <n v="0"/>
    <n v="0"/>
    <n v="0"/>
    <n v="0"/>
    <n v="31"/>
    <d v="1900-08-17T00:00:00"/>
    <m/>
    <m/>
    <m/>
    <m/>
    <m/>
    <m/>
    <n v="-230"/>
    <n v="0"/>
    <n v="0"/>
    <n v="0"/>
    <n v="5527"/>
    <n v="4973"/>
    <d v="2015-05-11T00:00:00"/>
    <x v="0"/>
    <s v="JUL"/>
    <m/>
    <m/>
    <m/>
    <s v="L"/>
    <s v="NORMAL"/>
    <s v="OC"/>
    <n v="316144"/>
    <n v="1772181"/>
    <n v="2058575"/>
    <s v="15-0517-00-568965-0-E"/>
    <m/>
    <m/>
  </r>
  <r>
    <x v="0"/>
    <x v="20"/>
    <m/>
    <s v="COTIZACION"/>
    <s v="FEBRERO"/>
    <d v="2024-02-07T00:00:00"/>
    <s v="CO37-FRANZ MERLO"/>
    <n v="39800"/>
    <s v="OTROS REPUESTOS Y ACCESORIOS"/>
    <x v="1"/>
    <x v="1"/>
    <x v="19"/>
    <d v="2024-02-20T00:00:00"/>
    <m/>
    <x v="7"/>
    <s v="BIEN"/>
    <x v="24"/>
    <m/>
    <x v="5"/>
    <x v="45"/>
    <x v="33"/>
    <x v="5"/>
    <x v="0"/>
    <x v="2"/>
    <x v="2"/>
    <x v="8"/>
    <x v="0"/>
    <x v="1"/>
    <x v="1"/>
    <x v="1"/>
    <x v="1"/>
    <x v="1"/>
    <d v="2024-03-13T00:00:00"/>
    <x v="18"/>
    <x v="12"/>
    <s v="CD-60"/>
    <x v="53"/>
    <x v="18"/>
    <m/>
    <x v="53"/>
    <x v="4"/>
    <x v="38"/>
    <m/>
    <n v="30"/>
    <x v="4"/>
    <m/>
    <x v="9"/>
    <m/>
    <s v="COLQUIRI"/>
    <m/>
    <m/>
    <x v="24"/>
    <s v="EMC-PCPL-010/ 2024"/>
    <n v="39800"/>
    <n v="6"/>
    <s v="PLATO TRASERO WARMAN 4x3 "/>
    <s v="PZAS"/>
    <n v="24"/>
    <m/>
    <n v="0"/>
    <m/>
    <m/>
    <m/>
    <n v="0"/>
    <n v="0"/>
    <n v="0"/>
    <n v="0"/>
    <n v="24"/>
    <d v="1900-08-17T00:00:00"/>
    <m/>
    <m/>
    <m/>
    <m/>
    <m/>
    <m/>
    <n v="-230"/>
    <n v="0"/>
    <n v="0"/>
    <n v="0"/>
    <n v="5527"/>
    <n v="4973"/>
    <d v="2015-05-11T00:00:00"/>
    <x v="0"/>
    <s v="JUL"/>
    <m/>
    <m/>
    <m/>
    <s v="L"/>
    <s v="NORMAL"/>
    <s v="OC"/>
    <n v="316144"/>
    <n v="1772181"/>
    <n v="2058575"/>
    <s v="15-0517-00-568965-0-E"/>
    <m/>
    <m/>
  </r>
  <r>
    <x v="0"/>
    <x v="21"/>
    <m/>
    <s v="COTIZACION"/>
    <s v="FEBRERO"/>
    <d v="2024-02-07T00:00:00"/>
    <s v="CO37-FRANZ MERLO"/>
    <n v="39800"/>
    <s v="OTROS REPUESTOS Y ACCESORIOS"/>
    <x v="1"/>
    <x v="1"/>
    <x v="20"/>
    <d v="2024-02-20T00:00:00"/>
    <m/>
    <x v="8"/>
    <s v="BIEN"/>
    <x v="25"/>
    <n v="779944.1"/>
    <x v="0"/>
    <x v="46"/>
    <x v="34"/>
    <x v="5"/>
    <x v="0"/>
    <x v="0"/>
    <x v="1"/>
    <x v="8"/>
    <x v="5"/>
    <x v="1"/>
    <x v="1"/>
    <x v="1"/>
    <x v="1"/>
    <x v="1"/>
    <d v="2024-02-28T00:00:00"/>
    <x v="19"/>
    <x v="13"/>
    <s v="CD-61"/>
    <x v="54"/>
    <x v="19"/>
    <n v="662580.69999999995"/>
    <x v="54"/>
    <x v="22"/>
    <x v="39"/>
    <m/>
    <n v="30"/>
    <x v="4"/>
    <m/>
    <x v="9"/>
    <s v="27/03/2024"/>
    <s v="COLQUIRI"/>
    <m/>
    <m/>
    <x v="25"/>
    <s v="EMC-PCPL-011/ 2024"/>
    <n v="39800"/>
    <n v="1"/>
    <s v="IMPULSOR "/>
    <s v="PZAS"/>
    <n v="14"/>
    <m/>
    <n v="0"/>
    <m/>
    <m/>
    <m/>
    <n v="0"/>
    <n v="0"/>
    <n v="0"/>
    <n v="0"/>
    <n v="14"/>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
    <x v="47"/>
    <x v="35"/>
    <x v="5"/>
    <x v="0"/>
    <x v="0"/>
    <x v="1"/>
    <x v="8"/>
    <x v="5"/>
    <x v="1"/>
    <x v="1"/>
    <x v="1"/>
    <x v="1"/>
    <x v="1"/>
    <d v="2024-02-28T00:00:00"/>
    <x v="19"/>
    <x v="13"/>
    <s v="CD-61"/>
    <x v="54"/>
    <x v="19"/>
    <m/>
    <x v="54"/>
    <x v="22"/>
    <x v="39"/>
    <m/>
    <n v="30"/>
    <x v="4"/>
    <m/>
    <x v="9"/>
    <s v="27/03/2024"/>
    <s v="COLQUIRI"/>
    <m/>
    <m/>
    <x v="25"/>
    <s v="EMC-PCPL-011/ 2024"/>
    <n v="39800"/>
    <n v="2"/>
    <s v="REVESTIMIENTO LADO SUCCIÓN "/>
    <s v="PZAS"/>
    <n v="10"/>
    <m/>
    <n v="0"/>
    <m/>
    <m/>
    <n v="1"/>
    <n v="0"/>
    <n v="0"/>
    <n v="0"/>
    <n v="0"/>
    <n v="9"/>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2"/>
    <x v="48"/>
    <x v="36"/>
    <x v="5"/>
    <x v="0"/>
    <x v="0"/>
    <x v="1"/>
    <x v="8"/>
    <x v="5"/>
    <x v="1"/>
    <x v="1"/>
    <x v="1"/>
    <x v="1"/>
    <x v="1"/>
    <d v="2024-02-28T00:00:00"/>
    <x v="19"/>
    <x v="13"/>
    <s v="CD-61"/>
    <x v="54"/>
    <x v="19"/>
    <m/>
    <x v="54"/>
    <x v="22"/>
    <x v="39"/>
    <m/>
    <n v="30"/>
    <x v="4"/>
    <m/>
    <x v="9"/>
    <s v="27/03/2024"/>
    <s v="COLQUIRI"/>
    <m/>
    <m/>
    <x v="25"/>
    <s v="EMC-PCPL-011/ 2024"/>
    <n v="39800"/>
    <n v="3"/>
    <s v="REVESTIMIENTO LADO PRENSA "/>
    <s v="PZAS"/>
    <n v="5"/>
    <m/>
    <n v="0"/>
    <m/>
    <m/>
    <n v="1"/>
    <n v="0"/>
    <n v="0"/>
    <n v="0"/>
    <n v="0"/>
    <n v="4"/>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3"/>
    <x v="49"/>
    <x v="35"/>
    <x v="5"/>
    <x v="0"/>
    <x v="0"/>
    <x v="1"/>
    <x v="8"/>
    <x v="5"/>
    <x v="1"/>
    <x v="1"/>
    <x v="1"/>
    <x v="1"/>
    <x v="1"/>
    <d v="2024-02-28T00:00:00"/>
    <x v="19"/>
    <x v="13"/>
    <s v="CD-61"/>
    <x v="54"/>
    <x v="19"/>
    <m/>
    <x v="54"/>
    <x v="22"/>
    <x v="39"/>
    <m/>
    <n v="30"/>
    <x v="4"/>
    <m/>
    <x v="9"/>
    <s v="27/03/2024"/>
    <s v="COLQUIRI"/>
    <m/>
    <m/>
    <x v="25"/>
    <s v="EMC-PCPL-011/ 2024"/>
    <n v="39800"/>
    <n v="4"/>
    <s v="DISCO SUCCION "/>
    <s v="PZAS"/>
    <n v="10"/>
    <m/>
    <n v="0"/>
    <m/>
    <m/>
    <n v="1"/>
    <n v="0"/>
    <n v="0"/>
    <n v="0"/>
    <n v="0"/>
    <n v="9"/>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4"/>
    <x v="50"/>
    <x v="35"/>
    <x v="5"/>
    <x v="0"/>
    <x v="0"/>
    <x v="1"/>
    <x v="8"/>
    <x v="5"/>
    <x v="1"/>
    <x v="1"/>
    <x v="1"/>
    <x v="1"/>
    <x v="1"/>
    <d v="2024-02-28T00:00:00"/>
    <x v="19"/>
    <x v="13"/>
    <s v="CD-61"/>
    <x v="54"/>
    <x v="19"/>
    <m/>
    <x v="54"/>
    <x v="22"/>
    <x v="39"/>
    <m/>
    <n v="30"/>
    <x v="4"/>
    <m/>
    <x v="9"/>
    <s v="27/03/2024"/>
    <s v="COLQUIRI"/>
    <m/>
    <m/>
    <x v="25"/>
    <s v="EMC-PCPL-011/ 2024"/>
    <n v="39800"/>
    <n v="5"/>
    <s v="CAJA EXPULSORA "/>
    <s v="PZAS"/>
    <n v="10"/>
    <m/>
    <n v="0"/>
    <m/>
    <m/>
    <n v="1"/>
    <n v="0"/>
    <n v="0"/>
    <n v="0"/>
    <n v="0"/>
    <n v="9"/>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5"/>
    <x v="51"/>
    <x v="37"/>
    <x v="5"/>
    <x v="0"/>
    <x v="0"/>
    <x v="1"/>
    <x v="8"/>
    <x v="5"/>
    <x v="1"/>
    <x v="1"/>
    <x v="1"/>
    <x v="1"/>
    <x v="1"/>
    <d v="2024-02-28T00:00:00"/>
    <x v="19"/>
    <x v="13"/>
    <s v="CD-61"/>
    <x v="54"/>
    <x v="19"/>
    <m/>
    <x v="54"/>
    <x v="22"/>
    <x v="39"/>
    <m/>
    <n v="30"/>
    <x v="4"/>
    <m/>
    <x v="9"/>
    <s v="27/03/2024"/>
    <s v="COLQUIRI"/>
    <m/>
    <m/>
    <x v="25"/>
    <s v="EMC-PCPL-011/ 2024"/>
    <n v="39800"/>
    <n v="6"/>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6"/>
    <x v="52"/>
    <x v="37"/>
    <x v="5"/>
    <x v="0"/>
    <x v="0"/>
    <x v="1"/>
    <x v="8"/>
    <x v="5"/>
    <x v="1"/>
    <x v="1"/>
    <x v="1"/>
    <x v="1"/>
    <x v="1"/>
    <d v="2024-02-28T00:00:00"/>
    <x v="19"/>
    <x v="13"/>
    <s v="CD-61"/>
    <x v="54"/>
    <x v="19"/>
    <m/>
    <x v="54"/>
    <x v="22"/>
    <x v="39"/>
    <m/>
    <n v="30"/>
    <x v="4"/>
    <m/>
    <x v="9"/>
    <s v="27/03/2024"/>
    <s v="COLQUIRI"/>
    <m/>
    <m/>
    <x v="25"/>
    <s v="EMC-PCPL-011/ 2024"/>
    <n v="39800"/>
    <n v="7"/>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7"/>
    <x v="53"/>
    <x v="38"/>
    <x v="5"/>
    <x v="0"/>
    <x v="0"/>
    <x v="1"/>
    <x v="8"/>
    <x v="5"/>
    <x v="1"/>
    <x v="1"/>
    <x v="1"/>
    <x v="1"/>
    <x v="1"/>
    <d v="2024-02-28T00:00:00"/>
    <x v="19"/>
    <x v="13"/>
    <s v="CD-61"/>
    <x v="54"/>
    <x v="19"/>
    <m/>
    <x v="54"/>
    <x v="22"/>
    <x v="39"/>
    <m/>
    <n v="30"/>
    <x v="4"/>
    <m/>
    <x v="9"/>
    <s v="27/03/2024"/>
    <s v="COLQUIRI"/>
    <m/>
    <m/>
    <x v="25"/>
    <s v="EMC-PCPL-011/ 2024"/>
    <n v="39800"/>
    <n v="8"/>
    <s v="PLATO TRASERO "/>
    <s v="PZAS"/>
    <n v="6"/>
    <m/>
    <n v="0"/>
    <m/>
    <m/>
    <n v="1"/>
    <n v="0"/>
    <n v="0"/>
    <n v="0"/>
    <n v="0"/>
    <n v="5"/>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8"/>
    <x v="54"/>
    <x v="39"/>
    <x v="5"/>
    <x v="0"/>
    <x v="0"/>
    <x v="1"/>
    <x v="8"/>
    <x v="5"/>
    <x v="1"/>
    <x v="1"/>
    <x v="1"/>
    <x v="1"/>
    <x v="1"/>
    <d v="2024-02-28T00:00:00"/>
    <x v="19"/>
    <x v="13"/>
    <s v="CD-61"/>
    <x v="54"/>
    <x v="19"/>
    <m/>
    <x v="54"/>
    <x v="22"/>
    <x v="39"/>
    <m/>
    <n v="30"/>
    <x v="4"/>
    <m/>
    <x v="9"/>
    <s v="27/03/2024"/>
    <s v="COLQUIRI"/>
    <m/>
    <m/>
    <x v="25"/>
    <s v="EMC-PCPL-011/ 2024"/>
    <n v="39800"/>
    <n v="9"/>
    <s v="REVESTIMIENTO LADO SUCCION "/>
    <s v="PZAS"/>
    <n v="3"/>
    <m/>
    <n v="0"/>
    <m/>
    <m/>
    <n v="1"/>
    <n v="0"/>
    <n v="0"/>
    <n v="0"/>
    <n v="0"/>
    <n v="2"/>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9"/>
    <x v="51"/>
    <x v="37"/>
    <x v="5"/>
    <x v="0"/>
    <x v="0"/>
    <x v="1"/>
    <x v="8"/>
    <x v="5"/>
    <x v="1"/>
    <x v="1"/>
    <x v="1"/>
    <x v="1"/>
    <x v="1"/>
    <d v="2024-02-28T00:00:00"/>
    <x v="19"/>
    <x v="13"/>
    <s v="CD-61"/>
    <x v="54"/>
    <x v="19"/>
    <m/>
    <x v="54"/>
    <x v="22"/>
    <x v="39"/>
    <m/>
    <n v="30"/>
    <x v="4"/>
    <m/>
    <x v="9"/>
    <s v="27/03/2024"/>
    <s v="COLQUIRI"/>
    <m/>
    <m/>
    <x v="25"/>
    <s v="EMC-PCPL-011/ 2024"/>
    <n v="39800"/>
    <n v="10"/>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0"/>
    <x v="52"/>
    <x v="37"/>
    <x v="5"/>
    <x v="0"/>
    <x v="0"/>
    <x v="1"/>
    <x v="8"/>
    <x v="5"/>
    <x v="1"/>
    <x v="1"/>
    <x v="1"/>
    <x v="1"/>
    <x v="1"/>
    <d v="2024-02-28T00:00:00"/>
    <x v="19"/>
    <x v="13"/>
    <s v="CD-61"/>
    <x v="54"/>
    <x v="19"/>
    <m/>
    <x v="54"/>
    <x v="22"/>
    <x v="39"/>
    <m/>
    <n v="30"/>
    <x v="4"/>
    <m/>
    <x v="9"/>
    <s v="27/03/2024"/>
    <s v="COLQUIRI"/>
    <m/>
    <m/>
    <x v="25"/>
    <s v="EMC-PCPL-011/ 2024"/>
    <n v="39800"/>
    <n v="11"/>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1"/>
    <x v="55"/>
    <x v="37"/>
    <x v="5"/>
    <x v="0"/>
    <x v="0"/>
    <x v="1"/>
    <x v="8"/>
    <x v="5"/>
    <x v="1"/>
    <x v="1"/>
    <x v="1"/>
    <x v="1"/>
    <x v="1"/>
    <d v="2024-02-28T00:00:00"/>
    <x v="19"/>
    <x v="13"/>
    <s v="CD-61"/>
    <x v="54"/>
    <x v="19"/>
    <m/>
    <x v="54"/>
    <x v="22"/>
    <x v="39"/>
    <m/>
    <n v="30"/>
    <x v="4"/>
    <m/>
    <x v="9"/>
    <s v="27/03/2024"/>
    <s v="COLQUIRI"/>
    <m/>
    <m/>
    <x v="25"/>
    <s v="EMC-PCPL-011/ 2024"/>
    <n v="39800"/>
    <n v="12"/>
    <s v="MPULSOR "/>
    <s v="PZAS"/>
    <n v="8"/>
    <m/>
    <n v="0"/>
    <m/>
    <m/>
    <m/>
    <n v="0"/>
    <n v="0"/>
    <n v="0"/>
    <n v="0"/>
    <n v="8"/>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2"/>
    <x v="54"/>
    <x v="37"/>
    <x v="5"/>
    <x v="0"/>
    <x v="0"/>
    <x v="1"/>
    <x v="8"/>
    <x v="5"/>
    <x v="1"/>
    <x v="1"/>
    <x v="1"/>
    <x v="1"/>
    <x v="1"/>
    <d v="2024-02-28T00:00:00"/>
    <x v="19"/>
    <x v="13"/>
    <s v="CD-61"/>
    <x v="54"/>
    <x v="19"/>
    <m/>
    <x v="54"/>
    <x v="22"/>
    <x v="39"/>
    <m/>
    <n v="30"/>
    <x v="4"/>
    <m/>
    <x v="9"/>
    <s v="27/03/2024"/>
    <s v="COLQUIRI"/>
    <m/>
    <m/>
    <x v="25"/>
    <s v="EMC-PCPL-011/ 2024"/>
    <n v="39800"/>
    <n v="13"/>
    <s v="REVESTIMIENTO LADO SUCCION "/>
    <s v="PZAS"/>
    <n v="8"/>
    <m/>
    <n v="0"/>
    <m/>
    <m/>
    <m/>
    <n v="0"/>
    <n v="0"/>
    <n v="0"/>
    <n v="0"/>
    <n v="8"/>
    <d v="2024-11-12T00:00:00"/>
    <m/>
    <m/>
    <m/>
    <m/>
    <m/>
    <m/>
    <n v="-45608"/>
    <n v="0"/>
    <n v="0"/>
    <n v="0"/>
    <n v="5527"/>
    <n v="4973"/>
    <d v="2015-05-11T00:00:00"/>
    <x v="0"/>
    <s v="JUL"/>
    <m/>
    <m/>
    <m/>
    <s v="L"/>
    <s v="NORMAL"/>
    <s v="CONTRATO"/>
    <n v="316144"/>
    <n v="1772181"/>
    <n v="2058575"/>
    <s v="15-0517-00-568965-0-E"/>
    <m/>
    <m/>
  </r>
  <r>
    <x v="0"/>
    <x v="21"/>
    <m/>
    <s v="COTIZACION"/>
    <s v="FEBRERO"/>
    <d v="2024-02-07T00:00:00"/>
    <s v="CO37-FRANZ MERLO"/>
    <n v="39800"/>
    <s v="OTROS REPUESTOS Y ACCESORIOS"/>
    <x v="1"/>
    <x v="1"/>
    <x v="20"/>
    <d v="2024-02-20T00:00:00"/>
    <m/>
    <x v="8"/>
    <s v="BIEN"/>
    <x v="25"/>
    <m/>
    <x v="13"/>
    <x v="48"/>
    <x v="27"/>
    <x v="5"/>
    <x v="0"/>
    <x v="0"/>
    <x v="1"/>
    <x v="8"/>
    <x v="5"/>
    <x v="1"/>
    <x v="1"/>
    <x v="1"/>
    <x v="1"/>
    <x v="1"/>
    <d v="2024-02-28T00:00:00"/>
    <x v="19"/>
    <x v="13"/>
    <s v="CD-61"/>
    <x v="54"/>
    <x v="19"/>
    <m/>
    <x v="54"/>
    <x v="22"/>
    <x v="39"/>
    <m/>
    <n v="30"/>
    <x v="4"/>
    <m/>
    <x v="9"/>
    <s v="27/03/2024"/>
    <s v="COLQUIRI"/>
    <m/>
    <m/>
    <x v="25"/>
    <s v="EMC-PCPL-011/ 2024"/>
    <n v="39800"/>
    <n v="14"/>
    <s v="REVESTIMIENTO LADO PRENSA "/>
    <s v="PZAS"/>
    <n v="7"/>
    <m/>
    <n v="0"/>
    <m/>
    <m/>
    <n v="1"/>
    <n v="0"/>
    <n v="0"/>
    <n v="0"/>
    <n v="0"/>
    <n v="6"/>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4"/>
    <x v="51"/>
    <x v="20"/>
    <x v="5"/>
    <x v="0"/>
    <x v="0"/>
    <x v="1"/>
    <x v="8"/>
    <x v="5"/>
    <x v="1"/>
    <x v="1"/>
    <x v="1"/>
    <x v="1"/>
    <x v="1"/>
    <d v="2024-02-28T00:00:00"/>
    <x v="19"/>
    <x v="13"/>
    <s v="CD-61"/>
    <x v="54"/>
    <x v="19"/>
    <m/>
    <x v="54"/>
    <x v="22"/>
    <x v="39"/>
    <m/>
    <n v="30"/>
    <x v="4"/>
    <m/>
    <x v="9"/>
    <s v="27/03/2024"/>
    <s v="COLQUIRI"/>
    <m/>
    <m/>
    <x v="25"/>
    <s v="EMC-PCPL-011/ 2024"/>
    <n v="39800"/>
    <n v="15"/>
    <s v="EXPULSOR LADO IMPULSOR "/>
    <s v="PZAS"/>
    <n v="9"/>
    <m/>
    <n v="0"/>
    <m/>
    <m/>
    <n v="1"/>
    <n v="0"/>
    <n v="0"/>
    <n v="0"/>
    <n v="0"/>
    <n v="8"/>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5"/>
    <x v="52"/>
    <x v="40"/>
    <x v="5"/>
    <x v="0"/>
    <x v="0"/>
    <x v="1"/>
    <x v="8"/>
    <x v="5"/>
    <x v="1"/>
    <x v="1"/>
    <x v="1"/>
    <x v="1"/>
    <x v="1"/>
    <d v="2024-02-28T00:00:00"/>
    <x v="19"/>
    <x v="13"/>
    <s v="CD-61"/>
    <x v="54"/>
    <x v="19"/>
    <m/>
    <x v="54"/>
    <x v="22"/>
    <x v="39"/>
    <m/>
    <n v="30"/>
    <x v="4"/>
    <m/>
    <x v="9"/>
    <s v="27/03/2024"/>
    <s v="COLQUIRI"/>
    <m/>
    <m/>
    <x v="25"/>
    <s v="EMC-PCPL-011/ 2024"/>
    <n v="39800"/>
    <n v="16"/>
    <s v="EXPULSOR LADO POLEA "/>
    <s v="PZAS"/>
    <n v="2"/>
    <m/>
    <n v="0"/>
    <m/>
    <m/>
    <n v="1"/>
    <n v="0"/>
    <n v="0"/>
    <n v="0"/>
    <n v="0"/>
    <n v="1"/>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6"/>
    <x v="55"/>
    <x v="33"/>
    <x v="5"/>
    <x v="0"/>
    <x v="0"/>
    <x v="1"/>
    <x v="8"/>
    <x v="5"/>
    <x v="1"/>
    <x v="1"/>
    <x v="1"/>
    <x v="1"/>
    <x v="1"/>
    <d v="2024-02-28T00:00:00"/>
    <x v="19"/>
    <x v="13"/>
    <s v="CD-61"/>
    <x v="54"/>
    <x v="19"/>
    <m/>
    <x v="54"/>
    <x v="22"/>
    <x v="39"/>
    <m/>
    <n v="30"/>
    <x v="4"/>
    <m/>
    <x v="9"/>
    <s v="27/03/2024"/>
    <s v="COLQUIRI"/>
    <m/>
    <m/>
    <x v="25"/>
    <s v="EMC-PCPL-011/ 2024"/>
    <n v="39800"/>
    <n v="17"/>
    <s v="MPULSOR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7"/>
    <x v="54"/>
    <x v="33"/>
    <x v="5"/>
    <x v="0"/>
    <x v="0"/>
    <x v="1"/>
    <x v="8"/>
    <x v="5"/>
    <x v="1"/>
    <x v="1"/>
    <x v="1"/>
    <x v="1"/>
    <x v="1"/>
    <d v="2024-02-28T00:00:00"/>
    <x v="19"/>
    <x v="13"/>
    <s v="CD-61"/>
    <x v="54"/>
    <x v="19"/>
    <m/>
    <x v="54"/>
    <x v="22"/>
    <x v="39"/>
    <m/>
    <n v="30"/>
    <x v="4"/>
    <m/>
    <x v="9"/>
    <s v="27/03/2024"/>
    <s v="COLQUIRI"/>
    <m/>
    <m/>
    <x v="25"/>
    <s v="EMC-PCPL-011/ 2024"/>
    <n v="39800"/>
    <n v="18"/>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8"/>
    <x v="48"/>
    <x v="28"/>
    <x v="5"/>
    <x v="0"/>
    <x v="0"/>
    <x v="1"/>
    <x v="8"/>
    <x v="5"/>
    <x v="1"/>
    <x v="1"/>
    <x v="1"/>
    <x v="1"/>
    <x v="1"/>
    <d v="2024-02-28T00:00:00"/>
    <x v="19"/>
    <x v="13"/>
    <s v="CD-61"/>
    <x v="54"/>
    <x v="19"/>
    <m/>
    <x v="54"/>
    <x v="22"/>
    <x v="39"/>
    <m/>
    <n v="30"/>
    <x v="4"/>
    <m/>
    <x v="9"/>
    <s v="27/03/2024"/>
    <s v="COLQUIRI"/>
    <m/>
    <m/>
    <x v="25"/>
    <s v="EMC-PCPL-011/ 2024"/>
    <n v="39800"/>
    <n v="19"/>
    <s v="REVESTIMIENTO LADO PRENSA "/>
    <s v="PZAS"/>
    <n v="20"/>
    <m/>
    <n v="0"/>
    <m/>
    <m/>
    <n v="1"/>
    <n v="0"/>
    <n v="0"/>
    <n v="0"/>
    <n v="0"/>
    <n v="19"/>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19"/>
    <x v="50"/>
    <x v="28"/>
    <x v="5"/>
    <x v="0"/>
    <x v="0"/>
    <x v="1"/>
    <x v="8"/>
    <x v="5"/>
    <x v="1"/>
    <x v="1"/>
    <x v="1"/>
    <x v="1"/>
    <x v="1"/>
    <d v="2024-02-28T00:00:00"/>
    <x v="19"/>
    <x v="13"/>
    <s v="CD-61"/>
    <x v="54"/>
    <x v="19"/>
    <m/>
    <x v="54"/>
    <x v="22"/>
    <x v="39"/>
    <m/>
    <n v="30"/>
    <x v="4"/>
    <m/>
    <x v="9"/>
    <s v="27/03/2024"/>
    <s v="COLQUIRI"/>
    <m/>
    <m/>
    <x v="25"/>
    <s v="EMC-PCPL-011/ 2024"/>
    <n v="39800"/>
    <n v="20"/>
    <s v="CAJA EXPULSORA "/>
    <s v="PZAS"/>
    <n v="20"/>
    <m/>
    <n v="0"/>
    <m/>
    <m/>
    <n v="1"/>
    <n v="0"/>
    <n v="0"/>
    <n v="0"/>
    <n v="0"/>
    <n v="19"/>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0"/>
    <x v="51"/>
    <x v="28"/>
    <x v="5"/>
    <x v="0"/>
    <x v="0"/>
    <x v="1"/>
    <x v="8"/>
    <x v="5"/>
    <x v="1"/>
    <x v="1"/>
    <x v="1"/>
    <x v="1"/>
    <x v="1"/>
    <d v="2024-02-28T00:00:00"/>
    <x v="19"/>
    <x v="13"/>
    <s v="CD-61"/>
    <x v="54"/>
    <x v="19"/>
    <m/>
    <x v="54"/>
    <x v="22"/>
    <x v="39"/>
    <m/>
    <n v="30"/>
    <x v="4"/>
    <m/>
    <x v="9"/>
    <s v="27/03/2024"/>
    <s v="COLQUIRI"/>
    <m/>
    <m/>
    <x v="25"/>
    <s v="EMC-PCPL-011/ 2024"/>
    <n v="39800"/>
    <n v="21"/>
    <s v="EXPULSOR LADO IMPULSOR "/>
    <s v="PZAS"/>
    <n v="20"/>
    <m/>
    <n v="0"/>
    <m/>
    <m/>
    <n v="1"/>
    <n v="0"/>
    <n v="0"/>
    <n v="0"/>
    <n v="0"/>
    <n v="19"/>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1"/>
    <x v="52"/>
    <x v="26"/>
    <x v="5"/>
    <x v="0"/>
    <x v="0"/>
    <x v="1"/>
    <x v="8"/>
    <x v="5"/>
    <x v="1"/>
    <x v="1"/>
    <x v="1"/>
    <x v="1"/>
    <x v="1"/>
    <d v="2024-02-28T00:00:00"/>
    <x v="19"/>
    <x v="13"/>
    <s v="CD-61"/>
    <x v="54"/>
    <x v="19"/>
    <m/>
    <x v="54"/>
    <x v="22"/>
    <x v="39"/>
    <m/>
    <n v="30"/>
    <x v="4"/>
    <m/>
    <x v="9"/>
    <s v="27/03/2024"/>
    <s v="COLQUIRI"/>
    <m/>
    <m/>
    <x v="25"/>
    <s v="EMC-PCPL-011/ 2024"/>
    <n v="39800"/>
    <n v="22"/>
    <s v="EXPULSOR LADO POLEA "/>
    <s v="PZAS"/>
    <n v="28"/>
    <m/>
    <n v="0"/>
    <m/>
    <m/>
    <n v="1"/>
    <n v="0"/>
    <n v="0"/>
    <n v="0"/>
    <n v="0"/>
    <n v="2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2"/>
    <x v="53"/>
    <x v="41"/>
    <x v="5"/>
    <x v="0"/>
    <x v="0"/>
    <x v="1"/>
    <x v="8"/>
    <x v="5"/>
    <x v="1"/>
    <x v="1"/>
    <x v="1"/>
    <x v="1"/>
    <x v="1"/>
    <d v="2024-02-28T00:00:00"/>
    <x v="19"/>
    <x v="13"/>
    <s v="CD-61"/>
    <x v="54"/>
    <x v="19"/>
    <m/>
    <x v="54"/>
    <x v="22"/>
    <x v="39"/>
    <m/>
    <n v="30"/>
    <x v="4"/>
    <m/>
    <x v="9"/>
    <s v="27/03/2024"/>
    <s v="COLQUIRI"/>
    <m/>
    <m/>
    <x v="25"/>
    <s v="EMC-PCPL-011/ 2024"/>
    <n v="39800"/>
    <n v="23"/>
    <s v="PLATO TRASERO "/>
    <s v="PZAS"/>
    <n v="18"/>
    <m/>
    <n v="0"/>
    <m/>
    <m/>
    <n v="1"/>
    <n v="0"/>
    <n v="0"/>
    <n v="0"/>
    <n v="0"/>
    <n v="1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3"/>
    <x v="55"/>
    <x v="35"/>
    <x v="5"/>
    <x v="0"/>
    <x v="0"/>
    <x v="1"/>
    <x v="8"/>
    <x v="5"/>
    <x v="1"/>
    <x v="1"/>
    <x v="1"/>
    <x v="1"/>
    <x v="1"/>
    <d v="2024-02-28T00:00:00"/>
    <x v="19"/>
    <x v="13"/>
    <s v="CD-61"/>
    <x v="54"/>
    <x v="19"/>
    <m/>
    <x v="54"/>
    <x v="22"/>
    <x v="39"/>
    <m/>
    <n v="30"/>
    <x v="4"/>
    <m/>
    <x v="9"/>
    <s v="27/03/2024"/>
    <s v="COLQUIRI"/>
    <m/>
    <m/>
    <x v="25"/>
    <s v="EMC-PCPL-011/ 2024"/>
    <n v="39800"/>
    <n v="24"/>
    <s v="MPULSOR "/>
    <s v="PZAS"/>
    <n v="10"/>
    <m/>
    <n v="0"/>
    <m/>
    <m/>
    <m/>
    <n v="0"/>
    <n v="0"/>
    <n v="0"/>
    <n v="0"/>
    <n v="10"/>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4"/>
    <x v="54"/>
    <x v="35"/>
    <x v="5"/>
    <x v="0"/>
    <x v="0"/>
    <x v="1"/>
    <x v="8"/>
    <x v="5"/>
    <x v="1"/>
    <x v="1"/>
    <x v="1"/>
    <x v="1"/>
    <x v="1"/>
    <d v="2024-02-28T00:00:00"/>
    <x v="19"/>
    <x v="13"/>
    <s v="CD-61"/>
    <x v="54"/>
    <x v="19"/>
    <m/>
    <x v="54"/>
    <x v="22"/>
    <x v="39"/>
    <m/>
    <n v="30"/>
    <x v="4"/>
    <m/>
    <x v="9"/>
    <s v="27/03/2024"/>
    <s v="COLQUIRI"/>
    <m/>
    <m/>
    <x v="25"/>
    <s v="EMC-PCPL-011/ 2024"/>
    <n v="39800"/>
    <n v="25"/>
    <s v="REVESTIMIENTO LADO SUCCION "/>
    <s v="PZAS"/>
    <n v="10"/>
    <m/>
    <n v="0"/>
    <m/>
    <m/>
    <m/>
    <n v="0"/>
    <n v="0"/>
    <n v="0"/>
    <n v="0"/>
    <n v="10"/>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5"/>
    <x v="48"/>
    <x v="20"/>
    <x v="5"/>
    <x v="0"/>
    <x v="0"/>
    <x v="1"/>
    <x v="8"/>
    <x v="5"/>
    <x v="1"/>
    <x v="1"/>
    <x v="1"/>
    <x v="1"/>
    <x v="1"/>
    <d v="2024-02-28T00:00:00"/>
    <x v="19"/>
    <x v="13"/>
    <s v="CD-61"/>
    <x v="54"/>
    <x v="19"/>
    <m/>
    <x v="54"/>
    <x v="22"/>
    <x v="39"/>
    <m/>
    <n v="30"/>
    <x v="4"/>
    <m/>
    <x v="9"/>
    <s v="27/03/2024"/>
    <s v="COLQUIRI"/>
    <m/>
    <m/>
    <x v="25"/>
    <s v="EMC-PCPL-011/ 2024"/>
    <n v="39800"/>
    <n v="26"/>
    <s v="REVESTIMIENTO LADO PRENSA "/>
    <s v="PZAS"/>
    <n v="9"/>
    <m/>
    <n v="0"/>
    <m/>
    <m/>
    <n v="1"/>
    <n v="0"/>
    <n v="0"/>
    <n v="0"/>
    <n v="0"/>
    <n v="8"/>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6"/>
    <x v="50"/>
    <x v="20"/>
    <x v="5"/>
    <x v="0"/>
    <x v="0"/>
    <x v="1"/>
    <x v="8"/>
    <x v="5"/>
    <x v="1"/>
    <x v="1"/>
    <x v="1"/>
    <x v="1"/>
    <x v="1"/>
    <d v="2024-02-28T00:00:00"/>
    <x v="19"/>
    <x v="13"/>
    <s v="CD-61"/>
    <x v="54"/>
    <x v="19"/>
    <m/>
    <x v="54"/>
    <x v="22"/>
    <x v="39"/>
    <m/>
    <n v="30"/>
    <x v="4"/>
    <m/>
    <x v="9"/>
    <s v="27/03/2024"/>
    <s v="COLQUIRI"/>
    <m/>
    <m/>
    <x v="25"/>
    <s v="EMC-PCPL-011/ 2024"/>
    <n v="39800"/>
    <n v="27"/>
    <s v="CAJA EXPULSORA "/>
    <s v="PZAS"/>
    <n v="9"/>
    <m/>
    <n v="0"/>
    <m/>
    <m/>
    <n v="1"/>
    <n v="0"/>
    <n v="0"/>
    <n v="0"/>
    <n v="0"/>
    <n v="8"/>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7"/>
    <x v="51"/>
    <x v="37"/>
    <x v="5"/>
    <x v="0"/>
    <x v="0"/>
    <x v="1"/>
    <x v="8"/>
    <x v="5"/>
    <x v="1"/>
    <x v="1"/>
    <x v="1"/>
    <x v="1"/>
    <x v="1"/>
    <d v="2024-02-28T00:00:00"/>
    <x v="19"/>
    <x v="13"/>
    <s v="CD-61"/>
    <x v="54"/>
    <x v="19"/>
    <m/>
    <x v="54"/>
    <x v="22"/>
    <x v="39"/>
    <m/>
    <n v="30"/>
    <x v="4"/>
    <m/>
    <x v="9"/>
    <s v="27/03/2024"/>
    <s v="COLQUIRI"/>
    <m/>
    <m/>
    <x v="25"/>
    <s v="EMC-PCPL-011/ 2024"/>
    <n v="39800"/>
    <n v="28"/>
    <s v="EXPULSOR LADO IMPULSOR "/>
    <s v="PZAS"/>
    <n v="8"/>
    <m/>
    <n v="0"/>
    <m/>
    <m/>
    <n v="1"/>
    <n v="0"/>
    <n v="0"/>
    <n v="0"/>
    <n v="0"/>
    <n v="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8"/>
    <x v="52"/>
    <x v="37"/>
    <x v="5"/>
    <x v="0"/>
    <x v="0"/>
    <x v="1"/>
    <x v="8"/>
    <x v="5"/>
    <x v="1"/>
    <x v="1"/>
    <x v="1"/>
    <x v="1"/>
    <x v="1"/>
    <d v="2024-02-28T00:00:00"/>
    <x v="19"/>
    <x v="13"/>
    <s v="CD-61"/>
    <x v="54"/>
    <x v="19"/>
    <m/>
    <x v="54"/>
    <x v="22"/>
    <x v="39"/>
    <m/>
    <n v="30"/>
    <x v="4"/>
    <m/>
    <x v="9"/>
    <s v="27/03/2024"/>
    <s v="COLQUIRI"/>
    <m/>
    <m/>
    <x v="25"/>
    <s v="EMC-PCPL-011/ 2024"/>
    <n v="39800"/>
    <n v="29"/>
    <s v="EXPULSOR LADO POLEA "/>
    <s v="PZAS"/>
    <n v="8"/>
    <m/>
    <n v="0"/>
    <m/>
    <m/>
    <n v="1"/>
    <n v="0"/>
    <n v="0"/>
    <n v="0"/>
    <n v="0"/>
    <n v="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29"/>
    <x v="53"/>
    <x v="28"/>
    <x v="5"/>
    <x v="0"/>
    <x v="0"/>
    <x v="1"/>
    <x v="8"/>
    <x v="5"/>
    <x v="1"/>
    <x v="1"/>
    <x v="1"/>
    <x v="1"/>
    <x v="1"/>
    <d v="2024-02-28T00:00:00"/>
    <x v="19"/>
    <x v="13"/>
    <s v="CD-61"/>
    <x v="54"/>
    <x v="19"/>
    <m/>
    <x v="54"/>
    <x v="22"/>
    <x v="39"/>
    <m/>
    <n v="30"/>
    <x v="4"/>
    <m/>
    <x v="9"/>
    <s v="27/03/2024"/>
    <s v="COLQUIRI"/>
    <m/>
    <m/>
    <x v="25"/>
    <s v="EMC-PCPL-011/ 2024"/>
    <n v="39800"/>
    <n v="30"/>
    <s v="PLATO TRASERO "/>
    <s v="PZAS"/>
    <n v="20"/>
    <m/>
    <n v="0"/>
    <m/>
    <m/>
    <n v="1"/>
    <n v="0"/>
    <n v="0"/>
    <n v="0"/>
    <n v="0"/>
    <n v="19"/>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0"/>
    <x v="55"/>
    <x v="33"/>
    <x v="5"/>
    <x v="0"/>
    <x v="0"/>
    <x v="1"/>
    <x v="8"/>
    <x v="5"/>
    <x v="1"/>
    <x v="1"/>
    <x v="1"/>
    <x v="1"/>
    <x v="1"/>
    <d v="2024-02-28T00:00:00"/>
    <x v="19"/>
    <x v="13"/>
    <s v="CD-61"/>
    <x v="54"/>
    <x v="19"/>
    <m/>
    <x v="54"/>
    <x v="22"/>
    <x v="39"/>
    <m/>
    <n v="30"/>
    <x v="4"/>
    <m/>
    <x v="9"/>
    <s v="27/03/2024"/>
    <s v="COLQUIRI"/>
    <m/>
    <m/>
    <x v="25"/>
    <s v="EMC-PCPL-011/ 2024"/>
    <n v="39800"/>
    <n v="31"/>
    <s v="MPULSOR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1"/>
    <x v="54"/>
    <x v="33"/>
    <x v="5"/>
    <x v="0"/>
    <x v="0"/>
    <x v="1"/>
    <x v="8"/>
    <x v="5"/>
    <x v="1"/>
    <x v="1"/>
    <x v="1"/>
    <x v="1"/>
    <x v="1"/>
    <d v="2024-02-28T00:00:00"/>
    <x v="19"/>
    <x v="13"/>
    <s v="CD-61"/>
    <x v="54"/>
    <x v="19"/>
    <m/>
    <x v="54"/>
    <x v="22"/>
    <x v="39"/>
    <m/>
    <n v="30"/>
    <x v="4"/>
    <m/>
    <x v="9"/>
    <s v="27/03/2024"/>
    <s v="COLQUIRI"/>
    <m/>
    <m/>
    <x v="25"/>
    <s v="EMC-PCPL-011/ 2024"/>
    <n v="39800"/>
    <n v="32"/>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2"/>
    <x v="48"/>
    <x v="33"/>
    <x v="5"/>
    <x v="0"/>
    <x v="0"/>
    <x v="1"/>
    <x v="8"/>
    <x v="5"/>
    <x v="1"/>
    <x v="1"/>
    <x v="1"/>
    <x v="1"/>
    <x v="1"/>
    <d v="2024-02-28T00:00:00"/>
    <x v="19"/>
    <x v="13"/>
    <s v="CD-61"/>
    <x v="54"/>
    <x v="19"/>
    <m/>
    <x v="54"/>
    <x v="22"/>
    <x v="39"/>
    <m/>
    <n v="30"/>
    <x v="4"/>
    <m/>
    <x v="9"/>
    <s v="27/03/2024"/>
    <s v="COLQUIRI"/>
    <m/>
    <m/>
    <x v="25"/>
    <s v="EMC-PCPL-011/ 2024"/>
    <n v="39800"/>
    <n v="33"/>
    <s v="REVESTIMIENTO LADO PRENSA "/>
    <s v="PZAS"/>
    <n v="24"/>
    <m/>
    <n v="0"/>
    <m/>
    <m/>
    <n v="1"/>
    <n v="0"/>
    <n v="0"/>
    <n v="0"/>
    <n v="0"/>
    <n v="23"/>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3"/>
    <x v="50"/>
    <x v="42"/>
    <x v="5"/>
    <x v="0"/>
    <x v="0"/>
    <x v="1"/>
    <x v="8"/>
    <x v="5"/>
    <x v="1"/>
    <x v="1"/>
    <x v="1"/>
    <x v="1"/>
    <x v="1"/>
    <d v="2024-02-28T00:00:00"/>
    <x v="19"/>
    <x v="13"/>
    <s v="CD-61"/>
    <x v="54"/>
    <x v="19"/>
    <m/>
    <x v="54"/>
    <x v="22"/>
    <x v="39"/>
    <m/>
    <n v="30"/>
    <x v="4"/>
    <m/>
    <x v="9"/>
    <s v="27/03/2024"/>
    <s v="COLQUIRI"/>
    <m/>
    <m/>
    <x v="25"/>
    <s v="EMC-PCPL-011/ 2024"/>
    <n v="39800"/>
    <n v="34"/>
    <s v="CAJA EXPULSORA "/>
    <s v="PZAS"/>
    <n v="22"/>
    <m/>
    <n v="0"/>
    <m/>
    <m/>
    <n v="1"/>
    <n v="0"/>
    <n v="0"/>
    <n v="0"/>
    <n v="0"/>
    <n v="21"/>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4"/>
    <x v="51"/>
    <x v="42"/>
    <x v="5"/>
    <x v="0"/>
    <x v="0"/>
    <x v="1"/>
    <x v="8"/>
    <x v="5"/>
    <x v="1"/>
    <x v="1"/>
    <x v="1"/>
    <x v="1"/>
    <x v="1"/>
    <d v="2024-02-28T00:00:00"/>
    <x v="19"/>
    <x v="13"/>
    <s v="CD-61"/>
    <x v="54"/>
    <x v="19"/>
    <m/>
    <x v="54"/>
    <x v="22"/>
    <x v="39"/>
    <m/>
    <n v="30"/>
    <x v="4"/>
    <m/>
    <x v="9"/>
    <s v="27/03/2024"/>
    <s v="COLQUIRI"/>
    <m/>
    <m/>
    <x v="25"/>
    <s v="EMC-PCPL-011/ 2024"/>
    <n v="39800"/>
    <n v="35"/>
    <s v="EXPULSOR LADO IMPULSOR "/>
    <s v="PZAS"/>
    <n v="22"/>
    <m/>
    <n v="0"/>
    <m/>
    <m/>
    <n v="1"/>
    <n v="0"/>
    <n v="0"/>
    <n v="0"/>
    <n v="0"/>
    <n v="21"/>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5"/>
    <x v="52"/>
    <x v="42"/>
    <x v="5"/>
    <x v="0"/>
    <x v="0"/>
    <x v="1"/>
    <x v="8"/>
    <x v="5"/>
    <x v="1"/>
    <x v="1"/>
    <x v="1"/>
    <x v="1"/>
    <x v="1"/>
    <d v="2024-02-28T00:00:00"/>
    <x v="19"/>
    <x v="13"/>
    <s v="CD-61"/>
    <x v="54"/>
    <x v="19"/>
    <m/>
    <x v="54"/>
    <x v="22"/>
    <x v="39"/>
    <m/>
    <n v="30"/>
    <x v="4"/>
    <m/>
    <x v="9"/>
    <s v="27/03/2024"/>
    <s v="COLQUIRI"/>
    <m/>
    <m/>
    <x v="25"/>
    <s v="EMC-PCPL-011/ 2024"/>
    <n v="39800"/>
    <n v="36"/>
    <s v="EXPULSOR LADO POLEA "/>
    <s v="PZAS"/>
    <n v="22"/>
    <m/>
    <n v="0"/>
    <m/>
    <m/>
    <m/>
    <n v="0"/>
    <n v="0"/>
    <n v="0"/>
    <n v="0"/>
    <n v="22"/>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6"/>
    <x v="53"/>
    <x v="33"/>
    <x v="5"/>
    <x v="0"/>
    <x v="0"/>
    <x v="1"/>
    <x v="8"/>
    <x v="5"/>
    <x v="1"/>
    <x v="1"/>
    <x v="1"/>
    <x v="1"/>
    <x v="1"/>
    <d v="2024-02-28T00:00:00"/>
    <x v="19"/>
    <x v="13"/>
    <s v="CD-61"/>
    <x v="54"/>
    <x v="19"/>
    <m/>
    <x v="54"/>
    <x v="22"/>
    <x v="39"/>
    <m/>
    <n v="30"/>
    <x v="4"/>
    <m/>
    <x v="9"/>
    <s v="27/03/2024"/>
    <s v="COLQUIRI"/>
    <m/>
    <m/>
    <x v="25"/>
    <s v="EMC-PCPL-011/ 2024"/>
    <n v="39800"/>
    <n v="37"/>
    <s v="PLATO TRASERO "/>
    <s v="PZAS"/>
    <n v="24"/>
    <m/>
    <n v="0"/>
    <m/>
    <m/>
    <m/>
    <n v="0"/>
    <n v="0"/>
    <n v="0"/>
    <n v="0"/>
    <n v="24"/>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7"/>
    <x v="46"/>
    <x v="39"/>
    <x v="5"/>
    <x v="0"/>
    <x v="0"/>
    <x v="1"/>
    <x v="8"/>
    <x v="5"/>
    <x v="1"/>
    <x v="1"/>
    <x v="1"/>
    <x v="1"/>
    <x v="1"/>
    <d v="2024-02-28T00:00:00"/>
    <x v="19"/>
    <x v="13"/>
    <s v="CD-61"/>
    <x v="54"/>
    <x v="19"/>
    <m/>
    <x v="54"/>
    <x v="22"/>
    <x v="39"/>
    <m/>
    <n v="30"/>
    <x v="4"/>
    <m/>
    <x v="9"/>
    <s v="27/03/2024"/>
    <s v="COLQUIRI"/>
    <m/>
    <m/>
    <x v="25"/>
    <s v="EMC-PCPL-011/ 2024"/>
    <n v="39800"/>
    <n v="38"/>
    <s v="IMPULSOR "/>
    <s v="PZAS"/>
    <n v="3"/>
    <m/>
    <n v="0"/>
    <m/>
    <m/>
    <n v="1"/>
    <n v="0"/>
    <n v="0"/>
    <n v="0"/>
    <n v="0"/>
    <n v="2"/>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8"/>
    <x v="56"/>
    <x v="39"/>
    <x v="5"/>
    <x v="0"/>
    <x v="0"/>
    <x v="1"/>
    <x v="8"/>
    <x v="5"/>
    <x v="1"/>
    <x v="1"/>
    <x v="1"/>
    <x v="1"/>
    <x v="1"/>
    <d v="2024-02-28T00:00:00"/>
    <x v="19"/>
    <x v="13"/>
    <s v="CD-61"/>
    <x v="54"/>
    <x v="19"/>
    <m/>
    <x v="54"/>
    <x v="22"/>
    <x v="39"/>
    <m/>
    <n v="30"/>
    <x v="4"/>
    <m/>
    <x v="9"/>
    <s v="27/03/2024"/>
    <s v="COLQUIRI"/>
    <m/>
    <m/>
    <x v="25"/>
    <s v="EMC-PCPL-011/ 2024"/>
    <n v="39800"/>
    <n v="39"/>
    <s v="CARCAZA SUPERIOR "/>
    <s v="PZAS"/>
    <n v="3"/>
    <m/>
    <n v="0"/>
    <m/>
    <m/>
    <n v="1"/>
    <n v="0"/>
    <n v="0"/>
    <n v="0"/>
    <n v="0"/>
    <n v="2"/>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39"/>
    <x v="57"/>
    <x v="39"/>
    <x v="5"/>
    <x v="0"/>
    <x v="0"/>
    <x v="1"/>
    <x v="8"/>
    <x v="5"/>
    <x v="1"/>
    <x v="1"/>
    <x v="1"/>
    <x v="1"/>
    <x v="1"/>
    <d v="2024-02-28T00:00:00"/>
    <x v="19"/>
    <x v="13"/>
    <s v="CD-61"/>
    <x v="54"/>
    <x v="19"/>
    <m/>
    <x v="54"/>
    <x v="22"/>
    <x v="39"/>
    <m/>
    <n v="30"/>
    <x v="4"/>
    <m/>
    <x v="9"/>
    <s v="27/03/2024"/>
    <s v="COLQUIRI"/>
    <m/>
    <m/>
    <x v="25"/>
    <s v="EMC-PCPL-011/ 2024"/>
    <n v="39800"/>
    <n v="40"/>
    <s v="CARCAZA INFERIOR "/>
    <s v="PZAS"/>
    <n v="3"/>
    <m/>
    <n v="0"/>
    <m/>
    <m/>
    <n v="1"/>
    <n v="0"/>
    <n v="0"/>
    <n v="0"/>
    <n v="0"/>
    <n v="2"/>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40"/>
    <x v="46"/>
    <x v="37"/>
    <x v="5"/>
    <x v="0"/>
    <x v="0"/>
    <x v="1"/>
    <x v="8"/>
    <x v="5"/>
    <x v="1"/>
    <x v="1"/>
    <x v="1"/>
    <x v="1"/>
    <x v="1"/>
    <d v="2024-02-28T00:00:00"/>
    <x v="19"/>
    <x v="13"/>
    <s v="CD-61"/>
    <x v="54"/>
    <x v="19"/>
    <m/>
    <x v="54"/>
    <x v="22"/>
    <x v="39"/>
    <m/>
    <n v="30"/>
    <x v="4"/>
    <m/>
    <x v="9"/>
    <s v="27/03/2024"/>
    <s v="COLQUIRI"/>
    <m/>
    <m/>
    <x v="25"/>
    <s v="EMC-PCPL-011/ 2024"/>
    <n v="39800"/>
    <n v="41"/>
    <s v="IMPULSOR "/>
    <s v="PZAS"/>
    <n v="8"/>
    <m/>
    <n v="0"/>
    <m/>
    <m/>
    <n v="1"/>
    <n v="0"/>
    <n v="0"/>
    <n v="0"/>
    <n v="0"/>
    <n v="7"/>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41"/>
    <x v="54"/>
    <x v="36"/>
    <x v="5"/>
    <x v="0"/>
    <x v="0"/>
    <x v="1"/>
    <x v="8"/>
    <x v="5"/>
    <x v="1"/>
    <x v="1"/>
    <x v="1"/>
    <x v="1"/>
    <x v="1"/>
    <d v="2024-02-28T00:00:00"/>
    <x v="19"/>
    <x v="13"/>
    <s v="CD-61"/>
    <x v="54"/>
    <x v="19"/>
    <m/>
    <x v="54"/>
    <x v="22"/>
    <x v="39"/>
    <m/>
    <n v="30"/>
    <x v="4"/>
    <m/>
    <x v="9"/>
    <s v="27/03/2024"/>
    <s v="COLQUIRI"/>
    <m/>
    <m/>
    <x v="25"/>
    <s v="EMC-PCPL-011/ 2024"/>
    <n v="39800"/>
    <n v="42"/>
    <s v="REVESTIMIENTO LADO SUCCION "/>
    <s v="PZAS"/>
    <n v="5"/>
    <m/>
    <n v="0"/>
    <m/>
    <m/>
    <n v="1"/>
    <n v="0"/>
    <n v="0"/>
    <n v="0"/>
    <n v="0"/>
    <n v="4"/>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42"/>
    <x v="48"/>
    <x v="40"/>
    <x v="5"/>
    <x v="0"/>
    <x v="0"/>
    <x v="1"/>
    <x v="8"/>
    <x v="5"/>
    <x v="1"/>
    <x v="1"/>
    <x v="1"/>
    <x v="1"/>
    <x v="1"/>
    <d v="2024-02-28T00:00:00"/>
    <x v="19"/>
    <x v="13"/>
    <s v="CD-61"/>
    <x v="54"/>
    <x v="19"/>
    <m/>
    <x v="54"/>
    <x v="22"/>
    <x v="39"/>
    <m/>
    <n v="30"/>
    <x v="4"/>
    <m/>
    <x v="9"/>
    <s v="27/03/2024"/>
    <s v="COLQUIRI"/>
    <m/>
    <m/>
    <x v="25"/>
    <s v="EMC-PCPL-011/ 2024"/>
    <n v="39800"/>
    <n v="43"/>
    <s v="REVESTIMIENTO LADO PRENSA "/>
    <s v="PZAS"/>
    <n v="2"/>
    <m/>
    <n v="0"/>
    <m/>
    <m/>
    <n v="1"/>
    <n v="0"/>
    <n v="0"/>
    <n v="0"/>
    <n v="0"/>
    <n v="1"/>
    <d v="2024-11-12T00:00:00"/>
    <m/>
    <m/>
    <m/>
    <m/>
    <m/>
    <m/>
    <n v="-45608"/>
    <n v="0"/>
    <n v="0"/>
    <n v="0"/>
    <n v="5527"/>
    <n v="4973"/>
    <d v="2015-05-12T00:00:00"/>
    <x v="0"/>
    <s v="AGO"/>
    <m/>
    <m/>
    <m/>
    <s v="L"/>
    <s v="NORMAL"/>
    <s v="CONTRATO"/>
    <n v="316144"/>
    <n v="1772181"/>
    <n v="2058575"/>
    <s v="15-0517-00-568965-0-E"/>
    <m/>
    <m/>
  </r>
  <r>
    <x v="0"/>
    <x v="21"/>
    <m/>
    <s v="COTIZACION"/>
    <s v="FEBRERO"/>
    <d v="2024-02-07T00:00:00"/>
    <s v="CO37-FRANZ MERLO"/>
    <n v="39800"/>
    <s v="OTROS REPUESTOS Y ACCESORIOS"/>
    <x v="1"/>
    <x v="1"/>
    <x v="20"/>
    <d v="2024-02-20T00:00:00"/>
    <m/>
    <x v="8"/>
    <s v="BIEN"/>
    <x v="25"/>
    <m/>
    <x v="43"/>
    <x v="49"/>
    <x v="37"/>
    <x v="5"/>
    <x v="0"/>
    <x v="0"/>
    <x v="1"/>
    <x v="8"/>
    <x v="5"/>
    <x v="1"/>
    <x v="1"/>
    <x v="1"/>
    <x v="1"/>
    <x v="1"/>
    <d v="2024-02-28T00:00:00"/>
    <x v="19"/>
    <x v="13"/>
    <s v="CD-61"/>
    <x v="54"/>
    <x v="19"/>
    <m/>
    <x v="54"/>
    <x v="22"/>
    <x v="39"/>
    <m/>
    <n v="30"/>
    <x v="4"/>
    <m/>
    <x v="9"/>
    <s v="27/03/2024"/>
    <s v="COLQUIRI"/>
    <m/>
    <m/>
    <x v="25"/>
    <s v="EMC-PCPL-011/ 2024"/>
    <n v="39800"/>
    <n v="44"/>
    <s v="DISCO SUCCION "/>
    <s v="PZAS"/>
    <n v="8"/>
    <m/>
    <n v="0"/>
    <m/>
    <m/>
    <n v="1"/>
    <n v="0"/>
    <n v="0"/>
    <n v="0"/>
    <n v="0"/>
    <n v="7"/>
    <d v="2024-11-12T00:00:00"/>
    <m/>
    <m/>
    <m/>
    <m/>
    <m/>
    <m/>
    <n v="-45608"/>
    <n v="0"/>
    <n v="0"/>
    <n v="0"/>
    <n v="5527"/>
    <n v="4973"/>
    <d v="2015-05-12T00:00:00"/>
    <x v="0"/>
    <s v="AGO"/>
    <m/>
    <m/>
    <m/>
    <s v="L"/>
    <s v="NORMAL"/>
    <s v="CONTRATO"/>
    <n v="316144"/>
    <n v="1772181"/>
    <n v="2058575"/>
    <s v="15-0517-00-568965-0-E"/>
    <m/>
    <m/>
  </r>
  <r>
    <x v="0"/>
    <x v="22"/>
    <m/>
    <s v="COTIZACION"/>
    <s v="FEBRERO"/>
    <d v="2024-02-09T00:00:00"/>
    <s v="CO37-FRANZ MERLO"/>
    <n v="39990"/>
    <s v="OTROS MATERIALES Y SUMINISTROS"/>
    <x v="1"/>
    <x v="1"/>
    <x v="21"/>
    <d v="2024-02-20T00:00:00"/>
    <m/>
    <x v="9"/>
    <s v="BIEN"/>
    <x v="26"/>
    <n v="149815.45000000001"/>
    <x v="0"/>
    <x v="58"/>
    <x v="36"/>
    <x v="7"/>
    <x v="9"/>
    <x v="0"/>
    <x v="1"/>
    <x v="8"/>
    <x v="5"/>
    <x v="1"/>
    <x v="1"/>
    <x v="1"/>
    <x v="1"/>
    <x v="1"/>
    <d v="2024-03-05T00:00:00"/>
    <x v="20"/>
    <x v="14"/>
    <s v="CD-62"/>
    <x v="55"/>
    <x v="20"/>
    <n v="147000"/>
    <x v="55"/>
    <x v="23"/>
    <x v="40"/>
    <m/>
    <n v="30"/>
    <x v="10"/>
    <m/>
    <x v="10"/>
    <s v="03/04/2024"/>
    <s v="COLQUIRI"/>
    <m/>
    <m/>
    <x v="26"/>
    <s v="EMC-PCPL-012/ 2024"/>
    <n v="39990"/>
    <n v="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OLLO CADA UNO DE 100 MTRS"/>
    <n v="5"/>
    <m/>
    <n v="0"/>
    <m/>
    <m/>
    <n v="1"/>
    <n v="0"/>
    <n v="0"/>
    <n v="0"/>
    <n v="0"/>
    <n v="4"/>
    <d v="2024-06-22T00:00:00"/>
    <m/>
    <m/>
    <m/>
    <m/>
    <m/>
    <m/>
    <n v="-45465"/>
    <n v="0"/>
    <n v="0"/>
    <n v="0"/>
    <n v="5527"/>
    <n v="4973"/>
    <d v="2015-05-12T00:00:00"/>
    <x v="0"/>
    <s v="AGO"/>
    <m/>
    <m/>
    <m/>
    <s v="L"/>
    <s v="NORMAL"/>
    <s v="CONTRATO"/>
    <n v="316144"/>
    <n v="1772181"/>
    <n v="2058575"/>
    <s v="15-0517-00-568965-0-E"/>
    <m/>
    <m/>
  </r>
  <r>
    <x v="0"/>
    <x v="23"/>
    <m/>
    <s v="COTIZACION"/>
    <s v="FEBRERO"/>
    <d v="2024-02-09T00:00:00"/>
    <s v="CO37-FRANZ MERLO"/>
    <n v="39800"/>
    <s v="OTROS REPUESTOS Y ACCESORIOS"/>
    <x v="1"/>
    <x v="1"/>
    <x v="22"/>
    <d v="2024-02-20T00:00:00"/>
    <m/>
    <x v="10"/>
    <s v="BIEN"/>
    <x v="27"/>
    <n v="151800"/>
    <x v="0"/>
    <x v="59"/>
    <x v="43"/>
    <x v="5"/>
    <x v="10"/>
    <x v="0"/>
    <x v="1"/>
    <x v="8"/>
    <x v="0"/>
    <x v="1"/>
    <x v="1"/>
    <x v="1"/>
    <x v="1"/>
    <x v="1"/>
    <s v="29/20/2024"/>
    <x v="21"/>
    <x v="15"/>
    <s v="CD-63"/>
    <x v="56"/>
    <x v="21"/>
    <n v="121120"/>
    <x v="56"/>
    <x v="24"/>
    <x v="41"/>
    <m/>
    <n v="30"/>
    <x v="9"/>
    <m/>
    <x v="9"/>
    <s v="27/03/2024"/>
    <s v="COLQUIRI"/>
    <m/>
    <m/>
    <x v="27"/>
    <s v="EMC-PCPL-013/ 2024"/>
    <n v="39800"/>
    <n v="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PZAS"/>
    <n v="44"/>
    <n v="2980"/>
    <n v="131120"/>
    <m/>
    <m/>
    <n v="1"/>
    <n v="2980"/>
    <n v="428.16091954022988"/>
    <n v="428.16091954022988"/>
    <n v="372.5"/>
    <n v="43"/>
    <d v="2024-04-26T00:00:00"/>
    <m/>
    <m/>
    <m/>
    <m/>
    <m/>
    <m/>
    <n v="-45408"/>
    <n v="-676579.20000000007"/>
    <n v="208.60000000000002"/>
    <n v="679350.60000000009"/>
    <n v="5527"/>
    <n v="4973"/>
    <d v="2015-05-12T00:00:00"/>
    <x v="0"/>
    <s v="AGO"/>
    <m/>
    <m/>
    <m/>
    <s v="L"/>
    <s v="NORMAL"/>
    <s v="CONTRATO"/>
    <n v="316144"/>
    <n v="1772181"/>
    <n v="2058575"/>
    <s v="15-0517-00-568965-0-E"/>
    <m/>
    <m/>
  </r>
  <r>
    <x v="0"/>
    <x v="24"/>
    <m/>
    <s v="COTIZACION"/>
    <s v="FEBRERO"/>
    <d v="2024-02-19T00:00:00"/>
    <s v="CO37-FRANZ MERLO"/>
    <n v="43200"/>
    <s v="MAQUINARIA Y EQUIPO DE PRODUCCIÓN"/>
    <x v="0"/>
    <x v="0"/>
    <x v="23"/>
    <d v="2024-02-21T00:00:00"/>
    <m/>
    <x v="11"/>
    <s v="BIEN"/>
    <x v="28"/>
    <n v="299200"/>
    <x v="0"/>
    <x v="60"/>
    <x v="44"/>
    <x v="4"/>
    <x v="11"/>
    <x v="0"/>
    <x v="1"/>
    <x v="9"/>
    <x v="0"/>
    <x v="1"/>
    <x v="1"/>
    <x v="6"/>
    <x v="0"/>
    <x v="0"/>
    <d v="2024-03-01T00:00:00"/>
    <x v="22"/>
    <x v="16"/>
    <s v="CD-48"/>
    <x v="57"/>
    <x v="22"/>
    <n v="297000"/>
    <x v="57"/>
    <x v="4"/>
    <x v="38"/>
    <m/>
    <n v="30"/>
    <x v="11"/>
    <m/>
    <x v="11"/>
    <m/>
    <s v="COLQUIRI"/>
    <m/>
    <m/>
    <x v="28"/>
    <s v="ADQ/MINA-005/2024"/>
    <n v="43200"/>
    <n v="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ZA"/>
    <n v="11"/>
    <n v="27000"/>
    <n v="297000"/>
    <m/>
    <m/>
    <n v="1"/>
    <n v="27000"/>
    <n v="3879.3103448275861"/>
    <n v="3879.3103448275861"/>
    <n v="3375"/>
    <n v="10"/>
    <d v="1900-02-13T00:00:00"/>
    <m/>
    <m/>
    <m/>
    <m/>
    <m/>
    <m/>
    <n v="-45"/>
    <n v="-6075"/>
    <n v="1890.0000000000002"/>
    <n v="31185"/>
    <n v="5527"/>
    <n v="4973"/>
    <d v="2015-05-12T00:00:00"/>
    <x v="0"/>
    <s v="AGO"/>
    <m/>
    <m/>
    <m/>
    <s v="L"/>
    <s v="NORMAL"/>
    <s v="OC"/>
    <n v="316144"/>
    <n v="1772181"/>
    <n v="2058575"/>
    <s v="15-0517-00-568965-0-E"/>
    <m/>
    <m/>
  </r>
  <r>
    <x v="0"/>
    <x v="25"/>
    <m/>
    <s v="COTIZACION"/>
    <s v="FEBRERO"/>
    <d v="2024-02-19T00:00:00"/>
    <s v="CO37-FRANZ MERLO"/>
    <n v="34600"/>
    <s v="PRODUCTOS METÁLICOS"/>
    <x v="4"/>
    <x v="6"/>
    <x v="24"/>
    <d v="2024-02-21T00:00:00"/>
    <m/>
    <x v="12"/>
    <s v="BIEN"/>
    <x v="29"/>
    <n v="283920"/>
    <x v="0"/>
    <x v="61"/>
    <x v="34"/>
    <x v="4"/>
    <x v="12"/>
    <x v="0"/>
    <x v="1"/>
    <x v="9"/>
    <x v="0"/>
    <x v="1"/>
    <x v="1"/>
    <x v="5"/>
    <x v="3"/>
    <x v="8"/>
    <d v="2024-03-01T00:00:00"/>
    <x v="23"/>
    <x v="16"/>
    <s v="CD-44"/>
    <x v="58"/>
    <x v="23"/>
    <n v="224000"/>
    <x v="58"/>
    <x v="25"/>
    <x v="42"/>
    <m/>
    <n v="30"/>
    <x v="9"/>
    <m/>
    <x v="6"/>
    <s v="04/04/2024"/>
    <s v="COLQUIRI"/>
    <m/>
    <m/>
    <x v="29"/>
    <s v="ADQ. MANTTO Y SERV. 09/2024"/>
    <n v="34600"/>
    <n v="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PZA"/>
    <n v="14"/>
    <n v="16000"/>
    <n v="224000"/>
    <m/>
    <m/>
    <m/>
    <n v="0"/>
    <n v="2298.8505747126437"/>
    <n v="0"/>
    <n v="0"/>
    <n v="14"/>
    <d v="2024-05-04T00:00:00"/>
    <m/>
    <m/>
    <m/>
    <m/>
    <m/>
    <m/>
    <n v="-45416"/>
    <n v="0"/>
    <n v="0"/>
    <n v="0"/>
    <n v="5527"/>
    <n v="4973"/>
    <d v="2015-05-12T00:00:00"/>
    <x v="0"/>
    <s v="AGO"/>
    <m/>
    <m/>
    <m/>
    <s v="L"/>
    <s v="NORMAL"/>
    <s v="CONTRATO"/>
    <n v="316144"/>
    <n v="1772181"/>
    <n v="2058575"/>
    <s v="15-0517-00-568965-0-E"/>
    <m/>
    <m/>
  </r>
  <r>
    <x v="0"/>
    <x v="26"/>
    <m/>
    <s v="NOTIFICACION"/>
    <s v="FEBRERO"/>
    <d v="2024-02-15T00:00:00"/>
    <s v="CO37-FRANZ MERLO"/>
    <n v="39800"/>
    <s v="OTROS REPUESTOS Y ACCESORIOS"/>
    <x v="4"/>
    <x v="6"/>
    <x v="25"/>
    <d v="2024-02-21T00:00:00"/>
    <m/>
    <x v="13"/>
    <s v="BIEN"/>
    <x v="30"/>
    <n v="405961.22"/>
    <x v="0"/>
    <x v="62"/>
    <x v="45"/>
    <x v="4"/>
    <x v="0"/>
    <x v="0"/>
    <x v="0"/>
    <x v="9"/>
    <x v="6"/>
    <x v="1"/>
    <x v="1"/>
    <x v="5"/>
    <x v="3"/>
    <x v="8"/>
    <d v="2024-03-04T00:00:00"/>
    <x v="24"/>
    <x v="16"/>
    <s v="CD-57"/>
    <x v="59"/>
    <x v="24"/>
    <n v="310316"/>
    <x v="59"/>
    <x v="4"/>
    <x v="43"/>
    <m/>
    <n v="30"/>
    <x v="5"/>
    <m/>
    <x v="4"/>
    <m/>
    <s v="COLQUIRI"/>
    <m/>
    <m/>
    <x v="30"/>
    <s v="ADQ. MANTTO Y SERV. 11/2024"/>
    <n v="39800"/>
    <n v="1"/>
    <s v="Conector permanente para manguera 1/4'' recto 04U-604                                                                      Tamaño: ¼”_x000a_Accesorio de manguera hidráulica_x000a_Rotula hembra JIC 37_x000a_Longitud 2.61 in_x000a_Tamaño de hilo 7/16-20_x000a_Material: Acero al carbono_x000a_Revestimiento Zinc_x000a_Cromo trivalente acabado "/>
    <s v="PZA"/>
    <n v="266"/>
    <m/>
    <n v="0"/>
    <m/>
    <m/>
    <m/>
    <n v="0"/>
    <n v="0"/>
    <n v="0"/>
    <n v="0"/>
    <n v="266"/>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1"/>
    <x v="63"/>
    <x v="46"/>
    <x v="4"/>
    <x v="0"/>
    <x v="0"/>
    <x v="0"/>
    <x v="9"/>
    <x v="6"/>
    <x v="1"/>
    <x v="1"/>
    <x v="5"/>
    <x v="3"/>
    <x v="8"/>
    <d v="2024-03-04T00:00:00"/>
    <x v="24"/>
    <x v="16"/>
    <s v="CD-57"/>
    <x v="59"/>
    <x v="24"/>
    <m/>
    <x v="59"/>
    <x v="4"/>
    <x v="43"/>
    <m/>
    <n v="30"/>
    <x v="5"/>
    <m/>
    <x v="4"/>
    <m/>
    <s v="COLQUIRI"/>
    <m/>
    <m/>
    <x v="30"/>
    <s v="ADQ. MANTTO Y SERV. 11/2024"/>
    <n v="39800"/>
    <n v="2"/>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PZA"/>
    <n v="155"/>
    <m/>
    <n v="0"/>
    <m/>
    <m/>
    <n v="1"/>
    <n v="0"/>
    <n v="0"/>
    <n v="0"/>
    <n v="0"/>
    <n v="154"/>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2"/>
    <x v="64"/>
    <x v="47"/>
    <x v="4"/>
    <x v="0"/>
    <x v="0"/>
    <x v="0"/>
    <x v="9"/>
    <x v="6"/>
    <x v="1"/>
    <x v="1"/>
    <x v="5"/>
    <x v="3"/>
    <x v="8"/>
    <d v="2024-03-04T00:00:00"/>
    <x v="24"/>
    <x v="16"/>
    <s v="CD-57"/>
    <x v="59"/>
    <x v="24"/>
    <m/>
    <x v="59"/>
    <x v="4"/>
    <x v="43"/>
    <m/>
    <n v="30"/>
    <x v="5"/>
    <m/>
    <x v="4"/>
    <m/>
    <s v="COLQUIRI"/>
    <m/>
    <m/>
    <x v="30"/>
    <s v="ADQ. MANTTO Y SERV. 11/2024"/>
    <n v="39800"/>
    <n v="3"/>
    <s v="Conector permanente para manguera 3/8'' recto 06U-606                                                                                                                                Tamaño: 3/8”_x000a_Accesorio de manguera hidráulica_x000a_Rotula hembra JIC 37_x000a_Longitud 2.72 in_x000a_Tamaño de hilo 9/16-18_x000a_Material: Acero al carbono_x000a_Revestimiento Zinc_x000a_Cromo trivalente acabado "/>
    <s v="PZA"/>
    <n v="450"/>
    <m/>
    <n v="0"/>
    <m/>
    <m/>
    <n v="1"/>
    <n v="0"/>
    <n v="0"/>
    <n v="0"/>
    <n v="0"/>
    <n v="44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3"/>
    <x v="65"/>
    <x v="48"/>
    <x v="4"/>
    <x v="0"/>
    <x v="0"/>
    <x v="0"/>
    <x v="9"/>
    <x v="6"/>
    <x v="1"/>
    <x v="1"/>
    <x v="5"/>
    <x v="3"/>
    <x v="8"/>
    <d v="2024-03-04T00:00:00"/>
    <x v="24"/>
    <x v="16"/>
    <s v="CD-57"/>
    <x v="59"/>
    <x v="24"/>
    <m/>
    <x v="59"/>
    <x v="4"/>
    <x v="43"/>
    <m/>
    <n v="30"/>
    <x v="5"/>
    <m/>
    <x v="4"/>
    <m/>
    <s v="COLQUIRI"/>
    <m/>
    <m/>
    <x v="30"/>
    <s v="ADQ. MANTTO Y SERV. 11/2024"/>
    <n v="39800"/>
    <n v="4"/>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PZA"/>
    <n v="250"/>
    <m/>
    <n v="0"/>
    <m/>
    <m/>
    <n v="1"/>
    <n v="0"/>
    <n v="0"/>
    <n v="0"/>
    <n v="0"/>
    <n v="24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4"/>
    <x v="66"/>
    <x v="49"/>
    <x v="4"/>
    <x v="0"/>
    <x v="0"/>
    <x v="0"/>
    <x v="9"/>
    <x v="6"/>
    <x v="1"/>
    <x v="1"/>
    <x v="5"/>
    <x v="3"/>
    <x v="8"/>
    <d v="2024-03-04T00:00:00"/>
    <x v="24"/>
    <x v="16"/>
    <s v="CD-57"/>
    <x v="59"/>
    <x v="24"/>
    <m/>
    <x v="59"/>
    <x v="4"/>
    <x v="43"/>
    <m/>
    <n v="30"/>
    <x v="5"/>
    <m/>
    <x v="4"/>
    <m/>
    <s v="COLQUIRI"/>
    <m/>
    <m/>
    <x v="30"/>
    <s v="ADQ. MANTTO Y SERV. 11/2024"/>
    <n v="39800"/>
    <n v="5"/>
    <s v="Conector permanente para manguera 1/2'' recto 08U-608                                                                                                                                                       Tamaño: ½”_x000a_Accesorio de manguera hidráulica_x000a_Rotula hembra JIC 37_x000a_Longitud 2.86 in_x000a_Tamaño de hilo 3/4-16_x000a_Material: Acero al carbono_x000a_Revestimiento Zinc_x000a_Cromo trivalente acabado                                              "/>
    <s v="PZA"/>
    <n v="650"/>
    <m/>
    <n v="0"/>
    <m/>
    <m/>
    <n v="1"/>
    <n v="0"/>
    <n v="0"/>
    <n v="0"/>
    <n v="0"/>
    <n v="64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5"/>
    <x v="67"/>
    <x v="24"/>
    <x v="4"/>
    <x v="0"/>
    <x v="0"/>
    <x v="0"/>
    <x v="9"/>
    <x v="6"/>
    <x v="1"/>
    <x v="1"/>
    <x v="5"/>
    <x v="3"/>
    <x v="8"/>
    <d v="2024-03-04T00:00:00"/>
    <x v="24"/>
    <x v="16"/>
    <s v="CD-57"/>
    <x v="59"/>
    <x v="24"/>
    <m/>
    <x v="59"/>
    <x v="4"/>
    <x v="43"/>
    <m/>
    <n v="30"/>
    <x v="5"/>
    <m/>
    <x v="4"/>
    <m/>
    <s v="COLQUIRI"/>
    <m/>
    <m/>
    <x v="30"/>
    <s v="ADQ. MANTTO Y SERV. 11/2024"/>
    <n v="39800"/>
    <n v="6"/>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PZA"/>
    <n v="300"/>
    <m/>
    <n v="0"/>
    <m/>
    <m/>
    <n v="1"/>
    <n v="0"/>
    <n v="0"/>
    <n v="0"/>
    <n v="0"/>
    <n v="29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6"/>
    <x v="68"/>
    <x v="50"/>
    <x v="4"/>
    <x v="0"/>
    <x v="0"/>
    <x v="0"/>
    <x v="9"/>
    <x v="6"/>
    <x v="1"/>
    <x v="1"/>
    <x v="5"/>
    <x v="3"/>
    <x v="8"/>
    <d v="2024-03-04T00:00:00"/>
    <x v="24"/>
    <x v="16"/>
    <s v="CD-57"/>
    <x v="59"/>
    <x v="24"/>
    <m/>
    <x v="59"/>
    <x v="4"/>
    <x v="43"/>
    <m/>
    <n v="30"/>
    <x v="5"/>
    <m/>
    <x v="4"/>
    <m/>
    <s v="COLQUIRI"/>
    <m/>
    <m/>
    <x v="30"/>
    <s v="ADQ. MANTTO Y SERV. 11/2024"/>
    <n v="39800"/>
    <n v="7"/>
    <s v="Conector permanente para manguera 3/4'' recto 12U-612                                                                                                               Tamaño: ¾”, _x000a_Accesorio de manguera hidráulica_x000a_Rotula hembra JIC 37_x000a_Longitud 3.86 in_x000a_Tamaño de hilo 1. 1/16-12_x000a_Material: Acero al carbono_x000a_Revestimiento Zinc_x000a_Cromo trivalente acabado "/>
    <s v="PZA"/>
    <n v="420"/>
    <m/>
    <n v="0"/>
    <m/>
    <m/>
    <n v="1"/>
    <n v="0"/>
    <n v="0"/>
    <n v="0"/>
    <n v="0"/>
    <n v="41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7"/>
    <x v="69"/>
    <x v="7"/>
    <x v="4"/>
    <x v="0"/>
    <x v="0"/>
    <x v="0"/>
    <x v="9"/>
    <x v="6"/>
    <x v="1"/>
    <x v="1"/>
    <x v="5"/>
    <x v="3"/>
    <x v="8"/>
    <d v="2024-03-04T00:00:00"/>
    <x v="24"/>
    <x v="16"/>
    <s v="CD-57"/>
    <x v="59"/>
    <x v="24"/>
    <m/>
    <x v="59"/>
    <x v="4"/>
    <x v="43"/>
    <m/>
    <n v="30"/>
    <x v="5"/>
    <m/>
    <x v="4"/>
    <m/>
    <s v="COLQUIRI"/>
    <m/>
    <m/>
    <x v="30"/>
    <s v="ADQ. MANTTO Y SERV. 11/2024"/>
    <n v="39800"/>
    <n v="8"/>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PZA"/>
    <n v="200"/>
    <m/>
    <n v="0"/>
    <m/>
    <m/>
    <n v="1"/>
    <n v="0"/>
    <n v="0"/>
    <n v="0"/>
    <n v="0"/>
    <n v="199"/>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8"/>
    <x v="70"/>
    <x v="51"/>
    <x v="4"/>
    <x v="0"/>
    <x v="0"/>
    <x v="0"/>
    <x v="9"/>
    <x v="6"/>
    <x v="1"/>
    <x v="1"/>
    <x v="5"/>
    <x v="3"/>
    <x v="8"/>
    <d v="2024-03-04T00:00:00"/>
    <x v="24"/>
    <x v="16"/>
    <s v="CD-57"/>
    <x v="59"/>
    <x v="24"/>
    <m/>
    <x v="59"/>
    <x v="4"/>
    <x v="43"/>
    <m/>
    <n v="30"/>
    <x v="5"/>
    <m/>
    <x v="4"/>
    <m/>
    <s v="COLQUIRI"/>
    <m/>
    <m/>
    <x v="30"/>
    <s v="ADQ. MANTTO Y SERV. 11/2024"/>
    <n v="39800"/>
    <n v="9"/>
    <s v="Conector permanente para manguera 1'' recto 16U-616                                                                                                             Tamaño: 1”  _x000a_Accesorio de manguera hidráulica_x000a_Rotula hembra JIC 37_x000a_Longitud 4.46 in_x000a_Tamaño de hilo 1-5/16-12_x000a_Material: Acero al carbono_x000a_Revestimiento Zinc_x000a_Cromo trivalente acabado "/>
    <s v="PZA"/>
    <n v="265"/>
    <m/>
    <n v="0"/>
    <m/>
    <m/>
    <n v="1"/>
    <n v="0"/>
    <n v="0"/>
    <n v="0"/>
    <n v="0"/>
    <n v="264"/>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9"/>
    <x v="71"/>
    <x v="52"/>
    <x v="4"/>
    <x v="0"/>
    <x v="0"/>
    <x v="0"/>
    <x v="9"/>
    <x v="6"/>
    <x v="1"/>
    <x v="1"/>
    <x v="5"/>
    <x v="3"/>
    <x v="8"/>
    <d v="2024-03-04T00:00:00"/>
    <x v="24"/>
    <x v="16"/>
    <s v="CD-57"/>
    <x v="59"/>
    <x v="24"/>
    <m/>
    <x v="59"/>
    <x v="4"/>
    <x v="43"/>
    <m/>
    <n v="30"/>
    <x v="5"/>
    <m/>
    <x v="4"/>
    <m/>
    <s v="COLQUIRI"/>
    <m/>
    <m/>
    <x v="30"/>
    <s v="ADQ. MANTTO Y SERV. 11/2024"/>
    <n v="39800"/>
    <n v="10"/>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PZA"/>
    <n v="80"/>
    <m/>
    <n v="0"/>
    <m/>
    <m/>
    <m/>
    <n v="0"/>
    <n v="0"/>
    <n v="0"/>
    <n v="0"/>
    <n v="80"/>
    <d v="1899-12-30T00:00:00"/>
    <m/>
    <m/>
    <m/>
    <m/>
    <m/>
    <m/>
    <n v="0"/>
    <n v="0"/>
    <n v="0"/>
    <n v="0"/>
    <n v="5527"/>
    <n v="4973"/>
    <d v="2015-05-12T00:00:00"/>
    <x v="0"/>
    <s v="AGO"/>
    <m/>
    <m/>
    <m/>
    <s v="L"/>
    <s v="NORMAL"/>
    <s v="OC"/>
    <n v="316144"/>
    <n v="1772181"/>
    <n v="2058575"/>
    <s v="15-0517-00-568965-0-E"/>
    <m/>
    <m/>
  </r>
  <r>
    <x v="0"/>
    <x v="26"/>
    <m/>
    <s v="NOTIFICACION"/>
    <s v="FEBRERO"/>
    <d v="2024-02-15T00:00:00"/>
    <s v="CO37-FRANZ MERLO"/>
    <n v="39800"/>
    <s v="OTROS REPUESTOS Y ACCESORIOS"/>
    <x v="4"/>
    <x v="6"/>
    <x v="25"/>
    <d v="2024-02-21T00:00:00"/>
    <m/>
    <x v="13"/>
    <s v="BIEN"/>
    <x v="30"/>
    <m/>
    <x v="10"/>
    <x v="72"/>
    <x v="31"/>
    <x v="4"/>
    <x v="0"/>
    <x v="0"/>
    <x v="0"/>
    <x v="9"/>
    <x v="6"/>
    <x v="1"/>
    <x v="1"/>
    <x v="5"/>
    <x v="3"/>
    <x v="8"/>
    <d v="2024-03-04T00:00:00"/>
    <x v="24"/>
    <x v="16"/>
    <s v="CD-57"/>
    <x v="60"/>
    <x v="24"/>
    <n v="8337.3799999999992"/>
    <x v="60"/>
    <x v="4"/>
    <x v="44"/>
    <m/>
    <n v="30"/>
    <x v="5"/>
    <m/>
    <x v="4"/>
    <m/>
    <s v="COLQUIRI"/>
    <m/>
    <m/>
    <x v="30"/>
    <s v="ADQ. MANTTO Y SERV. 11/2024"/>
    <n v="39800"/>
    <n v="1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PZA"/>
    <n v="30"/>
    <m/>
    <n v="0"/>
    <m/>
    <m/>
    <m/>
    <n v="0"/>
    <n v="0"/>
    <n v="0"/>
    <n v="0"/>
    <n v="30"/>
    <d v="1899-12-30T00:00:00"/>
    <m/>
    <m/>
    <m/>
    <m/>
    <m/>
    <m/>
    <n v="0"/>
    <n v="0"/>
    <n v="0"/>
    <n v="0"/>
    <n v="5527"/>
    <n v="4973"/>
    <d v="2015-05-12T00:00:00"/>
    <x v="0"/>
    <s v="AGO"/>
    <m/>
    <m/>
    <m/>
    <s v="L"/>
    <s v="NORMAL"/>
    <s v="OC"/>
    <n v="316144"/>
    <n v="1772181"/>
    <n v="2058575"/>
    <s v="15-0517-00-568965-0-E"/>
    <m/>
    <m/>
  </r>
  <r>
    <x v="0"/>
    <x v="27"/>
    <m/>
    <s v="NOTIFICACION"/>
    <s v="FEBRERO"/>
    <d v="2024-02-20T00:00:00"/>
    <s v="CO37-FRANZ MERLO"/>
    <n v="24120"/>
    <s v="MANTENIMIENTO Y REPARACION DE MAQUINARIA Y EQUIPOS"/>
    <x v="1"/>
    <x v="1"/>
    <x v="26"/>
    <d v="2024-02-22T00:00:00"/>
    <m/>
    <x v="14"/>
    <s v="SERV/BIEN/OBRA"/>
    <x v="31"/>
    <n v="21100"/>
    <x v="0"/>
    <x v="73"/>
    <x v="2"/>
    <x v="8"/>
    <x v="13"/>
    <x v="0"/>
    <x v="1"/>
    <x v="9"/>
    <x v="0"/>
    <x v="1"/>
    <x v="1"/>
    <x v="1"/>
    <x v="1"/>
    <x v="1"/>
    <d v="2024-03-05T00:00:00"/>
    <x v="25"/>
    <x v="17"/>
    <s v="CD-66"/>
    <x v="61"/>
    <x v="25"/>
    <n v="20500"/>
    <x v="61"/>
    <x v="4"/>
    <x v="45"/>
    <m/>
    <n v="30"/>
    <x v="12"/>
    <m/>
    <x v="6"/>
    <m/>
    <s v="COLQUIRI"/>
    <m/>
    <m/>
    <x v="31"/>
    <s v="EMC-PCPL-014/ 2024"/>
    <n v="24120"/>
    <n v="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KIT"/>
    <n v="1"/>
    <n v="20500"/>
    <n v="20500"/>
    <m/>
    <m/>
    <m/>
    <n v="0"/>
    <n v="2945.4022988505749"/>
    <n v="0"/>
    <n v="0"/>
    <n v="1"/>
    <d v="1900-01-06T00:00:00"/>
    <m/>
    <m/>
    <m/>
    <m/>
    <m/>
    <m/>
    <n v="-7"/>
    <n v="0"/>
    <n v="0"/>
    <n v="0"/>
    <n v="5527"/>
    <n v="4973"/>
    <d v="2015-05-12T00:00:00"/>
    <x v="0"/>
    <s v="AGO"/>
    <m/>
    <m/>
    <m/>
    <s v="L"/>
    <s v="NORMAL"/>
    <s v="OC"/>
    <n v="316144"/>
    <n v="1772181"/>
    <n v="2058575"/>
    <s v="15-0517-00-568965-0-E"/>
    <m/>
    <m/>
  </r>
  <r>
    <x v="0"/>
    <x v="28"/>
    <m/>
    <s v="NOTIFICACION"/>
    <s v="FEBRERO"/>
    <d v="2024-02-20T00:00:00"/>
    <s v="CO37-FRANZ MERLO"/>
    <n v="24120"/>
    <s v="MANTENIMIENTO Y REPARACION DE MAQUINARIA Y EQUIPOS"/>
    <x v="1"/>
    <x v="1"/>
    <x v="27"/>
    <d v="2024-02-22T00:00:00"/>
    <m/>
    <x v="15"/>
    <s v="SERV/BIEN/OBRA"/>
    <x v="32"/>
    <n v="120026.75"/>
    <x v="0"/>
    <x v="74"/>
    <x v="2"/>
    <x v="8"/>
    <x v="14"/>
    <x v="0"/>
    <x v="1"/>
    <x v="9"/>
    <x v="0"/>
    <x v="1"/>
    <x v="1"/>
    <x v="1"/>
    <x v="1"/>
    <x v="1"/>
    <d v="2024-02-28T00:00:00"/>
    <x v="26"/>
    <x v="11"/>
    <s v="CD-65"/>
    <x v="62"/>
    <x v="26"/>
    <n v="120026.75"/>
    <x v="62"/>
    <x v="4"/>
    <x v="46"/>
    <m/>
    <n v="30"/>
    <x v="13"/>
    <m/>
    <x v="11"/>
    <m/>
    <s v="COLQUIRI"/>
    <m/>
    <m/>
    <x v="32"/>
    <s v="EMC-PCPL-015/ 2024"/>
    <n v="24120"/>
    <n v="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KIT"/>
    <n v="1"/>
    <n v="120026.75"/>
    <n v="120026.75"/>
    <m/>
    <m/>
    <m/>
    <n v="0"/>
    <n v="17245.222701149425"/>
    <n v="0"/>
    <n v="0"/>
    <n v="1"/>
    <d v="1900-01-09T00:00:00"/>
    <m/>
    <m/>
    <m/>
    <m/>
    <m/>
    <m/>
    <n v="-10"/>
    <n v="0"/>
    <n v="0"/>
    <n v="0"/>
    <n v="5527"/>
    <n v="4973"/>
    <d v="2015-05-12T00:00:00"/>
    <x v="0"/>
    <s v="AGO"/>
    <m/>
    <m/>
    <m/>
    <s v="L"/>
    <s v="NORMAL"/>
    <s v="OC"/>
    <n v="316144"/>
    <n v="1772181"/>
    <n v="2058575"/>
    <s v="15-0517-00-568965-0-E"/>
    <m/>
    <m/>
  </r>
  <r>
    <x v="0"/>
    <x v="29"/>
    <m/>
    <s v="NOTIFICACION"/>
    <s v="FEBRERO"/>
    <d v="2024-02-23T00:00:00"/>
    <s v="CO37-FRANZ MERLO"/>
    <n v="34200"/>
    <s v="PRODUCTOS QUIMICOS"/>
    <x v="1"/>
    <x v="1"/>
    <x v="27"/>
    <d v="2024-02-22T00:00:00"/>
    <m/>
    <x v="16"/>
    <s v="BIEN"/>
    <x v="33"/>
    <n v="1790250"/>
    <x v="0"/>
    <x v="75"/>
    <x v="53"/>
    <x v="3"/>
    <x v="15"/>
    <x v="0"/>
    <x v="1"/>
    <x v="10"/>
    <x v="0"/>
    <x v="1"/>
    <x v="1"/>
    <x v="1"/>
    <x v="1"/>
    <x v="1"/>
    <d v="2024-03-15T00:00:00"/>
    <x v="27"/>
    <x v="17"/>
    <s v="CD-21"/>
    <x v="63"/>
    <x v="27"/>
    <n v="1790250"/>
    <x v="63"/>
    <x v="26"/>
    <x v="47"/>
    <m/>
    <n v="30"/>
    <x v="4"/>
    <m/>
    <x v="6"/>
    <s v="03/04/2024"/>
    <s v="COLQUIRI"/>
    <m/>
    <m/>
    <x v="33"/>
    <s v="EMC-PCPL-015/ 2024"/>
    <n v="34200"/>
    <n v="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KG"/>
    <n v="32550"/>
    <m/>
    <n v="0"/>
    <m/>
    <m/>
    <n v="1"/>
    <n v="0"/>
    <n v="0"/>
    <n v="0"/>
    <n v="0"/>
    <n v="32549"/>
    <d v="2024-11-19T00:00:00"/>
    <m/>
    <m/>
    <m/>
    <m/>
    <m/>
    <m/>
    <n v="-45615"/>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n v="1601864"/>
    <x v="0"/>
    <x v="76"/>
    <x v="41"/>
    <x v="5"/>
    <x v="0"/>
    <x v="0"/>
    <x v="1"/>
    <x v="10"/>
    <x v="0"/>
    <x v="1"/>
    <x v="1"/>
    <x v="1"/>
    <x v="1"/>
    <x v="1"/>
    <d v="2024-03-05T00:00:00"/>
    <x v="28"/>
    <x v="18"/>
    <s v="CD-199"/>
    <x v="64"/>
    <x v="28"/>
    <n v="1434111"/>
    <x v="64"/>
    <x v="27"/>
    <x v="5"/>
    <m/>
    <n v="30"/>
    <x v="14"/>
    <m/>
    <x v="12"/>
    <s v="27/03/2024"/>
    <s v="COLQUIRI"/>
    <m/>
    <m/>
    <x v="34"/>
    <s v="EMC-PCPL-016/ 2024"/>
    <n v="39800"/>
    <n v="1"/>
    <s v="POLY-MET LIFTER BAR DF 210- 300-630-0/24-02A3 "/>
    <s v="PZAS"/>
    <n v="18"/>
    <m/>
    <n v="0"/>
    <m/>
    <m/>
    <n v="1"/>
    <n v="0"/>
    <n v="0"/>
    <n v="0"/>
    <n v="0"/>
    <n v="17"/>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1"/>
    <x v="77"/>
    <x v="41"/>
    <x v="5"/>
    <x v="0"/>
    <x v="0"/>
    <x v="1"/>
    <x v="10"/>
    <x v="0"/>
    <x v="1"/>
    <x v="1"/>
    <x v="1"/>
    <x v="1"/>
    <x v="1"/>
    <d v="2024-03-05T00:00:00"/>
    <x v="28"/>
    <x v="18"/>
    <s v="CD-199"/>
    <x v="64"/>
    <x v="28"/>
    <m/>
    <x v="64"/>
    <x v="27"/>
    <x v="5"/>
    <m/>
    <n v="30"/>
    <x v="14"/>
    <m/>
    <x v="12"/>
    <s v="27/03/2024"/>
    <s v="COLQUIRI"/>
    <m/>
    <m/>
    <x v="34"/>
    <s v="EMC-PCPL-016/ 2024"/>
    <n v="39800"/>
    <n v="2"/>
    <s v="POLY-MET LIFTER BAR DF 210- 300-365-0/24-02A3 "/>
    <s v="PZAS"/>
    <n v="18"/>
    <m/>
    <n v="0"/>
    <m/>
    <m/>
    <n v="1"/>
    <n v="0"/>
    <n v="0"/>
    <n v="0"/>
    <n v="0"/>
    <n v="17"/>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2"/>
    <x v="78"/>
    <x v="41"/>
    <x v="5"/>
    <x v="0"/>
    <x v="0"/>
    <x v="1"/>
    <x v="10"/>
    <x v="0"/>
    <x v="1"/>
    <x v="1"/>
    <x v="1"/>
    <x v="1"/>
    <x v="1"/>
    <d v="2024-03-05T00:00:00"/>
    <x v="28"/>
    <x v="18"/>
    <s v="CD-199"/>
    <x v="64"/>
    <x v="28"/>
    <m/>
    <x v="64"/>
    <x v="27"/>
    <x v="5"/>
    <m/>
    <n v="30"/>
    <x v="14"/>
    <m/>
    <x v="12"/>
    <s v="27/03/2024"/>
    <s v="COLQUIRI"/>
    <m/>
    <m/>
    <x v="34"/>
    <s v="EMC-PCPL-016/ 2024"/>
    <n v="39800"/>
    <n v="3"/>
    <s v="LIFTER BAR SF-210-180-600-30-02 "/>
    <s v="PZAS"/>
    <n v="18"/>
    <m/>
    <n v="0"/>
    <m/>
    <m/>
    <n v="1"/>
    <n v="0"/>
    <n v="0"/>
    <n v="0"/>
    <n v="0"/>
    <n v="17"/>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3"/>
    <x v="79"/>
    <x v="54"/>
    <x v="5"/>
    <x v="0"/>
    <x v="0"/>
    <x v="1"/>
    <x v="10"/>
    <x v="0"/>
    <x v="1"/>
    <x v="1"/>
    <x v="1"/>
    <x v="1"/>
    <x v="1"/>
    <d v="2024-03-05T00:00:00"/>
    <x v="28"/>
    <x v="18"/>
    <s v="CD-199"/>
    <x v="64"/>
    <x v="28"/>
    <m/>
    <x v="64"/>
    <x v="27"/>
    <x v="5"/>
    <m/>
    <n v="30"/>
    <x v="14"/>
    <m/>
    <x v="12"/>
    <s v="27/03/2024"/>
    <s v="COLQUIRI"/>
    <m/>
    <m/>
    <x v="34"/>
    <s v="EMC-PCPL-016/ 2024"/>
    <n v="39800"/>
    <n v="4"/>
    <s v="CLAMP BLOCK TYPE-F-M30-120 "/>
    <s v="PZAS"/>
    <n v="50"/>
    <m/>
    <n v="0"/>
    <m/>
    <m/>
    <n v="1"/>
    <n v="0"/>
    <n v="0"/>
    <n v="0"/>
    <n v="0"/>
    <n v="4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4"/>
    <x v="80"/>
    <x v="54"/>
    <x v="5"/>
    <x v="0"/>
    <x v="0"/>
    <x v="1"/>
    <x v="10"/>
    <x v="0"/>
    <x v="1"/>
    <x v="1"/>
    <x v="1"/>
    <x v="1"/>
    <x v="1"/>
    <d v="2024-03-05T00:00:00"/>
    <x v="28"/>
    <x v="18"/>
    <s v="CD-199"/>
    <x v="64"/>
    <x v="28"/>
    <m/>
    <x v="64"/>
    <x v="27"/>
    <x v="5"/>
    <m/>
    <n v="30"/>
    <x v="14"/>
    <m/>
    <x v="12"/>
    <s v="27/03/2024"/>
    <s v="COLQUIRI"/>
    <m/>
    <m/>
    <x v="34"/>
    <s v="EMC-PCPL-016/ 2024"/>
    <n v="39800"/>
    <n v="5"/>
    <s v="BOLT HEXAGONAL 1-1/4&quot;-7UNC2Ax6&quot;/4&quot;-ASME-B18.2.1-_x000a_GR5- UNPLTD (REEMPLAZA A NO. DE PARTE 15-113) "/>
    <s v="PZAS"/>
    <n v="50"/>
    <m/>
    <n v="0"/>
    <m/>
    <m/>
    <n v="1"/>
    <n v="0"/>
    <n v="0"/>
    <n v="0"/>
    <n v="0"/>
    <n v="4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5"/>
    <x v="81"/>
    <x v="35"/>
    <x v="5"/>
    <x v="0"/>
    <x v="0"/>
    <x v="1"/>
    <x v="10"/>
    <x v="0"/>
    <x v="1"/>
    <x v="1"/>
    <x v="1"/>
    <x v="1"/>
    <x v="1"/>
    <d v="2024-03-05T00:00:00"/>
    <x v="28"/>
    <x v="18"/>
    <s v="CD-199"/>
    <x v="64"/>
    <x v="28"/>
    <m/>
    <x v="64"/>
    <x v="27"/>
    <x v="5"/>
    <m/>
    <n v="30"/>
    <x v="14"/>
    <m/>
    <x v="12"/>
    <s v="27/03/2024"/>
    <s v="COLQUIRI"/>
    <m/>
    <m/>
    <x v="34"/>
    <s v="EMC-PCPL-016/ 2024"/>
    <n v="39800"/>
    <n v="6"/>
    <s v="BOLT HEXAGONAL 1-1/4&quot;UNC2Ax7.5&quot;/4.75&quot;-ASME B18.2.1-GR5- UNPLTD (REEMPLAZA A NO. DE PARTE 15-_x000a_123) "/>
    <s v="PZAS"/>
    <n v="10"/>
    <m/>
    <n v="0"/>
    <m/>
    <m/>
    <n v="1"/>
    <n v="0"/>
    <n v="0"/>
    <n v="0"/>
    <n v="0"/>
    <n v="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6"/>
    <x v="82"/>
    <x v="28"/>
    <x v="5"/>
    <x v="0"/>
    <x v="0"/>
    <x v="1"/>
    <x v="10"/>
    <x v="0"/>
    <x v="1"/>
    <x v="1"/>
    <x v="1"/>
    <x v="1"/>
    <x v="1"/>
    <d v="2024-03-05T00:00:00"/>
    <x v="28"/>
    <x v="18"/>
    <s v="CD-199"/>
    <x v="64"/>
    <x v="28"/>
    <m/>
    <x v="64"/>
    <x v="27"/>
    <x v="5"/>
    <m/>
    <n v="30"/>
    <x v="14"/>
    <m/>
    <x v="12"/>
    <s v="27/03/2024"/>
    <s v="COLQUIRI"/>
    <m/>
    <m/>
    <x v="34"/>
    <s v="EMC-PCPL-016/ 2024"/>
    <n v="39800"/>
    <n v="7"/>
    <s v="SPECIAL WASHER 60/35-3 (REEMPLAZA A NO. DE PARTE_x000a_200081) "/>
    <s v="PZAS"/>
    <n v="20"/>
    <m/>
    <n v="0"/>
    <m/>
    <m/>
    <n v="1"/>
    <n v="0"/>
    <n v="0"/>
    <n v="0"/>
    <n v="0"/>
    <n v="1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7"/>
    <x v="83"/>
    <x v="52"/>
    <x v="5"/>
    <x v="0"/>
    <x v="0"/>
    <x v="1"/>
    <x v="10"/>
    <x v="0"/>
    <x v="1"/>
    <x v="1"/>
    <x v="1"/>
    <x v="1"/>
    <x v="1"/>
    <d v="2024-03-05T00:00:00"/>
    <x v="28"/>
    <x v="18"/>
    <s v="CD-199"/>
    <x v="64"/>
    <x v="28"/>
    <m/>
    <x v="64"/>
    <x v="27"/>
    <x v="5"/>
    <m/>
    <n v="30"/>
    <x v="14"/>
    <m/>
    <x v="12"/>
    <s v="27/03/2024"/>
    <s v="COLQUIRI"/>
    <m/>
    <m/>
    <x v="34"/>
    <s v="EMC-PCPL-016/ 2024"/>
    <n v="39800"/>
    <n v="8"/>
    <s v="RUBBER SEALER 80-32-14 (REEMPLAZA A NO. DE PARTE_x000a_ZX11140943) "/>
    <s v="PZAS"/>
    <n v="80"/>
    <m/>
    <n v="0"/>
    <m/>
    <m/>
    <n v="1"/>
    <n v="0"/>
    <n v="0"/>
    <n v="0"/>
    <n v="0"/>
    <n v="7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8"/>
    <x v="84"/>
    <x v="31"/>
    <x v="5"/>
    <x v="0"/>
    <x v="0"/>
    <x v="1"/>
    <x v="10"/>
    <x v="0"/>
    <x v="1"/>
    <x v="1"/>
    <x v="1"/>
    <x v="1"/>
    <x v="1"/>
    <d v="2024-03-05T00:00:00"/>
    <x v="28"/>
    <x v="18"/>
    <s v="CD-199"/>
    <x v="64"/>
    <x v="28"/>
    <m/>
    <x v="64"/>
    <x v="27"/>
    <x v="5"/>
    <m/>
    <n v="30"/>
    <x v="14"/>
    <m/>
    <x v="12"/>
    <s v="27/03/2024"/>
    <s v="COLQUIRI"/>
    <m/>
    <m/>
    <x v="34"/>
    <s v="EMC-PCPL-016/ 2024"/>
    <n v="39800"/>
    <n v="9"/>
    <s v="CUP WASHER 100/80/33-23 "/>
    <s v="PZAS"/>
    <n v="30"/>
    <m/>
    <n v="0"/>
    <m/>
    <m/>
    <n v="1"/>
    <n v="0"/>
    <n v="0"/>
    <n v="0"/>
    <n v="0"/>
    <n v="29"/>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9"/>
    <x v="85"/>
    <x v="28"/>
    <x v="5"/>
    <x v="0"/>
    <x v="0"/>
    <x v="1"/>
    <x v="10"/>
    <x v="0"/>
    <x v="1"/>
    <x v="1"/>
    <x v="1"/>
    <x v="1"/>
    <x v="1"/>
    <d v="2024-03-05T00:00:00"/>
    <x v="28"/>
    <x v="18"/>
    <s v="CD-199"/>
    <x v="64"/>
    <x v="28"/>
    <m/>
    <x v="64"/>
    <x v="27"/>
    <x v="5"/>
    <m/>
    <n v="30"/>
    <x v="14"/>
    <m/>
    <x v="12"/>
    <s v="27/03/2024"/>
    <s v="COLQUIRI"/>
    <m/>
    <m/>
    <x v="34"/>
    <s v="EMC-PCPL-016/ 2024"/>
    <n v="39800"/>
    <n v="10"/>
    <s v="SELF-LOCKING HEXAGONAL NUT 1 1/4&quot;UNC NYLON "/>
    <s v="PZAS"/>
    <n v="20"/>
    <m/>
    <n v="0"/>
    <m/>
    <m/>
    <m/>
    <n v="0"/>
    <n v="0"/>
    <n v="0"/>
    <n v="0"/>
    <n v="20"/>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10"/>
    <x v="86"/>
    <x v="55"/>
    <x v="5"/>
    <x v="0"/>
    <x v="0"/>
    <x v="1"/>
    <x v="10"/>
    <x v="0"/>
    <x v="1"/>
    <x v="1"/>
    <x v="1"/>
    <x v="1"/>
    <x v="1"/>
    <d v="2024-03-05T00:00:00"/>
    <x v="28"/>
    <x v="18"/>
    <s v="CD-199"/>
    <x v="64"/>
    <x v="28"/>
    <m/>
    <x v="64"/>
    <x v="27"/>
    <x v="5"/>
    <m/>
    <n v="30"/>
    <x v="14"/>
    <m/>
    <x v="12"/>
    <s v="27/03/2024"/>
    <s v="COLQUIRI"/>
    <m/>
    <m/>
    <x v="34"/>
    <s v="EMC-PCPL-016/ 2024"/>
    <n v="39800"/>
    <n v="11"/>
    <s v="POLY-MET LIFTER BAR CF-210- 338-425-30-02-A3 "/>
    <s v="PZAS"/>
    <n v="72"/>
    <m/>
    <n v="0"/>
    <m/>
    <m/>
    <m/>
    <n v="0"/>
    <n v="0"/>
    <n v="0"/>
    <n v="0"/>
    <n v="72"/>
    <d v="2024-05-26T00:00:00"/>
    <m/>
    <m/>
    <m/>
    <m/>
    <m/>
    <m/>
    <n v="-45438"/>
    <n v="0"/>
    <n v="0"/>
    <n v="0"/>
    <n v="5527"/>
    <n v="4973"/>
    <d v="2015-05-12T00:00:00"/>
    <x v="0"/>
    <s v="AGO"/>
    <m/>
    <m/>
    <m/>
    <s v="L"/>
    <s v="NORMAL"/>
    <s v="CONTRATO"/>
    <n v="316144"/>
    <n v="1772181"/>
    <n v="2058575"/>
    <s v="15-0517-00-568965-0-E"/>
    <m/>
    <m/>
  </r>
  <r>
    <x v="0"/>
    <x v="30"/>
    <m/>
    <s v="COTIZACION"/>
    <s v="FEBRERO"/>
    <d v="2024-02-22T00:00:00"/>
    <s v="CO37-FRANZ MERLO"/>
    <n v="39800"/>
    <s v="OTROS REPUESTOS Y ACCESORIOS"/>
    <x v="1"/>
    <x v="1"/>
    <x v="28"/>
    <d v="2024-02-26T00:00:00"/>
    <m/>
    <x v="17"/>
    <s v="BIEN"/>
    <x v="34"/>
    <m/>
    <x v="11"/>
    <x v="79"/>
    <x v="56"/>
    <x v="5"/>
    <x v="0"/>
    <x v="0"/>
    <x v="1"/>
    <x v="10"/>
    <x v="0"/>
    <x v="1"/>
    <x v="1"/>
    <x v="1"/>
    <x v="1"/>
    <x v="1"/>
    <d v="2024-03-05T00:00:00"/>
    <x v="28"/>
    <x v="18"/>
    <s v="CD-199"/>
    <x v="64"/>
    <x v="28"/>
    <m/>
    <x v="64"/>
    <x v="27"/>
    <x v="5"/>
    <m/>
    <n v="30"/>
    <x v="14"/>
    <m/>
    <x v="12"/>
    <s v="27/03/2024"/>
    <s v="COLQUIRI"/>
    <m/>
    <m/>
    <x v="34"/>
    <s v="EMC-PCPL-016/ 2024"/>
    <n v="39800"/>
    <n v="12"/>
    <s v="CLAMP BLOCK TYPE-F-M30-120 "/>
    <s v="PZAS"/>
    <n v="75"/>
    <m/>
    <n v="0"/>
    <m/>
    <m/>
    <n v="23000"/>
    <n v="739500"/>
    <n v="0"/>
    <n v="0"/>
    <n v="0"/>
    <n v="-22925"/>
    <d v="2024-05-26T00:00:00"/>
    <m/>
    <m/>
    <m/>
    <m/>
    <m/>
    <m/>
    <n v="-45438"/>
    <n v="-168007005"/>
    <n v="51765.000000000007"/>
    <n v="168694740"/>
    <n v="5527"/>
    <n v="4973"/>
    <d v="2015-05-13T00:00:00"/>
    <x v="0"/>
    <s v="SEP"/>
    <m/>
    <m/>
    <m/>
    <s v="L"/>
    <s v="NORMAL"/>
    <s v="CONTRATO"/>
    <n v="316144"/>
    <n v="1772181"/>
    <n v="2058575"/>
    <s v="15-0517-00-568965-0-E"/>
    <m/>
    <m/>
  </r>
  <r>
    <x v="0"/>
    <x v="30"/>
    <m/>
    <s v="COTIZACION"/>
    <s v="FEBRERO"/>
    <d v="2024-02-22T00:00:00"/>
    <s v="CO37-FRANZ MERLO"/>
    <n v="39800"/>
    <s v="OTROS REPUESTOS Y ACCESORIOS"/>
    <x v="1"/>
    <x v="1"/>
    <x v="28"/>
    <d v="2024-02-26T00:00:00"/>
    <m/>
    <x v="17"/>
    <s v="BIEN"/>
    <x v="34"/>
    <m/>
    <x v="12"/>
    <x v="87"/>
    <x v="56"/>
    <x v="5"/>
    <x v="0"/>
    <x v="0"/>
    <x v="1"/>
    <x v="10"/>
    <x v="0"/>
    <x v="1"/>
    <x v="1"/>
    <x v="1"/>
    <x v="1"/>
    <x v="1"/>
    <d v="2024-03-05T00:00:00"/>
    <x v="28"/>
    <x v="18"/>
    <s v="CD-199"/>
    <x v="64"/>
    <x v="28"/>
    <m/>
    <x v="64"/>
    <x v="27"/>
    <x v="5"/>
    <m/>
    <n v="30"/>
    <x v="14"/>
    <m/>
    <x v="12"/>
    <s v="27/03/2024"/>
    <s v="COLQUIRI"/>
    <m/>
    <m/>
    <x v="34"/>
    <s v="EMC-PCPL-016/ 2024"/>
    <n v="39800"/>
    <n v="13"/>
    <s v="CLAMP BLOCK F ESPECIAL X 95MM "/>
    <s v="PZAS"/>
    <n v="75"/>
    <m/>
    <n v="0"/>
    <m/>
    <m/>
    <n v="49000"/>
    <n v="0"/>
    <n v="0"/>
    <n v="0"/>
    <n v="0"/>
    <n v="-48925"/>
    <d v="2024-05-26T00:00:00"/>
    <m/>
    <m/>
    <m/>
    <m/>
    <m/>
    <m/>
    <n v="-45438"/>
    <n v="0"/>
    <n v="0"/>
    <n v="0"/>
    <n v="5527"/>
    <n v="4973"/>
    <d v="2015-05-13T00:00:00"/>
    <x v="0"/>
    <s v="SEP"/>
    <m/>
    <m/>
    <m/>
    <s v="L"/>
    <s v="NORMAL"/>
    <s v="CONTRATO"/>
    <n v="316144"/>
    <n v="1772181"/>
    <n v="2058575"/>
    <s v="15-0517-00-568965-0-E"/>
    <m/>
    <m/>
  </r>
  <r>
    <x v="0"/>
    <x v="30"/>
    <m/>
    <s v="COTIZACION"/>
    <s v="FEBRERO"/>
    <d v="2024-02-22T00:00:00"/>
    <s v="CO37-FRANZ MERLO"/>
    <n v="39800"/>
    <s v="OTROS REPUESTOS Y ACCESORIOS"/>
    <x v="1"/>
    <x v="1"/>
    <x v="28"/>
    <d v="2024-02-26T00:00:00"/>
    <m/>
    <x v="17"/>
    <s v="BIEN"/>
    <x v="34"/>
    <m/>
    <x v="13"/>
    <x v="80"/>
    <x v="57"/>
    <x v="5"/>
    <x v="0"/>
    <x v="0"/>
    <x v="1"/>
    <x v="10"/>
    <x v="0"/>
    <x v="1"/>
    <x v="1"/>
    <x v="1"/>
    <x v="1"/>
    <x v="1"/>
    <d v="2024-03-05T00:00:00"/>
    <x v="28"/>
    <x v="18"/>
    <s v="CD-199"/>
    <x v="64"/>
    <x v="28"/>
    <m/>
    <x v="64"/>
    <x v="27"/>
    <x v="5"/>
    <m/>
    <n v="30"/>
    <x v="14"/>
    <m/>
    <x v="12"/>
    <s v="27/03/2024"/>
    <s v="COLQUIRI"/>
    <m/>
    <m/>
    <x v="34"/>
    <s v="EMC-PCPL-016/ 2024"/>
    <n v="39800"/>
    <n v="14"/>
    <s v="BOLT HEXAGONAL 1-1/4&quot;-7UNC2Ax6&quot;/4&quot;-ASME-B18.2.1-_x000a_GR5- UNPLTD (REEMPLAZA A NO. DE PARTE 15-113) "/>
    <s v="PZAS"/>
    <n v="150"/>
    <m/>
    <n v="0"/>
    <m/>
    <m/>
    <n v="20000"/>
    <n v="0"/>
    <n v="0"/>
    <n v="0"/>
    <n v="0"/>
    <n v="-19850"/>
    <d v="2024-05-26T00:00:00"/>
    <m/>
    <m/>
    <m/>
    <m/>
    <m/>
    <m/>
    <n v="-45438"/>
    <n v="0"/>
    <n v="0"/>
    <n v="0"/>
    <n v="5527"/>
    <n v="4973"/>
    <d v="2015-05-13T00:00:00"/>
    <x v="0"/>
    <s v="SEP"/>
    <m/>
    <m/>
    <m/>
    <s v="L"/>
    <s v="NORMAL"/>
    <s v="CONTRATO"/>
    <n v="316144"/>
    <n v="1772181"/>
    <n v="2058575"/>
    <s v="15-0517-00-568965-0-E"/>
    <m/>
    <m/>
  </r>
  <r>
    <x v="0"/>
    <x v="30"/>
    <m/>
    <s v="COTIZACION"/>
    <s v="FEBRERO"/>
    <d v="2024-02-22T00:00:00"/>
    <s v="CO37-FRANZ MERLO"/>
    <n v="39800"/>
    <s v="OTROS REPUESTOS Y ACCESORIOS"/>
    <x v="1"/>
    <x v="1"/>
    <x v="28"/>
    <d v="2024-02-26T00:00:00"/>
    <m/>
    <x v="17"/>
    <s v="BIEN"/>
    <x v="34"/>
    <m/>
    <x v="14"/>
    <x v="88"/>
    <x v="57"/>
    <x v="5"/>
    <x v="0"/>
    <x v="0"/>
    <x v="1"/>
    <x v="10"/>
    <x v="0"/>
    <x v="1"/>
    <x v="1"/>
    <x v="1"/>
    <x v="1"/>
    <x v="1"/>
    <d v="2024-03-05T00:00:00"/>
    <x v="28"/>
    <x v="18"/>
    <s v="CD-199"/>
    <x v="64"/>
    <x v="28"/>
    <m/>
    <x v="64"/>
    <x v="27"/>
    <x v="5"/>
    <m/>
    <n v="30"/>
    <x v="14"/>
    <m/>
    <x v="12"/>
    <s v="27/03/2024"/>
    <s v="COLQUIRI"/>
    <m/>
    <m/>
    <x v="34"/>
    <s v="EMC-PCPL-016/ 2024"/>
    <n v="39800"/>
    <n v="15"/>
    <s v="SPECIAL WASHER 60/35-3 (REEMPLAZA ANO. DE PARTE_x000a_200081) "/>
    <s v="PZAS"/>
    <n v="150"/>
    <m/>
    <n v="0"/>
    <m/>
    <m/>
    <n v="4100"/>
    <n v="0"/>
    <n v="0"/>
    <n v="0"/>
    <n v="0"/>
    <n v="-395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5"/>
    <x v="83"/>
    <x v="57"/>
    <x v="5"/>
    <x v="0"/>
    <x v="0"/>
    <x v="1"/>
    <x v="10"/>
    <x v="0"/>
    <x v="1"/>
    <x v="1"/>
    <x v="1"/>
    <x v="1"/>
    <x v="1"/>
    <d v="2024-03-05T00:00:00"/>
    <x v="28"/>
    <x v="18"/>
    <s v="CD-199"/>
    <x v="64"/>
    <x v="28"/>
    <m/>
    <x v="64"/>
    <x v="27"/>
    <x v="5"/>
    <m/>
    <n v="30"/>
    <x v="14"/>
    <m/>
    <x v="12"/>
    <s v="27/03/2024"/>
    <s v="COLQUIRI"/>
    <m/>
    <m/>
    <x v="34"/>
    <s v="EMC-PCPL-016/ 2024"/>
    <n v="39800"/>
    <n v="16"/>
    <s v="RUBBER SEALER 80-32-14 (REEMPLAZA A NO. DE PARTE_x000a_ZX11140943) "/>
    <s v="PZAS"/>
    <n v="-3950"/>
    <m/>
    <n v="0"/>
    <m/>
    <m/>
    <n v="6970"/>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6"/>
    <x v="85"/>
    <x v="57"/>
    <x v="5"/>
    <x v="0"/>
    <x v="0"/>
    <x v="1"/>
    <x v="10"/>
    <x v="0"/>
    <x v="1"/>
    <x v="1"/>
    <x v="1"/>
    <x v="1"/>
    <x v="1"/>
    <d v="2024-03-05T00:00:00"/>
    <x v="28"/>
    <x v="18"/>
    <s v="CD-199"/>
    <x v="64"/>
    <x v="28"/>
    <m/>
    <x v="64"/>
    <x v="27"/>
    <x v="5"/>
    <m/>
    <n v="30"/>
    <x v="14"/>
    <m/>
    <x v="12"/>
    <s v="27/03/2024"/>
    <s v="COLQUIRI"/>
    <m/>
    <m/>
    <x v="34"/>
    <s v="EMC-PCPL-016/ 2024"/>
    <n v="39800"/>
    <n v="17"/>
    <s v="SELF-LOCKING HEXAGONAL NUT 1 1/4&quot;UNC NYLON "/>
    <s v="PZAS"/>
    <n v="-10920"/>
    <m/>
    <n v="0"/>
    <m/>
    <m/>
    <m/>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7"/>
    <x v="89"/>
    <x v="58"/>
    <x v="5"/>
    <x v="0"/>
    <x v="0"/>
    <x v="1"/>
    <x v="10"/>
    <x v="0"/>
    <x v="1"/>
    <x v="1"/>
    <x v="1"/>
    <x v="1"/>
    <x v="1"/>
    <d v="2024-03-05T00:00:00"/>
    <x v="28"/>
    <x v="18"/>
    <s v="CD-199"/>
    <x v="64"/>
    <x v="28"/>
    <m/>
    <x v="64"/>
    <x v="27"/>
    <x v="5"/>
    <m/>
    <n v="30"/>
    <x v="14"/>
    <m/>
    <x v="12"/>
    <s v="27/03/2024"/>
    <s v="COLQUIRI"/>
    <m/>
    <m/>
    <x v="34"/>
    <s v="EMC-PCPL-016/ 2024"/>
    <n v="39800"/>
    <n v="18"/>
    <s v="ANTI SANDING SEALER 80x80- 31.75-15 "/>
    <s v="PZAS"/>
    <n v="-10920"/>
    <m/>
    <n v="0"/>
    <m/>
    <m/>
    <m/>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8"/>
    <x v="90"/>
    <x v="31"/>
    <x v="5"/>
    <x v="0"/>
    <x v="0"/>
    <x v="1"/>
    <x v="10"/>
    <x v="0"/>
    <x v="1"/>
    <x v="1"/>
    <x v="1"/>
    <x v="1"/>
    <x v="1"/>
    <d v="2024-03-05T00:00:00"/>
    <x v="28"/>
    <x v="18"/>
    <s v="CD-199"/>
    <x v="64"/>
    <x v="28"/>
    <m/>
    <x v="64"/>
    <x v="27"/>
    <x v="5"/>
    <m/>
    <n v="30"/>
    <x v="14"/>
    <m/>
    <x v="12"/>
    <s v="27/03/2024"/>
    <s v="COLQUIRI"/>
    <m/>
    <m/>
    <x v="34"/>
    <s v="EMC-PCPL-016/ 2024"/>
    <n v="39800"/>
    <n v="19"/>
    <s v="GRATE PLATE OUTER CF3-110- 586-633-25X50/30X60 "/>
    <s v="PZAS"/>
    <n v="-10920"/>
    <m/>
    <n v="0"/>
    <m/>
    <m/>
    <m/>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19"/>
    <x v="91"/>
    <x v="41"/>
    <x v="5"/>
    <x v="0"/>
    <x v="0"/>
    <x v="1"/>
    <x v="10"/>
    <x v="0"/>
    <x v="1"/>
    <x v="1"/>
    <x v="1"/>
    <x v="1"/>
    <x v="1"/>
    <d v="2024-03-05T00:00:00"/>
    <x v="28"/>
    <x v="18"/>
    <s v="CD-199"/>
    <x v="64"/>
    <x v="28"/>
    <m/>
    <x v="64"/>
    <x v="27"/>
    <x v="5"/>
    <m/>
    <n v="30"/>
    <x v="14"/>
    <m/>
    <x v="12"/>
    <s v="27/03/2024"/>
    <s v="COLQUIRI"/>
    <m/>
    <m/>
    <x v="34"/>
    <s v="EMC-PCPL-016/ 2024"/>
    <n v="39800"/>
    <n v="20"/>
    <s v="POLY-MET LIFTER BAR CF-210- 300-420-10-02A3 "/>
    <s v="PZAS"/>
    <n v="-10920"/>
    <m/>
    <n v="0"/>
    <m/>
    <m/>
    <m/>
    <n v="0"/>
    <n v="0"/>
    <n v="0"/>
    <n v="0"/>
    <n v="-10920"/>
    <d v="2024-05-26T00:00:00"/>
    <m/>
    <m/>
    <m/>
    <m/>
    <m/>
    <m/>
    <n v="-45438"/>
    <n v="0"/>
    <n v="0"/>
    <n v="0"/>
    <n v="5527"/>
    <n v="4973"/>
    <d v="2015-05-14T00:00:00"/>
    <x v="0"/>
    <s v="OCT"/>
    <m/>
    <m/>
    <m/>
    <s v="L"/>
    <s v="NORMAL"/>
    <s v="CONTRATO"/>
    <n v="316144"/>
    <n v="1772181"/>
    <n v="2058575"/>
    <s v="15-0517-00-568965-0-E"/>
    <m/>
    <m/>
  </r>
  <r>
    <x v="0"/>
    <x v="30"/>
    <m/>
    <s v="COTIZACION"/>
    <s v="FEBRERO"/>
    <d v="2024-02-22T00:00:00"/>
    <s v="CO37-FRANZ MERLO"/>
    <n v="39800"/>
    <s v="OTROS REPUESTOS Y ACCESORIOS"/>
    <x v="1"/>
    <x v="1"/>
    <x v="28"/>
    <d v="2024-02-26T00:00:00"/>
    <m/>
    <x v="17"/>
    <s v="BIEN"/>
    <x v="34"/>
    <m/>
    <x v="20"/>
    <x v="92"/>
    <x v="41"/>
    <x v="5"/>
    <x v="0"/>
    <x v="0"/>
    <x v="1"/>
    <x v="10"/>
    <x v="0"/>
    <x v="1"/>
    <x v="1"/>
    <x v="1"/>
    <x v="1"/>
    <x v="1"/>
    <d v="2024-03-05T00:00:00"/>
    <x v="28"/>
    <x v="18"/>
    <s v="CD-199"/>
    <x v="64"/>
    <x v="28"/>
    <m/>
    <x v="64"/>
    <x v="27"/>
    <x v="5"/>
    <m/>
    <n v="30"/>
    <x v="14"/>
    <m/>
    <x v="12"/>
    <s v="27/03/2024"/>
    <s v="COLQUIRI"/>
    <m/>
    <m/>
    <x v="34"/>
    <s v="EMC-PCPL-016/ 2024"/>
    <n v="39800"/>
    <n v="21"/>
    <s v="POLY-MET LIFTER BAR CF-210- 300-495-10-02A3 "/>
    <s v="PZAS"/>
    <n v="18"/>
    <m/>
    <n v="0"/>
    <m/>
    <m/>
    <n v="1000"/>
    <n v="0"/>
    <n v="0"/>
    <n v="0"/>
    <n v="0"/>
    <n v="-982"/>
    <d v="2024-05-26T00:00:00"/>
    <m/>
    <m/>
    <m/>
    <m/>
    <m/>
    <m/>
    <n v="-45438"/>
    <n v="0"/>
    <n v="0"/>
    <n v="0"/>
    <n v="5527"/>
    <n v="4973"/>
    <d v="2015-05-15T00:00:00"/>
    <x v="0"/>
    <s v="NOV"/>
    <m/>
    <m/>
    <m/>
    <s v="L"/>
    <s v="NORMAL"/>
    <s v="CONTRATO"/>
    <n v="316144"/>
    <n v="1772181"/>
    <n v="2058575"/>
    <s v="15-0517-00-568965-0-E"/>
    <m/>
    <m/>
  </r>
  <r>
    <x v="0"/>
    <x v="30"/>
    <m/>
    <s v="COTIZACION"/>
    <s v="FEBRERO"/>
    <d v="2024-02-22T00:00:00"/>
    <s v="CO37-FRANZ MERLO"/>
    <n v="39800"/>
    <s v="OTROS REPUESTOS Y ACCESORIOS"/>
    <x v="1"/>
    <x v="1"/>
    <x v="28"/>
    <d v="2024-02-26T00:00:00"/>
    <m/>
    <x v="17"/>
    <s v="BIEN"/>
    <x v="34"/>
    <m/>
    <x v="21"/>
    <x v="93"/>
    <x v="41"/>
    <x v="5"/>
    <x v="0"/>
    <x v="0"/>
    <x v="1"/>
    <x v="10"/>
    <x v="0"/>
    <x v="1"/>
    <x v="1"/>
    <x v="1"/>
    <x v="1"/>
    <x v="1"/>
    <d v="2024-03-05T00:00:00"/>
    <x v="28"/>
    <x v="18"/>
    <s v="CD-199"/>
    <x v="64"/>
    <x v="28"/>
    <m/>
    <x v="64"/>
    <x v="27"/>
    <x v="5"/>
    <m/>
    <n v="30"/>
    <x v="14"/>
    <m/>
    <x v="12"/>
    <s v="27/03/2024"/>
    <s v="COLQUIRI"/>
    <m/>
    <m/>
    <x v="34"/>
    <s v="EMC-PCPL-016/ 2024"/>
    <n v="39800"/>
    <n v="22"/>
    <s v="POLY-MET LIFTER BAR CF-210- 250-225-10-67A3-X "/>
    <s v="PZAS"/>
    <n v="18"/>
    <m/>
    <n v="0"/>
    <m/>
    <m/>
    <n v="368"/>
    <n v="0"/>
    <n v="0"/>
    <n v="0"/>
    <n v="0"/>
    <n v="-350"/>
    <d v="2024-05-26T00:00:00"/>
    <m/>
    <m/>
    <m/>
    <m/>
    <m/>
    <m/>
    <n v="-45438"/>
    <n v="0"/>
    <n v="0"/>
    <n v="0"/>
    <n v="5527"/>
    <n v="4973"/>
    <d v="2015-05-16T00:00:00"/>
    <x v="0"/>
    <s v="DIC"/>
    <m/>
    <m/>
    <m/>
    <s v="L"/>
    <s v="NORMAL"/>
    <s v="CONTRATO"/>
    <n v="316144"/>
    <n v="1772181"/>
    <n v="2058575"/>
    <s v="15-0517-00-568965-0-E"/>
    <m/>
    <m/>
  </r>
  <r>
    <x v="0"/>
    <x v="30"/>
    <m/>
    <s v="COTIZACION"/>
    <s v="FEBRERO"/>
    <d v="2024-02-22T00:00:00"/>
    <s v="CO37-FRANZ MERLO"/>
    <n v="39800"/>
    <s v="OTROS REPUESTOS Y ACCESORIOS"/>
    <x v="1"/>
    <x v="1"/>
    <x v="28"/>
    <d v="2024-02-26T00:00:00"/>
    <m/>
    <x v="17"/>
    <s v="BIEN"/>
    <x v="34"/>
    <m/>
    <x v="22"/>
    <x v="79"/>
    <x v="59"/>
    <x v="5"/>
    <x v="0"/>
    <x v="0"/>
    <x v="1"/>
    <x v="10"/>
    <x v="0"/>
    <x v="1"/>
    <x v="1"/>
    <x v="1"/>
    <x v="1"/>
    <x v="1"/>
    <d v="2024-03-05T00:00:00"/>
    <x v="28"/>
    <x v="18"/>
    <s v="CD-199"/>
    <x v="64"/>
    <x v="28"/>
    <m/>
    <x v="64"/>
    <x v="27"/>
    <x v="5"/>
    <m/>
    <n v="30"/>
    <x v="14"/>
    <m/>
    <x v="12"/>
    <s v="27/03/2024"/>
    <s v="COLQUIRI"/>
    <m/>
    <m/>
    <x v="34"/>
    <s v="EMC-PCPL-016/ 2024"/>
    <n v="39800"/>
    <n v="23"/>
    <s v="CLAMP BLOCK TYPE-F-M30-120 "/>
    <s v="PZAS"/>
    <n v="85"/>
    <m/>
    <n v="0"/>
    <m/>
    <m/>
    <n v="67"/>
    <n v="0"/>
    <n v="0"/>
    <n v="0"/>
    <n v="0"/>
    <n v="18"/>
    <d v="2024-05-26T00:00:00"/>
    <m/>
    <m/>
    <m/>
    <m/>
    <m/>
    <m/>
    <n v="-45438"/>
    <n v="0"/>
    <n v="0"/>
    <n v="0"/>
    <n v="5527"/>
    <n v="4973"/>
    <d v="2015-05-17T00:00:00"/>
    <x v="0"/>
    <s v="ENE"/>
    <m/>
    <m/>
    <m/>
    <s v="L"/>
    <s v="NORMAL"/>
    <s v="CONTRATO"/>
    <n v="316144"/>
    <n v="1772181"/>
    <n v="2058575"/>
    <s v="15-0517-00-568965-0-E"/>
    <m/>
    <m/>
  </r>
  <r>
    <x v="0"/>
    <x v="30"/>
    <m/>
    <s v="COTIZACION"/>
    <s v="FEBRERO"/>
    <d v="2024-02-22T00:00:00"/>
    <s v="CO37-FRANZ MERLO"/>
    <n v="39800"/>
    <s v="OTROS REPUESTOS Y ACCESORIOS"/>
    <x v="1"/>
    <x v="1"/>
    <x v="28"/>
    <d v="2024-02-26T00:00:00"/>
    <m/>
    <x v="17"/>
    <s v="BIEN"/>
    <x v="34"/>
    <m/>
    <x v="23"/>
    <x v="94"/>
    <x v="60"/>
    <x v="5"/>
    <x v="0"/>
    <x v="0"/>
    <x v="1"/>
    <x v="10"/>
    <x v="0"/>
    <x v="1"/>
    <x v="1"/>
    <x v="1"/>
    <x v="1"/>
    <x v="1"/>
    <d v="2024-03-05T00:00:00"/>
    <x v="28"/>
    <x v="18"/>
    <s v="CD-199"/>
    <x v="64"/>
    <x v="28"/>
    <m/>
    <x v="64"/>
    <x v="27"/>
    <x v="5"/>
    <m/>
    <n v="30"/>
    <x v="14"/>
    <m/>
    <x v="12"/>
    <s v="27/03/2024"/>
    <s v="COLQUIRI"/>
    <m/>
    <m/>
    <x v="34"/>
    <s v="EMC-PCPL-016/ 2024"/>
    <n v="39800"/>
    <n v="24"/>
    <s v="BOLT HEXAGONAL 1-1/4&quot;-7UNC2Ax16.5&quot;/3.5&quot;-ASME_x000a_B18.2.1-GR5- UNPLTD (REMPLAZA A 15-114) "/>
    <s v="PZAS"/>
    <n v="4560"/>
    <m/>
    <n v="0"/>
    <m/>
    <m/>
    <n v="1090"/>
    <n v="0"/>
    <n v="0"/>
    <n v="0"/>
    <n v="0"/>
    <n v="34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4"/>
    <x v="95"/>
    <x v="61"/>
    <x v="5"/>
    <x v="0"/>
    <x v="0"/>
    <x v="1"/>
    <x v="10"/>
    <x v="0"/>
    <x v="1"/>
    <x v="1"/>
    <x v="1"/>
    <x v="1"/>
    <x v="1"/>
    <d v="2024-03-05T00:00:00"/>
    <x v="28"/>
    <x v="18"/>
    <s v="CD-199"/>
    <x v="64"/>
    <x v="28"/>
    <m/>
    <x v="64"/>
    <x v="27"/>
    <x v="5"/>
    <m/>
    <n v="30"/>
    <x v="14"/>
    <m/>
    <x v="12"/>
    <s v="27/03/2024"/>
    <s v="COLQUIRI"/>
    <m/>
    <m/>
    <x v="34"/>
    <s v="EMC-PCPL-016/ 2024"/>
    <n v="39800"/>
    <n v="25"/>
    <s v="BOLT HEXAGONAL 1-1/4&quot;-7UNC2Ax19&quot;/4.75&quot;-ASME_x000a_B18.2.1-GR5- UNPLTD (REEMPLAZA A NO. DE PARTE ZX11303002) "/>
    <s v="PZAS"/>
    <n v="3470"/>
    <m/>
    <n v="0"/>
    <m/>
    <m/>
    <n v="1200"/>
    <n v="0"/>
    <n v="0"/>
    <n v="0"/>
    <n v="0"/>
    <n v="22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5"/>
    <x v="96"/>
    <x v="41"/>
    <x v="5"/>
    <x v="0"/>
    <x v="0"/>
    <x v="1"/>
    <x v="10"/>
    <x v="0"/>
    <x v="1"/>
    <x v="1"/>
    <x v="1"/>
    <x v="1"/>
    <x v="1"/>
    <d v="2024-03-05T00:00:00"/>
    <x v="28"/>
    <x v="18"/>
    <s v="CD-199"/>
    <x v="64"/>
    <x v="28"/>
    <m/>
    <x v="64"/>
    <x v="27"/>
    <x v="5"/>
    <m/>
    <n v="30"/>
    <x v="14"/>
    <m/>
    <x v="12"/>
    <s v="27/03/2024"/>
    <s v="COLQUIRI"/>
    <m/>
    <m/>
    <x v="34"/>
    <s v="EMC-PCPL-016/ 2024"/>
    <n v="39800"/>
    <n v="26"/>
    <s v="BOLT HEXAGONAL 1-1/4&quot;-7UNC2Ax17.5&quot;/4&quot;-ASME_x000a_B18.2.1-GR5- UNPLTD "/>
    <s v="PZAS"/>
    <n v="2270"/>
    <m/>
    <n v="0"/>
    <m/>
    <m/>
    <n v="600"/>
    <n v="0"/>
    <n v="0"/>
    <n v="0"/>
    <n v="0"/>
    <n v="16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6"/>
    <x v="82"/>
    <x v="59"/>
    <x v="5"/>
    <x v="0"/>
    <x v="0"/>
    <x v="1"/>
    <x v="10"/>
    <x v="0"/>
    <x v="1"/>
    <x v="1"/>
    <x v="1"/>
    <x v="1"/>
    <x v="1"/>
    <d v="2024-03-05T00:00:00"/>
    <x v="28"/>
    <x v="18"/>
    <s v="CD-199"/>
    <x v="64"/>
    <x v="28"/>
    <m/>
    <x v="64"/>
    <x v="27"/>
    <x v="5"/>
    <m/>
    <n v="30"/>
    <x v="14"/>
    <m/>
    <x v="12"/>
    <s v="27/03/2024"/>
    <s v="COLQUIRI"/>
    <m/>
    <m/>
    <x v="34"/>
    <s v="EMC-PCPL-016/ 2024"/>
    <n v="39800"/>
    <n v="27"/>
    <s v="SPECIAL WASHER 60/35-3 (REEMPLAZA A NO. DE PARTE_x000a_200081) "/>
    <s v="PZAS"/>
    <n v="1670"/>
    <m/>
    <n v="0"/>
    <m/>
    <m/>
    <n v="1200"/>
    <n v="0"/>
    <n v="0"/>
    <n v="0"/>
    <n v="0"/>
    <n v="4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7"/>
    <x v="97"/>
    <x v="59"/>
    <x v="5"/>
    <x v="0"/>
    <x v="0"/>
    <x v="1"/>
    <x v="10"/>
    <x v="0"/>
    <x v="1"/>
    <x v="1"/>
    <x v="1"/>
    <x v="1"/>
    <x v="1"/>
    <d v="2024-03-05T00:00:00"/>
    <x v="28"/>
    <x v="18"/>
    <s v="CD-199"/>
    <x v="64"/>
    <x v="28"/>
    <m/>
    <x v="64"/>
    <x v="27"/>
    <x v="5"/>
    <m/>
    <n v="30"/>
    <x v="14"/>
    <m/>
    <x v="12"/>
    <s v="27/03/2024"/>
    <s v="COLQUIRI"/>
    <m/>
    <m/>
    <x v="34"/>
    <s v="EMC-PCPL-016/ 2024"/>
    <n v="39800"/>
    <n v="28"/>
    <s v="RUBBER SEALER 80-32-14 (REMPLAZA A ZX11140943) "/>
    <s v="PZAS"/>
    <n v="470"/>
    <m/>
    <n v="0"/>
    <m/>
    <m/>
    <m/>
    <n v="0"/>
    <n v="0"/>
    <n v="0"/>
    <n v="0"/>
    <n v="470"/>
    <d v="2024-05-26T00:00:00"/>
    <m/>
    <m/>
    <m/>
    <m/>
    <m/>
    <m/>
    <n v="-45438"/>
    <n v="0"/>
    <n v="0"/>
    <n v="0"/>
    <n v="5527"/>
    <n v="4973"/>
    <d v="2015-05-18T00:00:00"/>
    <x v="0"/>
    <s v="FEB"/>
    <m/>
    <m/>
    <m/>
    <s v="L"/>
    <s v="NORMAL"/>
    <s v="CONTRATO"/>
    <n v="316144"/>
    <n v="1772181"/>
    <n v="2058575"/>
    <s v="15-0517-00-568965-0-E"/>
    <m/>
    <m/>
  </r>
  <r>
    <x v="0"/>
    <x v="30"/>
    <m/>
    <s v="COTIZACION"/>
    <s v="FEBRERO"/>
    <d v="2024-02-22T00:00:00"/>
    <s v="CO37-FRANZ MERLO"/>
    <n v="39800"/>
    <s v="OTROS REPUESTOS Y ACCESORIOS"/>
    <x v="1"/>
    <x v="1"/>
    <x v="28"/>
    <d v="2024-02-26T00:00:00"/>
    <m/>
    <x v="17"/>
    <s v="BIEN"/>
    <x v="34"/>
    <m/>
    <x v="28"/>
    <x v="85"/>
    <x v="62"/>
    <x v="5"/>
    <x v="0"/>
    <x v="0"/>
    <x v="1"/>
    <x v="10"/>
    <x v="0"/>
    <x v="1"/>
    <x v="1"/>
    <x v="1"/>
    <x v="1"/>
    <x v="1"/>
    <d v="2024-03-05T00:00:00"/>
    <x v="28"/>
    <x v="18"/>
    <s v="CD-199"/>
    <x v="64"/>
    <x v="28"/>
    <m/>
    <x v="64"/>
    <x v="27"/>
    <x v="5"/>
    <m/>
    <n v="30"/>
    <x v="14"/>
    <m/>
    <x v="12"/>
    <s v="27/03/2024"/>
    <s v="COLQUIRI"/>
    <m/>
    <m/>
    <x v="34"/>
    <s v="EMC-PCPL-016/ 2024"/>
    <n v="39800"/>
    <n v="29"/>
    <s v="SELF-LOCKING HEXAGONAL NUT 1 1/4&quot;UNC NYLON "/>
    <s v="PZAS"/>
    <n v="470"/>
    <m/>
    <n v="0"/>
    <m/>
    <m/>
    <m/>
    <n v="0"/>
    <n v="0"/>
    <n v="0"/>
    <n v="0"/>
    <n v="470"/>
    <d v="2024-05-26T00:00:00"/>
    <m/>
    <m/>
    <m/>
    <m/>
    <m/>
    <m/>
    <n v="-45438"/>
    <n v="0"/>
    <n v="0"/>
    <n v="0"/>
    <n v="5527"/>
    <n v="4973"/>
    <d v="2015-05-18T00:00:00"/>
    <x v="0"/>
    <s v="FEB"/>
    <m/>
    <m/>
    <m/>
    <s v="L"/>
    <s v="NORMAL"/>
    <s v="CONTRATO"/>
    <n v="316144"/>
    <n v="1772181"/>
    <n v="2058575"/>
    <s v="15-0517-00-568965-0-E"/>
    <m/>
    <m/>
  </r>
  <r>
    <x v="0"/>
    <x v="31"/>
    <m/>
    <s v="NOTIFICACION"/>
    <s v="FEBRERO"/>
    <d v="2024-02-21T00:00:00"/>
    <s v="CO37-FRANZ MERLO"/>
    <n v="43700"/>
    <s v="OTRAS MAQUINARIAS Y EQUIPO"/>
    <x v="1"/>
    <x v="1"/>
    <x v="29"/>
    <d v="2024-02-26T00:00:00"/>
    <m/>
    <x v="18"/>
    <s v="BIEN"/>
    <x v="35"/>
    <n v="142954.92000000001"/>
    <x v="0"/>
    <x v="98"/>
    <x v="2"/>
    <x v="4"/>
    <x v="0"/>
    <x v="0"/>
    <x v="1"/>
    <x v="10"/>
    <x v="0"/>
    <x v="1"/>
    <x v="1"/>
    <x v="1"/>
    <x v="1"/>
    <x v="1"/>
    <d v="2024-03-05T00:00:00"/>
    <x v="29"/>
    <x v="19"/>
    <s v="CD-88"/>
    <x v="65"/>
    <x v="29"/>
    <n v="118114"/>
    <x v="65"/>
    <x v="4"/>
    <x v="48"/>
    <m/>
    <n v="30"/>
    <x v="15"/>
    <m/>
    <x v="12"/>
    <m/>
    <s v="COLQUIRI"/>
    <m/>
    <m/>
    <x v="35"/>
    <s v="EMC-PCPL-018/ 2024"/>
    <n v="43700"/>
    <n v="1"/>
    <s v="BOMBA DE LUBRICACION SERIE: 11125016 MOD: H 475 "/>
    <s v="PZA"/>
    <n v="1"/>
    <m/>
    <n v="0"/>
    <m/>
    <m/>
    <n v="300"/>
    <n v="0"/>
    <n v="0"/>
    <n v="0"/>
    <n v="0"/>
    <n v="-299"/>
    <d v="1900-01-24T00:00:00"/>
    <m/>
    <m/>
    <m/>
    <m/>
    <m/>
    <m/>
    <n v="-25"/>
    <n v="0"/>
    <n v="0"/>
    <n v="0"/>
    <n v="5527"/>
    <n v="4973"/>
    <d v="2015-05-19T00:00:00"/>
    <x v="0"/>
    <s v="MAR"/>
    <m/>
    <m/>
    <m/>
    <s v="L"/>
    <s v="NORMAL"/>
    <s v="OC"/>
    <n v="316144"/>
    <n v="1772181"/>
    <n v="2058575"/>
    <s v="15-0517-00-568965-0-E"/>
    <m/>
    <m/>
  </r>
  <r>
    <x v="0"/>
    <x v="31"/>
    <m/>
    <s v="NOTIFICACION"/>
    <s v="FEBRERO"/>
    <d v="2024-02-21T00:00:00"/>
    <s v="CO37-FRANZ MERLO"/>
    <n v="43700"/>
    <s v="OTRAS MAQUINARIAS Y EQUIPO"/>
    <x v="1"/>
    <x v="1"/>
    <x v="29"/>
    <d v="2024-02-26T00:00:00"/>
    <m/>
    <x v="18"/>
    <s v="BIEN"/>
    <x v="35"/>
    <m/>
    <x v="1"/>
    <x v="99"/>
    <x v="2"/>
    <x v="4"/>
    <x v="0"/>
    <x v="0"/>
    <x v="1"/>
    <x v="10"/>
    <x v="0"/>
    <x v="1"/>
    <x v="1"/>
    <x v="1"/>
    <x v="1"/>
    <x v="1"/>
    <d v="2024-03-05T00:00:00"/>
    <x v="29"/>
    <x v="19"/>
    <s v="CD-88"/>
    <x v="65"/>
    <x v="29"/>
    <m/>
    <x v="65"/>
    <x v="4"/>
    <x v="48"/>
    <m/>
    <n v="30"/>
    <x v="15"/>
    <m/>
    <x v="12"/>
    <m/>
    <s v="COLQUIRI"/>
    <m/>
    <m/>
    <x v="35"/>
    <s v="EMC-PCPL-018/ 2024"/>
    <n v="43700"/>
    <n v="2"/>
    <s v="BOMBA DE LUBRICACION SERIE: 1672029 MOD: K 32 "/>
    <s v="PZA"/>
    <n v="1"/>
    <m/>
    <n v="0"/>
    <m/>
    <m/>
    <n v="200"/>
    <n v="0"/>
    <n v="0"/>
    <n v="0"/>
    <n v="0"/>
    <n v="-199"/>
    <d v="1900-01-24T00:00:00"/>
    <m/>
    <m/>
    <m/>
    <m/>
    <m/>
    <m/>
    <n v="-25"/>
    <n v="0"/>
    <n v="0"/>
    <n v="0"/>
    <n v="5527"/>
    <n v="4973"/>
    <d v="2015-05-20T00:00:00"/>
    <x v="0"/>
    <s v="ABR"/>
    <m/>
    <m/>
    <m/>
    <s v="L"/>
    <s v="NORMAL"/>
    <s v="OC"/>
    <n v="316144"/>
    <n v="1772181"/>
    <n v="2058575"/>
    <s v="15-0517-00-568965-0-E"/>
    <m/>
    <m/>
  </r>
  <r>
    <x v="0"/>
    <x v="31"/>
    <m/>
    <s v="NOTIFICACION"/>
    <s v="FEBRERO"/>
    <d v="2024-02-21T00:00:00"/>
    <s v="CO37-FRANZ MERLO"/>
    <n v="43700"/>
    <s v="OTRAS MAQUINARIAS Y EQUIPO"/>
    <x v="1"/>
    <x v="1"/>
    <x v="29"/>
    <d v="2024-02-26T00:00:00"/>
    <m/>
    <x v="18"/>
    <s v="BIEN"/>
    <x v="35"/>
    <m/>
    <x v="2"/>
    <x v="100"/>
    <x v="2"/>
    <x v="4"/>
    <x v="0"/>
    <x v="0"/>
    <x v="1"/>
    <x v="10"/>
    <x v="0"/>
    <x v="1"/>
    <x v="1"/>
    <x v="1"/>
    <x v="1"/>
    <x v="1"/>
    <d v="2024-03-05T00:00:00"/>
    <x v="29"/>
    <x v="19"/>
    <s v="CD-88"/>
    <x v="65"/>
    <x v="29"/>
    <m/>
    <x v="65"/>
    <x v="4"/>
    <x v="48"/>
    <m/>
    <n v="30"/>
    <x v="15"/>
    <m/>
    <x v="12"/>
    <m/>
    <s v="COLQUIRI"/>
    <m/>
    <m/>
    <x v="35"/>
    <s v="EMC-PCPL-018/ 2024"/>
    <n v="43700"/>
    <n v="3"/>
    <s v="BOMBA DE LUBRICACION SERIE: 10593935 MOD: H 32 "/>
    <s v="PZA"/>
    <n v="1"/>
    <m/>
    <n v="0"/>
    <m/>
    <m/>
    <m/>
    <n v="0"/>
    <n v="0"/>
    <n v="0"/>
    <n v="0"/>
    <n v="1"/>
    <d v="1900-01-24T00:00:00"/>
    <m/>
    <m/>
    <m/>
    <m/>
    <m/>
    <m/>
    <n v="-25"/>
    <n v="0"/>
    <n v="0"/>
    <n v="0"/>
    <n v="5527"/>
    <n v="4973"/>
    <d v="2015-05-21T00:00:00"/>
    <x v="0"/>
    <s v="MAY"/>
    <m/>
    <m/>
    <m/>
    <s v="L"/>
    <s v="NORMAL"/>
    <s v="OC"/>
    <n v="316144"/>
    <n v="1772181"/>
    <n v="2058575"/>
    <s v="15-0517-00-568965-0-E"/>
    <m/>
    <m/>
  </r>
  <r>
    <x v="0"/>
    <x v="31"/>
    <m/>
    <s v="NOTIFICACION"/>
    <s v="FEBRERO"/>
    <d v="2024-02-21T00:00:00"/>
    <s v="CO37-FRANZ MERLO"/>
    <n v="43700"/>
    <s v="OTRAS MAQUINARIAS Y EQUIPO"/>
    <x v="1"/>
    <x v="1"/>
    <x v="29"/>
    <d v="2024-02-26T00:00:00"/>
    <m/>
    <x v="18"/>
    <s v="BIEN"/>
    <x v="35"/>
    <m/>
    <x v="3"/>
    <x v="101"/>
    <x v="40"/>
    <x v="4"/>
    <x v="0"/>
    <x v="0"/>
    <x v="1"/>
    <x v="10"/>
    <x v="0"/>
    <x v="1"/>
    <x v="1"/>
    <x v="1"/>
    <x v="1"/>
    <x v="1"/>
    <d v="2024-03-05T00:00:00"/>
    <x v="29"/>
    <x v="19"/>
    <s v="CD-88"/>
    <x v="65"/>
    <x v="29"/>
    <m/>
    <x v="65"/>
    <x v="4"/>
    <x v="48"/>
    <m/>
    <n v="30"/>
    <x v="15"/>
    <m/>
    <x v="12"/>
    <m/>
    <s v="COLQUIRI"/>
    <m/>
    <m/>
    <x v="35"/>
    <s v="EMC-PCPL-018/ 2024"/>
    <n v="43700"/>
    <n v="4"/>
    <s v="BOMBA DE LUBRICACION SERIE: 11125014 MOD: H 475 "/>
    <s v="PZA"/>
    <n v="2"/>
    <m/>
    <n v="0"/>
    <m/>
    <m/>
    <n v="330"/>
    <n v="0"/>
    <n v="0"/>
    <n v="0"/>
    <n v="0"/>
    <n v="-328"/>
    <d v="1900-01-24T00:00:00"/>
    <m/>
    <m/>
    <m/>
    <m/>
    <m/>
    <m/>
    <n v="-25"/>
    <n v="0"/>
    <n v="0"/>
    <n v="0"/>
    <n v="5527"/>
    <n v="4973"/>
    <d v="2015-05-22T00:00:00"/>
    <x v="0"/>
    <s v="JUN"/>
    <m/>
    <m/>
    <m/>
    <s v="L"/>
    <s v="NORMAL"/>
    <s v="OC"/>
    <n v="316144"/>
    <n v="1772181"/>
    <n v="2058575"/>
    <s v="15-0517-00-568965-0-E"/>
    <m/>
    <m/>
  </r>
  <r>
    <x v="0"/>
    <x v="32"/>
    <m/>
    <s v="COTIZACION"/>
    <s v="FEBRERO"/>
    <d v="2024-02-22T00:00:00"/>
    <s v="CO37-FRANZ MERLO"/>
    <n v="34500"/>
    <s v="PRODUCTOS NO METALICOS Y PLASTICOS"/>
    <x v="1"/>
    <x v="1"/>
    <x v="30"/>
    <d v="2024-02-26T00:00:00"/>
    <m/>
    <x v="19"/>
    <s v="BIEN"/>
    <x v="36"/>
    <n v="424643.5"/>
    <x v="0"/>
    <x v="102"/>
    <x v="28"/>
    <x v="5"/>
    <x v="16"/>
    <x v="0"/>
    <x v="3"/>
    <x v="10"/>
    <x v="0"/>
    <x v="1"/>
    <x v="1"/>
    <x v="1"/>
    <x v="1"/>
    <x v="1"/>
    <m/>
    <x v="9"/>
    <x v="5"/>
    <m/>
    <x v="18"/>
    <x v="9"/>
    <m/>
    <x v="18"/>
    <x v="4"/>
    <x v="16"/>
    <m/>
    <n v="30"/>
    <x v="5"/>
    <m/>
    <x v="4"/>
    <m/>
    <s v="COLQUIRI"/>
    <m/>
    <m/>
    <x v="36"/>
    <s v="EMC-PCPL-019/ 2024"/>
    <n v="34500"/>
    <n v="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PZAS"/>
    <n v="20"/>
    <m/>
    <n v="0"/>
    <m/>
    <m/>
    <n v="10"/>
    <n v="0"/>
    <n v="0"/>
    <n v="0"/>
    <n v="0"/>
    <n v="10"/>
    <d v="1899-12-30T00:00:00"/>
    <m/>
    <m/>
    <m/>
    <m/>
    <m/>
    <m/>
    <n v="0"/>
    <n v="0"/>
    <n v="0"/>
    <n v="0"/>
    <n v="5527"/>
    <n v="4973"/>
    <d v="2015-05-22T00:00:00"/>
    <x v="0"/>
    <s v="JUN"/>
    <m/>
    <m/>
    <m/>
    <s v="L"/>
    <s v="NORMAL"/>
    <s v="OC"/>
    <n v="316144"/>
    <n v="1772181"/>
    <n v="2058575"/>
    <s v="15-0517-00-568965-0-E"/>
    <m/>
    <m/>
  </r>
  <r>
    <x v="0"/>
    <x v="32"/>
    <m/>
    <s v="COTIZACION"/>
    <s v="FEBRERO"/>
    <d v="2024-02-22T00:00:00"/>
    <s v="CO37-FRANZ MERLO"/>
    <n v="34500"/>
    <s v="PRODUCTOS NO METALICOS Y PLASTICOS"/>
    <x v="1"/>
    <x v="1"/>
    <x v="30"/>
    <d v="2024-02-26T00:00:00"/>
    <m/>
    <x v="19"/>
    <s v="BIEN"/>
    <x v="36"/>
    <m/>
    <x v="1"/>
    <x v="103"/>
    <x v="28"/>
    <x v="5"/>
    <x v="0"/>
    <x v="0"/>
    <x v="3"/>
    <x v="10"/>
    <x v="0"/>
    <x v="1"/>
    <x v="1"/>
    <x v="1"/>
    <x v="1"/>
    <x v="1"/>
    <m/>
    <x v="9"/>
    <x v="5"/>
    <m/>
    <x v="18"/>
    <x v="9"/>
    <m/>
    <x v="18"/>
    <x v="4"/>
    <x v="16"/>
    <m/>
    <n v="30"/>
    <x v="5"/>
    <m/>
    <x v="4"/>
    <m/>
    <s v="COLQUIRI"/>
    <m/>
    <m/>
    <x v="36"/>
    <s v="EMC-PCPL-019/ 2024"/>
    <n v="34500"/>
    <n v="2"/>
    <s v="CODO DE IMPACTO EN POLIURETANO  Ø EXT. 105 mm. X Ø INT. 91 mm. X_x000a_LARGO 210 mm. SH-A = 80/83 "/>
    <s v="PZAS"/>
    <n v="20"/>
    <m/>
    <n v="0"/>
    <m/>
    <m/>
    <n v="1"/>
    <n v="0"/>
    <n v="0"/>
    <n v="0"/>
    <n v="0"/>
    <n v="19"/>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2"/>
    <x v="104"/>
    <x v="63"/>
    <x v="5"/>
    <x v="0"/>
    <x v="0"/>
    <x v="3"/>
    <x v="10"/>
    <x v="0"/>
    <x v="1"/>
    <x v="1"/>
    <x v="1"/>
    <x v="1"/>
    <x v="1"/>
    <m/>
    <x v="9"/>
    <x v="5"/>
    <m/>
    <x v="18"/>
    <x v="9"/>
    <m/>
    <x v="18"/>
    <x v="4"/>
    <x v="16"/>
    <m/>
    <n v="30"/>
    <x v="5"/>
    <m/>
    <x v="4"/>
    <m/>
    <s v="COLQUIRI"/>
    <m/>
    <m/>
    <x v="36"/>
    <s v="EMC-PCPL-019/ 2024"/>
    <n v="34500"/>
    <n v="3"/>
    <s v="CODO DE IMPACTO EN POLIURETANO  Ø EXT. 126 mm. X Ø INT. 110 mm. X_x000a_ALTURA 263 mm. SH-A = 80/83 "/>
    <s v="PZAS"/>
    <n v="15"/>
    <m/>
    <n v="0"/>
    <m/>
    <m/>
    <n v="1"/>
    <n v="0"/>
    <n v="0"/>
    <n v="0"/>
    <n v="0"/>
    <n v="14"/>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3"/>
    <x v="105"/>
    <x v="63"/>
    <x v="5"/>
    <x v="0"/>
    <x v="0"/>
    <x v="3"/>
    <x v="10"/>
    <x v="0"/>
    <x v="1"/>
    <x v="1"/>
    <x v="1"/>
    <x v="1"/>
    <x v="1"/>
    <m/>
    <x v="9"/>
    <x v="5"/>
    <m/>
    <x v="18"/>
    <x v="9"/>
    <m/>
    <x v="18"/>
    <x v="4"/>
    <x v="16"/>
    <m/>
    <n v="30"/>
    <x v="5"/>
    <m/>
    <x v="4"/>
    <m/>
    <s v="COLQUIRI"/>
    <m/>
    <m/>
    <x v="36"/>
    <s v="EMC-PCPL-019/ 2024"/>
    <n v="34500"/>
    <n v="4"/>
    <s v="CODO DE IMPACTO EN POLIURETANO  Ø EXT. 145 mm. X Ø INT. 127 mm. X_x000a_ALTURA 295 mm. SH-A = 80/83 "/>
    <s v="PZAS"/>
    <n v="15"/>
    <m/>
    <n v="0"/>
    <m/>
    <m/>
    <n v="1"/>
    <n v="0"/>
    <n v="0"/>
    <n v="0"/>
    <n v="0"/>
    <n v="14"/>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4"/>
    <x v="106"/>
    <x v="63"/>
    <x v="5"/>
    <x v="0"/>
    <x v="0"/>
    <x v="3"/>
    <x v="10"/>
    <x v="0"/>
    <x v="1"/>
    <x v="1"/>
    <x v="1"/>
    <x v="1"/>
    <x v="1"/>
    <m/>
    <x v="9"/>
    <x v="5"/>
    <m/>
    <x v="18"/>
    <x v="9"/>
    <m/>
    <x v="18"/>
    <x v="4"/>
    <x v="16"/>
    <m/>
    <n v="30"/>
    <x v="5"/>
    <m/>
    <x v="4"/>
    <m/>
    <s v="COLQUIRI"/>
    <m/>
    <m/>
    <x v="36"/>
    <s v="EMC-PCPL-019/ 2024"/>
    <n v="34500"/>
    <n v="5"/>
    <s v="CODO DE IMPACTO EN POLIURETANO  Ø EXT. 183,5 mm. X Ø INT. 162 mm. X ALTURA 368 mm. SH-A = 80/83 "/>
    <s v="PZAS"/>
    <n v="15"/>
    <m/>
    <n v="0"/>
    <m/>
    <m/>
    <n v="1"/>
    <n v="0"/>
    <n v="0"/>
    <n v="0"/>
    <n v="0"/>
    <n v="14"/>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5"/>
    <x v="107"/>
    <x v="37"/>
    <x v="5"/>
    <x v="0"/>
    <x v="0"/>
    <x v="3"/>
    <x v="10"/>
    <x v="0"/>
    <x v="1"/>
    <x v="1"/>
    <x v="1"/>
    <x v="1"/>
    <x v="1"/>
    <m/>
    <x v="9"/>
    <x v="5"/>
    <m/>
    <x v="18"/>
    <x v="9"/>
    <m/>
    <x v="18"/>
    <x v="4"/>
    <x v="16"/>
    <m/>
    <n v="30"/>
    <x v="5"/>
    <m/>
    <x v="4"/>
    <m/>
    <s v="COLQUIRI"/>
    <m/>
    <m/>
    <x v="36"/>
    <s v="EMC-PCPL-019/ 2024"/>
    <n v="34500"/>
    <n v="6"/>
    <s v="MALLA DE POLIURETANO DE 60&quot; X 46&quot; X 1&quot; ABERTURA DE 1,8mm X 1,25mm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6"/>
    <x v="108"/>
    <x v="37"/>
    <x v="5"/>
    <x v="0"/>
    <x v="0"/>
    <x v="3"/>
    <x v="10"/>
    <x v="0"/>
    <x v="1"/>
    <x v="1"/>
    <x v="1"/>
    <x v="1"/>
    <x v="1"/>
    <m/>
    <x v="9"/>
    <x v="5"/>
    <m/>
    <x v="18"/>
    <x v="9"/>
    <m/>
    <x v="18"/>
    <x v="4"/>
    <x v="16"/>
    <m/>
    <n v="30"/>
    <x v="5"/>
    <m/>
    <x v="4"/>
    <m/>
    <s v="COLQUIRI"/>
    <m/>
    <m/>
    <x v="36"/>
    <s v="EMC-PCPL-019/ 2024"/>
    <n v="34500"/>
    <n v="7"/>
    <s v="MALLA DE POLIURETANO DE 60&quot; X 46&quot; X 1&quot; ABERTURA DE 3/4&quot; X 3/4&quot;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7"/>
    <x v="109"/>
    <x v="38"/>
    <x v="5"/>
    <x v="0"/>
    <x v="0"/>
    <x v="3"/>
    <x v="10"/>
    <x v="0"/>
    <x v="1"/>
    <x v="1"/>
    <x v="1"/>
    <x v="1"/>
    <x v="1"/>
    <m/>
    <x v="9"/>
    <x v="5"/>
    <m/>
    <x v="18"/>
    <x v="9"/>
    <m/>
    <x v="18"/>
    <x v="4"/>
    <x v="16"/>
    <m/>
    <n v="30"/>
    <x v="5"/>
    <m/>
    <x v="4"/>
    <m/>
    <s v="COLQUIRI"/>
    <m/>
    <m/>
    <x v="36"/>
    <s v="EMC-PCPL-019/ 2024"/>
    <n v="34500"/>
    <n v="8"/>
    <s v="MALLA DE POLIURETANO DE 60&quot; X 46&quot; X 1&quot; ABERTURA DE 1/2&quot; X 1/2&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8"/>
    <x v="110"/>
    <x v="38"/>
    <x v="5"/>
    <x v="0"/>
    <x v="0"/>
    <x v="3"/>
    <x v="10"/>
    <x v="0"/>
    <x v="1"/>
    <x v="1"/>
    <x v="1"/>
    <x v="1"/>
    <x v="1"/>
    <m/>
    <x v="9"/>
    <x v="5"/>
    <m/>
    <x v="18"/>
    <x v="9"/>
    <m/>
    <x v="18"/>
    <x v="4"/>
    <x v="16"/>
    <m/>
    <n v="30"/>
    <x v="5"/>
    <m/>
    <x v="4"/>
    <m/>
    <s v="COLQUIRI"/>
    <m/>
    <m/>
    <x v="36"/>
    <s v="EMC-PCPL-019/ 2024"/>
    <n v="34500"/>
    <n v="9"/>
    <s v="MALLA DE POLIURETANO DE 60&quot; X 46&quot; X 1&quot; ABERTURA DE 1/4&quot; X 1/4&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9"/>
    <x v="111"/>
    <x v="64"/>
    <x v="5"/>
    <x v="0"/>
    <x v="0"/>
    <x v="3"/>
    <x v="10"/>
    <x v="0"/>
    <x v="1"/>
    <x v="1"/>
    <x v="1"/>
    <x v="1"/>
    <x v="1"/>
    <m/>
    <x v="9"/>
    <x v="5"/>
    <m/>
    <x v="18"/>
    <x v="9"/>
    <m/>
    <x v="18"/>
    <x v="4"/>
    <x v="16"/>
    <m/>
    <n v="30"/>
    <x v="5"/>
    <m/>
    <x v="4"/>
    <m/>
    <s v="COLQUIRI"/>
    <m/>
    <m/>
    <x v="36"/>
    <s v="EMC-PCPL-019/ 2024"/>
    <n v="34500"/>
    <n v="10"/>
    <s v="SEGMENTO PARA TROMMEL DE DESCARGA CIEGO EN POLIURETANO 420_x000a_mm X 350 mm (abert. De 1/4&quot; X 1.1/4&quot;. "/>
    <s v="PZAS"/>
    <n v="36"/>
    <m/>
    <n v="0"/>
    <m/>
    <m/>
    <n v="1"/>
    <n v="0"/>
    <n v="0"/>
    <n v="0"/>
    <n v="0"/>
    <n v="35"/>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10"/>
    <x v="112"/>
    <x v="65"/>
    <x v="5"/>
    <x v="0"/>
    <x v="0"/>
    <x v="3"/>
    <x v="10"/>
    <x v="0"/>
    <x v="1"/>
    <x v="1"/>
    <x v="1"/>
    <x v="1"/>
    <x v="1"/>
    <m/>
    <x v="9"/>
    <x v="5"/>
    <m/>
    <x v="18"/>
    <x v="9"/>
    <m/>
    <x v="18"/>
    <x v="4"/>
    <x v="16"/>
    <m/>
    <n v="30"/>
    <x v="5"/>
    <m/>
    <x v="4"/>
    <m/>
    <s v="COLQUIRI"/>
    <m/>
    <m/>
    <x v="36"/>
    <s v="EMC-PCPL-019/ 2024"/>
    <n v="34500"/>
    <n v="11"/>
    <s v="SEGMENTO PARA TROMMEL DE DESCARGA ABIERTO EN POLIURETANO_x000a_420 mm X 350 mm (abert. De 1/4&quot; X 1.1/4&quot;. "/>
    <s v="PZAS"/>
    <n v="108"/>
    <m/>
    <n v="0"/>
    <m/>
    <m/>
    <n v="1"/>
    <n v="0"/>
    <n v="0"/>
    <n v="0"/>
    <n v="0"/>
    <n v="107"/>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11"/>
    <x v="113"/>
    <x v="66"/>
    <x v="5"/>
    <x v="0"/>
    <x v="0"/>
    <x v="3"/>
    <x v="10"/>
    <x v="0"/>
    <x v="1"/>
    <x v="1"/>
    <x v="1"/>
    <x v="1"/>
    <x v="1"/>
    <m/>
    <x v="9"/>
    <x v="5"/>
    <m/>
    <x v="18"/>
    <x v="9"/>
    <m/>
    <x v="18"/>
    <x v="4"/>
    <x v="16"/>
    <m/>
    <n v="30"/>
    <x v="5"/>
    <m/>
    <x v="4"/>
    <m/>
    <s v="COLQUIRI"/>
    <m/>
    <m/>
    <x v="36"/>
    <s v="EMC-PCPL-019/ 2024"/>
    <n v="34500"/>
    <n v="12"/>
    <s v="TARUGO Y SEGURO DE SUJECION LARGO EN POLIURETANO (TARUGO HEMBRA Y MACHO) "/>
    <s v="PZAS"/>
    <n v="216"/>
    <m/>
    <n v="0"/>
    <m/>
    <m/>
    <m/>
    <n v="0"/>
    <n v="0"/>
    <n v="0"/>
    <n v="0"/>
    <n v="216"/>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12"/>
    <x v="114"/>
    <x v="67"/>
    <x v="5"/>
    <x v="0"/>
    <x v="0"/>
    <x v="3"/>
    <x v="10"/>
    <x v="0"/>
    <x v="1"/>
    <x v="1"/>
    <x v="1"/>
    <x v="1"/>
    <x v="1"/>
    <m/>
    <x v="9"/>
    <x v="5"/>
    <m/>
    <x v="18"/>
    <x v="9"/>
    <m/>
    <x v="18"/>
    <x v="4"/>
    <x v="16"/>
    <m/>
    <n v="30"/>
    <x v="5"/>
    <m/>
    <x v="4"/>
    <m/>
    <s v="COLQUIRI"/>
    <m/>
    <m/>
    <x v="36"/>
    <s v="EMC-PCPL-019/ 2024"/>
    <n v="34500"/>
    <n v="13"/>
    <s v="TARUGO Y SEGURO DE SUJECION CORTO EN POLIURETANO (TARUGO HEMBRA Y MACHO) "/>
    <s v="PZAS"/>
    <n v="648"/>
    <m/>
    <n v="0"/>
    <m/>
    <m/>
    <m/>
    <n v="0"/>
    <n v="0"/>
    <n v="0"/>
    <n v="0"/>
    <n v="648"/>
    <d v="1899-12-30T00:00:00"/>
    <m/>
    <m/>
    <m/>
    <m/>
    <m/>
    <m/>
    <n v="0"/>
    <n v="0"/>
    <n v="0"/>
    <n v="0"/>
    <n v="5527"/>
    <n v="4973"/>
    <d v="2015-05-23T00:00:00"/>
    <x v="0"/>
    <s v="JUL"/>
    <m/>
    <m/>
    <m/>
    <s v="L"/>
    <s v="NORMAL"/>
    <s v="OC"/>
    <n v="316144"/>
    <n v="1772181"/>
    <n v="2058575"/>
    <s v="15-0517-00-568965-0-E"/>
    <m/>
    <m/>
  </r>
  <r>
    <x v="0"/>
    <x v="32"/>
    <m/>
    <s v="COTIZACION"/>
    <s v="FEBRERO"/>
    <d v="2024-02-22T00:00:00"/>
    <s v="CO37-FRANZ MERLO"/>
    <n v="34500"/>
    <s v="PRODUCTOS NO METALICOS Y PLASTICOS"/>
    <x v="1"/>
    <x v="1"/>
    <x v="30"/>
    <d v="2024-02-26T00:00:00"/>
    <m/>
    <x v="19"/>
    <s v="BIEN"/>
    <x v="36"/>
    <m/>
    <x v="13"/>
    <x v="115"/>
    <x v="68"/>
    <x v="5"/>
    <x v="0"/>
    <x v="0"/>
    <x v="3"/>
    <x v="10"/>
    <x v="0"/>
    <x v="1"/>
    <x v="1"/>
    <x v="1"/>
    <x v="1"/>
    <x v="1"/>
    <m/>
    <x v="9"/>
    <x v="5"/>
    <m/>
    <x v="18"/>
    <x v="9"/>
    <m/>
    <x v="18"/>
    <x v="4"/>
    <x v="16"/>
    <m/>
    <n v="30"/>
    <x v="5"/>
    <m/>
    <x v="4"/>
    <m/>
    <s v="COLQUIRI"/>
    <m/>
    <m/>
    <x v="36"/>
    <s v="EMC-PCPL-019/ 2024"/>
    <n v="34500"/>
    <n v="14"/>
    <s v="SOPORTE PARA AKING DE 60' CON ALMA METALICA   EN POLIURETANO_x000a_(protector de pernos aking) "/>
    <s v="PZAS"/>
    <n v="40"/>
    <m/>
    <n v="0"/>
    <m/>
    <m/>
    <n v="40"/>
    <n v="0"/>
    <n v="0"/>
    <n v="0"/>
    <n v="0"/>
    <n v="0"/>
    <d v="1899-12-30T00:00:00"/>
    <m/>
    <m/>
    <m/>
    <m/>
    <m/>
    <m/>
    <n v="0"/>
    <n v="0"/>
    <n v="0"/>
    <n v="0"/>
    <n v="5527"/>
    <n v="4973"/>
    <d v="2015-05-24T00:00:00"/>
    <x v="0"/>
    <s v="AGO"/>
    <m/>
    <m/>
    <m/>
    <s v="L"/>
    <s v="NORMAL"/>
    <s v="OC"/>
    <n v="316144"/>
    <n v="1772181"/>
    <n v="2058575"/>
    <s v="15-0517-00-568965-0-E"/>
    <m/>
    <m/>
  </r>
  <r>
    <x v="0"/>
    <x v="33"/>
    <m/>
    <s v="NOTIFICACION"/>
    <s v="FEBRERO"/>
    <d v="2024-02-22T00:00:00"/>
    <s v="CO37-FRANZ MERLO"/>
    <n v="34400"/>
    <s v="PRODUCTOS DE CUERO Y CAUCHO"/>
    <x v="1"/>
    <x v="1"/>
    <x v="31"/>
    <d v="2024-02-26T00:00:00"/>
    <m/>
    <x v="20"/>
    <s v="BIEN"/>
    <x v="37"/>
    <n v="219200"/>
    <x v="0"/>
    <x v="116"/>
    <x v="31"/>
    <x v="9"/>
    <x v="0"/>
    <x v="0"/>
    <x v="1"/>
    <x v="10"/>
    <x v="0"/>
    <x v="1"/>
    <x v="1"/>
    <x v="1"/>
    <x v="1"/>
    <x v="1"/>
    <d v="2024-03-08T00:00:00"/>
    <x v="30"/>
    <x v="16"/>
    <s v="CD-98"/>
    <x v="66"/>
    <x v="30"/>
    <n v="69710"/>
    <x v="66"/>
    <x v="4"/>
    <x v="49"/>
    <m/>
    <n v="30"/>
    <x v="16"/>
    <m/>
    <x v="12"/>
    <m/>
    <s v="COLQUIRI"/>
    <m/>
    <m/>
    <x v="37"/>
    <s v="EMC-PCPL-020/ 2024"/>
    <n v="34400"/>
    <n v="1"/>
    <s v="GOMA EN PLANCHA (Ancho: 100 cm Esp. 1/8&quot; Shore_x000a_60/65) "/>
    <s v="MTRS"/>
    <n v="30"/>
    <n v="89"/>
    <n v="2670"/>
    <m/>
    <m/>
    <n v="20"/>
    <n v="1780"/>
    <n v="12.787356321839081"/>
    <n v="255.74712643678163"/>
    <n v="222.50000000000003"/>
    <n v="10"/>
    <d v="1900-03-30T00:00:00"/>
    <m/>
    <m/>
    <m/>
    <m/>
    <m/>
    <m/>
    <n v="-90"/>
    <n v="-801"/>
    <n v="124.60000000000001"/>
    <n v="2456.4"/>
    <n v="5527"/>
    <n v="4973"/>
    <d v="2015-05-25T00:00:00"/>
    <x v="0"/>
    <s v="SEP"/>
    <m/>
    <m/>
    <m/>
    <s v="L"/>
    <s v="NORMAL"/>
    <s v="OC"/>
    <n v="316144"/>
    <n v="1772181"/>
    <n v="2058575"/>
    <s v="15-0517-00-568965-0-E"/>
    <m/>
    <m/>
  </r>
  <r>
    <x v="0"/>
    <x v="33"/>
    <m/>
    <s v="NOTIFICACION"/>
    <s v="FEBRERO"/>
    <d v="2024-02-22T00:00:00"/>
    <s v="CO37-FRANZ MERLO"/>
    <n v="34400"/>
    <s v="PRODUCTOS DE CUERO Y CAUCHO"/>
    <x v="1"/>
    <x v="1"/>
    <x v="31"/>
    <d v="2024-02-26T00:00:00"/>
    <m/>
    <x v="20"/>
    <s v="BIEN"/>
    <x v="37"/>
    <m/>
    <x v="1"/>
    <x v="117"/>
    <x v="69"/>
    <x v="9"/>
    <x v="0"/>
    <x v="0"/>
    <x v="1"/>
    <x v="10"/>
    <x v="0"/>
    <x v="1"/>
    <x v="1"/>
    <x v="1"/>
    <x v="1"/>
    <x v="1"/>
    <d v="2024-03-08T00:00:00"/>
    <x v="30"/>
    <x v="16"/>
    <s v="CD-98"/>
    <x v="66"/>
    <x v="30"/>
    <m/>
    <x v="66"/>
    <x v="4"/>
    <x v="49"/>
    <m/>
    <n v="30"/>
    <x v="16"/>
    <m/>
    <x v="12"/>
    <m/>
    <s v="COLQUIRI"/>
    <m/>
    <m/>
    <x v="37"/>
    <s v="EMC-PCPL-020/ 2024"/>
    <n v="34400"/>
    <n v="2"/>
    <s v="GOMA EN PLANCHA (Ancho: 100 cm Esp. 1/4&quot; Shore_x000a_60/65) "/>
    <s v="MTRS"/>
    <n v="60"/>
    <n v="238"/>
    <n v="14280"/>
    <m/>
    <m/>
    <n v="10"/>
    <n v="2380"/>
    <n v="34.195402298850574"/>
    <n v="341.95402298850576"/>
    <n v="297.5"/>
    <n v="50"/>
    <d v="1900-03-30T00:00:00"/>
    <m/>
    <m/>
    <m/>
    <m/>
    <m/>
    <m/>
    <n v="-90"/>
    <n v="-1071"/>
    <n v="166.60000000000002"/>
    <n v="3284.4"/>
    <n v="5527"/>
    <n v="4973"/>
    <d v="2015-05-26T00:00:00"/>
    <x v="0"/>
    <s v="OCT"/>
    <m/>
    <m/>
    <m/>
    <s v="L"/>
    <s v="NORMAL"/>
    <s v="OC"/>
    <n v="316144"/>
    <n v="1772181"/>
    <n v="2058575"/>
    <s v="15-0517-00-568965-0-E"/>
    <m/>
    <m/>
  </r>
  <r>
    <x v="0"/>
    <x v="33"/>
    <m/>
    <s v="NOTIFICACION"/>
    <s v="FEBRERO"/>
    <d v="2024-02-22T00:00:00"/>
    <s v="CO37-FRANZ MERLO"/>
    <n v="34400"/>
    <s v="PRODUCTOS DE CUERO Y CAUCHO"/>
    <x v="1"/>
    <x v="1"/>
    <x v="31"/>
    <d v="2024-02-26T00:00:00"/>
    <m/>
    <x v="20"/>
    <s v="BIEN"/>
    <x v="37"/>
    <m/>
    <x v="2"/>
    <x v="118"/>
    <x v="68"/>
    <x v="9"/>
    <x v="0"/>
    <x v="0"/>
    <x v="1"/>
    <x v="10"/>
    <x v="0"/>
    <x v="1"/>
    <x v="1"/>
    <x v="1"/>
    <x v="1"/>
    <x v="1"/>
    <d v="2024-03-08T00:00:00"/>
    <x v="30"/>
    <x v="16"/>
    <s v="CD-98"/>
    <x v="66"/>
    <x v="30"/>
    <m/>
    <x v="66"/>
    <x v="4"/>
    <x v="49"/>
    <m/>
    <n v="30"/>
    <x v="16"/>
    <m/>
    <x v="12"/>
    <m/>
    <s v="COLQUIRI"/>
    <m/>
    <m/>
    <x v="37"/>
    <s v="EMC-PCPL-020/ 2024"/>
    <n v="34400"/>
    <n v="3"/>
    <s v="GOMA EN PLANCHA (Ancho: 100 cm Esp. 3/8&quot; Shore_x000a_60/65) "/>
    <s v="MTRS"/>
    <n v="40"/>
    <n v="289"/>
    <n v="11560"/>
    <m/>
    <m/>
    <n v="5"/>
    <n v="1445"/>
    <n v="41.522988505747129"/>
    <n v="207.61494252873564"/>
    <n v="180.625"/>
    <n v="35"/>
    <d v="1900-03-30T00:00:00"/>
    <m/>
    <m/>
    <m/>
    <m/>
    <m/>
    <m/>
    <n v="-90"/>
    <n v="-650.25"/>
    <n v="101.15"/>
    <n v="1994.1"/>
    <n v="5527"/>
    <n v="4973"/>
    <d v="2015-05-27T00:00:00"/>
    <x v="0"/>
    <s v="NOV"/>
    <m/>
    <m/>
    <m/>
    <s v="L"/>
    <s v="NORMAL"/>
    <s v="OC"/>
    <n v="316144"/>
    <n v="1772181"/>
    <n v="2058575"/>
    <s v="15-0517-00-568965-0-E"/>
    <m/>
    <m/>
  </r>
  <r>
    <x v="0"/>
    <x v="33"/>
    <m/>
    <s v="NOTIFICACION"/>
    <s v="FEBRERO"/>
    <d v="2024-02-22T00:00:00"/>
    <s v="CO37-FRANZ MERLO"/>
    <n v="34400"/>
    <s v="PRODUCTOS DE CUERO Y CAUCHO"/>
    <x v="1"/>
    <x v="1"/>
    <x v="31"/>
    <d v="2024-02-26T00:00:00"/>
    <m/>
    <x v="20"/>
    <s v="BIEN"/>
    <x v="37"/>
    <m/>
    <x v="3"/>
    <x v="119"/>
    <x v="68"/>
    <x v="9"/>
    <x v="0"/>
    <x v="0"/>
    <x v="1"/>
    <x v="10"/>
    <x v="0"/>
    <x v="1"/>
    <x v="1"/>
    <x v="1"/>
    <x v="1"/>
    <x v="1"/>
    <d v="2024-03-08T00:00:00"/>
    <x v="30"/>
    <x v="16"/>
    <s v="CD-98"/>
    <x v="66"/>
    <x v="30"/>
    <m/>
    <x v="66"/>
    <x v="4"/>
    <x v="49"/>
    <m/>
    <n v="30"/>
    <x v="16"/>
    <m/>
    <x v="12"/>
    <m/>
    <s v="COLQUIRI"/>
    <m/>
    <m/>
    <x v="37"/>
    <s v="EMC-PCPL-020/ 2024"/>
    <n v="34400"/>
    <n v="4"/>
    <s v="GOMA EN PLANCHA (Ancho: 100 cm Esp. 1/2&quot; Shore_x000a_60/65) "/>
    <s v="MTRS"/>
    <n v="40"/>
    <n v="328"/>
    <n v="13120"/>
    <m/>
    <m/>
    <n v="400"/>
    <n v="131200"/>
    <n v="47.126436781609193"/>
    <n v="18850.574712643676"/>
    <n v="16400"/>
    <n v="-360"/>
    <d v="1900-03-30T00:00:00"/>
    <m/>
    <m/>
    <m/>
    <m/>
    <m/>
    <m/>
    <n v="-90"/>
    <n v="-59040"/>
    <n v="9184"/>
    <n v="181056"/>
    <n v="5527"/>
    <n v="4973"/>
    <d v="2015-05-28T00:00:00"/>
    <x v="0"/>
    <s v="DIC"/>
    <m/>
    <m/>
    <m/>
    <s v="L"/>
    <s v="NORMAL"/>
    <s v="OC"/>
    <n v="316144"/>
    <n v="1772181"/>
    <n v="2058575"/>
    <s v="15-0517-00-568965-0-E"/>
    <m/>
    <m/>
  </r>
  <r>
    <x v="0"/>
    <x v="33"/>
    <m/>
    <s v="NOTIFICACION"/>
    <s v="FEBRERO"/>
    <d v="2024-02-22T00:00:00"/>
    <s v="CO37-FRANZ MERLO"/>
    <n v="34400"/>
    <s v="PRODUCTOS DE CUERO Y CAUCHO"/>
    <x v="1"/>
    <x v="1"/>
    <x v="31"/>
    <d v="2024-02-26T00:00:00"/>
    <m/>
    <x v="20"/>
    <s v="BIEN"/>
    <x v="37"/>
    <m/>
    <x v="4"/>
    <x v="120"/>
    <x v="69"/>
    <x v="9"/>
    <x v="0"/>
    <x v="0"/>
    <x v="1"/>
    <x v="10"/>
    <x v="0"/>
    <x v="1"/>
    <x v="1"/>
    <x v="1"/>
    <x v="1"/>
    <x v="1"/>
    <d v="2024-03-08T00:00:00"/>
    <x v="30"/>
    <x v="16"/>
    <s v="CD-98"/>
    <x v="66"/>
    <x v="30"/>
    <m/>
    <x v="66"/>
    <x v="4"/>
    <x v="49"/>
    <m/>
    <n v="30"/>
    <x v="16"/>
    <m/>
    <x v="12"/>
    <m/>
    <s v="COLQUIRI"/>
    <m/>
    <m/>
    <x v="37"/>
    <s v="EMC-PCPL-020/ 2024"/>
    <n v="34400"/>
    <n v="5"/>
    <s v="GOMA EN PLANCHA (Ancho: 200 cm Esp. 1/4&quot; Shore_x000a_60/65) "/>
    <s v="MTRS"/>
    <n v="60"/>
    <n v="468"/>
    <n v="28080"/>
    <m/>
    <m/>
    <n v="200"/>
    <n v="93600"/>
    <n v="67.241379310344826"/>
    <n v="13448.275862068966"/>
    <n v="11700"/>
    <n v="-140"/>
    <d v="1900-03-30T00:00:00"/>
    <m/>
    <m/>
    <m/>
    <m/>
    <m/>
    <m/>
    <n v="-90"/>
    <n v="-42120"/>
    <n v="6552.0000000000009"/>
    <n v="129168"/>
    <n v="5527"/>
    <n v="4973"/>
    <d v="2015-05-29T00:00:00"/>
    <x v="0"/>
    <s v="ENE"/>
    <m/>
    <m/>
    <m/>
    <s v="L"/>
    <s v="NORMAL"/>
    <s v="OC"/>
    <n v="316144"/>
    <n v="1772181"/>
    <n v="2058575"/>
    <s v="15-0517-00-568965-0-E"/>
    <m/>
    <m/>
  </r>
  <r>
    <x v="0"/>
    <x v="34"/>
    <m/>
    <s v="COTIZACION"/>
    <s v="FEBRERO"/>
    <d v="2024-02-22T00:00:00"/>
    <s v="CO37-FRANZ MERLO"/>
    <n v="34600"/>
    <s v="PRODUCTOS METÁLICOS"/>
    <x v="1"/>
    <x v="1"/>
    <x v="32"/>
    <d v="2024-02-26T00:00:00"/>
    <m/>
    <x v="21"/>
    <s v="BIEN"/>
    <x v="38"/>
    <n v="193893.6"/>
    <x v="0"/>
    <x v="121"/>
    <x v="37"/>
    <x v="5"/>
    <x v="0"/>
    <x v="0"/>
    <x v="1"/>
    <x v="10"/>
    <x v="0"/>
    <x v="1"/>
    <x v="1"/>
    <x v="1"/>
    <x v="1"/>
    <x v="1"/>
    <d v="2024-03-08T00:00:00"/>
    <x v="31"/>
    <x v="16"/>
    <s v="CD-95"/>
    <x v="67"/>
    <x v="31"/>
    <n v="167857"/>
    <x v="67"/>
    <x v="4"/>
    <x v="50"/>
    <m/>
    <n v="30"/>
    <x v="17"/>
    <m/>
    <x v="6"/>
    <m/>
    <s v="COLQUIRI"/>
    <m/>
    <m/>
    <x v="38"/>
    <s v="EMC-PCPL-022/ 2024"/>
    <n v="34600"/>
    <n v="1"/>
    <s v="PLANCHA 2 X 1 M X 1/16&quot; (1.5 MM) AC A36 "/>
    <s v="PZAS"/>
    <n v="8"/>
    <n v="360"/>
    <n v="2880"/>
    <m/>
    <m/>
    <m/>
    <n v="0"/>
    <n v="51.724137931034484"/>
    <n v="0"/>
    <n v="0"/>
    <n v="8"/>
    <d v="1900-01-19T00:00:00"/>
    <m/>
    <m/>
    <m/>
    <m/>
    <m/>
    <m/>
    <n v="-20"/>
    <n v="0"/>
    <n v="0"/>
    <n v="0"/>
    <n v="5527"/>
    <n v="4973"/>
    <d v="2015-05-30T00:00:00"/>
    <x v="0"/>
    <s v="FEB"/>
    <m/>
    <m/>
    <m/>
    <s v="L"/>
    <s v="NORMAL"/>
    <s v="OC"/>
    <n v="316144"/>
    <n v="1772181"/>
    <n v="2058575"/>
    <s v="15-0517-00-568965-0-E"/>
    <m/>
    <m/>
  </r>
  <r>
    <x v="0"/>
    <x v="34"/>
    <m/>
    <s v="COTIZACION"/>
    <s v="FEBRERO"/>
    <d v="2024-02-22T00:00:00"/>
    <s v="CO37-FRANZ MERLO"/>
    <n v="34600"/>
    <s v="PRODUCTOS METÁLICOS"/>
    <x v="1"/>
    <x v="1"/>
    <x v="32"/>
    <d v="2024-02-26T00:00:00"/>
    <m/>
    <x v="21"/>
    <s v="BIEN"/>
    <x v="38"/>
    <m/>
    <x v="1"/>
    <x v="122"/>
    <x v="35"/>
    <x v="5"/>
    <x v="0"/>
    <x v="0"/>
    <x v="1"/>
    <x v="10"/>
    <x v="0"/>
    <x v="1"/>
    <x v="1"/>
    <x v="1"/>
    <x v="1"/>
    <x v="1"/>
    <d v="2024-03-08T00:00:00"/>
    <x v="31"/>
    <x v="16"/>
    <s v="CD-95"/>
    <x v="67"/>
    <x v="31"/>
    <m/>
    <x v="67"/>
    <x v="4"/>
    <x v="50"/>
    <m/>
    <n v="30"/>
    <x v="17"/>
    <m/>
    <x v="6"/>
    <m/>
    <s v="COLQUIRI"/>
    <m/>
    <m/>
    <x v="38"/>
    <s v="EMC-PCPL-022/ 2024"/>
    <n v="34600"/>
    <n v="2"/>
    <s v="PLANCHA 2 X 1 M X 1/8&quot; (3,17 MM) AC A36 "/>
    <s v="PZAS"/>
    <n v="10"/>
    <n v="659"/>
    <n v="6590"/>
    <m/>
    <m/>
    <m/>
    <n v="0"/>
    <n v="94.683908045977006"/>
    <n v="0"/>
    <n v="0"/>
    <n v="10"/>
    <d v="1900-01-19T00:00:00"/>
    <m/>
    <m/>
    <m/>
    <m/>
    <m/>
    <m/>
    <n v="-20"/>
    <n v="0"/>
    <n v="0"/>
    <n v="0"/>
    <n v="5527"/>
    <n v="4973"/>
    <d v="2015-05-31T00:00:00"/>
    <x v="0"/>
    <s v="MAR"/>
    <m/>
    <m/>
    <m/>
    <s v="L"/>
    <s v="NORMAL"/>
    <s v="OC"/>
    <n v="316144"/>
    <n v="1772181"/>
    <n v="2058575"/>
    <s v="15-0517-00-568965-0-E"/>
    <m/>
    <m/>
  </r>
  <r>
    <x v="0"/>
    <x v="34"/>
    <m/>
    <s v="COTIZACION"/>
    <s v="FEBRERO"/>
    <d v="2024-02-22T00:00:00"/>
    <s v="CO37-FRANZ MERLO"/>
    <n v="34600"/>
    <s v="PRODUCTOS METÁLICOS"/>
    <x v="1"/>
    <x v="1"/>
    <x v="32"/>
    <d v="2024-02-26T00:00:00"/>
    <m/>
    <x v="21"/>
    <s v="BIEN"/>
    <x v="38"/>
    <m/>
    <x v="2"/>
    <x v="123"/>
    <x v="30"/>
    <x v="5"/>
    <x v="0"/>
    <x v="0"/>
    <x v="1"/>
    <x v="10"/>
    <x v="0"/>
    <x v="1"/>
    <x v="1"/>
    <x v="1"/>
    <x v="1"/>
    <x v="1"/>
    <d v="2024-03-08T00:00:00"/>
    <x v="31"/>
    <x v="16"/>
    <s v="CD-95"/>
    <x v="67"/>
    <x v="31"/>
    <m/>
    <x v="67"/>
    <x v="4"/>
    <x v="50"/>
    <m/>
    <n v="30"/>
    <x v="17"/>
    <m/>
    <x v="6"/>
    <m/>
    <s v="COLQUIRI"/>
    <m/>
    <m/>
    <x v="38"/>
    <s v="EMC-PCPL-022/ 2024"/>
    <n v="34600"/>
    <n v="3"/>
    <s v="PLANCHA 2 X 1 M X 1/4&quot; (7.00 MM) AC A36 "/>
    <s v="PZAS"/>
    <n v="17"/>
    <n v="1317"/>
    <n v="22389"/>
    <m/>
    <m/>
    <m/>
    <n v="0"/>
    <n v="189.22413793103448"/>
    <n v="0"/>
    <n v="0"/>
    <n v="17"/>
    <d v="1900-01-19T00:00:00"/>
    <m/>
    <m/>
    <m/>
    <m/>
    <m/>
    <m/>
    <n v="-20"/>
    <n v="0"/>
    <n v="0"/>
    <n v="0"/>
    <n v="5527"/>
    <n v="4973"/>
    <d v="2015-06-01T00:00:00"/>
    <x v="0"/>
    <s v="ABR"/>
    <m/>
    <m/>
    <m/>
    <s v="L"/>
    <s v="NORMAL"/>
    <s v="OC"/>
    <n v="316144"/>
    <n v="1772181"/>
    <n v="2058575"/>
    <s v="15-0517-00-568965-0-E"/>
    <m/>
    <m/>
  </r>
  <r>
    <x v="0"/>
    <x v="34"/>
    <m/>
    <s v="COTIZACION"/>
    <s v="FEBRERO"/>
    <d v="2024-02-22T00:00:00"/>
    <s v="CO37-FRANZ MERLO"/>
    <n v="34600"/>
    <s v="PRODUCTOS METÁLICOS"/>
    <x v="1"/>
    <x v="1"/>
    <x v="32"/>
    <d v="2024-02-26T00:00:00"/>
    <m/>
    <x v="21"/>
    <s v="BIEN"/>
    <x v="38"/>
    <m/>
    <x v="3"/>
    <x v="124"/>
    <x v="35"/>
    <x v="5"/>
    <x v="0"/>
    <x v="0"/>
    <x v="1"/>
    <x v="10"/>
    <x v="0"/>
    <x v="1"/>
    <x v="1"/>
    <x v="1"/>
    <x v="1"/>
    <x v="1"/>
    <d v="2024-03-08T00:00:00"/>
    <x v="31"/>
    <x v="16"/>
    <s v="CD-95"/>
    <x v="67"/>
    <x v="31"/>
    <m/>
    <x v="67"/>
    <x v="4"/>
    <x v="50"/>
    <m/>
    <n v="30"/>
    <x v="17"/>
    <m/>
    <x v="6"/>
    <m/>
    <s v="COLQUIRI"/>
    <m/>
    <m/>
    <x v="38"/>
    <s v="EMC-PCPL-022/ 2024"/>
    <n v="34600"/>
    <n v="4"/>
    <s v="PLANCHA 2 X 1 M X 5/16&quot; (8.00 MM) AC A36 "/>
    <s v="PZAS"/>
    <n v="10"/>
    <n v="1870"/>
    <n v="18700"/>
    <m/>
    <m/>
    <m/>
    <n v="0"/>
    <n v="268.67816091954023"/>
    <n v="0"/>
    <n v="0"/>
    <n v="10"/>
    <d v="1900-01-19T00:00:00"/>
    <m/>
    <m/>
    <m/>
    <m/>
    <m/>
    <m/>
    <n v="-20"/>
    <n v="0"/>
    <n v="0"/>
    <n v="0"/>
    <n v="5527"/>
    <n v="4973"/>
    <d v="2015-06-02T00:00:00"/>
    <x v="0"/>
    <s v="MAY"/>
    <m/>
    <m/>
    <m/>
    <s v="L"/>
    <s v="NORMAL"/>
    <s v="OC"/>
    <n v="316144"/>
    <n v="1772181"/>
    <n v="2058575"/>
    <s v="15-0517-00-568965-0-E"/>
    <m/>
    <m/>
  </r>
  <r>
    <x v="0"/>
    <x v="34"/>
    <m/>
    <s v="COTIZACION"/>
    <s v="FEBRERO"/>
    <d v="2024-02-22T00:00:00"/>
    <s v="CO37-FRANZ MERLO"/>
    <n v="34600"/>
    <s v="PRODUCTOS METÁLICOS"/>
    <x v="1"/>
    <x v="1"/>
    <x v="32"/>
    <d v="2024-02-26T00:00:00"/>
    <m/>
    <x v="21"/>
    <s v="BIEN"/>
    <x v="38"/>
    <m/>
    <x v="4"/>
    <x v="125"/>
    <x v="34"/>
    <x v="5"/>
    <x v="0"/>
    <x v="0"/>
    <x v="1"/>
    <x v="10"/>
    <x v="0"/>
    <x v="1"/>
    <x v="1"/>
    <x v="1"/>
    <x v="1"/>
    <x v="1"/>
    <d v="2024-03-08T00:00:00"/>
    <x v="31"/>
    <x v="16"/>
    <s v="CD-95"/>
    <x v="67"/>
    <x v="31"/>
    <m/>
    <x v="67"/>
    <x v="4"/>
    <x v="50"/>
    <m/>
    <n v="30"/>
    <x v="17"/>
    <m/>
    <x v="6"/>
    <m/>
    <s v="COLQUIRI"/>
    <m/>
    <m/>
    <x v="38"/>
    <s v="EMC-PCPL-022/ 2024"/>
    <n v="34600"/>
    <n v="5"/>
    <s v="PLANCHA 2 X 1 M X 3/8&quot; (9.50 MM) AC A36 "/>
    <s v="PZAS"/>
    <n v="14"/>
    <n v="2099"/>
    <n v="29386"/>
    <m/>
    <m/>
    <m/>
    <n v="0"/>
    <n v="301.58045977011494"/>
    <n v="0"/>
    <n v="0"/>
    <n v="14"/>
    <d v="1900-01-19T00:00:00"/>
    <m/>
    <m/>
    <m/>
    <m/>
    <m/>
    <m/>
    <n v="-20"/>
    <n v="0"/>
    <n v="0"/>
    <n v="0"/>
    <n v="5527"/>
    <n v="4973"/>
    <d v="2015-06-03T00:00:00"/>
    <x v="0"/>
    <s v="JUN"/>
    <m/>
    <m/>
    <m/>
    <s v="L"/>
    <s v="NORMAL"/>
    <s v="OC"/>
    <n v="316144"/>
    <n v="1772181"/>
    <n v="2058575"/>
    <s v="15-0517-00-568965-0-E"/>
    <m/>
    <m/>
  </r>
  <r>
    <x v="0"/>
    <x v="34"/>
    <m/>
    <s v="COTIZACION"/>
    <s v="FEBRERO"/>
    <d v="2024-02-22T00:00:00"/>
    <s v="CO37-FRANZ MERLO"/>
    <n v="34600"/>
    <s v="PRODUCTOS METÁLICOS"/>
    <x v="1"/>
    <x v="1"/>
    <x v="32"/>
    <d v="2024-02-26T00:00:00"/>
    <m/>
    <x v="21"/>
    <s v="BIEN"/>
    <x v="38"/>
    <m/>
    <x v="5"/>
    <x v="126"/>
    <x v="35"/>
    <x v="5"/>
    <x v="0"/>
    <x v="0"/>
    <x v="1"/>
    <x v="10"/>
    <x v="0"/>
    <x v="1"/>
    <x v="1"/>
    <x v="1"/>
    <x v="1"/>
    <x v="1"/>
    <d v="2024-03-08T00:00:00"/>
    <x v="31"/>
    <x v="16"/>
    <s v="CD-95"/>
    <x v="67"/>
    <x v="31"/>
    <m/>
    <x v="67"/>
    <x v="4"/>
    <x v="50"/>
    <m/>
    <n v="30"/>
    <x v="17"/>
    <m/>
    <x v="6"/>
    <m/>
    <s v="COLQUIRI"/>
    <m/>
    <m/>
    <x v="38"/>
    <s v="EMC-PCPL-022/ 2024"/>
    <n v="34600"/>
    <n v="6"/>
    <s v="PLANCHA 2 X 1 M X 1/2&quot; (12.50 MM) AC A36 "/>
    <s v="PZAS"/>
    <n v="10"/>
    <n v="2654"/>
    <n v="26540"/>
    <m/>
    <m/>
    <m/>
    <n v="0"/>
    <n v="381.32183908045977"/>
    <n v="0"/>
    <n v="0"/>
    <n v="10"/>
    <d v="1900-01-19T00:00:00"/>
    <m/>
    <m/>
    <m/>
    <m/>
    <m/>
    <m/>
    <n v="-20"/>
    <n v="0"/>
    <n v="0"/>
    <n v="0"/>
    <n v="5527"/>
    <n v="4973"/>
    <d v="2015-06-04T00:00:00"/>
    <x v="0"/>
    <s v="JUL"/>
    <m/>
    <m/>
    <m/>
    <s v="L"/>
    <s v="NORMAL"/>
    <s v="OC"/>
    <n v="316144"/>
    <n v="1772181"/>
    <n v="2058575"/>
    <s v="15-0517-00-568965-0-E"/>
    <m/>
    <m/>
  </r>
  <r>
    <x v="0"/>
    <x v="34"/>
    <m/>
    <s v="COTIZACION"/>
    <s v="FEBRERO"/>
    <d v="2024-02-22T00:00:00"/>
    <s v="CO37-FRANZ MERLO"/>
    <n v="34600"/>
    <s v="PRODUCTOS METÁLICOS"/>
    <x v="1"/>
    <x v="1"/>
    <x v="32"/>
    <d v="2024-02-26T00:00:00"/>
    <m/>
    <x v="21"/>
    <s v="BIEN"/>
    <x v="38"/>
    <m/>
    <x v="6"/>
    <x v="127"/>
    <x v="70"/>
    <x v="5"/>
    <x v="0"/>
    <x v="0"/>
    <x v="1"/>
    <x v="10"/>
    <x v="0"/>
    <x v="1"/>
    <x v="1"/>
    <x v="1"/>
    <x v="1"/>
    <x v="1"/>
    <d v="2024-03-08T00:00:00"/>
    <x v="31"/>
    <x v="16"/>
    <s v="CD-95"/>
    <x v="67"/>
    <x v="31"/>
    <m/>
    <x v="67"/>
    <x v="4"/>
    <x v="50"/>
    <m/>
    <n v="30"/>
    <x v="17"/>
    <m/>
    <x v="6"/>
    <m/>
    <s v="COLQUIRI"/>
    <m/>
    <m/>
    <x v="38"/>
    <s v="EMC-PCPL-022/ 2024"/>
    <n v="34600"/>
    <n v="7"/>
    <s v="PLANCHA 2 X 1 M X 5/8&quot; (16 MM) AC A36 "/>
    <s v="PZAS"/>
    <n v="4"/>
    <n v="3954"/>
    <n v="15816"/>
    <m/>
    <m/>
    <m/>
    <n v="0"/>
    <n v="568.10344827586209"/>
    <n v="0"/>
    <n v="0"/>
    <n v="4"/>
    <d v="1900-01-19T00:00:00"/>
    <m/>
    <m/>
    <m/>
    <m/>
    <m/>
    <m/>
    <n v="-20"/>
    <n v="0"/>
    <n v="0"/>
    <n v="0"/>
    <n v="5527"/>
    <n v="4973"/>
    <d v="2015-06-05T00:00:00"/>
    <x v="0"/>
    <s v="AGO"/>
    <m/>
    <m/>
    <m/>
    <s v="L"/>
    <s v="NORMAL"/>
    <s v="OC"/>
    <n v="316144"/>
    <n v="1772181"/>
    <n v="2058575"/>
    <s v="15-0517-00-568965-0-E"/>
    <m/>
    <m/>
  </r>
  <r>
    <x v="0"/>
    <x v="34"/>
    <m/>
    <s v="COTIZACION"/>
    <s v="FEBRERO"/>
    <d v="2024-02-22T00:00:00"/>
    <s v="CO37-FRANZ MERLO"/>
    <n v="34600"/>
    <s v="PRODUCTOS METÁLICOS"/>
    <x v="1"/>
    <x v="1"/>
    <x v="32"/>
    <d v="2024-02-26T00:00:00"/>
    <m/>
    <x v="21"/>
    <s v="BIEN"/>
    <x v="38"/>
    <m/>
    <x v="7"/>
    <x v="128"/>
    <x v="38"/>
    <x v="5"/>
    <x v="0"/>
    <x v="0"/>
    <x v="1"/>
    <x v="10"/>
    <x v="0"/>
    <x v="1"/>
    <x v="1"/>
    <x v="1"/>
    <x v="1"/>
    <x v="1"/>
    <d v="2024-03-08T00:00:00"/>
    <x v="31"/>
    <x v="16"/>
    <s v="CD-95"/>
    <x v="67"/>
    <x v="31"/>
    <m/>
    <x v="67"/>
    <x v="4"/>
    <x v="50"/>
    <m/>
    <n v="30"/>
    <x v="17"/>
    <m/>
    <x v="6"/>
    <m/>
    <s v="COLQUIRI"/>
    <m/>
    <m/>
    <x v="38"/>
    <s v="EMC-PCPL-022/ 2024"/>
    <n v="34600"/>
    <n v="8"/>
    <s v="PLANCHA 2 X 1 M X 3/4&quot; (19 MM) AC A36 "/>
    <s v="PZAS"/>
    <n v="6"/>
    <n v="4576"/>
    <n v="27456"/>
    <m/>
    <m/>
    <m/>
    <n v="0"/>
    <n v="657.47126436781605"/>
    <n v="0"/>
    <n v="0"/>
    <n v="6"/>
    <d v="1900-01-19T00:00:00"/>
    <m/>
    <m/>
    <m/>
    <m/>
    <m/>
    <m/>
    <n v="-20"/>
    <n v="0"/>
    <n v="0"/>
    <n v="0"/>
    <n v="5527"/>
    <n v="4973"/>
    <d v="2015-06-06T00:00:00"/>
    <x v="0"/>
    <s v="SEP"/>
    <m/>
    <m/>
    <m/>
    <s v="L"/>
    <s v="NORMAL"/>
    <s v="OC"/>
    <n v="316144"/>
    <n v="1772181"/>
    <n v="2058575"/>
    <s v="15-0517-00-568965-0-E"/>
    <m/>
    <m/>
  </r>
  <r>
    <x v="0"/>
    <x v="34"/>
    <m/>
    <s v="COTIZACION"/>
    <s v="FEBRERO"/>
    <d v="2024-02-22T00:00:00"/>
    <s v="CO37-FRANZ MERLO"/>
    <n v="34600"/>
    <s v="PRODUCTOS METÁLICOS"/>
    <x v="1"/>
    <x v="1"/>
    <x v="32"/>
    <d v="2024-02-26T00:00:00"/>
    <m/>
    <x v="21"/>
    <s v="BIEN"/>
    <x v="38"/>
    <m/>
    <x v="8"/>
    <x v="129"/>
    <x v="40"/>
    <x v="5"/>
    <x v="0"/>
    <x v="0"/>
    <x v="1"/>
    <x v="10"/>
    <x v="0"/>
    <x v="1"/>
    <x v="1"/>
    <x v="1"/>
    <x v="1"/>
    <x v="1"/>
    <d v="2024-03-08T00:00:00"/>
    <x v="31"/>
    <x v="16"/>
    <s v="CD-95"/>
    <x v="67"/>
    <x v="31"/>
    <m/>
    <x v="67"/>
    <x v="4"/>
    <x v="50"/>
    <m/>
    <n v="30"/>
    <x v="17"/>
    <m/>
    <x v="6"/>
    <m/>
    <s v="COLQUIRI"/>
    <m/>
    <m/>
    <x v="38"/>
    <s v="EMC-PCPL-022/ 2024"/>
    <n v="34600"/>
    <n v="9"/>
    <s v="PLANCHA 2 X 1 M X 1.1/2&quot; (38,1 MM) AC A36 "/>
    <s v="PZAS"/>
    <n v="2"/>
    <n v="9050"/>
    <n v="18100"/>
    <m/>
    <m/>
    <m/>
    <n v="0"/>
    <n v="1300.2873563218391"/>
    <n v="0"/>
    <n v="0"/>
    <n v="2"/>
    <d v="1900-01-19T00:00:00"/>
    <m/>
    <m/>
    <m/>
    <m/>
    <m/>
    <m/>
    <n v="-20"/>
    <n v="0"/>
    <n v="0"/>
    <n v="0"/>
    <n v="5527"/>
    <n v="4973"/>
    <d v="2015-06-07T00:00:00"/>
    <x v="0"/>
    <s v="OCT"/>
    <m/>
    <m/>
    <m/>
    <s v="L"/>
    <s v="NORMAL"/>
    <s v="OC"/>
    <n v="316144"/>
    <n v="1772181"/>
    <n v="2058575"/>
    <s v="15-0517-00-568965-0-E"/>
    <m/>
    <m/>
  </r>
  <r>
    <x v="0"/>
    <x v="35"/>
    <m/>
    <s v="COTIZACION"/>
    <s v="FEBRERO"/>
    <d v="2024-02-22T00:00:00"/>
    <s v="CO37-FRANZ MERLO"/>
    <n v="34600"/>
    <s v="PRODUCTOS METÁLICOS"/>
    <x v="1"/>
    <x v="1"/>
    <x v="33"/>
    <d v="2024-02-26T00:00:00"/>
    <m/>
    <x v="22"/>
    <s v="BIEN"/>
    <x v="39"/>
    <n v="219110"/>
    <x v="0"/>
    <x v="130"/>
    <x v="37"/>
    <x v="5"/>
    <x v="0"/>
    <x v="0"/>
    <x v="1"/>
    <x v="10"/>
    <x v="0"/>
    <x v="1"/>
    <x v="1"/>
    <x v="1"/>
    <x v="1"/>
    <x v="1"/>
    <d v="2024-03-07T00:00:00"/>
    <x v="32"/>
    <x v="16"/>
    <s v="CD-96"/>
    <x v="68"/>
    <x v="32"/>
    <n v="200800"/>
    <x v="68"/>
    <x v="28"/>
    <x v="38"/>
    <m/>
    <n v="30"/>
    <x v="18"/>
    <m/>
    <x v="12"/>
    <s v="03/04/2024"/>
    <s v="COLQUIRI"/>
    <m/>
    <m/>
    <x v="39"/>
    <s v="EMC-PCPL-023/ 2024"/>
    <n v="34600"/>
    <n v="1"/>
    <s v="PLANCHA ANTIABRASIVA 1/4&quot; (6mm) 2X1 mtrs "/>
    <s v="PZAS"/>
    <n v="8"/>
    <n v="4000"/>
    <n v="32000"/>
    <m/>
    <m/>
    <m/>
    <n v="0"/>
    <n v="574.71264367816093"/>
    <n v="0"/>
    <n v="0"/>
    <n v="8"/>
    <d v="2024-05-23T00:00:00"/>
    <m/>
    <m/>
    <m/>
    <m/>
    <m/>
    <m/>
    <n v="-45435"/>
    <n v="0"/>
    <n v="0"/>
    <n v="0"/>
    <n v="5527"/>
    <n v="4973"/>
    <d v="2015-06-08T00:00:00"/>
    <x v="0"/>
    <s v="NOV"/>
    <m/>
    <m/>
    <m/>
    <s v="L"/>
    <s v="NORMAL"/>
    <s v="CONTRATO"/>
    <n v="316144"/>
    <n v="1772181"/>
    <n v="2058575"/>
    <s v="15-0517-00-568965-0-E"/>
    <m/>
    <m/>
  </r>
  <r>
    <x v="0"/>
    <x v="35"/>
    <m/>
    <s v="COTIZACION"/>
    <s v="FEBRERO"/>
    <d v="2024-02-22T00:00:00"/>
    <s v="CO37-FRANZ MERLO"/>
    <n v="34600"/>
    <s v="PRODUCTOS METÁLICOS"/>
    <x v="1"/>
    <x v="1"/>
    <x v="33"/>
    <d v="2024-02-26T00:00:00"/>
    <m/>
    <x v="22"/>
    <s v="BIEN"/>
    <x v="39"/>
    <m/>
    <x v="1"/>
    <x v="131"/>
    <x v="37"/>
    <x v="5"/>
    <x v="0"/>
    <x v="0"/>
    <x v="1"/>
    <x v="10"/>
    <x v="0"/>
    <x v="1"/>
    <x v="1"/>
    <x v="1"/>
    <x v="1"/>
    <x v="1"/>
    <d v="2024-03-07T00:00:00"/>
    <x v="32"/>
    <x v="16"/>
    <s v="CD-96"/>
    <x v="68"/>
    <x v="32"/>
    <m/>
    <x v="68"/>
    <x v="28"/>
    <x v="38"/>
    <m/>
    <n v="30"/>
    <x v="18"/>
    <m/>
    <x v="12"/>
    <s v="03/04/2024"/>
    <s v="COLQUIRI"/>
    <m/>
    <m/>
    <x v="39"/>
    <s v="EMC-PCPL-023/ 2024"/>
    <n v="34600"/>
    <n v="2"/>
    <s v="PLANCHA ANTIABRASIVA 3/8&quot;(10mm) 2X1 mtr "/>
    <s v="PZAS"/>
    <n v="8"/>
    <n v="6500"/>
    <n v="52000"/>
    <m/>
    <m/>
    <m/>
    <n v="0"/>
    <n v="933.90804597701151"/>
    <n v="0"/>
    <n v="0"/>
    <n v="8"/>
    <d v="2024-05-23T00:00:00"/>
    <m/>
    <m/>
    <m/>
    <m/>
    <m/>
    <m/>
    <n v="-45435"/>
    <n v="0"/>
    <n v="0"/>
    <n v="0"/>
    <n v="5527"/>
    <n v="4973"/>
    <d v="2015-06-09T00:00:00"/>
    <x v="0"/>
    <s v="DIC"/>
    <m/>
    <m/>
    <m/>
    <s v="L"/>
    <s v="NORMAL"/>
    <s v="CONTRATO"/>
    <n v="316144"/>
    <n v="1772181"/>
    <n v="2058575"/>
    <s v="15-0517-00-568965-0-E"/>
    <m/>
    <m/>
  </r>
  <r>
    <x v="0"/>
    <x v="35"/>
    <m/>
    <s v="COTIZACION"/>
    <s v="FEBRERO"/>
    <d v="2024-02-22T00:00:00"/>
    <s v="CO37-FRANZ MERLO"/>
    <n v="34600"/>
    <s v="PRODUCTOS METÁLICOS"/>
    <x v="1"/>
    <x v="1"/>
    <x v="33"/>
    <d v="2024-02-26T00:00:00"/>
    <m/>
    <x v="22"/>
    <s v="BIEN"/>
    <x v="39"/>
    <m/>
    <x v="2"/>
    <x v="132"/>
    <x v="27"/>
    <x v="5"/>
    <x v="0"/>
    <x v="0"/>
    <x v="1"/>
    <x v="10"/>
    <x v="0"/>
    <x v="1"/>
    <x v="1"/>
    <x v="1"/>
    <x v="1"/>
    <x v="1"/>
    <d v="2024-03-07T00:00:00"/>
    <x v="32"/>
    <x v="16"/>
    <s v="CD-96"/>
    <x v="68"/>
    <x v="32"/>
    <m/>
    <x v="68"/>
    <x v="28"/>
    <x v="38"/>
    <m/>
    <n v="30"/>
    <x v="18"/>
    <m/>
    <x v="12"/>
    <s v="03/04/2024"/>
    <s v="COLQUIRI"/>
    <m/>
    <m/>
    <x v="39"/>
    <s v="EMC-PCPL-023/ 2024"/>
    <n v="34600"/>
    <n v="3"/>
    <s v="PLANCHA ANTIABRASIVA 1/2&quot;(12mm) 2X1 mtrs "/>
    <s v="PZAS"/>
    <n v="7"/>
    <n v="9000"/>
    <n v="63000"/>
    <m/>
    <m/>
    <m/>
    <n v="0"/>
    <n v="1293.1034482758621"/>
    <n v="0"/>
    <n v="0"/>
    <n v="7"/>
    <d v="2024-05-23T00:00:00"/>
    <m/>
    <m/>
    <m/>
    <m/>
    <m/>
    <m/>
    <n v="-45435"/>
    <n v="0"/>
    <n v="0"/>
    <n v="0"/>
    <n v="5527"/>
    <n v="4973"/>
    <d v="2015-06-10T00:00:00"/>
    <x v="0"/>
    <s v="ENE"/>
    <m/>
    <m/>
    <m/>
    <s v="L"/>
    <s v="NORMAL"/>
    <s v="CONTRATO"/>
    <n v="316144"/>
    <n v="1772181"/>
    <n v="2058575"/>
    <s v="15-0517-00-568965-0-E"/>
    <m/>
    <m/>
  </r>
  <r>
    <x v="0"/>
    <x v="35"/>
    <m/>
    <s v="COTIZACION"/>
    <s v="FEBRERO"/>
    <d v="2024-02-22T00:00:00"/>
    <s v="CO37-FRANZ MERLO"/>
    <n v="34600"/>
    <s v="PRODUCTOS METÁLICOS"/>
    <x v="1"/>
    <x v="1"/>
    <x v="33"/>
    <d v="2024-02-26T00:00:00"/>
    <m/>
    <x v="22"/>
    <s v="BIEN"/>
    <x v="39"/>
    <m/>
    <x v="3"/>
    <x v="133"/>
    <x v="70"/>
    <x v="5"/>
    <x v="0"/>
    <x v="0"/>
    <x v="1"/>
    <x v="10"/>
    <x v="0"/>
    <x v="1"/>
    <x v="1"/>
    <x v="1"/>
    <x v="1"/>
    <x v="1"/>
    <d v="2024-03-07T00:00:00"/>
    <x v="32"/>
    <x v="16"/>
    <s v="CD-96"/>
    <x v="68"/>
    <x v="32"/>
    <m/>
    <x v="68"/>
    <x v="28"/>
    <x v="38"/>
    <m/>
    <n v="30"/>
    <x v="18"/>
    <m/>
    <x v="12"/>
    <s v="03/04/2024"/>
    <s v="COLQUIRI"/>
    <m/>
    <m/>
    <x v="39"/>
    <s v="EMC-PCPL-023/ 2024"/>
    <n v="34600"/>
    <n v="4"/>
    <s v="PLANCHA ANTIABRASIVA 5/8&quot;(16mm) 2X1 mtrs "/>
    <s v="PZAS"/>
    <n v="4"/>
    <n v="10200"/>
    <n v="40800"/>
    <m/>
    <m/>
    <m/>
    <n v="0"/>
    <n v="1465.5172413793105"/>
    <n v="0"/>
    <n v="0"/>
    <n v="4"/>
    <d v="2024-05-23T00:00:00"/>
    <m/>
    <m/>
    <m/>
    <m/>
    <m/>
    <m/>
    <n v="-45435"/>
    <n v="0"/>
    <n v="0"/>
    <n v="0"/>
    <n v="5527"/>
    <n v="4973"/>
    <d v="2015-06-11T00:00:00"/>
    <x v="0"/>
    <s v="FEB"/>
    <m/>
    <m/>
    <m/>
    <s v="L"/>
    <s v="NORMAL"/>
    <s v="CONTRATO"/>
    <n v="316144"/>
    <n v="1772181"/>
    <n v="2058575"/>
    <s v="15-0517-00-568965-0-E"/>
    <m/>
    <m/>
  </r>
  <r>
    <x v="0"/>
    <x v="35"/>
    <m/>
    <s v="COTIZACION"/>
    <s v="FEBRERO"/>
    <d v="2024-02-22T00:00:00"/>
    <s v="CO37-FRANZ MERLO"/>
    <n v="34600"/>
    <s v="PRODUCTOS METÁLICOS"/>
    <x v="1"/>
    <x v="1"/>
    <x v="33"/>
    <d v="2024-02-26T00:00:00"/>
    <m/>
    <x v="22"/>
    <s v="BIEN"/>
    <x v="39"/>
    <m/>
    <x v="4"/>
    <x v="134"/>
    <x v="2"/>
    <x v="5"/>
    <x v="0"/>
    <x v="0"/>
    <x v="1"/>
    <x v="10"/>
    <x v="0"/>
    <x v="1"/>
    <x v="1"/>
    <x v="1"/>
    <x v="1"/>
    <x v="1"/>
    <d v="2024-03-07T00:00:00"/>
    <x v="32"/>
    <x v="16"/>
    <s v="CD-96"/>
    <x v="68"/>
    <x v="32"/>
    <m/>
    <x v="68"/>
    <x v="28"/>
    <x v="38"/>
    <m/>
    <n v="30"/>
    <x v="18"/>
    <m/>
    <x v="12"/>
    <s v="03/04/2024"/>
    <s v="COLQUIRI"/>
    <m/>
    <m/>
    <x v="39"/>
    <s v="EMC-PCPL-023/ 2024"/>
    <n v="34600"/>
    <n v="5"/>
    <s v="PLANCHA ANTIABRASIVA 3/4&quot;(19mm) 2X1 mtrs "/>
    <s v="PZAS"/>
    <n v="1"/>
    <n v="13000"/>
    <n v="13000"/>
    <m/>
    <m/>
    <m/>
    <n v="0"/>
    <n v="1867.816091954023"/>
    <n v="0"/>
    <n v="0"/>
    <n v="1"/>
    <d v="2024-05-23T00:00:00"/>
    <m/>
    <m/>
    <m/>
    <m/>
    <m/>
    <m/>
    <n v="-45435"/>
    <n v="0"/>
    <n v="0"/>
    <n v="0"/>
    <n v="5527"/>
    <n v="4973"/>
    <d v="2015-06-12T00:00:00"/>
    <x v="0"/>
    <s v="MAR"/>
    <m/>
    <m/>
    <m/>
    <s v="L"/>
    <s v="NORMAL"/>
    <s v="CONTRATO"/>
    <n v="316144"/>
    <n v="1772181"/>
    <n v="2058575"/>
    <s v="15-0517-00-568965-0-E"/>
    <m/>
    <m/>
  </r>
  <r>
    <x v="0"/>
    <x v="36"/>
    <m/>
    <s v="COTIZACION"/>
    <s v="FEBRERO"/>
    <d v="2024-02-21T00:00:00"/>
    <s v="CO37-FRANZ MERLO"/>
    <n v="33100"/>
    <s v="HILADOS Y TELAS"/>
    <x v="1"/>
    <x v="1"/>
    <x v="34"/>
    <d v="2024-02-26T00:00:00"/>
    <m/>
    <x v="23"/>
    <s v="BIEN"/>
    <x v="40"/>
    <n v="9000"/>
    <x v="0"/>
    <x v="135"/>
    <x v="71"/>
    <x v="3"/>
    <x v="17"/>
    <x v="0"/>
    <x v="1"/>
    <x v="11"/>
    <x v="0"/>
    <x v="1"/>
    <x v="1"/>
    <x v="1"/>
    <x v="1"/>
    <x v="1"/>
    <d v="2024-03-12T00:00:00"/>
    <x v="33"/>
    <x v="16"/>
    <s v="CD-87"/>
    <x v="69"/>
    <x v="33"/>
    <n v="8450"/>
    <x v="69"/>
    <x v="4"/>
    <x v="51"/>
    <m/>
    <n v="30"/>
    <x v="19"/>
    <m/>
    <x v="13"/>
    <m/>
    <s v="COLQUIRI"/>
    <m/>
    <m/>
    <x v="40"/>
    <s v="EMC-PCPL-017/ 2024"/>
    <n v="33100"/>
    <n v="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KG"/>
    <n v="500"/>
    <n v="16.899999999999999"/>
    <n v="8450"/>
    <m/>
    <m/>
    <m/>
    <n v="0"/>
    <n v="2.4281609195402298"/>
    <n v="0"/>
    <n v="0"/>
    <n v="500"/>
    <d v="1900-01-08T00:00:00"/>
    <m/>
    <m/>
    <m/>
    <m/>
    <m/>
    <m/>
    <n v="-9"/>
    <n v="0"/>
    <n v="0"/>
    <n v="0"/>
    <n v="5527"/>
    <n v="4973"/>
    <d v="2015-06-13T00:00:00"/>
    <x v="0"/>
    <s v="ABR"/>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n v="253749.5"/>
    <x v="0"/>
    <x v="136"/>
    <x v="37"/>
    <x v="10"/>
    <x v="18"/>
    <x v="0"/>
    <x v="1"/>
    <x v="11"/>
    <x v="0"/>
    <x v="1"/>
    <x v="1"/>
    <x v="1"/>
    <x v="1"/>
    <x v="1"/>
    <m/>
    <x v="9"/>
    <x v="5"/>
    <m/>
    <x v="18"/>
    <x v="9"/>
    <m/>
    <x v="18"/>
    <x v="4"/>
    <x v="16"/>
    <m/>
    <n v="30"/>
    <x v="5"/>
    <m/>
    <x v="4"/>
    <m/>
    <s v="COLQUIRI"/>
    <m/>
    <m/>
    <x v="41"/>
    <s v="EMC-PCPL-024/ 2024"/>
    <n v="34110"/>
    <n v="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8"/>
    <m/>
    <n v="0"/>
    <m/>
    <m/>
    <m/>
    <n v="0"/>
    <n v="0"/>
    <n v="0"/>
    <n v="0"/>
    <n v="8"/>
    <d v="1899-12-30T00:00:00"/>
    <m/>
    <m/>
    <m/>
    <m/>
    <m/>
    <m/>
    <n v="0"/>
    <n v="0"/>
    <n v="0"/>
    <n v="0"/>
    <n v="5527"/>
    <n v="4973"/>
    <d v="2015-06-14T00:00:00"/>
    <x v="0"/>
    <s v="MAY"/>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1"/>
    <x v="137"/>
    <x v="40"/>
    <x v="10"/>
    <x v="0"/>
    <x v="0"/>
    <x v="1"/>
    <x v="11"/>
    <x v="0"/>
    <x v="1"/>
    <x v="1"/>
    <x v="1"/>
    <x v="1"/>
    <x v="1"/>
    <m/>
    <x v="9"/>
    <x v="5"/>
    <m/>
    <x v="18"/>
    <x v="9"/>
    <m/>
    <x v="18"/>
    <x v="4"/>
    <x v="16"/>
    <m/>
    <n v="30"/>
    <x v="5"/>
    <m/>
    <x v="4"/>
    <m/>
    <s v="COLQUIRI"/>
    <m/>
    <m/>
    <x v="41"/>
    <s v="EMC-PCPL-024/ 2024"/>
    <n v="34110"/>
    <n v="2"/>
    <s v="ACEITE SAE 15W40 (DE 205 ó 208 LTRS.) (GASOLINA) "/>
    <s v="Tamb."/>
    <n v="2"/>
    <m/>
    <n v="0"/>
    <m/>
    <m/>
    <n v="138"/>
    <n v="0"/>
    <n v="0"/>
    <n v="0"/>
    <n v="0"/>
    <n v="-136"/>
    <d v="1899-12-30T00:00:00"/>
    <m/>
    <m/>
    <m/>
    <m/>
    <m/>
    <m/>
    <n v="0"/>
    <n v="0"/>
    <n v="0"/>
    <n v="0"/>
    <n v="5527"/>
    <n v="4973"/>
    <d v="2015-06-15T00:00:00"/>
    <x v="0"/>
    <s v="JUN"/>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2"/>
    <x v="138"/>
    <x v="39"/>
    <x v="10"/>
    <x v="0"/>
    <x v="0"/>
    <x v="1"/>
    <x v="11"/>
    <x v="0"/>
    <x v="1"/>
    <x v="1"/>
    <x v="1"/>
    <x v="1"/>
    <x v="1"/>
    <m/>
    <x v="9"/>
    <x v="5"/>
    <m/>
    <x v="18"/>
    <x v="9"/>
    <m/>
    <x v="18"/>
    <x v="4"/>
    <x v="16"/>
    <m/>
    <n v="30"/>
    <x v="5"/>
    <m/>
    <x v="4"/>
    <m/>
    <s v="COLQUIRI"/>
    <m/>
    <m/>
    <x v="41"/>
    <s v="EMC-PCPL-024/ 2024"/>
    <n v="34110"/>
    <n v="3"/>
    <s v="ACEITE HIDRAULICO ISO 68 (DE 205 ó 208 LTRS.)  "/>
    <s v="Tamb."/>
    <n v="3"/>
    <m/>
    <n v="0"/>
    <m/>
    <m/>
    <n v="216"/>
    <n v="0"/>
    <n v="0"/>
    <n v="0"/>
    <n v="0"/>
    <n v="-213"/>
    <d v="1899-12-30T00:00:00"/>
    <m/>
    <m/>
    <m/>
    <m/>
    <m/>
    <m/>
    <n v="0"/>
    <n v="0"/>
    <n v="0"/>
    <n v="0"/>
    <n v="5527"/>
    <n v="4973"/>
    <d v="2015-06-16T00:00:00"/>
    <x v="0"/>
    <s v="JUL"/>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3"/>
    <x v="139"/>
    <x v="39"/>
    <x v="10"/>
    <x v="0"/>
    <x v="0"/>
    <x v="1"/>
    <x v="11"/>
    <x v="0"/>
    <x v="1"/>
    <x v="1"/>
    <x v="1"/>
    <x v="1"/>
    <x v="1"/>
    <m/>
    <x v="9"/>
    <x v="5"/>
    <m/>
    <x v="18"/>
    <x v="9"/>
    <m/>
    <x v="18"/>
    <x v="4"/>
    <x v="16"/>
    <m/>
    <n v="30"/>
    <x v="5"/>
    <m/>
    <x v="4"/>
    <m/>
    <s v="COLQUIRI"/>
    <m/>
    <m/>
    <x v="41"/>
    <s v="EMC-PCPL-024/ 2024"/>
    <n v="34110"/>
    <n v="4"/>
    <s v="ACEITE DE TRANSMISION ATF DIII AUTM 33,7 CST. A 40° (DE 205 ó 208 LTRS.)  "/>
    <s v="Tamb."/>
    <n v="3"/>
    <m/>
    <n v="0"/>
    <m/>
    <m/>
    <n v="40"/>
    <n v="0"/>
    <n v="0"/>
    <n v="0"/>
    <n v="0"/>
    <n v="-37"/>
    <d v="1899-12-30T00:00:00"/>
    <m/>
    <m/>
    <m/>
    <m/>
    <m/>
    <m/>
    <n v="0"/>
    <n v="0"/>
    <n v="0"/>
    <n v="0"/>
    <n v="5527"/>
    <n v="4973"/>
    <d v="2015-06-17T00:00:00"/>
    <x v="0"/>
    <s v="AGO"/>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4"/>
    <x v="140"/>
    <x v="40"/>
    <x v="10"/>
    <x v="0"/>
    <x v="0"/>
    <x v="1"/>
    <x v="11"/>
    <x v="0"/>
    <x v="1"/>
    <x v="1"/>
    <x v="1"/>
    <x v="1"/>
    <x v="1"/>
    <m/>
    <x v="9"/>
    <x v="5"/>
    <m/>
    <x v="18"/>
    <x v="9"/>
    <m/>
    <x v="18"/>
    <x v="4"/>
    <x v="16"/>
    <m/>
    <n v="30"/>
    <x v="5"/>
    <m/>
    <x v="4"/>
    <m/>
    <s v="COLQUIRI"/>
    <m/>
    <m/>
    <x v="41"/>
    <s v="EMC-PCPL-024/ 2024"/>
    <n v="34110"/>
    <n v="5"/>
    <s v="GRASA INDUSTRIAL NLGI 2 (ALVANIA EP 2) "/>
    <s v="Tamb."/>
    <n v="2"/>
    <m/>
    <n v="0"/>
    <m/>
    <m/>
    <n v="150"/>
    <n v="0"/>
    <n v="0"/>
    <n v="0"/>
    <n v="0"/>
    <n v="-148"/>
    <d v="1899-12-30T00:00:00"/>
    <m/>
    <m/>
    <m/>
    <m/>
    <m/>
    <m/>
    <n v="0"/>
    <n v="0"/>
    <n v="0"/>
    <n v="0"/>
    <n v="5527"/>
    <n v="4973"/>
    <d v="2015-06-18T00:00:00"/>
    <x v="0"/>
    <s v="SEP"/>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5"/>
    <x v="141"/>
    <x v="39"/>
    <x v="10"/>
    <x v="0"/>
    <x v="0"/>
    <x v="1"/>
    <x v="11"/>
    <x v="0"/>
    <x v="1"/>
    <x v="1"/>
    <x v="1"/>
    <x v="1"/>
    <x v="1"/>
    <m/>
    <x v="9"/>
    <x v="5"/>
    <m/>
    <x v="18"/>
    <x v="9"/>
    <m/>
    <x v="18"/>
    <x v="4"/>
    <x v="16"/>
    <m/>
    <n v="30"/>
    <x v="5"/>
    <m/>
    <x v="4"/>
    <m/>
    <s v="COLQUIRI"/>
    <m/>
    <m/>
    <x v="41"/>
    <s v="EMC-PCPL-024/ 2024"/>
    <n v="34110"/>
    <n v="6"/>
    <s v="ACEITE PARA MANDO FINALES HIPOIDAL MECANICO (SYZZ AXO 80CN) (SAE 85W 140) "/>
    <s v="Tamb."/>
    <n v="3"/>
    <m/>
    <n v="0"/>
    <m/>
    <m/>
    <n v="122"/>
    <n v="0"/>
    <n v="0"/>
    <n v="0"/>
    <n v="0"/>
    <n v="-119"/>
    <d v="1899-12-30T00:00:00"/>
    <m/>
    <m/>
    <m/>
    <m/>
    <m/>
    <m/>
    <n v="0"/>
    <n v="0"/>
    <n v="0"/>
    <n v="0"/>
    <n v="5527"/>
    <n v="4973"/>
    <d v="2015-06-19T00:00:00"/>
    <x v="0"/>
    <s v="OCT"/>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6"/>
    <x v="142"/>
    <x v="39"/>
    <x v="10"/>
    <x v="0"/>
    <x v="0"/>
    <x v="1"/>
    <x v="11"/>
    <x v="0"/>
    <x v="1"/>
    <x v="1"/>
    <x v="1"/>
    <x v="1"/>
    <x v="1"/>
    <m/>
    <x v="9"/>
    <x v="5"/>
    <m/>
    <x v="18"/>
    <x v="9"/>
    <m/>
    <x v="18"/>
    <x v="4"/>
    <x v="16"/>
    <m/>
    <n v="30"/>
    <x v="5"/>
    <m/>
    <x v="4"/>
    <m/>
    <s v="COLQUIRI"/>
    <m/>
    <m/>
    <x v="41"/>
    <s v="EMC-PCPL-024/ 2024"/>
    <n v="34110"/>
    <n v="7"/>
    <s v="ACEITE HIDRAULICO HO 46 (DE 205 ó 208 LTRS.) (SYZZ-46CN) "/>
    <s v="Tamb."/>
    <n v="3"/>
    <m/>
    <n v="0"/>
    <m/>
    <m/>
    <n v="30"/>
    <n v="0"/>
    <n v="0"/>
    <n v="0"/>
    <n v="0"/>
    <n v="-27"/>
    <d v="1899-12-30T00:00:00"/>
    <m/>
    <m/>
    <m/>
    <m/>
    <m/>
    <m/>
    <n v="0"/>
    <n v="0"/>
    <n v="0"/>
    <n v="0"/>
    <n v="5527"/>
    <n v="4973"/>
    <d v="2015-06-20T00:00:00"/>
    <x v="0"/>
    <s v="NOV"/>
    <m/>
    <m/>
    <m/>
    <s v="L"/>
    <s v="NORMAL"/>
    <s v="OC"/>
    <n v="316144"/>
    <n v="1772181"/>
    <n v="2058575"/>
    <s v="15-0517-00-568965-0-E"/>
    <m/>
    <m/>
  </r>
  <r>
    <x v="0"/>
    <x v="37"/>
    <m/>
    <s v="COTIZACION"/>
    <s v="FEBRERO"/>
    <d v="2024-02-22T00:00:00"/>
    <s v="CO37-FRANZ MERLO"/>
    <n v="34110"/>
    <s v="COMBUSTIBLES, LUBRICANTES Y DERIVADOS PARA CONSUMO"/>
    <x v="1"/>
    <x v="1"/>
    <x v="35"/>
    <d v="2024-02-26T00:00:00"/>
    <m/>
    <x v="24"/>
    <s v="BIEN"/>
    <x v="41"/>
    <m/>
    <x v="7"/>
    <x v="143"/>
    <x v="39"/>
    <x v="10"/>
    <x v="0"/>
    <x v="0"/>
    <x v="1"/>
    <x v="11"/>
    <x v="0"/>
    <x v="1"/>
    <x v="1"/>
    <x v="1"/>
    <x v="1"/>
    <x v="1"/>
    <m/>
    <x v="9"/>
    <x v="5"/>
    <m/>
    <x v="18"/>
    <x v="9"/>
    <m/>
    <x v="18"/>
    <x v="4"/>
    <x v="16"/>
    <m/>
    <n v="30"/>
    <x v="5"/>
    <m/>
    <x v="4"/>
    <m/>
    <s v="COLQUIRI"/>
    <m/>
    <m/>
    <x v="41"/>
    <s v="EMC-PCPL-024/ 2024"/>
    <n v="34110"/>
    <n v="8"/>
    <s v="ACEITE P/ CAJA DE TRANSFERENCIA TO 10 (DE 205 ó 208 LTRS.)  (SYZZ-TO10-CN) (10W) "/>
    <s v="Tamb."/>
    <n v="3"/>
    <m/>
    <n v="0"/>
    <m/>
    <m/>
    <m/>
    <n v="0"/>
    <n v="0"/>
    <n v="0"/>
    <n v="0"/>
    <n v="3"/>
    <d v="1899-12-30T00:00:00"/>
    <m/>
    <m/>
    <m/>
    <m/>
    <m/>
    <m/>
    <n v="0"/>
    <n v="0"/>
    <n v="0"/>
    <n v="0"/>
    <n v="5527"/>
    <n v="4973"/>
    <d v="2015-06-21T00:00:00"/>
    <x v="0"/>
    <s v="DIC"/>
    <m/>
    <m/>
    <m/>
    <s v="L"/>
    <s v="NORMAL"/>
    <s v="OC"/>
    <n v="316144"/>
    <n v="1772181"/>
    <n v="2058575"/>
    <s v="15-0517-00-568965-0-E"/>
    <m/>
    <m/>
  </r>
  <r>
    <x v="0"/>
    <x v="38"/>
    <m/>
    <s v="COTIZACION"/>
    <s v="FEBRERO"/>
    <d v="2024-02-22T00:00:00"/>
    <s v="CO37-FRANZ MERLO"/>
    <n v="43200"/>
    <s v="MAQUINARIA Y EQUIPO DE PRODUCCIÓN"/>
    <x v="1"/>
    <x v="1"/>
    <x v="36"/>
    <d v="2024-02-26T00:00:00"/>
    <m/>
    <x v="25"/>
    <s v="BIEN"/>
    <x v="42"/>
    <n v="1660000"/>
    <x v="0"/>
    <x v="144"/>
    <x v="70"/>
    <x v="5"/>
    <x v="19"/>
    <x v="0"/>
    <x v="1"/>
    <x v="12"/>
    <x v="0"/>
    <x v="1"/>
    <x v="1"/>
    <x v="1"/>
    <x v="3"/>
    <x v="1"/>
    <m/>
    <x v="9"/>
    <x v="5"/>
    <m/>
    <x v="18"/>
    <x v="9"/>
    <m/>
    <x v="18"/>
    <x v="4"/>
    <x v="16"/>
    <m/>
    <n v="30"/>
    <x v="5"/>
    <m/>
    <x v="4"/>
    <m/>
    <s v="COLQUIRI"/>
    <m/>
    <m/>
    <x v="42"/>
    <s v="EMC-PCPL-029/ 2024"/>
    <n v="43200"/>
    <n v="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PZAS"/>
    <n v="4"/>
    <m/>
    <n v="0"/>
    <m/>
    <m/>
    <n v="8"/>
    <n v="0"/>
    <n v="0"/>
    <n v="0"/>
    <n v="0"/>
    <n v="-4"/>
    <d v="1899-12-30T00:00:00"/>
    <m/>
    <m/>
    <m/>
    <m/>
    <m/>
    <m/>
    <n v="0"/>
    <n v="0"/>
    <n v="0"/>
    <n v="0"/>
    <n v="5527"/>
    <n v="4973"/>
    <d v="2015-06-23T00:00:00"/>
    <x v="0"/>
    <s v="FEB"/>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n v="471399.83"/>
    <x v="0"/>
    <x v="145"/>
    <x v="38"/>
    <x v="10"/>
    <x v="18"/>
    <x v="0"/>
    <x v="1"/>
    <x v="11"/>
    <x v="0"/>
    <x v="1"/>
    <x v="1"/>
    <x v="1"/>
    <x v="1"/>
    <x v="1"/>
    <m/>
    <x v="9"/>
    <x v="5"/>
    <m/>
    <x v="18"/>
    <x v="9"/>
    <m/>
    <x v="18"/>
    <x v="4"/>
    <x v="16"/>
    <m/>
    <n v="30"/>
    <x v="5"/>
    <m/>
    <x v="4"/>
    <m/>
    <s v="COLQUIRI"/>
    <m/>
    <m/>
    <x v="43"/>
    <s v="EMC-PCPL-025/ 2024"/>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6"/>
    <m/>
    <n v="0"/>
    <m/>
    <m/>
    <n v="124"/>
    <n v="0"/>
    <n v="0"/>
    <n v="0"/>
    <n v="0"/>
    <n v="-118"/>
    <d v="1899-12-30T00:00:00"/>
    <m/>
    <m/>
    <m/>
    <m/>
    <m/>
    <m/>
    <n v="0"/>
    <n v="0"/>
    <n v="0"/>
    <n v="0"/>
    <n v="5527"/>
    <n v="4973"/>
    <d v="2015-06-24T00:00:00"/>
    <x v="0"/>
    <s v="MAR"/>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1"/>
    <x v="146"/>
    <x v="38"/>
    <x v="10"/>
    <x v="0"/>
    <x v="0"/>
    <x v="1"/>
    <x v="11"/>
    <x v="0"/>
    <x v="1"/>
    <x v="1"/>
    <x v="1"/>
    <x v="1"/>
    <x v="1"/>
    <m/>
    <x v="9"/>
    <x v="5"/>
    <m/>
    <x v="18"/>
    <x v="9"/>
    <m/>
    <x v="18"/>
    <x v="4"/>
    <x v="16"/>
    <m/>
    <n v="30"/>
    <x v="5"/>
    <m/>
    <x v="4"/>
    <m/>
    <s v="COLQUIRI"/>
    <m/>
    <m/>
    <x v="43"/>
    <s v="EMC-PCPL-025/ 2024"/>
    <n v="34110"/>
    <n v="2"/>
    <s v="ACEITE EP 320 (DE 205 ó 208 LTRS.)  "/>
    <s v="Tamb."/>
    <n v="6"/>
    <m/>
    <n v="0"/>
    <m/>
    <m/>
    <n v="124"/>
    <n v="0"/>
    <n v="0"/>
    <n v="0"/>
    <n v="0"/>
    <n v="-118"/>
    <d v="1899-12-30T00:00:00"/>
    <m/>
    <m/>
    <m/>
    <m/>
    <m/>
    <m/>
    <n v="0"/>
    <n v="0"/>
    <n v="0"/>
    <n v="0"/>
    <n v="5527"/>
    <n v="4973"/>
    <d v="2015-06-25T00:00:00"/>
    <x v="0"/>
    <s v="ABR"/>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2"/>
    <x v="147"/>
    <x v="35"/>
    <x v="10"/>
    <x v="0"/>
    <x v="0"/>
    <x v="1"/>
    <x v="11"/>
    <x v="0"/>
    <x v="1"/>
    <x v="1"/>
    <x v="1"/>
    <x v="1"/>
    <x v="1"/>
    <m/>
    <x v="9"/>
    <x v="5"/>
    <m/>
    <x v="18"/>
    <x v="9"/>
    <m/>
    <x v="18"/>
    <x v="4"/>
    <x v="16"/>
    <m/>
    <n v="30"/>
    <x v="5"/>
    <m/>
    <x v="4"/>
    <m/>
    <s v="COLQUIRI"/>
    <m/>
    <m/>
    <x v="43"/>
    <s v="EMC-PCPL-025/ 2024"/>
    <n v="34110"/>
    <n v="3"/>
    <s v="ACEITE TURBINA 68 (DE 205 ó 208 LTRS.)  "/>
    <s v="Tamb."/>
    <n v="10"/>
    <m/>
    <n v="0"/>
    <m/>
    <m/>
    <n v="31"/>
    <n v="0"/>
    <n v="0"/>
    <n v="0"/>
    <n v="0"/>
    <n v="-21"/>
    <d v="1899-12-30T00:00:00"/>
    <m/>
    <m/>
    <m/>
    <m/>
    <m/>
    <m/>
    <n v="0"/>
    <n v="0"/>
    <n v="0"/>
    <n v="0"/>
    <n v="5527"/>
    <n v="4973"/>
    <d v="2015-06-26T00:00:00"/>
    <x v="0"/>
    <s v="MAY"/>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3"/>
    <x v="148"/>
    <x v="39"/>
    <x v="10"/>
    <x v="0"/>
    <x v="0"/>
    <x v="1"/>
    <x v="11"/>
    <x v="0"/>
    <x v="1"/>
    <x v="1"/>
    <x v="1"/>
    <x v="1"/>
    <x v="1"/>
    <m/>
    <x v="9"/>
    <x v="5"/>
    <m/>
    <x v="18"/>
    <x v="9"/>
    <m/>
    <x v="18"/>
    <x v="4"/>
    <x v="16"/>
    <m/>
    <n v="30"/>
    <x v="5"/>
    <m/>
    <x v="4"/>
    <m/>
    <s v="COLQUIRI"/>
    <m/>
    <m/>
    <x v="43"/>
    <s v="EMC-PCPL-025/ 2024"/>
    <n v="34110"/>
    <n v="4"/>
    <s v="ACEITE ROTO INJECT FLUID (DE 205 ó 208 LTRS.)  "/>
    <s v="Tamb."/>
    <n v="3"/>
    <m/>
    <n v="0"/>
    <m/>
    <m/>
    <n v="11"/>
    <n v="0"/>
    <n v="0"/>
    <n v="0"/>
    <n v="0"/>
    <n v="-8"/>
    <d v="1899-12-30T00:00:00"/>
    <m/>
    <m/>
    <m/>
    <m/>
    <m/>
    <m/>
    <n v="0"/>
    <n v="0"/>
    <n v="0"/>
    <n v="0"/>
    <n v="5527"/>
    <n v="4973"/>
    <d v="2015-06-27T00:00:00"/>
    <x v="0"/>
    <s v="JUN"/>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4"/>
    <x v="149"/>
    <x v="38"/>
    <x v="10"/>
    <x v="0"/>
    <x v="0"/>
    <x v="1"/>
    <x v="11"/>
    <x v="0"/>
    <x v="1"/>
    <x v="1"/>
    <x v="1"/>
    <x v="1"/>
    <x v="1"/>
    <m/>
    <x v="9"/>
    <x v="5"/>
    <m/>
    <x v="18"/>
    <x v="9"/>
    <m/>
    <x v="18"/>
    <x v="4"/>
    <x v="16"/>
    <m/>
    <n v="30"/>
    <x v="5"/>
    <m/>
    <x v="4"/>
    <m/>
    <s v="COLQUIRI"/>
    <m/>
    <m/>
    <x v="43"/>
    <s v="EMC-PCPL-025/ 2024"/>
    <n v="34110"/>
    <n v="5"/>
    <s v="GRASA ASFALTICA (Env. Min. 180 Kg.) "/>
    <s v="Tamb."/>
    <n v="6"/>
    <m/>
    <n v="0"/>
    <m/>
    <m/>
    <n v="152"/>
    <n v="0"/>
    <n v="0"/>
    <n v="0"/>
    <n v="0"/>
    <n v="-146"/>
    <d v="1899-12-30T00:00:00"/>
    <m/>
    <m/>
    <m/>
    <m/>
    <m/>
    <m/>
    <n v="0"/>
    <n v="0"/>
    <n v="0"/>
    <n v="0"/>
    <n v="5527"/>
    <n v="4973"/>
    <d v="2015-06-28T00:00:00"/>
    <x v="0"/>
    <s v="JUL"/>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5"/>
    <x v="150"/>
    <x v="40"/>
    <x v="10"/>
    <x v="0"/>
    <x v="0"/>
    <x v="1"/>
    <x v="11"/>
    <x v="0"/>
    <x v="1"/>
    <x v="1"/>
    <x v="1"/>
    <x v="1"/>
    <x v="1"/>
    <m/>
    <x v="9"/>
    <x v="5"/>
    <m/>
    <x v="18"/>
    <x v="9"/>
    <m/>
    <x v="18"/>
    <x v="4"/>
    <x v="16"/>
    <m/>
    <n v="30"/>
    <x v="5"/>
    <m/>
    <x v="4"/>
    <m/>
    <s v="COLQUIRI"/>
    <m/>
    <m/>
    <x v="43"/>
    <s v="EMC-PCPL-025/ 2024"/>
    <n v="34110"/>
    <n v="6"/>
    <s v="GRASA PARA RODAMIENTOS NLGI-2 (Env. Min. 170 kg ) "/>
    <s v="Tamb."/>
    <n v="2"/>
    <m/>
    <n v="0"/>
    <m/>
    <m/>
    <n v="11"/>
    <n v="0"/>
    <n v="0"/>
    <n v="0"/>
    <n v="0"/>
    <n v="-9"/>
    <d v="1899-12-30T00:00:00"/>
    <m/>
    <m/>
    <m/>
    <m/>
    <m/>
    <m/>
    <n v="0"/>
    <n v="0"/>
    <n v="0"/>
    <n v="0"/>
    <n v="5527"/>
    <n v="4973"/>
    <d v="2015-06-29T00:00:00"/>
    <x v="0"/>
    <s v="AGO"/>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6"/>
    <x v="151"/>
    <x v="39"/>
    <x v="10"/>
    <x v="0"/>
    <x v="0"/>
    <x v="1"/>
    <x v="11"/>
    <x v="0"/>
    <x v="1"/>
    <x v="1"/>
    <x v="1"/>
    <x v="1"/>
    <x v="1"/>
    <m/>
    <x v="9"/>
    <x v="5"/>
    <m/>
    <x v="18"/>
    <x v="9"/>
    <m/>
    <x v="18"/>
    <x v="4"/>
    <x v="16"/>
    <m/>
    <n v="30"/>
    <x v="5"/>
    <m/>
    <x v="4"/>
    <m/>
    <s v="COLQUIRI"/>
    <m/>
    <m/>
    <x v="43"/>
    <s v="EMC-PCPL-025/ 2024"/>
    <n v="34110"/>
    <n v="7"/>
    <s v="ACEITE VITREA BP 150 (DE 205 ó 208 LTRS.)  "/>
    <s v="Tamb."/>
    <n v="3"/>
    <m/>
    <n v="0"/>
    <m/>
    <m/>
    <n v="72"/>
    <n v="0"/>
    <n v="0"/>
    <n v="0"/>
    <n v="0"/>
    <n v="-69"/>
    <d v="1899-12-30T00:00:00"/>
    <m/>
    <m/>
    <m/>
    <m/>
    <m/>
    <m/>
    <n v="0"/>
    <n v="0"/>
    <n v="0"/>
    <n v="0"/>
    <n v="5527"/>
    <n v="4973"/>
    <d v="2015-06-30T00:00:00"/>
    <x v="0"/>
    <s v="SEP"/>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7"/>
    <x v="152"/>
    <x v="40"/>
    <x v="10"/>
    <x v="0"/>
    <x v="0"/>
    <x v="1"/>
    <x v="11"/>
    <x v="0"/>
    <x v="1"/>
    <x v="1"/>
    <x v="1"/>
    <x v="1"/>
    <x v="1"/>
    <m/>
    <x v="9"/>
    <x v="5"/>
    <m/>
    <x v="18"/>
    <x v="9"/>
    <m/>
    <x v="18"/>
    <x v="4"/>
    <x v="16"/>
    <m/>
    <n v="30"/>
    <x v="5"/>
    <m/>
    <x v="4"/>
    <m/>
    <s v="COLQUIRI"/>
    <m/>
    <m/>
    <x v="43"/>
    <s v="EMC-PCPL-025/ 2024"/>
    <n v="34110"/>
    <n v="8"/>
    <s v="CHASI GRASA NLGI-1 (Envase Min 170 kg.)  "/>
    <s v="Tamb."/>
    <n v="2"/>
    <m/>
    <n v="0"/>
    <m/>
    <m/>
    <n v="20"/>
    <n v="0"/>
    <n v="0"/>
    <n v="0"/>
    <n v="0"/>
    <n v="-18"/>
    <d v="1899-12-30T00:00:00"/>
    <m/>
    <m/>
    <m/>
    <m/>
    <m/>
    <m/>
    <n v="0"/>
    <n v="0"/>
    <n v="0"/>
    <n v="0"/>
    <n v="5527"/>
    <n v="4973"/>
    <d v="2015-07-01T00:00:00"/>
    <x v="0"/>
    <s v="OCT"/>
    <m/>
    <m/>
    <m/>
    <s v="L"/>
    <s v="NORMAL"/>
    <s v="OC"/>
    <n v="316144"/>
    <n v="1772181"/>
    <n v="2058575"/>
    <s v="15-0517-00-568965-0-E"/>
    <m/>
    <m/>
  </r>
  <r>
    <x v="0"/>
    <x v="39"/>
    <m/>
    <s v="COTIZACION"/>
    <s v="FEBRERO"/>
    <d v="2024-02-22T00:00:00"/>
    <s v="CO37-FRANZ MERLO"/>
    <n v="34110"/>
    <s v="COMBUSTIBLES, LUBRICANTES Y DERIVADOS PARA CONSUMO"/>
    <x v="1"/>
    <x v="1"/>
    <x v="37"/>
    <d v="2024-02-26T00:00:00"/>
    <m/>
    <x v="26"/>
    <s v="BIEN"/>
    <x v="43"/>
    <m/>
    <x v="8"/>
    <x v="153"/>
    <x v="39"/>
    <x v="10"/>
    <x v="0"/>
    <x v="0"/>
    <x v="1"/>
    <x v="11"/>
    <x v="0"/>
    <x v="1"/>
    <x v="1"/>
    <x v="1"/>
    <x v="1"/>
    <x v="1"/>
    <m/>
    <x v="9"/>
    <x v="5"/>
    <m/>
    <x v="18"/>
    <x v="9"/>
    <m/>
    <x v="18"/>
    <x v="4"/>
    <x v="16"/>
    <m/>
    <n v="30"/>
    <x v="5"/>
    <m/>
    <x v="4"/>
    <m/>
    <s v="COLQUIRI"/>
    <m/>
    <m/>
    <x v="43"/>
    <s v="EMC-PCPL-025/ 2024"/>
    <n v="34110"/>
    <n v="9"/>
    <s v="GRASA PARA EQUIPO PESADO preferente MOBILUX EP2 (CODIGO 111675)  DE 180 a 208 Kg "/>
    <s v="Tamb."/>
    <n v="3"/>
    <m/>
    <n v="0"/>
    <m/>
    <m/>
    <n v="21"/>
    <n v="0"/>
    <n v="0"/>
    <n v="0"/>
    <n v="0"/>
    <n v="-18"/>
    <d v="1899-12-30T00:00:00"/>
    <m/>
    <m/>
    <m/>
    <m/>
    <m/>
    <m/>
    <n v="0"/>
    <n v="0"/>
    <n v="0"/>
    <n v="0"/>
    <n v="5527"/>
    <n v="4973"/>
    <d v="2015-07-02T00:00:00"/>
    <x v="0"/>
    <s v="NOV"/>
    <m/>
    <m/>
    <m/>
    <s v="L"/>
    <s v="NORMAL"/>
    <s v="OC"/>
    <n v="316144"/>
    <n v="1772181"/>
    <n v="2058575"/>
    <s v="15-0517-00-568965-0-E"/>
    <m/>
    <m/>
  </r>
  <r>
    <x v="0"/>
    <x v="40"/>
    <m/>
    <s v="COTIZACION"/>
    <s v="FEBRERO"/>
    <d v="2024-02-28T00:00:00"/>
    <s v="CO37-FRANZ MERLO"/>
    <n v="39800"/>
    <s v="OTROS REPUESTOS Y ACCESORIOS"/>
    <x v="4"/>
    <x v="6"/>
    <x v="38"/>
    <d v="2024-03-04T00:00:00"/>
    <m/>
    <x v="27"/>
    <s v="BIEN"/>
    <x v="44"/>
    <n v="448505.59999999998"/>
    <x v="0"/>
    <x v="154"/>
    <x v="2"/>
    <x v="4"/>
    <x v="20"/>
    <x v="0"/>
    <x v="0"/>
    <x v="13"/>
    <x v="0"/>
    <x v="1"/>
    <x v="1"/>
    <x v="5"/>
    <x v="3"/>
    <x v="8"/>
    <m/>
    <x v="9"/>
    <x v="5"/>
    <m/>
    <x v="18"/>
    <x v="9"/>
    <m/>
    <x v="18"/>
    <x v="4"/>
    <x v="16"/>
    <m/>
    <n v="30"/>
    <x v="5"/>
    <m/>
    <x v="4"/>
    <m/>
    <s v="COLQUIRI"/>
    <m/>
    <m/>
    <x v="44"/>
    <s v="ADQ. MANTTO Y SERV. 14/2024"/>
    <n v="39800"/>
    <n v="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PZA"/>
    <n v="1"/>
    <m/>
    <n v="0"/>
    <m/>
    <m/>
    <n v="2"/>
    <n v="0"/>
    <n v="0"/>
    <n v="0"/>
    <n v="0"/>
    <n v="-1"/>
    <d v="1899-12-30T00:00:00"/>
    <m/>
    <m/>
    <m/>
    <m/>
    <m/>
    <m/>
    <n v="0"/>
    <n v="0"/>
    <n v="0"/>
    <n v="0"/>
    <n v="5527"/>
    <n v="4973"/>
    <d v="2015-07-03T00:00:00"/>
    <x v="0"/>
    <s v="DIC"/>
    <m/>
    <m/>
    <m/>
    <s v="L"/>
    <s v="NORMAL"/>
    <s v="OC"/>
    <n v="316144"/>
    <n v="1772181"/>
    <n v="2058575"/>
    <s v="15-0517-00-568965-0-E"/>
    <m/>
    <m/>
  </r>
  <r>
    <x v="0"/>
    <x v="40"/>
    <m/>
    <s v="COTIZACION"/>
    <s v="FEBRERO"/>
    <d v="2024-02-28T00:00:00"/>
    <s v="CO37-FRANZ MERLO"/>
    <n v="39800"/>
    <s v="OTROS REPUESTOS Y ACCESORIOS"/>
    <x v="4"/>
    <x v="6"/>
    <x v="38"/>
    <d v="2024-03-04T00:00:00"/>
    <m/>
    <x v="27"/>
    <s v="BIEN"/>
    <x v="44"/>
    <m/>
    <x v="1"/>
    <x v="155"/>
    <x v="40"/>
    <x v="4"/>
    <x v="0"/>
    <x v="0"/>
    <x v="0"/>
    <x v="13"/>
    <x v="0"/>
    <x v="1"/>
    <x v="1"/>
    <x v="5"/>
    <x v="3"/>
    <x v="8"/>
    <m/>
    <x v="9"/>
    <x v="5"/>
    <m/>
    <x v="18"/>
    <x v="9"/>
    <m/>
    <x v="18"/>
    <x v="4"/>
    <x v="16"/>
    <m/>
    <n v="30"/>
    <x v="5"/>
    <m/>
    <x v="4"/>
    <m/>
    <s v="COLQUIRI"/>
    <m/>
    <m/>
    <x v="44"/>
    <s v="ADQ. MANTTO Y SERV. 14/2024"/>
    <n v="39800"/>
    <n v="2"/>
    <s v="BEARING No DE PARTE 5580 0906 52 "/>
    <s v="PZA"/>
    <n v="2"/>
    <m/>
    <n v="0"/>
    <m/>
    <m/>
    <n v="4"/>
    <n v="0"/>
    <n v="0"/>
    <n v="0"/>
    <n v="0"/>
    <n v="-2"/>
    <d v="1899-12-30T00:00:00"/>
    <m/>
    <m/>
    <m/>
    <m/>
    <m/>
    <m/>
    <n v="0"/>
    <n v="0"/>
    <n v="0"/>
    <n v="0"/>
    <n v="5527"/>
    <n v="4973"/>
    <d v="2015-07-04T00:00:00"/>
    <x v="0"/>
    <s v="ENE"/>
    <m/>
    <m/>
    <m/>
    <s v="L"/>
    <s v="NORMAL"/>
    <s v="OC"/>
    <n v="316144"/>
    <n v="1772181"/>
    <n v="2058575"/>
    <s v="15-0517-00-568965-0-E"/>
    <m/>
    <m/>
  </r>
  <r>
    <x v="0"/>
    <x v="40"/>
    <m/>
    <s v="COTIZACION"/>
    <s v="FEBRERO"/>
    <d v="2024-02-28T00:00:00"/>
    <s v="CO37-FRANZ MERLO"/>
    <n v="39800"/>
    <s v="OTROS REPUESTOS Y ACCESORIOS"/>
    <x v="4"/>
    <x v="6"/>
    <x v="38"/>
    <d v="2024-03-04T00:00:00"/>
    <m/>
    <x v="27"/>
    <s v="BIEN"/>
    <x v="44"/>
    <m/>
    <x v="2"/>
    <x v="156"/>
    <x v="40"/>
    <x v="4"/>
    <x v="0"/>
    <x v="0"/>
    <x v="0"/>
    <x v="13"/>
    <x v="0"/>
    <x v="1"/>
    <x v="1"/>
    <x v="5"/>
    <x v="3"/>
    <x v="8"/>
    <m/>
    <x v="9"/>
    <x v="5"/>
    <m/>
    <x v="18"/>
    <x v="9"/>
    <m/>
    <x v="18"/>
    <x v="4"/>
    <x v="16"/>
    <m/>
    <n v="30"/>
    <x v="5"/>
    <m/>
    <x v="4"/>
    <m/>
    <s v="COLQUIRI"/>
    <m/>
    <m/>
    <x v="44"/>
    <s v="ADQ. MANTTO Y SERV. 14/2024"/>
    <n v="39800"/>
    <n v="3"/>
    <s v="BEARING No DE PARTE 5580 0906 51 "/>
    <s v="PZA"/>
    <n v="2"/>
    <m/>
    <n v="0"/>
    <m/>
    <m/>
    <n v="80"/>
    <n v="0"/>
    <n v="0"/>
    <n v="0"/>
    <n v="0"/>
    <n v="-78"/>
    <d v="1899-12-30T00:00:00"/>
    <m/>
    <m/>
    <m/>
    <m/>
    <m/>
    <m/>
    <n v="0"/>
    <n v="0"/>
    <n v="0"/>
    <n v="0"/>
    <n v="5527"/>
    <n v="4973"/>
    <d v="2015-07-05T00:00:00"/>
    <x v="0"/>
    <s v="FEB"/>
    <m/>
    <m/>
    <m/>
    <s v="L"/>
    <s v="NORMAL"/>
    <s v="OC"/>
    <n v="316144"/>
    <n v="1772181"/>
    <n v="2058575"/>
    <s v="15-0517-00-568965-0-E"/>
    <m/>
    <m/>
  </r>
  <r>
    <x v="0"/>
    <x v="40"/>
    <m/>
    <s v="COTIZACION"/>
    <s v="FEBRERO"/>
    <d v="2024-02-28T00:00:00"/>
    <s v="CO37-FRANZ MERLO"/>
    <n v="39800"/>
    <s v="OTROS REPUESTOS Y ACCESORIOS"/>
    <x v="4"/>
    <x v="6"/>
    <x v="38"/>
    <d v="2024-03-04T00:00:00"/>
    <m/>
    <x v="27"/>
    <s v="BIEN"/>
    <x v="44"/>
    <m/>
    <x v="3"/>
    <x v="157"/>
    <x v="36"/>
    <x v="4"/>
    <x v="0"/>
    <x v="0"/>
    <x v="0"/>
    <x v="13"/>
    <x v="0"/>
    <x v="1"/>
    <x v="1"/>
    <x v="5"/>
    <x v="3"/>
    <x v="8"/>
    <m/>
    <x v="9"/>
    <x v="5"/>
    <m/>
    <x v="18"/>
    <x v="9"/>
    <m/>
    <x v="18"/>
    <x v="4"/>
    <x v="16"/>
    <m/>
    <n v="30"/>
    <x v="5"/>
    <m/>
    <x v="4"/>
    <m/>
    <s v="COLQUIRI"/>
    <m/>
    <m/>
    <x v="44"/>
    <s v="ADQ. MANTTO Y SERV. 14/2024"/>
    <n v="39800"/>
    <n v="4"/>
    <s v="BUSHING No DE PARTE 5502 9002 00 "/>
    <s v="PZA"/>
    <n v="5"/>
    <m/>
    <n v="0"/>
    <m/>
    <m/>
    <n v="5"/>
    <n v="0"/>
    <n v="0"/>
    <n v="0"/>
    <n v="0"/>
    <n v="0"/>
    <d v="1899-12-30T00:00:00"/>
    <m/>
    <m/>
    <m/>
    <m/>
    <m/>
    <m/>
    <n v="0"/>
    <n v="0"/>
    <n v="0"/>
    <n v="0"/>
    <n v="5527"/>
    <n v="4973"/>
    <d v="2015-07-06T00:00:00"/>
    <x v="0"/>
    <s v="MAR"/>
    <m/>
    <m/>
    <m/>
    <s v="L"/>
    <s v="NORMAL"/>
    <s v="OC"/>
    <n v="316144"/>
    <n v="1772181"/>
    <n v="2058575"/>
    <s v="15-0517-00-568965-0-E"/>
    <m/>
    <m/>
  </r>
  <r>
    <x v="0"/>
    <x v="40"/>
    <m/>
    <s v="COTIZACION"/>
    <s v="FEBRERO"/>
    <d v="2024-02-28T00:00:00"/>
    <s v="CO37-FRANZ MERLO"/>
    <n v="39800"/>
    <s v="OTROS REPUESTOS Y ACCESORIOS"/>
    <x v="4"/>
    <x v="6"/>
    <x v="38"/>
    <d v="2024-03-04T00:00:00"/>
    <m/>
    <x v="27"/>
    <s v="BIEN"/>
    <x v="44"/>
    <m/>
    <x v="4"/>
    <x v="158"/>
    <x v="52"/>
    <x v="4"/>
    <x v="0"/>
    <x v="0"/>
    <x v="0"/>
    <x v="13"/>
    <x v="0"/>
    <x v="1"/>
    <x v="1"/>
    <x v="5"/>
    <x v="3"/>
    <x v="8"/>
    <m/>
    <x v="9"/>
    <x v="5"/>
    <m/>
    <x v="18"/>
    <x v="9"/>
    <m/>
    <x v="18"/>
    <x v="4"/>
    <x v="16"/>
    <m/>
    <n v="30"/>
    <x v="5"/>
    <m/>
    <x v="4"/>
    <m/>
    <s v="COLQUIRI"/>
    <m/>
    <m/>
    <x v="44"/>
    <s v="ADQ. MANTTO Y SERV. 14/2024"/>
    <n v="39800"/>
    <n v="5"/>
    <s v="PIN No DE PARTE 5563 8588 00 "/>
    <s v="PZA"/>
    <n v="80"/>
    <m/>
    <n v="0"/>
    <m/>
    <m/>
    <n v="80"/>
    <n v="0"/>
    <n v="0"/>
    <n v="0"/>
    <n v="0"/>
    <n v="0"/>
    <d v="1899-12-30T00:00:00"/>
    <m/>
    <m/>
    <m/>
    <m/>
    <m/>
    <m/>
    <n v="0"/>
    <n v="0"/>
    <n v="0"/>
    <n v="0"/>
    <n v="5527"/>
    <n v="4973"/>
    <d v="2015-07-07T00:00:00"/>
    <x v="0"/>
    <s v="ABR"/>
    <m/>
    <m/>
    <m/>
    <s v="L"/>
    <s v="NORMAL"/>
    <s v="OC"/>
    <n v="316144"/>
    <n v="1772181"/>
    <n v="2058575"/>
    <s v="15-0517-00-568965-0-E"/>
    <m/>
    <m/>
  </r>
  <r>
    <x v="0"/>
    <x v="40"/>
    <m/>
    <s v="COTIZACION"/>
    <s v="FEBRERO"/>
    <d v="2024-02-28T00:00:00"/>
    <s v="CO37-FRANZ MERLO"/>
    <n v="39800"/>
    <s v="OTROS REPUESTOS Y ACCESORIOS"/>
    <x v="4"/>
    <x v="6"/>
    <x v="38"/>
    <d v="2024-03-04T00:00:00"/>
    <m/>
    <x v="27"/>
    <s v="BIEN"/>
    <x v="44"/>
    <m/>
    <x v="5"/>
    <x v="159"/>
    <x v="52"/>
    <x v="4"/>
    <x v="0"/>
    <x v="0"/>
    <x v="0"/>
    <x v="13"/>
    <x v="0"/>
    <x v="1"/>
    <x v="1"/>
    <x v="5"/>
    <x v="3"/>
    <x v="8"/>
    <m/>
    <x v="9"/>
    <x v="5"/>
    <m/>
    <x v="18"/>
    <x v="9"/>
    <m/>
    <x v="18"/>
    <x v="4"/>
    <x v="16"/>
    <m/>
    <n v="30"/>
    <x v="5"/>
    <m/>
    <x v="4"/>
    <m/>
    <s v="COLQUIRI"/>
    <m/>
    <m/>
    <x v="44"/>
    <s v="ADQ. MANTTO Y SERV. 14/2024"/>
    <n v="39800"/>
    <n v="6"/>
    <s v="BUSHING No DE PARTE 5570 0036 00 "/>
    <s v="PZA"/>
    <n v="80"/>
    <m/>
    <n v="0"/>
    <m/>
    <m/>
    <n v="80"/>
    <n v="0"/>
    <n v="0"/>
    <n v="0"/>
    <n v="0"/>
    <n v="0"/>
    <d v="1899-12-30T00:00:00"/>
    <m/>
    <m/>
    <m/>
    <m/>
    <m/>
    <m/>
    <n v="0"/>
    <n v="0"/>
    <n v="0"/>
    <n v="0"/>
    <n v="5527"/>
    <n v="4973"/>
    <d v="2015-07-08T00:00:00"/>
    <x v="0"/>
    <s v="MAY"/>
    <m/>
    <m/>
    <m/>
    <s v="L"/>
    <s v="NORMAL"/>
    <s v="OC"/>
    <n v="316144"/>
    <n v="1772181"/>
    <n v="2058575"/>
    <s v="15-0517-00-568965-0-E"/>
    <m/>
    <m/>
  </r>
  <r>
    <x v="0"/>
    <x v="41"/>
    <m/>
    <s v="COTIZACION"/>
    <s v="FEBRERO"/>
    <d v="2024-02-28T00:00:00"/>
    <s v="CO37-FRANZ MERLO"/>
    <n v="43700"/>
    <s v="OTRAS MAQUINARIAS Y EQUIPO"/>
    <x v="4"/>
    <x v="6"/>
    <x v="39"/>
    <d v="2024-03-04T00:00:00"/>
    <m/>
    <x v="28"/>
    <s v="BIEN"/>
    <x v="45"/>
    <n v="170000"/>
    <x v="0"/>
    <x v="160"/>
    <x v="2"/>
    <x v="4"/>
    <x v="21"/>
    <x v="0"/>
    <x v="1"/>
    <x v="13"/>
    <x v="0"/>
    <x v="1"/>
    <x v="1"/>
    <x v="5"/>
    <x v="3"/>
    <x v="8"/>
    <d v="2024-03-13T00:00:00"/>
    <x v="34"/>
    <x v="16"/>
    <s v="CD-56"/>
    <x v="70"/>
    <x v="34"/>
    <n v="170000"/>
    <x v="70"/>
    <x v="4"/>
    <x v="36"/>
    <m/>
    <n v="30"/>
    <x v="20"/>
    <m/>
    <x v="14"/>
    <m/>
    <s v="COLQUIRI"/>
    <m/>
    <m/>
    <x v="45"/>
    <s v="ADQ. MANTTO Y SERV. 10/2024"/>
    <n v="43700"/>
    <n v="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PZA"/>
    <n v="1"/>
    <m/>
    <n v="0"/>
    <m/>
    <m/>
    <n v="1"/>
    <n v="0"/>
    <n v="0"/>
    <n v="0"/>
    <n v="0"/>
    <n v="0"/>
    <d v="1900-07-08T00:00:00"/>
    <m/>
    <m/>
    <m/>
    <m/>
    <m/>
    <m/>
    <n v="-190"/>
    <n v="0"/>
    <n v="0"/>
    <n v="0"/>
    <n v="5527"/>
    <n v="4973"/>
    <d v="2015-07-09T00:00:00"/>
    <x v="0"/>
    <s v="JUN"/>
    <m/>
    <m/>
    <m/>
    <s v="L"/>
    <s v="NORMAL"/>
    <s v="OC"/>
    <n v="316144"/>
    <n v="1772181"/>
    <n v="2058575"/>
    <s v="15-0517-00-568965-0-E"/>
    <m/>
    <m/>
  </r>
  <r>
    <x v="0"/>
    <x v="42"/>
    <m/>
    <s v="COTIZACION"/>
    <s v="FEBRERO"/>
    <d v="2024-02-27T00:00:00"/>
    <s v="CO37-FRANZ MERLO"/>
    <n v="43700"/>
    <s v="OTRAS MAQUINARIAS Y EQUIPO"/>
    <x v="4"/>
    <x v="6"/>
    <x v="40"/>
    <d v="2024-03-04T00:00:00"/>
    <m/>
    <x v="29"/>
    <s v="BIEN"/>
    <x v="46"/>
    <n v="695158.54"/>
    <x v="0"/>
    <x v="161"/>
    <x v="2"/>
    <x v="4"/>
    <x v="22"/>
    <x v="0"/>
    <x v="0"/>
    <x v="13"/>
    <x v="0"/>
    <x v="1"/>
    <x v="1"/>
    <x v="5"/>
    <x v="3"/>
    <x v="8"/>
    <d v="2024-03-14T00:00:00"/>
    <x v="35"/>
    <x v="20"/>
    <s v="CD-184"/>
    <x v="71"/>
    <x v="35"/>
    <n v="695030.54"/>
    <x v="71"/>
    <x v="4"/>
    <x v="36"/>
    <m/>
    <n v="30"/>
    <x v="10"/>
    <m/>
    <x v="14"/>
    <m/>
    <s v="COLQUIRI"/>
    <m/>
    <m/>
    <x v="46"/>
    <s v="ADQ. MANTTO Y SERV. 16/2024"/>
    <n v="43700"/>
    <n v="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PZA"/>
    <n v="1"/>
    <n v="203000.32000000001"/>
    <n v="203000.32000000001"/>
    <m/>
    <m/>
    <n v="1"/>
    <n v="203000.32000000001"/>
    <n v="29166.712643678162"/>
    <n v="29166.712643678162"/>
    <n v="25375.040000000001"/>
    <n v="0"/>
    <d v="1900-03-20T00:00:00"/>
    <m/>
    <m/>
    <m/>
    <m/>
    <m/>
    <m/>
    <n v="-80"/>
    <n v="-81200.128000000012"/>
    <n v="14210.022400000002"/>
    <n v="269990.42559999996"/>
    <n v="5527"/>
    <n v="4973"/>
    <d v="2015-07-10T00:00:00"/>
    <x v="0"/>
    <s v="JUL"/>
    <m/>
    <m/>
    <m/>
    <s v="L"/>
    <s v="NORMAL"/>
    <s v="OC"/>
    <n v="316144"/>
    <n v="1772181"/>
    <n v="2058575"/>
    <s v="15-0517-00-568965-0-E"/>
    <m/>
    <m/>
  </r>
  <r>
    <x v="0"/>
    <x v="42"/>
    <m/>
    <s v="COTIZACION"/>
    <s v="FEBRERO"/>
    <d v="2024-02-27T00:00:00"/>
    <s v="CO37-FRANZ MERLO"/>
    <n v="43700"/>
    <s v="OTRAS MAQUINARIAS Y EQUIPO"/>
    <x v="4"/>
    <x v="6"/>
    <x v="40"/>
    <d v="2024-03-04T00:00:00"/>
    <m/>
    <x v="29"/>
    <s v="BIEN"/>
    <x v="46"/>
    <m/>
    <x v="1"/>
    <x v="162"/>
    <x v="2"/>
    <x v="4"/>
    <x v="0"/>
    <x v="0"/>
    <x v="0"/>
    <x v="13"/>
    <x v="0"/>
    <x v="1"/>
    <x v="1"/>
    <x v="5"/>
    <x v="3"/>
    <x v="8"/>
    <d v="2024-03-14T00:00:00"/>
    <x v="35"/>
    <x v="20"/>
    <s v="CD-184"/>
    <x v="71"/>
    <x v="35"/>
    <m/>
    <x v="71"/>
    <x v="4"/>
    <x v="36"/>
    <m/>
    <n v="30"/>
    <x v="10"/>
    <m/>
    <x v="14"/>
    <m/>
    <s v="COLQUIRI"/>
    <m/>
    <m/>
    <x v="46"/>
    <s v="ADQ. MANTTO Y SERV. 16/2024"/>
    <n v="43700"/>
    <n v="2"/>
    <s v="RADIATOR CUMMINS (SOLO RADIADOR) N° PARTE ANTERIOR 5580019770 "/>
    <s v="PZA"/>
    <n v="1"/>
    <n v="144043.26"/>
    <n v="144043.26"/>
    <m/>
    <m/>
    <n v="1"/>
    <n v="144043.26"/>
    <n v="20695.870689655174"/>
    <n v="20695.870689655174"/>
    <n v="18005.407500000001"/>
    <n v="0"/>
    <d v="1900-03-20T00:00:00"/>
    <m/>
    <m/>
    <m/>
    <m/>
    <m/>
    <m/>
    <n v="-80"/>
    <n v="-57617.304000000004"/>
    <n v="10083.028200000002"/>
    <n v="191577.53580000001"/>
    <n v="5527"/>
    <n v="4973"/>
    <d v="2015-07-11T00:00:00"/>
    <x v="0"/>
    <s v="AGO"/>
    <m/>
    <m/>
    <m/>
    <s v="L"/>
    <s v="NORMAL"/>
    <s v="OC"/>
    <n v="316144"/>
    <n v="1772181"/>
    <n v="2058575"/>
    <s v="15-0517-00-568965-0-E"/>
    <m/>
    <m/>
  </r>
  <r>
    <x v="0"/>
    <x v="42"/>
    <m/>
    <s v="COTIZACION"/>
    <s v="FEBRERO"/>
    <d v="2024-02-27T00:00:00"/>
    <s v="CO37-FRANZ MERLO"/>
    <n v="43700"/>
    <s v="OTRAS MAQUINARIAS Y EQUIPO"/>
    <x v="4"/>
    <x v="6"/>
    <x v="40"/>
    <d v="2024-03-04T00:00:00"/>
    <m/>
    <x v="29"/>
    <s v="BIEN"/>
    <x v="46"/>
    <m/>
    <x v="2"/>
    <x v="163"/>
    <x v="2"/>
    <x v="4"/>
    <x v="0"/>
    <x v="0"/>
    <x v="0"/>
    <x v="13"/>
    <x v="0"/>
    <x v="1"/>
    <x v="1"/>
    <x v="5"/>
    <x v="3"/>
    <x v="8"/>
    <d v="2024-03-14T00:00:00"/>
    <x v="35"/>
    <x v="20"/>
    <s v="CD-184"/>
    <x v="71"/>
    <x v="35"/>
    <m/>
    <x v="71"/>
    <x v="4"/>
    <x v="36"/>
    <m/>
    <n v="30"/>
    <x v="10"/>
    <m/>
    <x v="14"/>
    <m/>
    <s v="COLQUIRI"/>
    <m/>
    <m/>
    <x v="46"/>
    <s v="ADQ. MANTTO Y SERV. 16/2024"/>
    <n v="43700"/>
    <n v="3"/>
    <s v="RADIATOR DEUTZ (SISTEMA COMPLETO) N° PARTE ANTERIOR 5580005682 "/>
    <s v="PZA"/>
    <n v="1"/>
    <n v="185100"/>
    <n v="185100"/>
    <m/>
    <m/>
    <n v="1"/>
    <n v="185100"/>
    <n v="26594.827586206895"/>
    <n v="26594.827586206895"/>
    <n v="23137.5"/>
    <n v="0"/>
    <d v="1900-03-20T00:00:00"/>
    <m/>
    <m/>
    <m/>
    <m/>
    <m/>
    <m/>
    <n v="-80"/>
    <n v="-74040"/>
    <n v="12957.000000000002"/>
    <n v="246183"/>
    <n v="5527"/>
    <n v="4973"/>
    <d v="2015-07-12T00:00:00"/>
    <x v="0"/>
    <s v="SEP"/>
    <m/>
    <m/>
    <m/>
    <s v="L"/>
    <s v="NORMAL"/>
    <s v="OC"/>
    <n v="316144"/>
    <n v="1772181"/>
    <n v="2058575"/>
    <s v="15-0517-00-568965-0-E"/>
    <m/>
    <m/>
  </r>
  <r>
    <x v="0"/>
    <x v="42"/>
    <m/>
    <s v="COTIZACION"/>
    <s v="FEBRERO"/>
    <d v="2024-02-27T00:00:00"/>
    <s v="CO37-FRANZ MERLO"/>
    <n v="43700"/>
    <s v="OTRAS MAQUINARIAS Y EQUIPO"/>
    <x v="4"/>
    <x v="6"/>
    <x v="40"/>
    <d v="2024-03-04T00:00:00"/>
    <m/>
    <x v="29"/>
    <s v="BIEN"/>
    <x v="46"/>
    <m/>
    <x v="3"/>
    <x v="164"/>
    <x v="2"/>
    <x v="4"/>
    <x v="0"/>
    <x v="0"/>
    <x v="0"/>
    <x v="13"/>
    <x v="0"/>
    <x v="1"/>
    <x v="1"/>
    <x v="5"/>
    <x v="3"/>
    <x v="8"/>
    <d v="2024-03-14T00:00:00"/>
    <x v="35"/>
    <x v="20"/>
    <s v="CD-184"/>
    <x v="71"/>
    <x v="35"/>
    <m/>
    <x v="71"/>
    <x v="4"/>
    <x v="36"/>
    <m/>
    <n v="30"/>
    <x v="10"/>
    <m/>
    <x v="14"/>
    <m/>
    <s v="COLQUIRI"/>
    <m/>
    <m/>
    <x v="46"/>
    <s v="ADQ. MANTTO Y SERV. 16/2024"/>
    <n v="43700"/>
    <n v="4"/>
    <s v="RADIATOR ANTIGUO DEUTZ (SISTEMA COMPLETO) N° PARTE ANTERIOR 111175 "/>
    <s v="PZA"/>
    <n v="1"/>
    <n v="162886.06"/>
    <n v="162886.06"/>
    <m/>
    <m/>
    <n v="1"/>
    <n v="162886.06"/>
    <n v="23403.169540229886"/>
    <n v="23403.169540229886"/>
    <n v="20360.7575"/>
    <n v="0"/>
    <d v="1900-03-20T00:00:00"/>
    <m/>
    <m/>
    <m/>
    <m/>
    <m/>
    <m/>
    <n v="-80"/>
    <n v="-65154.424000000006"/>
    <n v="11402.024200000002"/>
    <n v="216638.45979999998"/>
    <n v="5527"/>
    <n v="4973"/>
    <d v="2015-07-13T00:00:00"/>
    <x v="0"/>
    <s v="OCT"/>
    <m/>
    <m/>
    <m/>
    <s v="L"/>
    <s v="NORMAL"/>
    <s v="OC"/>
    <n v="316144"/>
    <n v="1772181"/>
    <n v="2058575"/>
    <s v="15-0517-00-568965-0-E"/>
    <m/>
    <m/>
  </r>
  <r>
    <x v="0"/>
    <x v="43"/>
    <m/>
    <s v="COTIZACION"/>
    <s v="FEBRERO"/>
    <d v="2024-02-28T00:00:00"/>
    <s v="CO37-FRANZ MERLO"/>
    <n v="25210"/>
    <s v="CONSULTORÍAS POR PRODUCTO"/>
    <x v="3"/>
    <x v="3"/>
    <x v="41"/>
    <d v="2024-03-04T00:00:00"/>
    <m/>
    <x v="30"/>
    <s v="SERV/BIEN/OBRA"/>
    <x v="47"/>
    <n v="110000"/>
    <x v="0"/>
    <x v="165"/>
    <x v="2"/>
    <x v="6"/>
    <x v="23"/>
    <x v="3"/>
    <x v="1"/>
    <x v="13"/>
    <x v="0"/>
    <x v="1"/>
    <x v="1"/>
    <x v="3"/>
    <x v="4"/>
    <x v="9"/>
    <m/>
    <x v="9"/>
    <x v="5"/>
    <m/>
    <x v="18"/>
    <x v="9"/>
    <m/>
    <x v="18"/>
    <x v="4"/>
    <x v="16"/>
    <m/>
    <n v="30"/>
    <x v="5"/>
    <m/>
    <x v="4"/>
    <m/>
    <s v="COLQUIRI"/>
    <m/>
    <m/>
    <x v="47"/>
    <s v="EMC-SIMA-013-2024"/>
    <n v="25210"/>
    <n v="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GLB"/>
    <n v="1"/>
    <m/>
    <n v="0"/>
    <m/>
    <m/>
    <n v="1"/>
    <n v="0"/>
    <n v="0"/>
    <n v="0"/>
    <n v="0"/>
    <n v="0"/>
    <d v="1899-12-30T00:00:00"/>
    <m/>
    <m/>
    <m/>
    <m/>
    <m/>
    <m/>
    <n v="0"/>
    <n v="0"/>
    <n v="0"/>
    <n v="0"/>
    <n v="5527"/>
    <n v="4973"/>
    <d v="2015-07-14T00:00:00"/>
    <x v="0"/>
    <s v="NOV"/>
    <m/>
    <m/>
    <m/>
    <s v="L"/>
    <s v="NORMAL"/>
    <s v="OC"/>
    <n v="316144"/>
    <n v="1772181"/>
    <n v="2058575"/>
    <s v="15-0517-00-568965-0-E"/>
    <m/>
    <m/>
  </r>
  <r>
    <x v="0"/>
    <x v="44"/>
    <m/>
    <s v="COTIZACION"/>
    <s v="FEBRERO"/>
    <d v="2024-02-28T00:00:00"/>
    <s v="CO37-FRANZ MERLO"/>
    <n v="34800"/>
    <s v="HERRAMIENTAS MENORES"/>
    <x v="4"/>
    <x v="6"/>
    <x v="42"/>
    <d v="2024-03-04T00:00:00"/>
    <m/>
    <x v="31"/>
    <s v="BIEN"/>
    <x v="48"/>
    <n v="80107"/>
    <x v="0"/>
    <x v="166"/>
    <x v="39"/>
    <x v="5"/>
    <x v="24"/>
    <x v="0"/>
    <x v="0"/>
    <x v="13"/>
    <x v="0"/>
    <x v="1"/>
    <x v="1"/>
    <x v="5"/>
    <x v="3"/>
    <x v="10"/>
    <m/>
    <x v="9"/>
    <x v="5"/>
    <m/>
    <x v="18"/>
    <x v="9"/>
    <m/>
    <x v="18"/>
    <x v="4"/>
    <x v="16"/>
    <m/>
    <n v="30"/>
    <x v="5"/>
    <m/>
    <x v="4"/>
    <m/>
    <s v="COLQUIRI"/>
    <m/>
    <m/>
    <x v="48"/>
    <s v="ADQ. MANTTO Y SERV. 200/2024"/>
    <n v="34800"/>
    <n v="1"/>
    <s v="Broca de concreto con doble punta de inserto 3/4&quot; x 8&quot;  - Tiempo de entrega: 10 dias_x000a_- Mejora en el material al solicitado"/>
    <s v="PZAS"/>
    <n v="3"/>
    <m/>
    <n v="0"/>
    <m/>
    <m/>
    <n v="3"/>
    <n v="0"/>
    <n v="0"/>
    <n v="0"/>
    <n v="0"/>
    <n v="0"/>
    <d v="1899-12-30T00:00:00"/>
    <m/>
    <m/>
    <m/>
    <m/>
    <m/>
    <m/>
    <n v="0"/>
    <n v="0"/>
    <n v="0"/>
    <n v="0"/>
    <n v="5527"/>
    <n v="4973"/>
    <d v="2015-07-15T00:00:00"/>
    <x v="0"/>
    <s v="DIC"/>
    <m/>
    <m/>
    <m/>
    <s v="L"/>
    <s v="NORMAL"/>
    <s v="OC"/>
    <n v="316144"/>
    <n v="1772181"/>
    <n v="2058575"/>
    <s v="15-0517-00-568965-0-E"/>
    <m/>
    <m/>
  </r>
  <r>
    <x v="0"/>
    <x v="44"/>
    <m/>
    <s v="COTIZACION"/>
    <s v="FEBRERO"/>
    <d v="2024-02-28T00:00:00"/>
    <s v="CO37-FRANZ MERLO"/>
    <n v="34800"/>
    <s v="HERRAMIENTAS MENORES"/>
    <x v="4"/>
    <x v="6"/>
    <x v="42"/>
    <d v="2024-03-04T00:00:00"/>
    <m/>
    <x v="31"/>
    <s v="BIEN"/>
    <x v="48"/>
    <m/>
    <x v="1"/>
    <x v="167"/>
    <x v="39"/>
    <x v="5"/>
    <x v="0"/>
    <x v="0"/>
    <x v="0"/>
    <x v="13"/>
    <x v="0"/>
    <x v="1"/>
    <x v="1"/>
    <x v="5"/>
    <x v="3"/>
    <x v="10"/>
    <m/>
    <x v="9"/>
    <x v="5"/>
    <m/>
    <x v="18"/>
    <x v="9"/>
    <m/>
    <x v="18"/>
    <x v="4"/>
    <x v="16"/>
    <m/>
    <n v="30"/>
    <x v="5"/>
    <m/>
    <x v="4"/>
    <m/>
    <s v="COLQUIRI"/>
    <m/>
    <m/>
    <x v="48"/>
    <s v="ADQ. MANTTO Y SERV. 200/2024"/>
    <n v="34800"/>
    <n v="2"/>
    <s v="Broca HSS 5 - 10 % cobalto Ø=1.1/8&quot; cabo reducido a 1/2&quot; "/>
    <s v="PZAS"/>
    <n v="3"/>
    <m/>
    <n v="0"/>
    <m/>
    <m/>
    <n v="3"/>
    <n v="0"/>
    <n v="0"/>
    <n v="0"/>
    <n v="0"/>
    <n v="0"/>
    <d v="1899-12-30T00:00:00"/>
    <m/>
    <m/>
    <m/>
    <m/>
    <m/>
    <m/>
    <n v="0"/>
    <n v="0"/>
    <n v="0"/>
    <n v="0"/>
    <n v="5527"/>
    <n v="4973"/>
    <d v="2015-07-16T00:00:00"/>
    <x v="0"/>
    <s v="ENE"/>
    <m/>
    <m/>
    <m/>
    <s v="L"/>
    <s v="NORMAL"/>
    <s v="OC"/>
    <n v="316144"/>
    <n v="1772181"/>
    <n v="2058575"/>
    <s v="15-0517-00-568965-0-E"/>
    <m/>
    <m/>
  </r>
  <r>
    <x v="0"/>
    <x v="44"/>
    <m/>
    <s v="COTIZACION"/>
    <s v="FEBRERO"/>
    <d v="2024-02-28T00:00:00"/>
    <s v="CO37-FRANZ MERLO"/>
    <n v="34800"/>
    <s v="HERRAMIENTAS MENORES"/>
    <x v="4"/>
    <x v="6"/>
    <x v="42"/>
    <d v="2024-03-04T00:00:00"/>
    <m/>
    <x v="31"/>
    <s v="BIEN"/>
    <x v="48"/>
    <m/>
    <x v="2"/>
    <x v="168"/>
    <x v="35"/>
    <x v="5"/>
    <x v="0"/>
    <x v="0"/>
    <x v="0"/>
    <x v="13"/>
    <x v="0"/>
    <x v="1"/>
    <x v="1"/>
    <x v="5"/>
    <x v="3"/>
    <x v="10"/>
    <m/>
    <x v="9"/>
    <x v="5"/>
    <m/>
    <x v="18"/>
    <x v="9"/>
    <m/>
    <x v="18"/>
    <x v="4"/>
    <x v="16"/>
    <m/>
    <n v="30"/>
    <x v="5"/>
    <m/>
    <x v="4"/>
    <m/>
    <s v="COLQUIRI"/>
    <m/>
    <m/>
    <x v="48"/>
    <s v="ADQ. MANTTO Y SERV. 200/2024"/>
    <n v="34800"/>
    <n v="3"/>
    <s v="Broca HSS 5 - 10 % cobalto Ø=11/16&quot; cabo reducido a 1/2&quot; "/>
    <s v="PZAS"/>
    <n v="10"/>
    <m/>
    <n v="0"/>
    <m/>
    <m/>
    <n v="10"/>
    <n v="0"/>
    <n v="0"/>
    <n v="0"/>
    <n v="0"/>
    <n v="0"/>
    <d v="1899-12-30T00:00:00"/>
    <m/>
    <m/>
    <m/>
    <m/>
    <m/>
    <m/>
    <n v="0"/>
    <n v="0"/>
    <n v="0"/>
    <n v="0"/>
    <n v="5527"/>
    <n v="4973"/>
    <d v="2015-07-17T00:00:00"/>
    <x v="0"/>
    <s v="FEB"/>
    <m/>
    <m/>
    <m/>
    <s v="L"/>
    <s v="NORMAL"/>
    <s v="OC"/>
    <n v="316144"/>
    <n v="1772181"/>
    <n v="2058575"/>
    <s v="15-0517-00-568965-0-E"/>
    <m/>
    <m/>
  </r>
  <r>
    <x v="0"/>
    <x v="44"/>
    <m/>
    <s v="COTIZACION"/>
    <s v="FEBRERO"/>
    <d v="2024-02-28T00:00:00"/>
    <s v="CO37-FRANZ MERLO"/>
    <n v="34800"/>
    <s v="HERRAMIENTAS MENORES"/>
    <x v="4"/>
    <x v="6"/>
    <x v="42"/>
    <d v="2024-03-04T00:00:00"/>
    <m/>
    <x v="31"/>
    <s v="BIEN"/>
    <x v="48"/>
    <m/>
    <x v="3"/>
    <x v="169"/>
    <x v="39"/>
    <x v="5"/>
    <x v="0"/>
    <x v="0"/>
    <x v="0"/>
    <x v="13"/>
    <x v="0"/>
    <x v="1"/>
    <x v="1"/>
    <x v="5"/>
    <x v="3"/>
    <x v="10"/>
    <m/>
    <x v="9"/>
    <x v="5"/>
    <m/>
    <x v="18"/>
    <x v="9"/>
    <m/>
    <x v="18"/>
    <x v="4"/>
    <x v="16"/>
    <m/>
    <n v="30"/>
    <x v="5"/>
    <m/>
    <x v="4"/>
    <m/>
    <s v="COLQUIRI"/>
    <m/>
    <m/>
    <x v="48"/>
    <s v="ADQ. MANTTO Y SERV. 200/2024"/>
    <n v="34800"/>
    <n v="4"/>
    <s v="Broca HSS 5 - 10 % cobalto Ø=7/8&quot; cabo reducido a 1/2&quot; "/>
    <s v="PZAS"/>
    <n v="3"/>
    <m/>
    <n v="0"/>
    <m/>
    <m/>
    <n v="3"/>
    <n v="0"/>
    <n v="0"/>
    <n v="0"/>
    <n v="0"/>
    <n v="0"/>
    <d v="1899-12-30T00:00:00"/>
    <m/>
    <m/>
    <m/>
    <m/>
    <m/>
    <m/>
    <n v="0"/>
    <n v="0"/>
    <n v="0"/>
    <n v="0"/>
    <n v="5527"/>
    <n v="4973"/>
    <d v="2015-07-18T00:00:00"/>
    <x v="0"/>
    <s v="MAR"/>
    <m/>
    <m/>
    <m/>
    <s v="L"/>
    <s v="NORMAL"/>
    <s v="OC"/>
    <n v="316144"/>
    <n v="1772181"/>
    <n v="2058575"/>
    <s v="15-0517-00-568965-0-E"/>
    <m/>
    <m/>
  </r>
  <r>
    <x v="0"/>
    <x v="44"/>
    <m/>
    <s v="COTIZACION"/>
    <s v="FEBRERO"/>
    <d v="2024-02-28T00:00:00"/>
    <s v="CO37-FRANZ MERLO"/>
    <n v="34800"/>
    <s v="HERRAMIENTAS MENORES"/>
    <x v="4"/>
    <x v="6"/>
    <x v="42"/>
    <d v="2024-03-04T00:00:00"/>
    <m/>
    <x v="31"/>
    <s v="BIEN"/>
    <x v="48"/>
    <m/>
    <x v="4"/>
    <x v="170"/>
    <x v="35"/>
    <x v="5"/>
    <x v="0"/>
    <x v="0"/>
    <x v="0"/>
    <x v="13"/>
    <x v="0"/>
    <x v="1"/>
    <x v="1"/>
    <x v="5"/>
    <x v="3"/>
    <x v="10"/>
    <m/>
    <x v="9"/>
    <x v="5"/>
    <m/>
    <x v="18"/>
    <x v="9"/>
    <m/>
    <x v="18"/>
    <x v="4"/>
    <x v="16"/>
    <m/>
    <n v="30"/>
    <x v="5"/>
    <m/>
    <x v="4"/>
    <m/>
    <s v="COLQUIRI"/>
    <m/>
    <m/>
    <x v="48"/>
    <s v="ADQ. MANTTO Y SERV. 200/2024"/>
    <n v="34800"/>
    <n v="5"/>
    <s v="Broca HSS 5 - 10 % cobalto Ø=5,5 mm "/>
    <s v="PZAS"/>
    <n v="10"/>
    <m/>
    <n v="0"/>
    <m/>
    <m/>
    <n v="10"/>
    <n v="0"/>
    <n v="0"/>
    <n v="0"/>
    <n v="0"/>
    <n v="0"/>
    <d v="1899-12-30T00:00:00"/>
    <m/>
    <m/>
    <m/>
    <m/>
    <m/>
    <m/>
    <n v="0"/>
    <n v="0"/>
    <n v="0"/>
    <n v="0"/>
    <n v="5527"/>
    <n v="4973"/>
    <d v="2015-07-19T00:00:00"/>
    <x v="0"/>
    <s v="ABR"/>
    <m/>
    <m/>
    <m/>
    <s v="L"/>
    <s v="NORMAL"/>
    <s v="OC"/>
    <n v="316144"/>
    <n v="1772181"/>
    <n v="2058575"/>
    <s v="15-0517-00-568965-0-E"/>
    <m/>
    <m/>
  </r>
  <r>
    <x v="0"/>
    <x v="44"/>
    <m/>
    <s v="COTIZACION"/>
    <s v="FEBRERO"/>
    <d v="2024-02-28T00:00:00"/>
    <s v="CO37-FRANZ MERLO"/>
    <n v="34800"/>
    <s v="HERRAMIENTAS MENORES"/>
    <x v="4"/>
    <x v="6"/>
    <x v="42"/>
    <d v="2024-03-04T00:00:00"/>
    <m/>
    <x v="31"/>
    <s v="BIEN"/>
    <x v="48"/>
    <m/>
    <x v="5"/>
    <x v="171"/>
    <x v="2"/>
    <x v="5"/>
    <x v="0"/>
    <x v="0"/>
    <x v="0"/>
    <x v="13"/>
    <x v="0"/>
    <x v="1"/>
    <x v="1"/>
    <x v="5"/>
    <x v="3"/>
    <x v="10"/>
    <m/>
    <x v="9"/>
    <x v="5"/>
    <m/>
    <x v="18"/>
    <x v="9"/>
    <m/>
    <x v="18"/>
    <x v="4"/>
    <x v="16"/>
    <m/>
    <n v="30"/>
    <x v="5"/>
    <m/>
    <x v="4"/>
    <m/>
    <s v="COLQUIRI"/>
    <m/>
    <m/>
    <x v="48"/>
    <s v="ADQ. MANTTO Y SERV. 200/2024"/>
    <n v="34800"/>
    <n v="6"/>
    <s v="Broca HSS acero rápido Ø=50 mm "/>
    <s v="PZAS"/>
    <n v="1"/>
    <m/>
    <n v="0"/>
    <m/>
    <m/>
    <n v="1"/>
    <n v="0"/>
    <n v="0"/>
    <n v="0"/>
    <n v="0"/>
    <n v="0"/>
    <d v="1899-12-30T00:00:00"/>
    <m/>
    <m/>
    <m/>
    <m/>
    <m/>
    <m/>
    <n v="0"/>
    <n v="0"/>
    <n v="0"/>
    <n v="0"/>
    <n v="5527"/>
    <n v="4973"/>
    <d v="2015-07-20T00:00:00"/>
    <x v="0"/>
    <s v="MAY"/>
    <m/>
    <m/>
    <m/>
    <s v="L"/>
    <s v="NORMAL"/>
    <s v="OC"/>
    <n v="316144"/>
    <n v="1772181"/>
    <n v="2058575"/>
    <s v="15-0517-00-568965-0-E"/>
    <m/>
    <m/>
  </r>
  <r>
    <x v="0"/>
    <x v="44"/>
    <m/>
    <s v="COTIZACION"/>
    <s v="FEBRERO"/>
    <d v="2024-02-28T00:00:00"/>
    <s v="CO37-FRANZ MERLO"/>
    <n v="34800"/>
    <s v="HERRAMIENTAS MENORES"/>
    <x v="4"/>
    <x v="6"/>
    <x v="42"/>
    <d v="2024-03-04T00:00:00"/>
    <m/>
    <x v="31"/>
    <s v="BIEN"/>
    <x v="48"/>
    <m/>
    <x v="6"/>
    <x v="172"/>
    <x v="35"/>
    <x v="5"/>
    <x v="0"/>
    <x v="0"/>
    <x v="0"/>
    <x v="13"/>
    <x v="0"/>
    <x v="1"/>
    <x v="1"/>
    <x v="5"/>
    <x v="3"/>
    <x v="10"/>
    <m/>
    <x v="9"/>
    <x v="5"/>
    <m/>
    <x v="18"/>
    <x v="9"/>
    <m/>
    <x v="18"/>
    <x v="4"/>
    <x v="16"/>
    <m/>
    <n v="30"/>
    <x v="5"/>
    <m/>
    <x v="4"/>
    <m/>
    <s v="COLQUIRI"/>
    <m/>
    <m/>
    <x v="48"/>
    <s v="ADQ. MANTTO Y SERV. 200/2024"/>
    <n v="34800"/>
    <n v="7"/>
    <s v="Broca HSS 5 - 10 % cobalto Ø=6 mm "/>
    <s v="PZAS"/>
    <n v="10"/>
    <m/>
    <n v="0"/>
    <m/>
    <m/>
    <n v="10"/>
    <n v="0"/>
    <n v="0"/>
    <n v="0"/>
    <n v="0"/>
    <n v="0"/>
    <d v="1899-12-30T00:00:00"/>
    <m/>
    <m/>
    <m/>
    <m/>
    <m/>
    <m/>
    <n v="0"/>
    <n v="0"/>
    <n v="0"/>
    <n v="0"/>
    <n v="5527"/>
    <n v="4973"/>
    <d v="2015-07-21T00:00:00"/>
    <x v="0"/>
    <s v="JUN"/>
    <m/>
    <m/>
    <m/>
    <s v="L"/>
    <s v="NORMAL"/>
    <s v="OC"/>
    <n v="316144"/>
    <n v="1772181"/>
    <n v="2058575"/>
    <s v="15-0517-00-568965-0-E"/>
    <m/>
    <m/>
  </r>
  <r>
    <x v="0"/>
    <x v="44"/>
    <m/>
    <s v="COTIZACION"/>
    <s v="FEBRERO"/>
    <d v="2024-02-28T00:00:00"/>
    <s v="CO37-FRANZ MERLO"/>
    <n v="34800"/>
    <s v="HERRAMIENTAS MENORES"/>
    <x v="4"/>
    <x v="6"/>
    <x v="42"/>
    <d v="2024-03-04T00:00:00"/>
    <m/>
    <x v="31"/>
    <s v="BIEN"/>
    <x v="48"/>
    <m/>
    <x v="7"/>
    <x v="173"/>
    <x v="35"/>
    <x v="5"/>
    <x v="0"/>
    <x v="0"/>
    <x v="0"/>
    <x v="13"/>
    <x v="0"/>
    <x v="1"/>
    <x v="1"/>
    <x v="5"/>
    <x v="3"/>
    <x v="10"/>
    <m/>
    <x v="9"/>
    <x v="5"/>
    <m/>
    <x v="18"/>
    <x v="9"/>
    <m/>
    <x v="18"/>
    <x v="4"/>
    <x v="16"/>
    <m/>
    <n v="30"/>
    <x v="5"/>
    <m/>
    <x v="4"/>
    <m/>
    <s v="COLQUIRI"/>
    <m/>
    <m/>
    <x v="48"/>
    <s v="ADQ. MANTTO Y SERV. 200/2024"/>
    <n v="34800"/>
    <n v="8"/>
    <s v="Broca HSS 5 - 10 % cobalto Ø=7 mm "/>
    <s v="PZAS"/>
    <n v="10"/>
    <m/>
    <n v="0"/>
    <m/>
    <m/>
    <n v="10"/>
    <n v="0"/>
    <n v="0"/>
    <n v="0"/>
    <n v="0"/>
    <n v="0"/>
    <d v="1899-12-30T00:00:00"/>
    <m/>
    <m/>
    <m/>
    <m/>
    <m/>
    <m/>
    <n v="0"/>
    <n v="0"/>
    <n v="0"/>
    <n v="0"/>
    <n v="5527"/>
    <n v="4973"/>
    <d v="2015-07-22T00:00:00"/>
    <x v="0"/>
    <s v="JUL"/>
    <m/>
    <m/>
    <m/>
    <s v="L"/>
    <s v="NORMAL"/>
    <s v="OC"/>
    <n v="316144"/>
    <n v="1772181"/>
    <n v="2058575"/>
    <s v="15-0517-00-568965-0-E"/>
    <m/>
    <m/>
  </r>
  <r>
    <x v="0"/>
    <x v="44"/>
    <m/>
    <s v="COTIZACION"/>
    <s v="FEBRERO"/>
    <d v="2024-02-28T00:00:00"/>
    <s v="CO37-FRANZ MERLO"/>
    <n v="34800"/>
    <s v="HERRAMIENTAS MENORES"/>
    <x v="4"/>
    <x v="6"/>
    <x v="42"/>
    <d v="2024-03-04T00:00:00"/>
    <m/>
    <x v="31"/>
    <s v="BIEN"/>
    <x v="48"/>
    <m/>
    <x v="8"/>
    <x v="174"/>
    <x v="35"/>
    <x v="5"/>
    <x v="0"/>
    <x v="0"/>
    <x v="0"/>
    <x v="13"/>
    <x v="0"/>
    <x v="1"/>
    <x v="1"/>
    <x v="5"/>
    <x v="3"/>
    <x v="10"/>
    <m/>
    <x v="9"/>
    <x v="5"/>
    <m/>
    <x v="18"/>
    <x v="9"/>
    <m/>
    <x v="18"/>
    <x v="4"/>
    <x v="16"/>
    <m/>
    <n v="30"/>
    <x v="5"/>
    <m/>
    <x v="4"/>
    <m/>
    <s v="COLQUIRI"/>
    <m/>
    <m/>
    <x v="48"/>
    <s v="ADQ. MANTTO Y SERV. 200/2024"/>
    <n v="34800"/>
    <n v="9"/>
    <s v="Broca HSS 5 - 10 % cobalto Ø=9 mm "/>
    <s v="PZAS"/>
    <n v="10"/>
    <m/>
    <n v="0"/>
    <m/>
    <m/>
    <n v="10"/>
    <n v="0"/>
    <n v="0"/>
    <n v="0"/>
    <n v="0"/>
    <n v="0"/>
    <d v="1899-12-30T00:00:00"/>
    <m/>
    <m/>
    <m/>
    <m/>
    <m/>
    <m/>
    <n v="0"/>
    <n v="0"/>
    <n v="0"/>
    <n v="0"/>
    <n v="5527"/>
    <n v="4973"/>
    <d v="2015-07-23T00:00:00"/>
    <x v="0"/>
    <s v="AGO"/>
    <m/>
    <m/>
    <m/>
    <s v="L"/>
    <s v="NORMAL"/>
    <s v="OC"/>
    <n v="316144"/>
    <n v="1772181"/>
    <n v="2058575"/>
    <s v="15-0517-00-568965-0-E"/>
    <m/>
    <m/>
  </r>
  <r>
    <x v="0"/>
    <x v="44"/>
    <m/>
    <s v="COTIZACION"/>
    <s v="FEBRERO"/>
    <d v="2024-02-28T00:00:00"/>
    <s v="CO37-FRANZ MERLO"/>
    <n v="34800"/>
    <s v="HERRAMIENTAS MENORES"/>
    <x v="4"/>
    <x v="6"/>
    <x v="42"/>
    <d v="2024-03-04T00:00:00"/>
    <m/>
    <x v="31"/>
    <s v="BIEN"/>
    <x v="48"/>
    <m/>
    <x v="9"/>
    <x v="175"/>
    <x v="69"/>
    <x v="5"/>
    <x v="0"/>
    <x v="0"/>
    <x v="0"/>
    <x v="13"/>
    <x v="0"/>
    <x v="1"/>
    <x v="1"/>
    <x v="5"/>
    <x v="3"/>
    <x v="10"/>
    <m/>
    <x v="9"/>
    <x v="5"/>
    <m/>
    <x v="18"/>
    <x v="9"/>
    <m/>
    <x v="18"/>
    <x v="4"/>
    <x v="16"/>
    <m/>
    <n v="30"/>
    <x v="5"/>
    <m/>
    <x v="4"/>
    <m/>
    <s v="COLQUIRI"/>
    <m/>
    <m/>
    <x v="48"/>
    <s v="ADQ. MANTTO Y SERV. 200/2024"/>
    <n v="34800"/>
    <n v="10"/>
    <s v="Cepillo de acero manual "/>
    <s v="PZAS"/>
    <n v="60"/>
    <m/>
    <s v="vm "/>
    <m/>
    <m/>
    <n v="3"/>
    <n v="0"/>
    <n v="0"/>
    <n v="0"/>
    <n v="0"/>
    <n v="57"/>
    <d v="1899-12-30T00:00:00"/>
    <m/>
    <m/>
    <m/>
    <m/>
    <m/>
    <m/>
    <n v="0"/>
    <n v="0"/>
    <n v="0"/>
    <n v="0"/>
    <n v="5527"/>
    <n v="4973"/>
    <d v="2015-07-24T00:00:00"/>
    <x v="0"/>
    <s v="SEP"/>
    <m/>
    <m/>
    <m/>
    <s v="L"/>
    <s v="NORMAL"/>
    <s v="OC"/>
    <n v="316144"/>
    <n v="1772181"/>
    <n v="2058575"/>
    <s v="15-0517-00-568965-0-E"/>
    <m/>
    <m/>
  </r>
  <r>
    <x v="0"/>
    <x v="44"/>
    <m/>
    <s v="COTIZACION"/>
    <s v="FEBRERO"/>
    <d v="2024-02-28T00:00:00"/>
    <s v="CO37-FRANZ MERLO"/>
    <n v="34800"/>
    <s v="HERRAMIENTAS MENORES"/>
    <x v="4"/>
    <x v="6"/>
    <x v="42"/>
    <d v="2024-03-04T00:00:00"/>
    <m/>
    <x v="31"/>
    <s v="BIEN"/>
    <x v="48"/>
    <m/>
    <x v="10"/>
    <x v="176"/>
    <x v="28"/>
    <x v="5"/>
    <x v="0"/>
    <x v="0"/>
    <x v="0"/>
    <x v="13"/>
    <x v="0"/>
    <x v="1"/>
    <x v="1"/>
    <x v="5"/>
    <x v="3"/>
    <x v="10"/>
    <m/>
    <x v="9"/>
    <x v="5"/>
    <m/>
    <x v="18"/>
    <x v="9"/>
    <m/>
    <x v="18"/>
    <x v="4"/>
    <x v="16"/>
    <m/>
    <n v="30"/>
    <x v="5"/>
    <m/>
    <x v="4"/>
    <m/>
    <s v="COLQUIRI"/>
    <m/>
    <m/>
    <x v="48"/>
    <s v="ADQ. MANTTO Y SERV. 200/2024"/>
    <n v="34800"/>
    <n v="11"/>
    <s v="Cepillo de copa de alambre trenzado M14 "/>
    <s v="PZAS"/>
    <n v="20"/>
    <m/>
    <n v="0"/>
    <m/>
    <m/>
    <n v="1"/>
    <n v="0"/>
    <n v="0"/>
    <n v="0"/>
    <n v="0"/>
    <n v="1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1"/>
    <x v="177"/>
    <x v="35"/>
    <x v="5"/>
    <x v="0"/>
    <x v="0"/>
    <x v="0"/>
    <x v="13"/>
    <x v="0"/>
    <x v="1"/>
    <x v="1"/>
    <x v="5"/>
    <x v="3"/>
    <x v="10"/>
    <m/>
    <x v="9"/>
    <x v="5"/>
    <m/>
    <x v="18"/>
    <x v="9"/>
    <m/>
    <x v="18"/>
    <x v="4"/>
    <x v="16"/>
    <m/>
    <n v="30"/>
    <x v="5"/>
    <m/>
    <x v="4"/>
    <m/>
    <s v="COLQUIRI"/>
    <m/>
    <m/>
    <x v="48"/>
    <s v="ADQ. MANTTO Y SERV. 200/2024"/>
    <n v="34800"/>
    <n v="12"/>
    <s v="Cuchilla de acero con cobalto 1/16&quot; x 1/16&quot; x 5&quot; "/>
    <s v="PZAS"/>
    <n v="10"/>
    <m/>
    <n v="0"/>
    <m/>
    <m/>
    <n v="1"/>
    <n v="0"/>
    <n v="0"/>
    <n v="0"/>
    <n v="0"/>
    <n v="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2"/>
    <x v="178"/>
    <x v="35"/>
    <x v="5"/>
    <x v="0"/>
    <x v="0"/>
    <x v="0"/>
    <x v="13"/>
    <x v="0"/>
    <x v="1"/>
    <x v="1"/>
    <x v="5"/>
    <x v="3"/>
    <x v="10"/>
    <m/>
    <x v="9"/>
    <x v="5"/>
    <m/>
    <x v="18"/>
    <x v="9"/>
    <m/>
    <x v="18"/>
    <x v="4"/>
    <x v="16"/>
    <m/>
    <n v="30"/>
    <x v="5"/>
    <m/>
    <x v="4"/>
    <m/>
    <s v="COLQUIRI"/>
    <m/>
    <m/>
    <x v="48"/>
    <s v="ADQ. MANTTO Y SERV. 200/2024"/>
    <n v="34800"/>
    <n v="13"/>
    <s v="Cuchilla de acero con cobalto 1/8&quot; x 1/8&quot; x 5&quot; "/>
    <s v="PZAS"/>
    <n v="10"/>
    <m/>
    <n v="0"/>
    <m/>
    <m/>
    <n v="1"/>
    <n v="0"/>
    <n v="0"/>
    <n v="0"/>
    <n v="0"/>
    <n v="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3"/>
    <x v="179"/>
    <x v="36"/>
    <x v="5"/>
    <x v="0"/>
    <x v="0"/>
    <x v="0"/>
    <x v="13"/>
    <x v="0"/>
    <x v="1"/>
    <x v="1"/>
    <x v="5"/>
    <x v="3"/>
    <x v="10"/>
    <m/>
    <x v="9"/>
    <x v="5"/>
    <m/>
    <x v="18"/>
    <x v="9"/>
    <m/>
    <x v="18"/>
    <x v="4"/>
    <x v="16"/>
    <m/>
    <n v="30"/>
    <x v="5"/>
    <m/>
    <x v="4"/>
    <m/>
    <s v="COLQUIRI"/>
    <m/>
    <m/>
    <x v="48"/>
    <s v="ADQ. MANTTO Y SERV. 200/2024"/>
    <n v="34800"/>
    <n v="14"/>
    <s v="Cuchilla de acero con cobalto 3/16&quot; x 3/16&quot; x 5&quot; "/>
    <s v="PZAS"/>
    <n v="5"/>
    <m/>
    <n v="0"/>
    <m/>
    <m/>
    <n v="1"/>
    <n v="0"/>
    <n v="0"/>
    <n v="0"/>
    <n v="0"/>
    <n v="4"/>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4"/>
    <x v="180"/>
    <x v="36"/>
    <x v="5"/>
    <x v="0"/>
    <x v="0"/>
    <x v="0"/>
    <x v="13"/>
    <x v="0"/>
    <x v="1"/>
    <x v="1"/>
    <x v="5"/>
    <x v="3"/>
    <x v="10"/>
    <m/>
    <x v="9"/>
    <x v="5"/>
    <m/>
    <x v="18"/>
    <x v="9"/>
    <m/>
    <x v="18"/>
    <x v="4"/>
    <x v="16"/>
    <m/>
    <n v="30"/>
    <x v="5"/>
    <m/>
    <x v="4"/>
    <m/>
    <s v="COLQUIRI"/>
    <m/>
    <m/>
    <x v="48"/>
    <s v="ADQ. MANTTO Y SERV. 200/2024"/>
    <n v="34800"/>
    <n v="15"/>
    <s v="Cuchilla de acero con cobalto 3/4&quot; x 1/8&quot; x 6&quot; "/>
    <s v="PZAS"/>
    <n v="5"/>
    <m/>
    <n v="0"/>
    <m/>
    <m/>
    <n v="1"/>
    <n v="0"/>
    <n v="0"/>
    <n v="0"/>
    <n v="0"/>
    <n v="4"/>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5"/>
    <x v="181"/>
    <x v="35"/>
    <x v="5"/>
    <x v="0"/>
    <x v="0"/>
    <x v="0"/>
    <x v="13"/>
    <x v="0"/>
    <x v="1"/>
    <x v="1"/>
    <x v="5"/>
    <x v="3"/>
    <x v="10"/>
    <m/>
    <x v="9"/>
    <x v="5"/>
    <m/>
    <x v="18"/>
    <x v="9"/>
    <m/>
    <x v="18"/>
    <x v="4"/>
    <x v="16"/>
    <m/>
    <n v="30"/>
    <x v="5"/>
    <m/>
    <x v="4"/>
    <m/>
    <s v="COLQUIRI"/>
    <m/>
    <m/>
    <x v="48"/>
    <s v="ADQ. MANTTO Y SERV. 200/2024"/>
    <n v="34800"/>
    <n v="16"/>
    <s v="Cuchilla de acero con cobalto 3/8&quot; x 3/8&quot; x 6&quot; "/>
    <s v="PZAS"/>
    <n v="10"/>
    <m/>
    <n v="0"/>
    <m/>
    <m/>
    <n v="1"/>
    <n v="0"/>
    <n v="0"/>
    <n v="0"/>
    <n v="0"/>
    <n v="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6"/>
    <x v="182"/>
    <x v="35"/>
    <x v="5"/>
    <x v="0"/>
    <x v="0"/>
    <x v="0"/>
    <x v="13"/>
    <x v="0"/>
    <x v="1"/>
    <x v="1"/>
    <x v="5"/>
    <x v="3"/>
    <x v="10"/>
    <m/>
    <x v="9"/>
    <x v="5"/>
    <m/>
    <x v="18"/>
    <x v="9"/>
    <m/>
    <x v="18"/>
    <x v="4"/>
    <x v="16"/>
    <m/>
    <n v="30"/>
    <x v="5"/>
    <m/>
    <x v="4"/>
    <m/>
    <s v="COLQUIRI"/>
    <m/>
    <m/>
    <x v="48"/>
    <s v="ADQ. MANTTO Y SERV. 200/2024"/>
    <n v="34800"/>
    <n v="17"/>
    <s v="Cuchilla de acero con cobalto 5/16&quot; x 5/16&quot; x 6&quot; "/>
    <s v="PZAS"/>
    <n v="10"/>
    <m/>
    <n v="0"/>
    <m/>
    <m/>
    <n v="1"/>
    <n v="0"/>
    <n v="0"/>
    <n v="0"/>
    <n v="0"/>
    <n v="9"/>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7"/>
    <x v="183"/>
    <x v="35"/>
    <x v="5"/>
    <x v="0"/>
    <x v="0"/>
    <x v="0"/>
    <x v="13"/>
    <x v="0"/>
    <x v="1"/>
    <x v="1"/>
    <x v="5"/>
    <x v="3"/>
    <x v="10"/>
    <m/>
    <x v="9"/>
    <x v="5"/>
    <m/>
    <x v="18"/>
    <x v="9"/>
    <m/>
    <x v="18"/>
    <x v="4"/>
    <x v="16"/>
    <m/>
    <n v="30"/>
    <x v="5"/>
    <m/>
    <x v="4"/>
    <m/>
    <s v="COLQUIRI"/>
    <m/>
    <m/>
    <x v="48"/>
    <s v="ADQ. MANTTO Y SERV. 200/2024"/>
    <n v="34800"/>
    <n v="18"/>
    <s v="Disco de corte 4.1/2&quot; x 1/16&quot; (tipo galleta) "/>
    <s v="PZAS"/>
    <n v="10"/>
    <m/>
    <n v="0"/>
    <m/>
    <m/>
    <m/>
    <n v="0"/>
    <n v="0"/>
    <n v="0"/>
    <n v="0"/>
    <n v="10"/>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8"/>
    <x v="184"/>
    <x v="57"/>
    <x v="5"/>
    <x v="0"/>
    <x v="0"/>
    <x v="0"/>
    <x v="13"/>
    <x v="0"/>
    <x v="1"/>
    <x v="1"/>
    <x v="5"/>
    <x v="3"/>
    <x v="10"/>
    <m/>
    <x v="9"/>
    <x v="5"/>
    <m/>
    <x v="18"/>
    <x v="9"/>
    <m/>
    <x v="18"/>
    <x v="4"/>
    <x v="16"/>
    <m/>
    <n v="30"/>
    <x v="5"/>
    <m/>
    <x v="4"/>
    <m/>
    <s v="COLQUIRI"/>
    <m/>
    <m/>
    <x v="48"/>
    <s v="ADQ. MANTTO Y SERV. 200/2024"/>
    <n v="34800"/>
    <n v="19"/>
    <s v="Hoja de sierra bimetálica 18&quot; x 1.1/4 - 10T "/>
    <s v="PZAS"/>
    <n v="150"/>
    <m/>
    <n v="0"/>
    <m/>
    <m/>
    <m/>
    <n v="0"/>
    <n v="0"/>
    <n v="0"/>
    <n v="0"/>
    <n v="150"/>
    <d v="1899-12-30T00:00:00"/>
    <m/>
    <m/>
    <m/>
    <m/>
    <m/>
    <m/>
    <n v="0"/>
    <n v="0"/>
    <n v="0"/>
    <n v="0"/>
    <n v="5527"/>
    <n v="4973"/>
    <d v="2015-07-25T00:00:00"/>
    <x v="0"/>
    <s v="OCT"/>
    <m/>
    <m/>
    <m/>
    <s v="L"/>
    <s v="NORMAL"/>
    <s v="OC"/>
    <n v="316144"/>
    <n v="1772181"/>
    <n v="2058575"/>
    <s v="15-0517-00-568965-0-E"/>
    <m/>
    <m/>
  </r>
  <r>
    <x v="0"/>
    <x v="44"/>
    <m/>
    <s v="COTIZACION"/>
    <s v="FEBRERO"/>
    <d v="2024-02-28T00:00:00"/>
    <s v="CO37-FRANZ MERLO"/>
    <n v="34800"/>
    <s v="HERRAMIENTAS MENORES"/>
    <x v="4"/>
    <x v="6"/>
    <x v="42"/>
    <d v="2024-03-04T00:00:00"/>
    <m/>
    <x v="31"/>
    <s v="BIEN"/>
    <x v="48"/>
    <m/>
    <x v="19"/>
    <x v="185"/>
    <x v="54"/>
    <x v="5"/>
    <x v="0"/>
    <x v="0"/>
    <x v="0"/>
    <x v="13"/>
    <x v="0"/>
    <x v="1"/>
    <x v="1"/>
    <x v="5"/>
    <x v="3"/>
    <x v="10"/>
    <m/>
    <x v="9"/>
    <x v="5"/>
    <m/>
    <x v="18"/>
    <x v="9"/>
    <m/>
    <x v="18"/>
    <x v="4"/>
    <x v="16"/>
    <m/>
    <n v="30"/>
    <x v="5"/>
    <m/>
    <x v="4"/>
    <m/>
    <s v="COLQUIRI"/>
    <m/>
    <m/>
    <x v="48"/>
    <s v="ADQ. MANTTO Y SERV. 200/2024"/>
    <n v="34800"/>
    <n v="20"/>
    <s v="Hoja de sierra bimetálica 24 TPI 12&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0"/>
    <x v="186"/>
    <x v="54"/>
    <x v="5"/>
    <x v="0"/>
    <x v="0"/>
    <x v="0"/>
    <x v="13"/>
    <x v="0"/>
    <x v="1"/>
    <x v="1"/>
    <x v="5"/>
    <x v="3"/>
    <x v="10"/>
    <m/>
    <x v="9"/>
    <x v="5"/>
    <m/>
    <x v="18"/>
    <x v="9"/>
    <m/>
    <x v="18"/>
    <x v="4"/>
    <x v="16"/>
    <m/>
    <n v="30"/>
    <x v="5"/>
    <m/>
    <x v="4"/>
    <m/>
    <s v="COLQUIRI"/>
    <m/>
    <m/>
    <x v="48"/>
    <s v="ADQ. MANTTO Y SERV. 200/2024"/>
    <n v="34800"/>
    <n v="21"/>
    <s v="Inserto de carburo de tungsteno (widia) forma cuadrada 1&quot; x 1/4&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1"/>
    <x v="187"/>
    <x v="54"/>
    <x v="5"/>
    <x v="0"/>
    <x v="0"/>
    <x v="0"/>
    <x v="13"/>
    <x v="0"/>
    <x v="1"/>
    <x v="1"/>
    <x v="5"/>
    <x v="3"/>
    <x v="10"/>
    <m/>
    <x v="9"/>
    <x v="5"/>
    <m/>
    <x v="18"/>
    <x v="9"/>
    <m/>
    <x v="18"/>
    <x v="4"/>
    <x v="16"/>
    <m/>
    <n v="30"/>
    <x v="5"/>
    <m/>
    <x v="4"/>
    <m/>
    <s v="COLQUIRI"/>
    <m/>
    <m/>
    <x v="48"/>
    <s v="ADQ. MANTTO Y SERV. 200/2024"/>
    <n v="34800"/>
    <n v="22"/>
    <s v="Inserto de carburo de tungsteno (widia) forma cuadrada 3/4&quot; x 3/16&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2"/>
    <x v="188"/>
    <x v="54"/>
    <x v="5"/>
    <x v="0"/>
    <x v="0"/>
    <x v="0"/>
    <x v="13"/>
    <x v="0"/>
    <x v="1"/>
    <x v="1"/>
    <x v="5"/>
    <x v="3"/>
    <x v="10"/>
    <m/>
    <x v="9"/>
    <x v="5"/>
    <m/>
    <x v="18"/>
    <x v="9"/>
    <m/>
    <x v="18"/>
    <x v="4"/>
    <x v="16"/>
    <m/>
    <n v="30"/>
    <x v="5"/>
    <m/>
    <x v="4"/>
    <m/>
    <s v="COLQUIRI"/>
    <m/>
    <m/>
    <x v="48"/>
    <s v="ADQ. MANTTO Y SERV. 200/2024"/>
    <n v="34800"/>
    <n v="23"/>
    <s v="Inserto de carburo de tungsteno (widia) forma triangular 1&quot; x 1/4&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3"/>
    <x v="189"/>
    <x v="54"/>
    <x v="5"/>
    <x v="0"/>
    <x v="0"/>
    <x v="0"/>
    <x v="13"/>
    <x v="0"/>
    <x v="1"/>
    <x v="1"/>
    <x v="5"/>
    <x v="3"/>
    <x v="10"/>
    <m/>
    <x v="9"/>
    <x v="5"/>
    <m/>
    <x v="18"/>
    <x v="9"/>
    <m/>
    <x v="18"/>
    <x v="4"/>
    <x v="16"/>
    <m/>
    <n v="30"/>
    <x v="5"/>
    <m/>
    <x v="4"/>
    <m/>
    <s v="COLQUIRI"/>
    <m/>
    <m/>
    <x v="48"/>
    <s v="ADQ. MANTTO Y SERV. 200/2024"/>
    <n v="34800"/>
    <n v="24"/>
    <s v="Inserto de carburo de tungsteno (widia) forma triangular 3/4&quot; x 3/16&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4"/>
    <x v="190"/>
    <x v="54"/>
    <x v="5"/>
    <x v="0"/>
    <x v="0"/>
    <x v="0"/>
    <x v="13"/>
    <x v="0"/>
    <x v="1"/>
    <x v="1"/>
    <x v="5"/>
    <x v="3"/>
    <x v="10"/>
    <m/>
    <x v="9"/>
    <x v="5"/>
    <m/>
    <x v="18"/>
    <x v="9"/>
    <m/>
    <x v="18"/>
    <x v="4"/>
    <x v="16"/>
    <m/>
    <n v="30"/>
    <x v="5"/>
    <m/>
    <x v="4"/>
    <m/>
    <s v="COLQUIRI"/>
    <m/>
    <m/>
    <x v="48"/>
    <s v="ADQ. MANTTO Y SERV. 200/2024"/>
    <n v="34800"/>
    <n v="25"/>
    <s v="Inserto de carburo de tungsteno (widia) forma triangular 5/8&quot; x 3/16&quot;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5"/>
    <x v="191"/>
    <x v="54"/>
    <x v="5"/>
    <x v="0"/>
    <x v="0"/>
    <x v="0"/>
    <x v="13"/>
    <x v="0"/>
    <x v="1"/>
    <x v="1"/>
    <x v="5"/>
    <x v="3"/>
    <x v="10"/>
    <m/>
    <x v="9"/>
    <x v="5"/>
    <m/>
    <x v="18"/>
    <x v="9"/>
    <m/>
    <x v="18"/>
    <x v="4"/>
    <x v="16"/>
    <m/>
    <n v="30"/>
    <x v="5"/>
    <m/>
    <x v="4"/>
    <m/>
    <s v="COLQUIRI"/>
    <m/>
    <m/>
    <x v="48"/>
    <s v="ADQ. MANTTO Y SERV. 200/2024"/>
    <n v="34800"/>
    <n v="26"/>
    <s v="Inserto de carburo de tungsteno 35 x 15 x 10 mm "/>
    <s v="PZAS"/>
    <n v="50"/>
    <m/>
    <n v="0"/>
    <m/>
    <m/>
    <n v="1"/>
    <n v="0"/>
    <n v="0"/>
    <n v="0"/>
    <n v="0"/>
    <n v="4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6"/>
    <x v="192"/>
    <x v="39"/>
    <x v="5"/>
    <x v="0"/>
    <x v="0"/>
    <x v="0"/>
    <x v="13"/>
    <x v="0"/>
    <x v="1"/>
    <x v="1"/>
    <x v="5"/>
    <x v="3"/>
    <x v="10"/>
    <m/>
    <x v="9"/>
    <x v="5"/>
    <m/>
    <x v="18"/>
    <x v="9"/>
    <m/>
    <x v="18"/>
    <x v="4"/>
    <x v="16"/>
    <m/>
    <n v="30"/>
    <x v="5"/>
    <m/>
    <x v="4"/>
    <m/>
    <s v="COLQUIRI"/>
    <m/>
    <m/>
    <x v="48"/>
    <s v="ADQ. MANTTO Y SERV. 200/2024"/>
    <n v="34800"/>
    <n v="27"/>
    <s v="Machos de roscar manual 1&quot; NC "/>
    <s v="PZAS"/>
    <n v="3"/>
    <m/>
    <n v="0"/>
    <m/>
    <m/>
    <m/>
    <n v="0"/>
    <n v="0"/>
    <n v="0"/>
    <n v="0"/>
    <n v="3"/>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7"/>
    <x v="193"/>
    <x v="39"/>
    <x v="11"/>
    <x v="0"/>
    <x v="0"/>
    <x v="0"/>
    <x v="13"/>
    <x v="0"/>
    <x v="1"/>
    <x v="1"/>
    <x v="5"/>
    <x v="3"/>
    <x v="10"/>
    <m/>
    <x v="9"/>
    <x v="5"/>
    <m/>
    <x v="18"/>
    <x v="9"/>
    <m/>
    <x v="18"/>
    <x v="4"/>
    <x v="16"/>
    <m/>
    <n v="30"/>
    <x v="5"/>
    <m/>
    <x v="4"/>
    <m/>
    <s v="COLQUIRI"/>
    <m/>
    <m/>
    <x v="48"/>
    <s v="ADQ. MANTTO Y SERV. 200/2024"/>
    <n v="34800"/>
    <n v="28"/>
    <s v="Machos de roscar manual 1/2&quot; NF "/>
    <s v="jgo"/>
    <n v="3"/>
    <m/>
    <n v="0"/>
    <m/>
    <m/>
    <m/>
    <n v="0"/>
    <n v="0"/>
    <n v="0"/>
    <n v="0"/>
    <n v="3"/>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8"/>
    <x v="194"/>
    <x v="36"/>
    <x v="11"/>
    <x v="0"/>
    <x v="0"/>
    <x v="0"/>
    <x v="13"/>
    <x v="0"/>
    <x v="1"/>
    <x v="1"/>
    <x v="5"/>
    <x v="3"/>
    <x v="10"/>
    <m/>
    <x v="9"/>
    <x v="5"/>
    <m/>
    <x v="18"/>
    <x v="9"/>
    <m/>
    <x v="18"/>
    <x v="4"/>
    <x v="16"/>
    <m/>
    <n v="30"/>
    <x v="5"/>
    <m/>
    <x v="4"/>
    <m/>
    <s v="COLQUIRI"/>
    <m/>
    <m/>
    <x v="48"/>
    <s v="ADQ. MANTTO Y SERV. 200/2024"/>
    <n v="34800"/>
    <n v="29"/>
    <s v="Machos de roscar manual M12 x 1,75 "/>
    <s v="jgo"/>
    <n v="5"/>
    <m/>
    <n v="0"/>
    <m/>
    <m/>
    <n v="1"/>
    <n v="0"/>
    <n v="0"/>
    <n v="0"/>
    <n v="0"/>
    <n v="4"/>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29"/>
    <x v="195"/>
    <x v="36"/>
    <x v="11"/>
    <x v="0"/>
    <x v="0"/>
    <x v="0"/>
    <x v="13"/>
    <x v="0"/>
    <x v="1"/>
    <x v="1"/>
    <x v="5"/>
    <x v="3"/>
    <x v="10"/>
    <m/>
    <x v="9"/>
    <x v="5"/>
    <m/>
    <x v="18"/>
    <x v="9"/>
    <m/>
    <x v="18"/>
    <x v="4"/>
    <x v="16"/>
    <m/>
    <n v="30"/>
    <x v="5"/>
    <m/>
    <x v="4"/>
    <m/>
    <s v="COLQUIRI"/>
    <m/>
    <m/>
    <x v="48"/>
    <s v="ADQ. MANTTO Y SERV. 200/2024"/>
    <n v="34800"/>
    <n v="30"/>
    <s v="Machos de roscar manual M8 x 1,25 "/>
    <s v="jgo"/>
    <n v="5"/>
    <m/>
    <n v="0"/>
    <m/>
    <m/>
    <n v="1"/>
    <n v="0"/>
    <n v="0"/>
    <n v="0"/>
    <n v="0"/>
    <n v="4"/>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30"/>
    <x v="196"/>
    <x v="7"/>
    <x v="5"/>
    <x v="0"/>
    <x v="0"/>
    <x v="0"/>
    <x v="13"/>
    <x v="0"/>
    <x v="1"/>
    <x v="1"/>
    <x v="5"/>
    <x v="3"/>
    <x v="10"/>
    <m/>
    <x v="9"/>
    <x v="5"/>
    <m/>
    <x v="18"/>
    <x v="9"/>
    <m/>
    <x v="18"/>
    <x v="4"/>
    <x v="16"/>
    <m/>
    <n v="30"/>
    <x v="5"/>
    <m/>
    <x v="4"/>
    <m/>
    <s v="COLQUIRI"/>
    <m/>
    <m/>
    <x v="48"/>
    <s v="ADQ. MANTTO Y SERV. 200/2024"/>
    <n v="34800"/>
    <n v="31"/>
    <s v="pliego de lija en tela para metal #120 "/>
    <s v="PZAS"/>
    <n v="200"/>
    <m/>
    <n v="0"/>
    <m/>
    <m/>
    <n v="1"/>
    <n v="0"/>
    <n v="0"/>
    <n v="0"/>
    <n v="0"/>
    <n v="199"/>
    <d v="1899-12-30T00:00:00"/>
    <m/>
    <m/>
    <m/>
    <m/>
    <m/>
    <m/>
    <n v="0"/>
    <n v="0"/>
    <n v="0"/>
    <n v="0"/>
    <n v="5527"/>
    <n v="4973"/>
    <d v="2015-07-26T00:00:00"/>
    <x v="0"/>
    <s v="NOV"/>
    <m/>
    <m/>
    <m/>
    <s v="L"/>
    <s v="NORMAL"/>
    <s v="OC"/>
    <n v="316144"/>
    <n v="1772181"/>
    <n v="2058575"/>
    <s v="15-0517-00-568965-0-E"/>
    <m/>
    <m/>
  </r>
  <r>
    <x v="0"/>
    <x v="44"/>
    <m/>
    <s v="COTIZACION"/>
    <s v="FEBRERO"/>
    <d v="2024-02-28T00:00:00"/>
    <s v="CO37-FRANZ MERLO"/>
    <n v="34800"/>
    <s v="HERRAMIENTAS MENORES"/>
    <x v="4"/>
    <x v="6"/>
    <x v="42"/>
    <d v="2024-03-04T00:00:00"/>
    <m/>
    <x v="31"/>
    <s v="BIEN"/>
    <x v="48"/>
    <m/>
    <x v="31"/>
    <x v="197"/>
    <x v="7"/>
    <x v="5"/>
    <x v="0"/>
    <x v="0"/>
    <x v="0"/>
    <x v="13"/>
    <x v="0"/>
    <x v="1"/>
    <x v="1"/>
    <x v="5"/>
    <x v="3"/>
    <x v="10"/>
    <m/>
    <x v="9"/>
    <x v="5"/>
    <m/>
    <x v="18"/>
    <x v="9"/>
    <m/>
    <x v="18"/>
    <x v="4"/>
    <x v="16"/>
    <m/>
    <n v="30"/>
    <x v="5"/>
    <m/>
    <x v="4"/>
    <m/>
    <s v="COLQUIRI"/>
    <m/>
    <m/>
    <x v="48"/>
    <s v="ADQ. MANTTO Y SERV. 200/2024"/>
    <n v="34800"/>
    <n v="32"/>
    <s v="pliego de lija en tela para metal #80 "/>
    <s v="PZAS"/>
    <n v="200"/>
    <m/>
    <n v="0"/>
    <m/>
    <m/>
    <n v="1"/>
    <n v="0"/>
    <n v="0"/>
    <n v="0"/>
    <n v="0"/>
    <n v="199"/>
    <d v="1899-12-30T00:00:00"/>
    <m/>
    <m/>
    <m/>
    <m/>
    <m/>
    <m/>
    <n v="0"/>
    <n v="0"/>
    <n v="0"/>
    <n v="0"/>
    <n v="5527"/>
    <n v="4973"/>
    <d v="2015-07-26T00:00:00"/>
    <x v="0"/>
    <s v="NOV"/>
    <m/>
    <m/>
    <m/>
    <s v="L"/>
    <s v="NORMAL"/>
    <s v="OC"/>
    <n v="316144"/>
    <n v="1772181"/>
    <n v="2058575"/>
    <s v="15-0517-00-568965-0-E"/>
    <m/>
    <m/>
  </r>
  <r>
    <x v="0"/>
    <x v="45"/>
    <m/>
    <s v="COTIZACION"/>
    <s v="FEBRERO"/>
    <d v="2024-02-29T00:00:00"/>
    <s v="CO37-FRANZ MERLO"/>
    <n v="43200"/>
    <s v="MAQUINARIA Y EQUIPO DE PRODUCCIÓN"/>
    <x v="1"/>
    <x v="1"/>
    <x v="43"/>
    <d v="2024-03-04T00:00:00"/>
    <m/>
    <x v="32"/>
    <s v="BIEN"/>
    <x v="49"/>
    <n v="1730000"/>
    <x v="0"/>
    <x v="198"/>
    <x v="2"/>
    <x v="12"/>
    <x v="25"/>
    <x v="0"/>
    <x v="1"/>
    <x v="13"/>
    <x v="0"/>
    <x v="1"/>
    <x v="1"/>
    <x v="1"/>
    <x v="1"/>
    <x v="1"/>
    <m/>
    <x v="9"/>
    <x v="5"/>
    <m/>
    <x v="18"/>
    <x v="9"/>
    <m/>
    <x v="18"/>
    <x v="4"/>
    <x v="16"/>
    <m/>
    <n v="30"/>
    <x v="5"/>
    <m/>
    <x v="4"/>
    <m/>
    <s v="COLQUIRI"/>
    <m/>
    <m/>
    <x v="49"/>
    <s v="EMC-PCPL-028/2024"/>
    <n v="43200"/>
    <n v="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
    <n v="1"/>
    <m/>
    <n v="0"/>
    <m/>
    <m/>
    <n v="1"/>
    <n v="0"/>
    <n v="0"/>
    <n v="0"/>
    <n v="0"/>
    <n v="0"/>
    <d v="1899-12-30T00:00:00"/>
    <m/>
    <m/>
    <m/>
    <m/>
    <m/>
    <m/>
    <n v="0"/>
    <n v="0"/>
    <n v="0"/>
    <n v="0"/>
    <n v="5527"/>
    <n v="4973"/>
    <d v="2015-07-26T00:00:00"/>
    <x v="0"/>
    <s v="NOV"/>
    <m/>
    <m/>
    <m/>
    <s v="L"/>
    <s v="NORMAL"/>
    <s v="OC"/>
    <n v="316144"/>
    <n v="1772181"/>
    <n v="2058575"/>
    <s v="15-0517-00-568965-0-E"/>
    <m/>
    <m/>
  </r>
  <r>
    <x v="0"/>
    <x v="45"/>
    <m/>
    <s v="COTIZACION"/>
    <s v="FEBRERO"/>
    <d v="2024-02-29T00:00:00"/>
    <s v="CO37-FRANZ MERLO"/>
    <n v="43200"/>
    <s v="MAQUINARIA Y EQUIPO DE PRODUCCIÓN"/>
    <x v="1"/>
    <x v="1"/>
    <x v="43"/>
    <d v="2024-03-04T00:00:00"/>
    <m/>
    <x v="32"/>
    <s v="BIEN"/>
    <x v="49"/>
    <m/>
    <x v="1"/>
    <x v="199"/>
    <x v="2"/>
    <x v="12"/>
    <x v="0"/>
    <x v="0"/>
    <x v="1"/>
    <x v="13"/>
    <x v="0"/>
    <x v="1"/>
    <x v="1"/>
    <x v="1"/>
    <x v="1"/>
    <x v="1"/>
    <m/>
    <x v="9"/>
    <x v="5"/>
    <m/>
    <x v="18"/>
    <x v="9"/>
    <m/>
    <x v="18"/>
    <x v="4"/>
    <x v="16"/>
    <m/>
    <n v="30"/>
    <x v="5"/>
    <m/>
    <x v="4"/>
    <m/>
    <s v="COLQUIRI"/>
    <m/>
    <m/>
    <x v="49"/>
    <s v="EMC-PCPL-028/2024"/>
    <n v="43200"/>
    <n v="2"/>
    <s v="Bancos de espirales dúplex (de 10 piezas de_x000a_Modelo MG 6,3 para gruesos_x000a_Cada banco de 10 espirales Duplex 6 vueltas_x000a_Mas: Estructura de soporte, espirales,_x000a_Distribuidor, Canaletas, Tuberías.  "/>
    <s v="Banco"/>
    <n v="1"/>
    <m/>
    <n v="0"/>
    <m/>
    <m/>
    <n v="1"/>
    <n v="0"/>
    <n v="0"/>
    <n v="0"/>
    <n v="0"/>
    <n v="0"/>
    <d v="1899-12-30T00:00:00"/>
    <m/>
    <m/>
    <m/>
    <m/>
    <m/>
    <m/>
    <n v="0"/>
    <n v="0"/>
    <n v="0"/>
    <n v="0"/>
    <n v="5527"/>
    <n v="4973"/>
    <d v="2015-07-26T00:00:00"/>
    <x v="0"/>
    <s v="NOV"/>
    <m/>
    <m/>
    <m/>
    <s v="L"/>
    <s v="NORMAL"/>
    <s v="OC"/>
    <n v="316144"/>
    <n v="1772181"/>
    <n v="2058575"/>
    <s v="15-0517-00-568965-0-E"/>
    <m/>
    <m/>
  </r>
  <r>
    <x v="0"/>
    <x v="46"/>
    <m/>
    <s v="COTIZACION"/>
    <s v="FEBRERO"/>
    <d v="2024-02-29T00:00:00"/>
    <s v="CO37-FRANZ MERLO"/>
    <n v="34500"/>
    <s v="PRODUCTOS NO METALICOS Y PLASTICOS"/>
    <x v="1"/>
    <x v="1"/>
    <x v="44"/>
    <d v="2024-03-04T00:00:00"/>
    <m/>
    <x v="33"/>
    <s v="BIEN"/>
    <x v="50"/>
    <n v="3600"/>
    <x v="0"/>
    <x v="200"/>
    <x v="0"/>
    <x v="5"/>
    <x v="26"/>
    <x v="0"/>
    <x v="1"/>
    <x v="13"/>
    <x v="0"/>
    <x v="1"/>
    <x v="1"/>
    <x v="1"/>
    <x v="1"/>
    <x v="1"/>
    <m/>
    <x v="9"/>
    <x v="5"/>
    <m/>
    <x v="18"/>
    <x v="9"/>
    <m/>
    <x v="18"/>
    <x v="4"/>
    <x v="16"/>
    <m/>
    <n v="30"/>
    <x v="5"/>
    <m/>
    <x v="4"/>
    <m/>
    <s v="COLQUIRI"/>
    <m/>
    <m/>
    <x v="50"/>
    <s v="EMC-PCPL-030/2024"/>
    <n v="34500"/>
    <n v="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PZAS"/>
    <n v="3000"/>
    <m/>
    <n v="0"/>
    <m/>
    <m/>
    <m/>
    <n v="0"/>
    <n v="0"/>
    <n v="0"/>
    <n v="0"/>
    <n v="300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n v="54526"/>
    <x v="0"/>
    <x v="201"/>
    <x v="54"/>
    <x v="5"/>
    <x v="27"/>
    <x v="0"/>
    <x v="1"/>
    <x v="13"/>
    <x v="0"/>
    <x v="1"/>
    <x v="1"/>
    <x v="1"/>
    <x v="1"/>
    <x v="1"/>
    <m/>
    <x v="9"/>
    <x v="5"/>
    <m/>
    <x v="18"/>
    <x v="9"/>
    <m/>
    <x v="18"/>
    <x v="4"/>
    <x v="16"/>
    <m/>
    <n v="30"/>
    <x v="5"/>
    <m/>
    <x v="4"/>
    <m/>
    <s v="COLQUIRI"/>
    <m/>
    <m/>
    <x v="51"/>
    <s v="EMC-PCPL-031/2024"/>
    <n v="34500"/>
    <n v="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PZAS"/>
    <n v="50"/>
    <m/>
    <n v="0"/>
    <m/>
    <m/>
    <m/>
    <n v="0"/>
    <n v="0"/>
    <n v="0"/>
    <n v="0"/>
    <n v="5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
    <x v="202"/>
    <x v="69"/>
    <x v="5"/>
    <x v="0"/>
    <x v="0"/>
    <x v="1"/>
    <x v="13"/>
    <x v="0"/>
    <x v="1"/>
    <x v="1"/>
    <x v="1"/>
    <x v="1"/>
    <x v="1"/>
    <m/>
    <x v="9"/>
    <x v="5"/>
    <m/>
    <x v="18"/>
    <x v="9"/>
    <m/>
    <x v="18"/>
    <x v="4"/>
    <x v="16"/>
    <m/>
    <n v="30"/>
    <x v="5"/>
    <m/>
    <x v="4"/>
    <m/>
    <s v="COLQUIRI"/>
    <m/>
    <m/>
    <x v="51"/>
    <s v="EMC-PCPL-031/2024"/>
    <n v="34500"/>
    <n v="2"/>
    <s v="Válvula de paso PVC 3/4&quot; "/>
    <s v="PZAS"/>
    <n v="60"/>
    <m/>
    <n v="0"/>
    <m/>
    <m/>
    <m/>
    <n v="0"/>
    <n v="0"/>
    <n v="0"/>
    <n v="0"/>
    <n v="6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
    <x v="203"/>
    <x v="69"/>
    <x v="5"/>
    <x v="0"/>
    <x v="0"/>
    <x v="1"/>
    <x v="13"/>
    <x v="0"/>
    <x v="1"/>
    <x v="1"/>
    <x v="1"/>
    <x v="1"/>
    <x v="1"/>
    <m/>
    <x v="9"/>
    <x v="5"/>
    <m/>
    <x v="18"/>
    <x v="9"/>
    <m/>
    <x v="18"/>
    <x v="4"/>
    <x v="16"/>
    <m/>
    <n v="30"/>
    <x v="5"/>
    <m/>
    <x v="4"/>
    <m/>
    <s v="COLQUIRI"/>
    <m/>
    <m/>
    <x v="51"/>
    <s v="EMC-PCPL-031/2024"/>
    <n v="34500"/>
    <n v="3"/>
    <s v="Válvula de paso PVC 1&quot; "/>
    <s v="PZAS"/>
    <n v="60"/>
    <m/>
    <n v="0"/>
    <m/>
    <m/>
    <n v="1"/>
    <n v="0"/>
    <n v="0"/>
    <n v="0"/>
    <n v="0"/>
    <n v="5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3"/>
    <x v="204"/>
    <x v="69"/>
    <x v="5"/>
    <x v="0"/>
    <x v="0"/>
    <x v="1"/>
    <x v="13"/>
    <x v="0"/>
    <x v="1"/>
    <x v="1"/>
    <x v="1"/>
    <x v="1"/>
    <x v="1"/>
    <m/>
    <x v="9"/>
    <x v="5"/>
    <m/>
    <x v="18"/>
    <x v="9"/>
    <m/>
    <x v="18"/>
    <x v="4"/>
    <x v="16"/>
    <m/>
    <n v="30"/>
    <x v="5"/>
    <m/>
    <x v="4"/>
    <m/>
    <s v="COLQUIRI"/>
    <m/>
    <m/>
    <x v="51"/>
    <s v="EMC-PCPL-031/2024"/>
    <n v="34500"/>
    <n v="4"/>
    <s v="Válvula de paso PVC 1,1/2&quot; "/>
    <s v="PZAS"/>
    <n v="60"/>
    <m/>
    <n v="0"/>
    <m/>
    <m/>
    <n v="1"/>
    <n v="0"/>
    <n v="0"/>
    <n v="0"/>
    <n v="0"/>
    <n v="5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4"/>
    <x v="205"/>
    <x v="72"/>
    <x v="5"/>
    <x v="0"/>
    <x v="0"/>
    <x v="1"/>
    <x v="13"/>
    <x v="0"/>
    <x v="1"/>
    <x v="1"/>
    <x v="1"/>
    <x v="1"/>
    <x v="1"/>
    <m/>
    <x v="9"/>
    <x v="5"/>
    <m/>
    <x v="18"/>
    <x v="9"/>
    <m/>
    <x v="18"/>
    <x v="4"/>
    <x v="16"/>
    <m/>
    <n v="30"/>
    <x v="5"/>
    <m/>
    <x v="4"/>
    <m/>
    <s v="COLQUIRI"/>
    <m/>
    <m/>
    <x v="51"/>
    <s v="EMC-PCPL-031/2024"/>
    <n v="34500"/>
    <n v="5"/>
    <s v="Válvula de paso PVC 2&quot; "/>
    <s v="PZAS"/>
    <n v="100"/>
    <m/>
    <n v="0"/>
    <m/>
    <m/>
    <n v="1"/>
    <n v="0"/>
    <n v="0"/>
    <n v="0"/>
    <n v="0"/>
    <n v="9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5"/>
    <x v="206"/>
    <x v="31"/>
    <x v="5"/>
    <x v="0"/>
    <x v="0"/>
    <x v="1"/>
    <x v="13"/>
    <x v="0"/>
    <x v="1"/>
    <x v="1"/>
    <x v="1"/>
    <x v="1"/>
    <x v="1"/>
    <m/>
    <x v="9"/>
    <x v="5"/>
    <m/>
    <x v="18"/>
    <x v="9"/>
    <m/>
    <x v="18"/>
    <x v="4"/>
    <x v="16"/>
    <m/>
    <n v="30"/>
    <x v="5"/>
    <m/>
    <x v="4"/>
    <m/>
    <s v="COLQUIRI"/>
    <m/>
    <m/>
    <x v="51"/>
    <s v="EMC-PCPL-031/2024"/>
    <n v="34500"/>
    <n v="6"/>
    <s v="Codos de 90° PVC 1/2&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6"/>
    <x v="207"/>
    <x v="31"/>
    <x v="5"/>
    <x v="0"/>
    <x v="0"/>
    <x v="1"/>
    <x v="13"/>
    <x v="0"/>
    <x v="1"/>
    <x v="1"/>
    <x v="1"/>
    <x v="1"/>
    <x v="1"/>
    <m/>
    <x v="9"/>
    <x v="5"/>
    <m/>
    <x v="18"/>
    <x v="9"/>
    <m/>
    <x v="18"/>
    <x v="4"/>
    <x v="16"/>
    <m/>
    <n v="30"/>
    <x v="5"/>
    <m/>
    <x v="4"/>
    <m/>
    <s v="COLQUIRI"/>
    <m/>
    <m/>
    <x v="51"/>
    <s v="EMC-PCPL-031/2024"/>
    <n v="34500"/>
    <n v="7"/>
    <s v="Codos de 90° PVC 3/4&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7"/>
    <x v="208"/>
    <x v="31"/>
    <x v="5"/>
    <x v="0"/>
    <x v="0"/>
    <x v="1"/>
    <x v="13"/>
    <x v="0"/>
    <x v="1"/>
    <x v="1"/>
    <x v="1"/>
    <x v="1"/>
    <x v="1"/>
    <m/>
    <x v="9"/>
    <x v="5"/>
    <m/>
    <x v="18"/>
    <x v="9"/>
    <m/>
    <x v="18"/>
    <x v="4"/>
    <x v="16"/>
    <m/>
    <n v="30"/>
    <x v="5"/>
    <m/>
    <x v="4"/>
    <m/>
    <s v="COLQUIRI"/>
    <m/>
    <m/>
    <x v="51"/>
    <s v="EMC-PCPL-031/2024"/>
    <n v="34500"/>
    <n v="8"/>
    <s v="Codos de 90° PVC 1&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8"/>
    <x v="209"/>
    <x v="31"/>
    <x v="5"/>
    <x v="0"/>
    <x v="0"/>
    <x v="1"/>
    <x v="13"/>
    <x v="0"/>
    <x v="1"/>
    <x v="1"/>
    <x v="1"/>
    <x v="1"/>
    <x v="1"/>
    <m/>
    <x v="9"/>
    <x v="5"/>
    <m/>
    <x v="18"/>
    <x v="9"/>
    <m/>
    <x v="18"/>
    <x v="4"/>
    <x v="16"/>
    <m/>
    <n v="30"/>
    <x v="5"/>
    <m/>
    <x v="4"/>
    <m/>
    <s v="COLQUIRI"/>
    <m/>
    <m/>
    <x v="51"/>
    <s v="EMC-PCPL-031/2024"/>
    <n v="34500"/>
    <n v="9"/>
    <s v="Codos de 90° PVC 1,1/2&quot; "/>
    <s v="PZAS"/>
    <n v="30"/>
    <m/>
    <n v="0"/>
    <m/>
    <m/>
    <m/>
    <n v="0"/>
    <n v="0"/>
    <n v="0"/>
    <n v="0"/>
    <n v="3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9"/>
    <x v="210"/>
    <x v="31"/>
    <x v="5"/>
    <x v="0"/>
    <x v="0"/>
    <x v="1"/>
    <x v="13"/>
    <x v="0"/>
    <x v="1"/>
    <x v="1"/>
    <x v="1"/>
    <x v="1"/>
    <x v="1"/>
    <m/>
    <x v="9"/>
    <x v="5"/>
    <m/>
    <x v="18"/>
    <x v="9"/>
    <m/>
    <x v="18"/>
    <x v="4"/>
    <x v="16"/>
    <m/>
    <n v="30"/>
    <x v="5"/>
    <m/>
    <x v="4"/>
    <m/>
    <s v="COLQUIRI"/>
    <m/>
    <m/>
    <x v="51"/>
    <s v="EMC-PCPL-031/2024"/>
    <n v="34500"/>
    <n v="10"/>
    <s v="Codos de 90° PVC 2&quot; "/>
    <s v="PZAS"/>
    <n v="30"/>
    <m/>
    <n v="0"/>
    <m/>
    <m/>
    <m/>
    <n v="0"/>
    <n v="0"/>
    <n v="0"/>
    <n v="0"/>
    <n v="3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0"/>
    <x v="211"/>
    <x v="28"/>
    <x v="5"/>
    <x v="0"/>
    <x v="0"/>
    <x v="1"/>
    <x v="13"/>
    <x v="0"/>
    <x v="1"/>
    <x v="1"/>
    <x v="1"/>
    <x v="1"/>
    <x v="1"/>
    <m/>
    <x v="9"/>
    <x v="5"/>
    <m/>
    <x v="18"/>
    <x v="9"/>
    <m/>
    <x v="18"/>
    <x v="4"/>
    <x v="16"/>
    <m/>
    <n v="30"/>
    <x v="5"/>
    <m/>
    <x v="4"/>
    <m/>
    <s v="COLQUIRI"/>
    <m/>
    <m/>
    <x v="51"/>
    <s v="EMC-PCPL-031/2024"/>
    <n v="34500"/>
    <n v="11"/>
    <s v="Tubería PVC esquema grueso 1/2&quot; "/>
    <s v="PZAS"/>
    <n v="20"/>
    <m/>
    <n v="0"/>
    <m/>
    <m/>
    <m/>
    <n v="0"/>
    <n v="0"/>
    <n v="0"/>
    <n v="0"/>
    <n v="2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1"/>
    <x v="212"/>
    <x v="31"/>
    <x v="5"/>
    <x v="0"/>
    <x v="0"/>
    <x v="1"/>
    <x v="13"/>
    <x v="0"/>
    <x v="1"/>
    <x v="1"/>
    <x v="1"/>
    <x v="1"/>
    <x v="1"/>
    <m/>
    <x v="9"/>
    <x v="5"/>
    <m/>
    <x v="18"/>
    <x v="9"/>
    <m/>
    <x v="18"/>
    <x v="4"/>
    <x v="16"/>
    <m/>
    <n v="30"/>
    <x v="5"/>
    <m/>
    <x v="4"/>
    <m/>
    <s v="COLQUIRI"/>
    <m/>
    <m/>
    <x v="51"/>
    <s v="EMC-PCPL-031/2024"/>
    <n v="34500"/>
    <n v="12"/>
    <s v="Tubería PVC esquema grueso 3/4&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2"/>
    <x v="213"/>
    <x v="31"/>
    <x v="5"/>
    <x v="0"/>
    <x v="0"/>
    <x v="1"/>
    <x v="13"/>
    <x v="0"/>
    <x v="1"/>
    <x v="1"/>
    <x v="1"/>
    <x v="1"/>
    <x v="1"/>
    <m/>
    <x v="9"/>
    <x v="5"/>
    <m/>
    <x v="18"/>
    <x v="9"/>
    <m/>
    <x v="18"/>
    <x v="4"/>
    <x v="16"/>
    <m/>
    <n v="30"/>
    <x v="5"/>
    <m/>
    <x v="4"/>
    <m/>
    <s v="COLQUIRI"/>
    <m/>
    <m/>
    <x v="51"/>
    <s v="EMC-PCPL-031/2024"/>
    <n v="34500"/>
    <n v="13"/>
    <s v="Tubería PVC esquema grueso 1&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3"/>
    <x v="214"/>
    <x v="28"/>
    <x v="5"/>
    <x v="0"/>
    <x v="0"/>
    <x v="1"/>
    <x v="13"/>
    <x v="0"/>
    <x v="1"/>
    <x v="1"/>
    <x v="1"/>
    <x v="1"/>
    <x v="1"/>
    <m/>
    <x v="9"/>
    <x v="5"/>
    <m/>
    <x v="18"/>
    <x v="9"/>
    <m/>
    <x v="18"/>
    <x v="4"/>
    <x v="16"/>
    <m/>
    <n v="30"/>
    <x v="5"/>
    <m/>
    <x v="4"/>
    <m/>
    <s v="COLQUIRI"/>
    <m/>
    <m/>
    <x v="51"/>
    <s v="EMC-PCPL-031/2024"/>
    <n v="34500"/>
    <n v="14"/>
    <s v="Tubería PVC esquema grueso 1,1/2&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4"/>
    <x v="215"/>
    <x v="68"/>
    <x v="5"/>
    <x v="0"/>
    <x v="0"/>
    <x v="1"/>
    <x v="13"/>
    <x v="0"/>
    <x v="1"/>
    <x v="1"/>
    <x v="1"/>
    <x v="1"/>
    <x v="1"/>
    <m/>
    <x v="9"/>
    <x v="5"/>
    <m/>
    <x v="18"/>
    <x v="9"/>
    <m/>
    <x v="18"/>
    <x v="4"/>
    <x v="16"/>
    <m/>
    <n v="30"/>
    <x v="5"/>
    <m/>
    <x v="4"/>
    <m/>
    <s v="COLQUIRI"/>
    <m/>
    <m/>
    <x v="51"/>
    <s v="EMC-PCPL-031/2024"/>
    <n v="34500"/>
    <n v="15"/>
    <s v="Tubería PVC esquema grueso 2&quot; "/>
    <s v="PZAS"/>
    <n v="40"/>
    <m/>
    <n v="0"/>
    <m/>
    <m/>
    <n v="1"/>
    <n v="0"/>
    <n v="0"/>
    <n v="0"/>
    <n v="0"/>
    <n v="3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5"/>
    <x v="216"/>
    <x v="31"/>
    <x v="5"/>
    <x v="0"/>
    <x v="0"/>
    <x v="1"/>
    <x v="13"/>
    <x v="0"/>
    <x v="1"/>
    <x v="1"/>
    <x v="1"/>
    <x v="1"/>
    <x v="1"/>
    <m/>
    <x v="9"/>
    <x v="5"/>
    <m/>
    <x v="18"/>
    <x v="9"/>
    <m/>
    <x v="18"/>
    <x v="4"/>
    <x v="16"/>
    <m/>
    <n v="30"/>
    <x v="5"/>
    <m/>
    <x v="4"/>
    <m/>
    <s v="COLQUIRI"/>
    <m/>
    <m/>
    <x v="51"/>
    <s v="EMC-PCPL-031/2024"/>
    <n v="34500"/>
    <n v="16"/>
    <s v="Unión patente PVC 1/2&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6"/>
    <x v="217"/>
    <x v="31"/>
    <x v="5"/>
    <x v="0"/>
    <x v="0"/>
    <x v="1"/>
    <x v="13"/>
    <x v="0"/>
    <x v="1"/>
    <x v="1"/>
    <x v="1"/>
    <x v="1"/>
    <x v="1"/>
    <m/>
    <x v="9"/>
    <x v="5"/>
    <m/>
    <x v="18"/>
    <x v="9"/>
    <m/>
    <x v="18"/>
    <x v="4"/>
    <x v="16"/>
    <m/>
    <n v="30"/>
    <x v="5"/>
    <m/>
    <x v="4"/>
    <m/>
    <s v="COLQUIRI"/>
    <m/>
    <m/>
    <x v="51"/>
    <s v="EMC-PCPL-031/2024"/>
    <n v="34500"/>
    <n v="17"/>
    <s v="Unión patente PVC 3/4&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7"/>
    <x v="218"/>
    <x v="31"/>
    <x v="5"/>
    <x v="0"/>
    <x v="0"/>
    <x v="1"/>
    <x v="13"/>
    <x v="0"/>
    <x v="1"/>
    <x v="1"/>
    <x v="1"/>
    <x v="1"/>
    <x v="1"/>
    <m/>
    <x v="9"/>
    <x v="5"/>
    <m/>
    <x v="18"/>
    <x v="9"/>
    <m/>
    <x v="18"/>
    <x v="4"/>
    <x v="16"/>
    <m/>
    <n v="30"/>
    <x v="5"/>
    <m/>
    <x v="4"/>
    <m/>
    <s v="COLQUIRI"/>
    <m/>
    <m/>
    <x v="51"/>
    <s v="EMC-PCPL-031/2024"/>
    <n v="34500"/>
    <n v="18"/>
    <s v="Unión patente PVC 1&quot; "/>
    <s v="PZAS"/>
    <n v="30"/>
    <m/>
    <n v="0"/>
    <m/>
    <m/>
    <n v="1"/>
    <n v="0"/>
    <n v="0"/>
    <n v="0"/>
    <n v="0"/>
    <n v="2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8"/>
    <x v="219"/>
    <x v="31"/>
    <x v="5"/>
    <x v="0"/>
    <x v="0"/>
    <x v="1"/>
    <x v="13"/>
    <x v="0"/>
    <x v="1"/>
    <x v="1"/>
    <x v="1"/>
    <x v="1"/>
    <x v="1"/>
    <m/>
    <x v="9"/>
    <x v="5"/>
    <m/>
    <x v="18"/>
    <x v="9"/>
    <m/>
    <x v="18"/>
    <x v="4"/>
    <x v="16"/>
    <m/>
    <n v="30"/>
    <x v="5"/>
    <m/>
    <x v="4"/>
    <m/>
    <s v="COLQUIRI"/>
    <m/>
    <m/>
    <x v="51"/>
    <s v="EMC-PCPL-031/2024"/>
    <n v="34500"/>
    <n v="19"/>
    <s v="Unión patente PVC 1,1/2&quot; "/>
    <s v="PZAS"/>
    <n v="30"/>
    <m/>
    <n v="0"/>
    <m/>
    <m/>
    <m/>
    <n v="0"/>
    <n v="0"/>
    <n v="0"/>
    <n v="0"/>
    <n v="3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19"/>
    <x v="220"/>
    <x v="31"/>
    <x v="5"/>
    <x v="0"/>
    <x v="0"/>
    <x v="1"/>
    <x v="13"/>
    <x v="0"/>
    <x v="1"/>
    <x v="1"/>
    <x v="1"/>
    <x v="1"/>
    <x v="1"/>
    <m/>
    <x v="9"/>
    <x v="5"/>
    <m/>
    <x v="18"/>
    <x v="9"/>
    <m/>
    <x v="18"/>
    <x v="4"/>
    <x v="16"/>
    <m/>
    <n v="30"/>
    <x v="5"/>
    <m/>
    <x v="4"/>
    <m/>
    <s v="COLQUIRI"/>
    <m/>
    <m/>
    <x v="51"/>
    <s v="EMC-PCPL-031/2024"/>
    <n v="34500"/>
    <n v="20"/>
    <s v="Unión patente PVC 2&quot; "/>
    <s v="PZAS"/>
    <n v="30"/>
    <m/>
    <n v="0"/>
    <m/>
    <m/>
    <m/>
    <n v="0"/>
    <n v="0"/>
    <n v="0"/>
    <n v="0"/>
    <n v="30"/>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0"/>
    <x v="221"/>
    <x v="28"/>
    <x v="5"/>
    <x v="0"/>
    <x v="0"/>
    <x v="1"/>
    <x v="13"/>
    <x v="0"/>
    <x v="1"/>
    <x v="1"/>
    <x v="1"/>
    <x v="1"/>
    <x v="1"/>
    <m/>
    <x v="9"/>
    <x v="5"/>
    <m/>
    <x v="18"/>
    <x v="9"/>
    <m/>
    <x v="18"/>
    <x v="4"/>
    <x v="16"/>
    <m/>
    <n v="30"/>
    <x v="5"/>
    <m/>
    <x v="4"/>
    <m/>
    <s v="COLQUIRI"/>
    <m/>
    <m/>
    <x v="51"/>
    <s v="EMC-PCPL-031/2024"/>
    <n v="34500"/>
    <n v="21"/>
    <s v="Coplas PVC 1/2&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1"/>
    <x v="222"/>
    <x v="28"/>
    <x v="5"/>
    <x v="0"/>
    <x v="0"/>
    <x v="1"/>
    <x v="13"/>
    <x v="0"/>
    <x v="1"/>
    <x v="1"/>
    <x v="1"/>
    <x v="1"/>
    <x v="1"/>
    <m/>
    <x v="9"/>
    <x v="5"/>
    <m/>
    <x v="18"/>
    <x v="9"/>
    <m/>
    <x v="18"/>
    <x v="4"/>
    <x v="16"/>
    <m/>
    <n v="30"/>
    <x v="5"/>
    <m/>
    <x v="4"/>
    <m/>
    <s v="COLQUIRI"/>
    <m/>
    <m/>
    <x v="51"/>
    <s v="EMC-PCPL-031/2024"/>
    <n v="34500"/>
    <n v="22"/>
    <s v="Coplas PVC 3/4&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2"/>
    <x v="223"/>
    <x v="28"/>
    <x v="5"/>
    <x v="0"/>
    <x v="0"/>
    <x v="1"/>
    <x v="13"/>
    <x v="0"/>
    <x v="1"/>
    <x v="1"/>
    <x v="1"/>
    <x v="1"/>
    <x v="1"/>
    <m/>
    <x v="9"/>
    <x v="5"/>
    <m/>
    <x v="18"/>
    <x v="9"/>
    <m/>
    <x v="18"/>
    <x v="4"/>
    <x v="16"/>
    <m/>
    <n v="30"/>
    <x v="5"/>
    <m/>
    <x v="4"/>
    <m/>
    <s v="COLQUIRI"/>
    <m/>
    <m/>
    <x v="51"/>
    <s v="EMC-PCPL-031/2024"/>
    <n v="34500"/>
    <n v="23"/>
    <s v="Coplas PVC 1&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3"/>
    <x v="224"/>
    <x v="28"/>
    <x v="5"/>
    <x v="0"/>
    <x v="0"/>
    <x v="1"/>
    <x v="13"/>
    <x v="0"/>
    <x v="1"/>
    <x v="1"/>
    <x v="1"/>
    <x v="1"/>
    <x v="1"/>
    <m/>
    <x v="9"/>
    <x v="5"/>
    <m/>
    <x v="18"/>
    <x v="9"/>
    <m/>
    <x v="18"/>
    <x v="4"/>
    <x v="16"/>
    <m/>
    <n v="30"/>
    <x v="5"/>
    <m/>
    <x v="4"/>
    <m/>
    <s v="COLQUIRI"/>
    <m/>
    <m/>
    <x v="51"/>
    <s v="EMC-PCPL-031/2024"/>
    <n v="34500"/>
    <n v="24"/>
    <s v="Coplas PVC 1,1/2&quot; "/>
    <s v="PZAS"/>
    <n v="20"/>
    <m/>
    <n v="0"/>
    <m/>
    <m/>
    <n v="1"/>
    <n v="0"/>
    <n v="0"/>
    <n v="0"/>
    <n v="0"/>
    <n v="19"/>
    <d v="1899-12-30T00:00:00"/>
    <m/>
    <m/>
    <m/>
    <m/>
    <m/>
    <m/>
    <n v="0"/>
    <n v="0"/>
    <n v="0"/>
    <n v="0"/>
    <n v="5527"/>
    <n v="4973"/>
    <d v="2015-07-26T00:00:00"/>
    <x v="0"/>
    <s v="NOV"/>
    <m/>
    <m/>
    <m/>
    <s v="L"/>
    <s v="NORMAL"/>
    <s v="OC"/>
    <n v="316144"/>
    <n v="1772181"/>
    <n v="2058575"/>
    <s v="15-0517-00-568965-0-E"/>
    <m/>
    <m/>
  </r>
  <r>
    <x v="0"/>
    <x v="47"/>
    <m/>
    <s v="COTIZACION"/>
    <s v="FEBRERO"/>
    <d v="2024-02-29T00:00:00"/>
    <s v="CO37-FRANZ MERLO"/>
    <n v="34500"/>
    <s v="PRODUCTOS NO METALICOS Y PLASTICOS"/>
    <x v="1"/>
    <x v="1"/>
    <x v="45"/>
    <d v="2024-03-04T00:00:00"/>
    <m/>
    <x v="34"/>
    <s v="BIEN"/>
    <x v="51"/>
    <m/>
    <x v="24"/>
    <x v="225"/>
    <x v="28"/>
    <x v="5"/>
    <x v="0"/>
    <x v="0"/>
    <x v="1"/>
    <x v="13"/>
    <x v="0"/>
    <x v="1"/>
    <x v="1"/>
    <x v="1"/>
    <x v="1"/>
    <x v="1"/>
    <m/>
    <x v="9"/>
    <x v="5"/>
    <m/>
    <x v="18"/>
    <x v="9"/>
    <m/>
    <x v="18"/>
    <x v="4"/>
    <x v="16"/>
    <m/>
    <n v="30"/>
    <x v="5"/>
    <m/>
    <x v="4"/>
    <m/>
    <s v="COLQUIRI"/>
    <m/>
    <m/>
    <x v="51"/>
    <s v="EMC-PCPL-031/2024"/>
    <n v="34500"/>
    <n v="25"/>
    <s v="Coplas PVC 2&quot; "/>
    <s v="PZAS"/>
    <n v="20"/>
    <m/>
    <n v="0"/>
    <m/>
    <m/>
    <n v="1"/>
    <n v="0"/>
    <n v="0"/>
    <n v="0"/>
    <n v="0"/>
    <n v="19"/>
    <d v="1899-12-30T00:00:00"/>
    <m/>
    <m/>
    <m/>
    <m/>
    <m/>
    <m/>
    <n v="0"/>
    <n v="0"/>
    <n v="0"/>
    <n v="0"/>
    <n v="5527"/>
    <n v="4973"/>
    <d v="2015-07-26T00:00:00"/>
    <x v="0"/>
    <s v="NOV"/>
    <m/>
    <m/>
    <m/>
    <s v="L"/>
    <s v="NORMAL"/>
    <s v="OC"/>
    <n v="316144"/>
    <n v="1772181"/>
    <n v="2058575"/>
    <s v="15-0517-00-568965-0-E"/>
    <m/>
    <m/>
  </r>
  <r>
    <x v="0"/>
    <x v="48"/>
    <m/>
    <s v="COTIZACION"/>
    <s v="FEBRERO"/>
    <d v="2024-02-29T00:00:00"/>
    <s v="CO37-FRANZ MERLO"/>
    <n v="43200"/>
    <s v="MAQUINARIA Y EQUIPO DE PRODUCCIÓN"/>
    <x v="1"/>
    <x v="1"/>
    <x v="46"/>
    <d v="2024-03-04T00:00:00"/>
    <m/>
    <x v="35"/>
    <s v="BIEN"/>
    <x v="52"/>
    <n v="1250000"/>
    <x v="0"/>
    <x v="226"/>
    <x v="2"/>
    <x v="4"/>
    <x v="28"/>
    <x v="0"/>
    <x v="1"/>
    <x v="14"/>
    <x v="0"/>
    <x v="1"/>
    <x v="1"/>
    <x v="1"/>
    <x v="1"/>
    <x v="1"/>
    <d v="2024-03-13T00:00:00"/>
    <x v="36"/>
    <x v="16"/>
    <s v="CD-210"/>
    <x v="72"/>
    <x v="36"/>
    <n v="1250000"/>
    <x v="72"/>
    <x v="29"/>
    <x v="5"/>
    <m/>
    <n v="30"/>
    <x v="21"/>
    <m/>
    <x v="15"/>
    <s v="04/04/2024"/>
    <s v="COLQUIRI"/>
    <m/>
    <m/>
    <x v="52"/>
    <s v="EMC-PCPL-032/2024"/>
    <n v="43200"/>
    <n v="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PZA"/>
    <n v="1"/>
    <n v="1250000"/>
    <n v="1250000"/>
    <m/>
    <m/>
    <n v="1"/>
    <n v="1250000"/>
    <n v="179597.70114942529"/>
    <n v="179597.70114942529"/>
    <n v="156250"/>
    <n v="0"/>
    <d v="2025-01-09T00:00:00"/>
    <m/>
    <m/>
    <m/>
    <m/>
    <m/>
    <m/>
    <n v="-45666"/>
    <n v="-285412500"/>
    <n v="87500.000000000015"/>
    <n v="286575000"/>
    <n v="5527"/>
    <n v="4973"/>
    <d v="2015-07-26T00:00:00"/>
    <x v="0"/>
    <s v="NOV"/>
    <m/>
    <m/>
    <m/>
    <s v="L"/>
    <s v="NORMAL"/>
    <s v="CONTRATO"/>
    <n v="316144"/>
    <n v="1772181"/>
    <n v="2058575"/>
    <s v="15-0517-00-568965-0-E"/>
    <m/>
    <m/>
  </r>
  <r>
    <x v="0"/>
    <x v="49"/>
    <m/>
    <s v="COTIZACION"/>
    <s v="OCTUBRE"/>
    <d v="2023-10-26T00:00:00"/>
    <s v="CO37-FRANZ MERLO"/>
    <n v="34200"/>
    <s v="PRODUCTOS QUIMICOS"/>
    <x v="6"/>
    <x v="7"/>
    <x v="47"/>
    <d v="2023-10-30T00:00:00"/>
    <m/>
    <x v="36"/>
    <s v="BIEN"/>
    <x v="53"/>
    <n v="262110"/>
    <x v="0"/>
    <x v="227"/>
    <x v="9"/>
    <x v="13"/>
    <x v="0"/>
    <x v="0"/>
    <x v="1"/>
    <x v="7"/>
    <x v="0"/>
    <x v="1"/>
    <x v="1"/>
    <x v="7"/>
    <x v="5"/>
    <x v="3"/>
    <d v="2023-12-18T00:00:00"/>
    <x v="37"/>
    <x v="1"/>
    <s v="CD-6"/>
    <x v="73"/>
    <x v="37"/>
    <n v="262080"/>
    <x v="73"/>
    <x v="30"/>
    <x v="52"/>
    <m/>
    <n v="30"/>
    <x v="5"/>
    <m/>
    <x v="0"/>
    <s v="27/03/2024"/>
    <s v="COLQUIRI"/>
    <m/>
    <m/>
    <x v="53"/>
    <s v="EMC/ADQ-ALM.053/2023"/>
    <n v="34200"/>
    <n v="1"/>
    <s v="OXIGENO INDUSTRIAL _x000a_ "/>
    <s v="M3"/>
    <n v="4500"/>
    <n v="18"/>
    <n v="81000"/>
    <m/>
    <m/>
    <n v="1"/>
    <n v="18"/>
    <n v="2.5862068965517242"/>
    <n v="2.5862068965517242"/>
    <n v="2.25"/>
    <n v="4499"/>
    <d v="2024-03-27T00:00:00"/>
    <m/>
    <m/>
    <m/>
    <m/>
    <m/>
    <m/>
    <n v="-45378"/>
    <n v="-4084.02"/>
    <n v="1.2600000000000002"/>
    <n v="4100.76"/>
    <n v="5527"/>
    <n v="4973"/>
    <d v="2015-07-26T00:00:00"/>
    <x v="0"/>
    <s v="NOV"/>
    <m/>
    <m/>
    <m/>
    <s v="L"/>
    <s v="NORMAL"/>
    <s v="CONTRATO"/>
    <n v="316144"/>
    <n v="1772181"/>
    <n v="2058575"/>
    <s v="15-0517-00-568965-0-E"/>
    <m/>
    <m/>
  </r>
  <r>
    <x v="0"/>
    <x v="49"/>
    <m/>
    <s v="COTIZACION"/>
    <s v="OCTUBRE"/>
    <d v="2023-10-26T00:00:00"/>
    <s v="CO37-FRANZ MERLO"/>
    <n v="34200"/>
    <s v="PRODUCTOS QUIMICOS"/>
    <x v="6"/>
    <x v="7"/>
    <x v="47"/>
    <d v="2023-10-30T00:00:00"/>
    <m/>
    <x v="36"/>
    <s v="BIEN"/>
    <x v="53"/>
    <m/>
    <x v="1"/>
    <x v="228"/>
    <x v="8"/>
    <x v="3"/>
    <x v="0"/>
    <x v="0"/>
    <x v="1"/>
    <x v="7"/>
    <x v="0"/>
    <x v="1"/>
    <x v="1"/>
    <x v="7"/>
    <x v="5"/>
    <x v="3"/>
    <d v="2023-12-18T00:00:00"/>
    <x v="37"/>
    <x v="1"/>
    <s v="CD-6"/>
    <x v="73"/>
    <x v="37"/>
    <m/>
    <x v="73"/>
    <x v="30"/>
    <x v="52"/>
    <m/>
    <n v="30"/>
    <x v="5"/>
    <m/>
    <x v="0"/>
    <s v="27/03/2024"/>
    <s v="COLQUIRI"/>
    <m/>
    <m/>
    <x v="53"/>
    <s v="EMC/ADQ-ALM.053/2023"/>
    <n v="34200"/>
    <n v="2"/>
    <s v="ACETILENO INDUSTRIAL Y ACETILENO ANALITICO  _x000a_ "/>
    <s v="KG"/>
    <n v="1500"/>
    <n v="120"/>
    <n v="180000"/>
    <m/>
    <m/>
    <m/>
    <n v="0"/>
    <n v="17.241379310344829"/>
    <n v="0"/>
    <n v="0"/>
    <n v="1500"/>
    <d v="2024-03-27T00:00:00"/>
    <m/>
    <m/>
    <m/>
    <m/>
    <m/>
    <m/>
    <n v="-45378"/>
    <n v="0"/>
    <n v="0"/>
    <n v="0"/>
    <n v="5527"/>
    <n v="4973"/>
    <d v="2015-07-26T00:00:00"/>
    <x v="0"/>
    <s v="NOV"/>
    <m/>
    <m/>
    <m/>
    <s v="L"/>
    <s v="NORMAL"/>
    <s v="CONTRATO"/>
    <n v="316144"/>
    <n v="1772181"/>
    <n v="2058575"/>
    <s v="15-0517-00-568965-0-E"/>
    <m/>
    <m/>
  </r>
  <r>
    <x v="0"/>
    <x v="49"/>
    <m/>
    <s v="COTIZACION"/>
    <s v="OCTUBRE"/>
    <d v="2023-10-26T00:00:00"/>
    <s v="CO37-FRANZ MERLO"/>
    <n v="34200"/>
    <s v="PRODUCTOS QUIMICOS"/>
    <x v="6"/>
    <x v="7"/>
    <x v="47"/>
    <d v="2023-10-30T00:00:00"/>
    <m/>
    <x v="36"/>
    <s v="BIEN"/>
    <x v="53"/>
    <m/>
    <x v="2"/>
    <x v="229"/>
    <x v="38"/>
    <x v="13"/>
    <x v="0"/>
    <x v="0"/>
    <x v="1"/>
    <x v="7"/>
    <x v="0"/>
    <x v="1"/>
    <x v="1"/>
    <x v="7"/>
    <x v="5"/>
    <x v="3"/>
    <d v="2023-12-18T00:00:00"/>
    <x v="37"/>
    <x v="1"/>
    <s v="CD-6"/>
    <x v="73"/>
    <x v="37"/>
    <m/>
    <x v="73"/>
    <x v="30"/>
    <x v="52"/>
    <m/>
    <n v="30"/>
    <x v="5"/>
    <m/>
    <x v="0"/>
    <s v="27/03/2024"/>
    <s v="COLQUIRI"/>
    <m/>
    <m/>
    <x v="53"/>
    <s v="EMC/ADQ-ALM.053/2023"/>
    <n v="34200"/>
    <n v="3"/>
    <s v="ARGON GAS INDUSTRIAL  "/>
    <s v="M3"/>
    <n v="6"/>
    <n v="150"/>
    <n v="900"/>
    <m/>
    <m/>
    <m/>
    <n v="0"/>
    <n v="21.551724137931036"/>
    <n v="0"/>
    <n v="0"/>
    <n v="6"/>
    <d v="2024-03-27T00:00:00"/>
    <m/>
    <m/>
    <m/>
    <m/>
    <m/>
    <m/>
    <n v="-45378"/>
    <n v="0"/>
    <n v="0"/>
    <n v="0"/>
    <n v="5527"/>
    <n v="4973"/>
    <d v="2015-07-26T00:00:00"/>
    <x v="0"/>
    <s v="NOV"/>
    <m/>
    <m/>
    <m/>
    <s v="L"/>
    <s v="NORMAL"/>
    <s v="CONTRATO"/>
    <n v="316144"/>
    <n v="1772181"/>
    <n v="2058575"/>
    <s v="15-0517-00-568965-0-E"/>
    <m/>
    <m/>
  </r>
  <r>
    <x v="0"/>
    <x v="49"/>
    <m/>
    <s v="COTIZACION"/>
    <s v="OCTUBRE"/>
    <d v="2023-10-26T00:00:00"/>
    <s v="CO37-FRANZ MERLO"/>
    <n v="34200"/>
    <s v="PRODUCTOS QUIMICOS"/>
    <x v="6"/>
    <x v="7"/>
    <x v="47"/>
    <d v="2023-10-30T00:00:00"/>
    <m/>
    <x v="36"/>
    <s v="BIEN"/>
    <x v="53"/>
    <m/>
    <x v="3"/>
    <x v="230"/>
    <x v="38"/>
    <x v="13"/>
    <x v="0"/>
    <x v="0"/>
    <x v="1"/>
    <x v="7"/>
    <x v="0"/>
    <x v="1"/>
    <x v="1"/>
    <x v="7"/>
    <x v="5"/>
    <x v="3"/>
    <d v="2023-12-18T00:00:00"/>
    <x v="37"/>
    <x v="1"/>
    <s v="CD-6"/>
    <x v="73"/>
    <x v="37"/>
    <m/>
    <x v="73"/>
    <x v="30"/>
    <x v="52"/>
    <m/>
    <n v="30"/>
    <x v="5"/>
    <m/>
    <x v="0"/>
    <s v="27/03/2024"/>
    <s v="COLQUIRI"/>
    <m/>
    <m/>
    <x v="53"/>
    <s v="EMC/ADQ-ALM.053/2023"/>
    <n v="34200"/>
    <n v="4"/>
    <s v="NITROGENO GAS INDUSTRIAL "/>
    <s v="M3"/>
    <n v="6"/>
    <n v="30"/>
    <n v="180"/>
    <m/>
    <m/>
    <n v="1"/>
    <n v="30"/>
    <n v="4.3103448275862073"/>
    <n v="4.3103448275862073"/>
    <n v="3.7500000000000004"/>
    <n v="5"/>
    <d v="2024-03-27T00:00:00"/>
    <m/>
    <m/>
    <m/>
    <m/>
    <m/>
    <m/>
    <n v="-45378"/>
    <n v="-6806.7"/>
    <n v="2.1"/>
    <n v="6834.5999999999995"/>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n v="144000"/>
    <x v="0"/>
    <x v="231"/>
    <x v="2"/>
    <x v="14"/>
    <x v="0"/>
    <x v="0"/>
    <x v="1"/>
    <x v="7"/>
    <x v="1"/>
    <x v="1"/>
    <x v="1"/>
    <x v="7"/>
    <x v="5"/>
    <x v="3"/>
    <d v="2023-12-18T00:00:00"/>
    <x v="38"/>
    <x v="1"/>
    <s v="CD-5"/>
    <x v="74"/>
    <x v="38"/>
    <n v="139200"/>
    <x v="74"/>
    <x v="31"/>
    <x v="53"/>
    <m/>
    <n v="30"/>
    <x v="4"/>
    <m/>
    <x v="0"/>
    <s v="08/02/2024"/>
    <s v="COLQUIRI"/>
    <m/>
    <m/>
    <x v="54"/>
    <s v="EMC/ADQ-ALM.054/2023"/>
    <n v="22300"/>
    <n v="1"/>
    <s v="TRANSPORTE DE COMBUSTIBLE "/>
    <s v="VIAJE"/>
    <n v="1"/>
    <n v="17400"/>
    <n v="17400"/>
    <m/>
    <m/>
    <n v="1"/>
    <n v="17400"/>
    <n v="2500"/>
    <n v="2500"/>
    <n v="2175"/>
    <n v="0"/>
    <d v="2024-09-25T00:00:00"/>
    <s v="FEBRERO"/>
    <s v="29/02/2024"/>
    <s v="75 - 77 - 78"/>
    <s v="75 - 77 - 78"/>
    <m/>
    <d v="2024-02-29T00:00:00"/>
    <n v="-209"/>
    <n v="-18183"/>
    <n v="1218.0000000000002"/>
    <n v="34365"/>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n v="11600"/>
    <n v="11600"/>
    <m/>
    <m/>
    <n v="1"/>
    <n v="11600"/>
    <n v="1666.6666666666667"/>
    <n v="1666.6666666666667"/>
    <n v="1450"/>
    <n v="0"/>
    <d v="2024-09-25T00:00:00"/>
    <s v="marzo"/>
    <s v="31/03/2024"/>
    <s v="87 - 88 - 89 - 90"/>
    <s v="87 - 88 - 89 - 90"/>
    <n v="10"/>
    <d v="2024-03-31T00:00:00"/>
    <n v="-178"/>
    <n v="-10324"/>
    <n v="812.00000000000011"/>
    <n v="21112"/>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m/>
    <s v="COTIZACION"/>
    <s v="OCTUBRE"/>
    <d v="2023-10-26T00:00:00"/>
    <s v="CO37-FRANZ MERLO"/>
    <n v="22300"/>
    <s v="FLETES Y ALMACENAMIENTO"/>
    <x v="6"/>
    <x v="7"/>
    <x v="48"/>
    <d v="2023-10-30T00:00:00"/>
    <m/>
    <x v="37"/>
    <s v="SERV/BIEN/OBRA"/>
    <x v="54"/>
    <m/>
    <x v="0"/>
    <x v="231"/>
    <x v="2"/>
    <x v="14"/>
    <x v="0"/>
    <x v="0"/>
    <x v="1"/>
    <x v="7"/>
    <x v="1"/>
    <x v="1"/>
    <x v="1"/>
    <x v="7"/>
    <x v="5"/>
    <x v="3"/>
    <d v="2023-12-18T00:00:00"/>
    <x v="38"/>
    <x v="1"/>
    <s v="CD-5"/>
    <x v="74"/>
    <x v="38"/>
    <m/>
    <x v="74"/>
    <x v="31"/>
    <x v="53"/>
    <m/>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n v="45600"/>
    <x v="0"/>
    <x v="232"/>
    <x v="2"/>
    <x v="6"/>
    <x v="0"/>
    <x v="4"/>
    <x v="1"/>
    <x v="15"/>
    <x v="0"/>
    <x v="1"/>
    <x v="1"/>
    <x v="8"/>
    <x v="6"/>
    <x v="3"/>
    <d v="2024-04-19T00:00:00"/>
    <x v="39"/>
    <x v="21"/>
    <s v="CM-3"/>
    <x v="75"/>
    <x v="39"/>
    <n v="45600"/>
    <x v="75"/>
    <x v="32"/>
    <x v="54"/>
    <m/>
    <n v="30"/>
    <x v="2"/>
    <m/>
    <x v="16"/>
    <s v="25/01/2024"/>
    <s v="COLQUIRI"/>
    <m/>
    <m/>
    <x v="55"/>
    <s v="ADM / CL/02 - /2024"/>
    <n v="25220"/>
    <n v="1"/>
    <s v="AUXILIAR ADMINISTRATIVO «ADQUISICIONES» "/>
    <s v="GLB"/>
    <n v="1"/>
    <n v="4560.12"/>
    <n v="4560.12"/>
    <m/>
    <m/>
    <n v="1"/>
    <n v="4560.12"/>
    <n v="655.18965517241384"/>
    <n v="655.18965517241384"/>
    <n v="570.01499999999999"/>
    <n v="0"/>
    <d v="2024-12-10T00:00:00"/>
    <s v="FEBRERO"/>
    <s v="29/02/2024"/>
    <n v="4"/>
    <n v="4"/>
    <n v="4"/>
    <d v="2024-02-29T00:00:00"/>
    <n v="-285"/>
    <n v="-6498.1710000000003"/>
    <n v="319.20840000000004"/>
    <n v="10739.0826"/>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m/>
    <s v="COTIZACION"/>
    <s v="ENERO"/>
    <d v="2024-01-10T00:00:00"/>
    <s v="CO37-FRANZ MERLO"/>
    <n v="25220"/>
    <s v="CONSULTORÍAS POR LINEA"/>
    <x v="7"/>
    <x v="8"/>
    <x v="49"/>
    <d v="2024-01-12T00:00:00"/>
    <m/>
    <x v="38"/>
    <s v="SERV/BIEN/OBRA"/>
    <x v="55"/>
    <m/>
    <x v="0"/>
    <x v="232"/>
    <x v="2"/>
    <x v="6"/>
    <x v="0"/>
    <x v="4"/>
    <x v="1"/>
    <x v="15"/>
    <x v="0"/>
    <x v="1"/>
    <x v="1"/>
    <x v="8"/>
    <x v="6"/>
    <x v="3"/>
    <d v="2024-04-19T00:00:00"/>
    <x v="39"/>
    <x v="21"/>
    <s v="CM-3"/>
    <x v="75"/>
    <x v="39"/>
    <m/>
    <x v="75"/>
    <x v="32"/>
    <x v="54"/>
    <m/>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n v="1540000"/>
    <x v="0"/>
    <x v="233"/>
    <x v="73"/>
    <x v="5"/>
    <x v="0"/>
    <x v="0"/>
    <x v="1"/>
    <x v="7"/>
    <x v="0"/>
    <x v="1"/>
    <x v="1"/>
    <x v="1"/>
    <x v="1"/>
    <x v="1"/>
    <d v="2023-12-29T00:00:00"/>
    <x v="40"/>
    <x v="3"/>
    <s v="CD-12"/>
    <x v="76"/>
    <x v="40"/>
    <n v="1190000"/>
    <x v="76"/>
    <x v="33"/>
    <x v="55"/>
    <m/>
    <n v="30"/>
    <x v="2"/>
    <m/>
    <x v="2"/>
    <d v="2024-03-27T00:00:00"/>
    <s v="COLQUIRI"/>
    <m/>
    <m/>
    <x v="56"/>
    <s v="EMC - PCPL - 158/2023"/>
    <n v="34600"/>
    <n v="1"/>
    <s v="BARRAS DE ACERO DE Ø 3X3 MTRS.  "/>
    <s v="PZAS"/>
    <n v="700"/>
    <n v="1700"/>
    <n v="1190000"/>
    <m/>
    <m/>
    <m/>
    <n v="0"/>
    <n v="244.2528735632184"/>
    <n v="0"/>
    <n v="0"/>
    <n v="70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m/>
    <s v="COTIZACION"/>
    <s v="OCTUBRE"/>
    <d v="2023-10-30T00:00:00"/>
    <s v="CO37-FRANZ MERLO"/>
    <n v="34600"/>
    <s v="PRODUCTOS METÁLICOS"/>
    <x v="1"/>
    <x v="1"/>
    <x v="50"/>
    <d v="2023-11-15T00:00:00"/>
    <m/>
    <x v="39"/>
    <s v="BIEN"/>
    <x v="56"/>
    <m/>
    <x v="0"/>
    <x v="233"/>
    <x v="10"/>
    <x v="2"/>
    <x v="0"/>
    <x v="0"/>
    <x v="1"/>
    <x v="7"/>
    <x v="0"/>
    <x v="1"/>
    <x v="1"/>
    <x v="1"/>
    <x v="1"/>
    <x v="1"/>
    <d v="2023-12-29T00:00:00"/>
    <x v="40"/>
    <x v="3"/>
    <s v="CD-12"/>
    <x v="76"/>
    <x v="40"/>
    <m/>
    <x v="76"/>
    <x v="33"/>
    <x v="55"/>
    <m/>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3"/>
    <m/>
    <s v="COTIZACION"/>
    <s v="FEBRERO"/>
    <d v="2024-02-29T00:00:00"/>
    <s v="CO37-FRANZ MERLO"/>
    <n v="34600"/>
    <s v="PRODUCTOS METÁLICOS"/>
    <x v="0"/>
    <x v="0"/>
    <x v="51"/>
    <d v="2024-03-06T00:00:00"/>
    <m/>
    <x v="40"/>
    <s v="BIEN"/>
    <x v="57"/>
    <n v="224100"/>
    <x v="0"/>
    <x v="234"/>
    <x v="8"/>
    <x v="4"/>
    <x v="29"/>
    <x v="0"/>
    <x v="0"/>
    <x v="16"/>
    <x v="0"/>
    <x v="1"/>
    <x v="1"/>
    <x v="6"/>
    <x v="0"/>
    <x v="0"/>
    <d v="2024-03-27T00:00:00"/>
    <x v="41"/>
    <x v="22"/>
    <s v="CD-123"/>
    <x v="77"/>
    <x v="41"/>
    <n v="224100"/>
    <x v="77"/>
    <x v="4"/>
    <x v="56"/>
    <m/>
    <n v="30"/>
    <x v="17"/>
    <m/>
    <x v="17"/>
    <m/>
    <s v="COLQUIRI"/>
    <m/>
    <m/>
    <x v="57"/>
    <s v="ADQ/MINA-019/2024"/>
    <n v="34600"/>
    <n v="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PZA"/>
    <n v="1500"/>
    <n v="74"/>
    <n v="111000"/>
    <m/>
    <m/>
    <n v="1"/>
    <n v="74"/>
    <n v="10.632183908045977"/>
    <n v="10.632183908045977"/>
    <n v="9.25"/>
    <n v="1499"/>
    <d v="1900-01-19T00:00:00"/>
    <m/>
    <m/>
    <m/>
    <m/>
    <m/>
    <m/>
    <n v="-20"/>
    <n v="-7.4"/>
    <n v="5.1800000000000006"/>
    <n v="76.22"/>
    <n v="5527"/>
    <n v="4973"/>
    <d v="2015-07-26T00:00:00"/>
    <x v="0"/>
    <s v="NOV"/>
    <m/>
    <m/>
    <m/>
    <s v="L"/>
    <s v="NORMAL"/>
    <s v="OC"/>
    <n v="316144"/>
    <n v="1772181"/>
    <n v="2058575"/>
    <s v="15-0517-00-568965-0-E"/>
    <m/>
    <m/>
  </r>
  <r>
    <x v="0"/>
    <x v="53"/>
    <m/>
    <s v="COTIZACION"/>
    <s v="FEBRERO"/>
    <d v="2024-02-29T00:00:00"/>
    <s v="CO37-FRANZ MERLO"/>
    <n v="34600"/>
    <s v="PRODUCTOS METÁLICOS"/>
    <x v="0"/>
    <x v="0"/>
    <x v="51"/>
    <d v="2024-03-06T00:00:00"/>
    <m/>
    <x v="40"/>
    <s v="BIEN"/>
    <x v="57"/>
    <m/>
    <x v="1"/>
    <x v="235"/>
    <x v="74"/>
    <x v="4"/>
    <x v="0"/>
    <x v="0"/>
    <x v="0"/>
    <x v="16"/>
    <x v="0"/>
    <x v="1"/>
    <x v="1"/>
    <x v="6"/>
    <x v="0"/>
    <x v="0"/>
    <d v="2024-03-27T00:00:00"/>
    <x v="41"/>
    <x v="22"/>
    <s v="CD-123"/>
    <x v="77"/>
    <x v="42"/>
    <m/>
    <x v="77"/>
    <x v="4"/>
    <x v="56"/>
    <m/>
    <n v="30"/>
    <x v="17"/>
    <m/>
    <x v="17"/>
    <m/>
    <s v="COLQUIRI"/>
    <m/>
    <m/>
    <x v="57"/>
    <s v="ADQ/MINA-019/2024"/>
    <n v="34600"/>
    <n v="2"/>
    <s v="SPLIT SET 1.5” 39.5 MM_x000a_LARGO=1.80 M +0/-10 MM. C/ PLACA ABOV. 150*150*4MM "/>
    <s v="PZA"/>
    <n v="1300"/>
    <n v="87"/>
    <n v="113100"/>
    <m/>
    <m/>
    <n v="1"/>
    <n v="87"/>
    <n v="12.5"/>
    <n v="12.5"/>
    <n v="10.875"/>
    <n v="1299"/>
    <d v="1900-01-19T00:00:00"/>
    <m/>
    <m/>
    <m/>
    <m/>
    <m/>
    <m/>
    <n v="-20"/>
    <n v="-8.7000000000000011"/>
    <n v="6.0900000000000007"/>
    <n v="89.61"/>
    <n v="5527"/>
    <n v="4973"/>
    <d v="2015-07-26T00:00:00"/>
    <x v="0"/>
    <s v="NOV"/>
    <m/>
    <m/>
    <m/>
    <s v="L"/>
    <s v="NORMAL"/>
    <s v="OC"/>
    <n v="316144"/>
    <n v="1772181"/>
    <n v="2058575"/>
    <s v="15-0517-00-568965-0-E"/>
    <m/>
    <m/>
  </r>
  <r>
    <x v="0"/>
    <x v="54"/>
    <m/>
    <s v="COTIZACION"/>
    <s v="FEBRERO"/>
    <d v="2024-02-29T00:00:00"/>
    <s v="CO37-FRANZ MERLO"/>
    <n v="34500"/>
    <s v="PRODUCTOS NO METALICOS Y PLASTICOS"/>
    <x v="0"/>
    <x v="0"/>
    <x v="52"/>
    <d v="2024-03-06T00:00:00"/>
    <m/>
    <x v="41"/>
    <s v="BIEN"/>
    <x v="58"/>
    <n v="80300"/>
    <x v="0"/>
    <x v="236"/>
    <x v="75"/>
    <x v="15"/>
    <x v="30"/>
    <x v="0"/>
    <x v="0"/>
    <x v="16"/>
    <x v="0"/>
    <x v="1"/>
    <x v="1"/>
    <x v="6"/>
    <x v="0"/>
    <x v="0"/>
    <d v="2024-03-26T00:00:00"/>
    <x v="42"/>
    <x v="23"/>
    <s v="CD-115"/>
    <x v="78"/>
    <x v="43"/>
    <n v="48740"/>
    <x v="78"/>
    <x v="4"/>
    <x v="57"/>
    <m/>
    <n v="30"/>
    <x v="8"/>
    <m/>
    <x v="17"/>
    <m/>
    <s v="COLQUIRI"/>
    <m/>
    <m/>
    <x v="58"/>
    <s v="ADQ/MINA-020/2024"/>
    <n v="34500"/>
    <n v="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M"/>
    <n v="4000"/>
    <n v="11.3"/>
    <n v="45200"/>
    <m/>
    <m/>
    <n v="1"/>
    <n v="11.3"/>
    <n v="1.6235632183908046"/>
    <n v="1.6235632183908046"/>
    <n v="1.4125000000000001"/>
    <n v="3999"/>
    <d v="1900-01-14T00:00:00"/>
    <m/>
    <m/>
    <m/>
    <m/>
    <m/>
    <m/>
    <n v="-15"/>
    <n v="-0.84750000000000003"/>
    <n v="0.79100000000000015"/>
    <n v="11.3565"/>
    <n v="5527"/>
    <n v="4973"/>
    <d v="2015-07-26T00:00:00"/>
    <x v="0"/>
    <s v="NOV"/>
    <m/>
    <m/>
    <m/>
    <s v="L"/>
    <s v="NORMAL"/>
    <s v="OC"/>
    <n v="316144"/>
    <n v="1772181"/>
    <n v="2058575"/>
    <s v="15-0517-00-568965-0-E"/>
    <m/>
    <m/>
  </r>
  <r>
    <x v="0"/>
    <x v="54"/>
    <m/>
    <s v="COTIZACION"/>
    <s v="FEBRERO"/>
    <d v="2024-02-29T00:00:00"/>
    <s v="CO37-FRANZ MERLO"/>
    <n v="34500"/>
    <s v="PRODUCTOS NO METALICOS Y PLASTICOS"/>
    <x v="0"/>
    <x v="0"/>
    <x v="52"/>
    <d v="2024-03-06T00:00:00"/>
    <m/>
    <x v="41"/>
    <s v="BIEN"/>
    <x v="58"/>
    <m/>
    <x v="1"/>
    <x v="237"/>
    <x v="71"/>
    <x v="15"/>
    <x v="0"/>
    <x v="0"/>
    <x v="0"/>
    <x v="16"/>
    <x v="0"/>
    <x v="1"/>
    <x v="1"/>
    <x v="6"/>
    <x v="0"/>
    <x v="0"/>
    <d v="2024-03-26T00:00:00"/>
    <x v="42"/>
    <x v="23"/>
    <s v="CD-115"/>
    <x v="79"/>
    <x v="43"/>
    <n v="9750"/>
    <x v="79"/>
    <x v="4"/>
    <x v="58"/>
    <m/>
    <n v="30"/>
    <x v="9"/>
    <m/>
    <x v="17"/>
    <m/>
    <s v="COLQUIRI"/>
    <m/>
    <m/>
    <x v="58"/>
    <s v="ADQ/MINA-020/2024"/>
    <n v="34500"/>
    <n v="2"/>
    <s v="Cuerda de nylon  de 1”_x000a_- Especificar longitud de los rollos_x000a_- Color azul._x000a_- Resistencia a la ruptura 7650 Kg-Fuerza "/>
    <s v="M"/>
    <n v="500"/>
    <n v="19.5"/>
    <n v="9750"/>
    <m/>
    <m/>
    <n v="1"/>
    <n v="19.5"/>
    <n v="2.8017241379310347"/>
    <n v="2.8017241379310347"/>
    <n v="2.4375"/>
    <n v="499"/>
    <d v="1900-01-29T00:00:00"/>
    <m/>
    <m/>
    <m/>
    <m/>
    <m/>
    <m/>
    <n v="-30"/>
    <n v="-2.9250000000000003"/>
    <n v="1.3650000000000002"/>
    <n v="21.060000000000002"/>
    <n v="5527"/>
    <n v="4973"/>
    <d v="2015-07-26T00:00:00"/>
    <x v="0"/>
    <s v="NOV"/>
    <m/>
    <m/>
    <m/>
    <s v="L"/>
    <s v="NORMAL"/>
    <s v="OC"/>
    <n v="316144"/>
    <n v="1772181"/>
    <n v="2058575"/>
    <s v="15-0517-00-568965-0-E"/>
    <m/>
    <m/>
  </r>
  <r>
    <x v="0"/>
    <x v="54"/>
    <m/>
    <s v="COTIZACION"/>
    <s v="FEBRERO"/>
    <d v="2024-02-29T00:00:00"/>
    <s v="CO37-FRANZ MERLO"/>
    <n v="34500"/>
    <s v="PRODUCTOS NO METALICOS Y PLASTICOS"/>
    <x v="0"/>
    <x v="0"/>
    <x v="52"/>
    <d v="2024-03-06T00:00:00"/>
    <m/>
    <x v="41"/>
    <s v="BIEN"/>
    <x v="58"/>
    <m/>
    <x v="2"/>
    <x v="238"/>
    <x v="6"/>
    <x v="15"/>
    <x v="0"/>
    <x v="0"/>
    <x v="0"/>
    <x v="16"/>
    <x v="0"/>
    <x v="1"/>
    <x v="1"/>
    <x v="6"/>
    <x v="0"/>
    <x v="0"/>
    <d v="2024-03-26T00:00:00"/>
    <x v="42"/>
    <x v="23"/>
    <s v="CD-115"/>
    <x v="78"/>
    <x v="43"/>
    <m/>
    <x v="78"/>
    <x v="4"/>
    <x v="57"/>
    <m/>
    <n v="30"/>
    <x v="8"/>
    <m/>
    <x v="17"/>
    <m/>
    <s v="COLQUIRI"/>
    <m/>
    <m/>
    <x v="58"/>
    <s v="ADQ/MINA-020/2024"/>
    <n v="34500"/>
    <n v="3"/>
    <s v="Cuerda de nylon  de 1/2”_x000a_- Especificar longitud de los rollos_x000a_- Color azul._x000a_- Resistencia a la ruptura 7650 Kg-Fuerza "/>
    <s v="M"/>
    <n v="600"/>
    <n v="5.9"/>
    <n v="3540"/>
    <m/>
    <m/>
    <n v="1"/>
    <n v="5.9"/>
    <n v="0.8477011494252874"/>
    <n v="0.8477011494252874"/>
    <n v="0.73750000000000004"/>
    <n v="599"/>
    <d v="1900-01-14T00:00:00"/>
    <m/>
    <m/>
    <m/>
    <m/>
    <m/>
    <m/>
    <n v="-15"/>
    <n v="-0.4425"/>
    <n v="0.41300000000000009"/>
    <n v="5.9295"/>
    <n v="5527"/>
    <n v="4973"/>
    <d v="2015-07-26T00:00:00"/>
    <x v="0"/>
    <s v="NOV"/>
    <m/>
    <m/>
    <m/>
    <s v="L"/>
    <s v="NORMAL"/>
    <s v="OC"/>
    <n v="316144"/>
    <n v="1772181"/>
    <n v="2058575"/>
    <s v="15-0517-00-568965-0-E"/>
    <m/>
    <m/>
  </r>
  <r>
    <x v="0"/>
    <x v="55"/>
    <m/>
    <s v="COTIZACION"/>
    <s v="FEBRERO"/>
    <d v="2024-02-29T00:00:00"/>
    <s v="CO37-FRANZ MERLO"/>
    <n v="34600"/>
    <s v="PRODUCTOS METÁLICOS"/>
    <x v="0"/>
    <x v="0"/>
    <x v="53"/>
    <d v="2024-03-06T00:00:00"/>
    <m/>
    <x v="42"/>
    <s v="BIEN"/>
    <x v="59"/>
    <n v="282720"/>
    <x v="0"/>
    <x v="239"/>
    <x v="4"/>
    <x v="4"/>
    <x v="0"/>
    <x v="0"/>
    <x v="0"/>
    <x v="16"/>
    <x v="0"/>
    <x v="1"/>
    <x v="1"/>
    <x v="6"/>
    <x v="0"/>
    <x v="0"/>
    <m/>
    <x v="9"/>
    <x v="5"/>
    <m/>
    <x v="18"/>
    <x v="9"/>
    <m/>
    <x v="18"/>
    <x v="4"/>
    <x v="16"/>
    <m/>
    <n v="30"/>
    <x v="5"/>
    <m/>
    <x v="18"/>
    <m/>
    <s v="COLQUIRI"/>
    <m/>
    <m/>
    <x v="59"/>
    <s v="ADQ/MINA-015/2024"/>
    <n v="34600"/>
    <n v="1"/>
    <s v="VALVULA INOX ESFERICA DE 1&quot;, 2014N NPT 2C_x000a_PRESION DE TRABAJO=914 PSI_x000a_TEMPERATURA DE TRABAJO = -25°C - +180°C_x000a_CONSTRUCCION EN ACERO INOXIDABLE 1,4408 (CF8M)_x000a_EXTREMOS ROSCADOS ASME B120,1 NTP "/>
    <s v="PZA"/>
    <n v="400"/>
    <m/>
    <n v="0"/>
    <m/>
    <m/>
    <n v="1"/>
    <n v="0"/>
    <n v="0"/>
    <n v="0"/>
    <n v="0"/>
    <n v="399"/>
    <d v="1899-12-30T00:00:00"/>
    <m/>
    <m/>
    <m/>
    <m/>
    <m/>
    <m/>
    <n v="0"/>
    <n v="0"/>
    <n v="0"/>
    <n v="0"/>
    <n v="5527"/>
    <n v="4973"/>
    <d v="2015-07-26T00:00:00"/>
    <x v="0"/>
    <s v="NOV"/>
    <m/>
    <m/>
    <m/>
    <s v="L"/>
    <s v="NORMAL"/>
    <s v="OC"/>
    <n v="316144"/>
    <n v="1772181"/>
    <n v="2058575"/>
    <s v="15-0517-00-568965-0-E"/>
    <m/>
    <m/>
  </r>
  <r>
    <x v="0"/>
    <x v="55"/>
    <m/>
    <s v="COTIZACION"/>
    <s v="FEBRERO"/>
    <d v="2024-02-29T00:00:00"/>
    <s v="CO37-FRANZ MERLO"/>
    <n v="34600"/>
    <s v="PRODUCTOS METÁLICOS"/>
    <x v="0"/>
    <x v="0"/>
    <x v="53"/>
    <d v="2024-03-06T00:00:00"/>
    <m/>
    <x v="42"/>
    <s v="BIEN"/>
    <x v="59"/>
    <m/>
    <x v="1"/>
    <x v="240"/>
    <x v="7"/>
    <x v="4"/>
    <x v="0"/>
    <x v="0"/>
    <x v="0"/>
    <x v="16"/>
    <x v="0"/>
    <x v="1"/>
    <x v="1"/>
    <x v="6"/>
    <x v="0"/>
    <x v="0"/>
    <m/>
    <x v="9"/>
    <x v="5"/>
    <m/>
    <x v="18"/>
    <x v="9"/>
    <m/>
    <x v="18"/>
    <x v="4"/>
    <x v="16"/>
    <m/>
    <n v="30"/>
    <x v="5"/>
    <m/>
    <x v="4"/>
    <m/>
    <s v="COLQUIRI"/>
    <m/>
    <m/>
    <x v="59"/>
    <s v="ADQ/MINA-015/2024"/>
    <n v="34600"/>
    <n v="2"/>
    <s v="VALVULA INOX ESFERICA DE 2&quot;, 2014N NPT 2C_x000a_PRESION DE TRABAJO=914 PSI_x000a_TEMPERATURA DE TRABAJO = -25°C - +180°C_x000a_CONSTRUCCION EN ACERO INOXIDABLE 1,4408 (CF8M)_x000a_EXTREMOS ROSCADOS ASME B120,1 NTP "/>
    <s v="PZA"/>
    <n v="200"/>
    <m/>
    <n v="0"/>
    <m/>
    <m/>
    <n v="1"/>
    <n v="0"/>
    <n v="0"/>
    <n v="0"/>
    <n v="0"/>
    <n v="199"/>
    <d v="1899-12-30T00:00:00"/>
    <m/>
    <m/>
    <m/>
    <m/>
    <m/>
    <m/>
    <n v="0"/>
    <n v="0"/>
    <n v="0"/>
    <n v="0"/>
    <n v="5527"/>
    <n v="4973"/>
    <d v="2015-07-26T00:00:00"/>
    <x v="0"/>
    <s v="NOV"/>
    <m/>
    <m/>
    <m/>
    <s v="L"/>
    <s v="NORMAL"/>
    <s v="OC"/>
    <n v="316144"/>
    <n v="1772181"/>
    <n v="2058575"/>
    <s v="15-0517-00-568965-0-E"/>
    <m/>
    <m/>
  </r>
  <r>
    <x v="0"/>
    <x v="55"/>
    <m/>
    <s v="COTIZACION"/>
    <s v="FEBRERO"/>
    <d v="2024-02-29T00:00:00"/>
    <s v="CO37-FRANZ MERLO"/>
    <n v="34600"/>
    <s v="PRODUCTOS METÁLICOS"/>
    <x v="0"/>
    <x v="0"/>
    <x v="53"/>
    <d v="2024-03-06T00:00:00"/>
    <m/>
    <x v="42"/>
    <s v="BIEN"/>
    <x v="59"/>
    <m/>
    <x v="2"/>
    <x v="241"/>
    <x v="70"/>
    <x v="4"/>
    <x v="0"/>
    <x v="0"/>
    <x v="0"/>
    <x v="16"/>
    <x v="0"/>
    <x v="1"/>
    <x v="1"/>
    <x v="6"/>
    <x v="0"/>
    <x v="0"/>
    <m/>
    <x v="9"/>
    <x v="5"/>
    <m/>
    <x v="18"/>
    <x v="9"/>
    <m/>
    <x v="18"/>
    <x v="4"/>
    <x v="16"/>
    <m/>
    <n v="30"/>
    <x v="5"/>
    <m/>
    <x v="4"/>
    <m/>
    <s v="COLQUIRI"/>
    <m/>
    <m/>
    <x v="59"/>
    <s v="ADQ/MINA-015/2024"/>
    <n v="34600"/>
    <n v="3"/>
    <s v="VALVULA INOX ESFERICA DE 4&quot;, 2025N NPT 3C_x000a_PRESION DE TRABAJO=914 PSI_x000a_TEMPERATURA DE TRABAJO = -25°C - +180°C_x000a_CONSTRUCCION EN ACERO INOXIDABLE 1,4408 (CF8M)_x000a_EXTREMOS ROSCADOS ASME B120,1 NTP "/>
    <s v="PZA"/>
    <n v="4"/>
    <m/>
    <n v="0"/>
    <m/>
    <m/>
    <m/>
    <n v="0"/>
    <n v="0"/>
    <n v="0"/>
    <n v="0"/>
    <n v="4"/>
    <d v="1899-12-30T00:00:00"/>
    <m/>
    <m/>
    <m/>
    <m/>
    <m/>
    <m/>
    <n v="0"/>
    <n v="0"/>
    <n v="0"/>
    <n v="0"/>
    <n v="5527"/>
    <n v="4973"/>
    <d v="2015-07-26T00:00:00"/>
    <x v="0"/>
    <s v="NOV"/>
    <m/>
    <m/>
    <m/>
    <s v="L"/>
    <s v="NORMAL"/>
    <s v="OC"/>
    <n v="316144"/>
    <n v="1772181"/>
    <n v="2058575"/>
    <s v="15-0517-00-568965-0-E"/>
    <m/>
    <m/>
  </r>
  <r>
    <x v="0"/>
    <x v="56"/>
    <m/>
    <s v="COTIZACION"/>
    <s v="FEBRERO"/>
    <d v="2024-02-29T00:00:00"/>
    <s v="CO37-FRANZ MERLO"/>
    <n v="34400"/>
    <s v="PRODUCTOS DE CUERO Y CAUCHO"/>
    <x v="0"/>
    <x v="0"/>
    <x v="54"/>
    <d v="2024-03-06T00:00:00"/>
    <m/>
    <x v="43"/>
    <s v="BIEN"/>
    <x v="60"/>
    <n v="201920"/>
    <x v="0"/>
    <x v="242"/>
    <x v="0"/>
    <x v="15"/>
    <x v="0"/>
    <x v="0"/>
    <x v="0"/>
    <x v="16"/>
    <x v="7"/>
    <x v="1"/>
    <x v="1"/>
    <x v="6"/>
    <x v="0"/>
    <x v="0"/>
    <d v="2024-03-19T00:00:00"/>
    <x v="43"/>
    <x v="20"/>
    <s v="CD-113"/>
    <x v="80"/>
    <x v="44"/>
    <n v="186400"/>
    <x v="80"/>
    <x v="4"/>
    <x v="59"/>
    <m/>
    <n v="30"/>
    <x v="22"/>
    <m/>
    <x v="17"/>
    <m/>
    <s v="COLQUIRI"/>
    <m/>
    <m/>
    <x v="60"/>
    <s v="ADQ/MINA-016/2024"/>
    <n v="34400"/>
    <n v="1"/>
    <s v="MANGUERA DE GOMA DE 1/2&quot; PARA AGUA_x000a_PRESION DE TRABAJO 300 PSI_x000a_2 LONAS_x000a_ROLLOS DE 100 M._x000a_DE ALTO IMPACTO PARA USO EN MINERIA SUBTERRANEA "/>
    <s v="M"/>
    <n v="3000"/>
    <n v="35.840000000000003"/>
    <n v="107520.00000000001"/>
    <m/>
    <m/>
    <m/>
    <n v="0"/>
    <n v="5.1494252873563227"/>
    <n v="0"/>
    <n v="0"/>
    <n v="3000"/>
    <d v="1900-01-05T00:00:00"/>
    <m/>
    <m/>
    <m/>
    <m/>
    <m/>
    <m/>
    <n v="-6"/>
    <n v="0"/>
    <n v="0"/>
    <n v="0"/>
    <n v="5527"/>
    <n v="4973"/>
    <d v="2015-07-26T00:00:00"/>
    <x v="0"/>
    <s v="NOV"/>
    <m/>
    <m/>
    <m/>
    <s v="L"/>
    <s v="NORMAL"/>
    <s v="OC"/>
    <n v="316144"/>
    <n v="1772181"/>
    <n v="2058575"/>
    <s v="15-0517-00-568965-0-E"/>
    <m/>
    <m/>
  </r>
  <r>
    <x v="0"/>
    <x v="56"/>
    <m/>
    <s v="COTIZACION"/>
    <s v="FEBRERO"/>
    <d v="2024-02-29T00:00:00"/>
    <s v="CO37-FRANZ MERLO"/>
    <n v="34400"/>
    <s v="PRODUCTOS DE CUERO Y CAUCHO"/>
    <x v="0"/>
    <x v="0"/>
    <x v="54"/>
    <d v="2024-03-06T00:00:00"/>
    <m/>
    <x v="43"/>
    <s v="BIEN"/>
    <x v="60"/>
    <m/>
    <x v="1"/>
    <x v="243"/>
    <x v="76"/>
    <x v="15"/>
    <x v="0"/>
    <x v="0"/>
    <x v="0"/>
    <x v="16"/>
    <x v="7"/>
    <x v="1"/>
    <x v="1"/>
    <x v="6"/>
    <x v="0"/>
    <x v="0"/>
    <d v="2024-03-19T00:00:00"/>
    <x v="43"/>
    <x v="20"/>
    <s v="CD-113"/>
    <x v="80"/>
    <x v="44"/>
    <m/>
    <x v="80"/>
    <x v="4"/>
    <x v="59"/>
    <m/>
    <n v="30"/>
    <x v="22"/>
    <m/>
    <x v="17"/>
    <m/>
    <s v="COLQUIRI"/>
    <m/>
    <m/>
    <x v="60"/>
    <s v="ADQ/MINA-016/2024"/>
    <n v="34400"/>
    <n v="2"/>
    <s v="MANGUERA DE GOMA DE 1&quot; PARA AIRE_x000a_PRESION DE TRABAJO 300 PSI_x000a_2 LONAS_x000a_ROLLOS DE 100 M._x000a_DE ALTO IMPACTO PARA USO EN MINERIA SUBTERRANEA "/>
    <s v="M"/>
    <n v="1700"/>
    <n v="46.4"/>
    <n v="78880"/>
    <m/>
    <m/>
    <m/>
    <n v="0"/>
    <n v="6.6666666666666661"/>
    <n v="0"/>
    <n v="0"/>
    <n v="1700"/>
    <d v="1900-01-05T00:00:00"/>
    <m/>
    <m/>
    <m/>
    <m/>
    <m/>
    <m/>
    <n v="-6"/>
    <n v="0"/>
    <n v="0"/>
    <n v="0"/>
    <n v="5527"/>
    <n v="4973"/>
    <d v="2015-07-26T00:00:00"/>
    <x v="0"/>
    <s v="NOV"/>
    <m/>
    <m/>
    <m/>
    <s v="L"/>
    <s v="NORMAL"/>
    <s v="OC"/>
    <n v="316144"/>
    <n v="1772181"/>
    <n v="2058575"/>
    <s v="15-0517-00-568965-0-E"/>
    <m/>
    <m/>
  </r>
  <r>
    <x v="0"/>
    <x v="57"/>
    <m/>
    <s v="COTIZACION"/>
    <s v="FEBRERO"/>
    <d v="2024-02-29T00:00:00"/>
    <s v="CO37-FRANZ MERLO"/>
    <n v="34600"/>
    <s v="PRODUCTOS METÁLICOS"/>
    <x v="0"/>
    <x v="0"/>
    <x v="55"/>
    <d v="2024-03-06T00:00:00"/>
    <m/>
    <x v="44"/>
    <s v="BIEN"/>
    <x v="61"/>
    <n v="204500"/>
    <x v="0"/>
    <x v="244"/>
    <x v="8"/>
    <x v="4"/>
    <x v="31"/>
    <x v="0"/>
    <x v="0"/>
    <x v="16"/>
    <x v="0"/>
    <x v="1"/>
    <x v="1"/>
    <x v="6"/>
    <x v="0"/>
    <x v="0"/>
    <m/>
    <x v="9"/>
    <x v="5"/>
    <m/>
    <x v="18"/>
    <x v="9"/>
    <m/>
    <x v="18"/>
    <x v="4"/>
    <x v="16"/>
    <m/>
    <n v="30"/>
    <x v="5"/>
    <m/>
    <x v="4"/>
    <m/>
    <s v="COLQUIRI"/>
    <m/>
    <m/>
    <x v="61"/>
    <s v="ADQ/MINA-017/2024"/>
    <n v="34600"/>
    <n v="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ZA"/>
    <n v="1500"/>
    <m/>
    <n v="0"/>
    <m/>
    <m/>
    <n v="1"/>
    <n v="0"/>
    <n v="0"/>
    <n v="0"/>
    <n v="0"/>
    <n v="1499"/>
    <d v="1899-12-30T00:00:00"/>
    <m/>
    <m/>
    <m/>
    <m/>
    <m/>
    <m/>
    <n v="0"/>
    <n v="0"/>
    <n v="0"/>
    <n v="0"/>
    <n v="5527"/>
    <n v="4973"/>
    <d v="2015-07-26T00:00:00"/>
    <x v="0"/>
    <s v="NOV"/>
    <m/>
    <m/>
    <m/>
    <s v="L"/>
    <s v="NORMAL"/>
    <s v="OC"/>
    <n v="316144"/>
    <n v="1772181"/>
    <n v="2058575"/>
    <s v="15-0517-00-568965-0-E"/>
    <m/>
    <m/>
  </r>
  <r>
    <x v="0"/>
    <x v="57"/>
    <m/>
    <s v="COTIZACION"/>
    <s v="FEBRERO"/>
    <d v="2024-02-29T00:00:00"/>
    <s v="CO37-FRANZ MERLO"/>
    <n v="34600"/>
    <s v="PRODUCTOS METÁLICOS"/>
    <x v="0"/>
    <x v="0"/>
    <x v="55"/>
    <d v="2024-03-06T00:00:00"/>
    <m/>
    <x v="44"/>
    <s v="BIEN"/>
    <x v="61"/>
    <m/>
    <x v="1"/>
    <x v="245"/>
    <x v="77"/>
    <x v="4"/>
    <x v="0"/>
    <x v="0"/>
    <x v="0"/>
    <x v="16"/>
    <x v="0"/>
    <x v="1"/>
    <x v="1"/>
    <x v="6"/>
    <x v="0"/>
    <x v="0"/>
    <m/>
    <x v="9"/>
    <x v="5"/>
    <m/>
    <x v="18"/>
    <x v="9"/>
    <m/>
    <x v="18"/>
    <x v="4"/>
    <x v="16"/>
    <m/>
    <n v="30"/>
    <x v="5"/>
    <m/>
    <x v="4"/>
    <m/>
    <s v="COLQUIRI"/>
    <m/>
    <m/>
    <x v="61"/>
    <s v="ADQ/MINA-017/2024"/>
    <n v="34600"/>
    <n v="2"/>
    <s v="PERNO RIELERO 3/4&quot; * 3 PARA LINEA CAUVILLE DE 60 LB. C/ TUERCA HEXAGONAL "/>
    <s v="PZA"/>
    <n v="2500"/>
    <m/>
    <n v="0"/>
    <m/>
    <m/>
    <n v="1"/>
    <n v="0"/>
    <n v="0"/>
    <n v="0"/>
    <n v="0"/>
    <n v="2499"/>
    <d v="1899-12-30T00:00:00"/>
    <m/>
    <m/>
    <m/>
    <m/>
    <m/>
    <m/>
    <n v="0"/>
    <n v="0"/>
    <n v="0"/>
    <n v="0"/>
    <n v="5527"/>
    <n v="4973"/>
    <d v="2015-07-26T00:00:00"/>
    <x v="0"/>
    <s v="NOV"/>
    <m/>
    <m/>
    <m/>
    <s v="L"/>
    <s v="NORMAL"/>
    <s v="OC"/>
    <n v="316144"/>
    <n v="1772181"/>
    <n v="2058575"/>
    <s v="15-0517-00-568965-0-E"/>
    <m/>
    <m/>
  </r>
  <r>
    <x v="0"/>
    <x v="57"/>
    <m/>
    <s v="COTIZACION"/>
    <s v="FEBRERO"/>
    <d v="2024-02-29T00:00:00"/>
    <s v="CO37-FRANZ MERLO"/>
    <n v="34600"/>
    <s v="PRODUCTOS METÁLICOS"/>
    <x v="0"/>
    <x v="0"/>
    <x v="55"/>
    <d v="2024-03-06T00:00:00"/>
    <m/>
    <x v="44"/>
    <s v="BIEN"/>
    <x v="61"/>
    <m/>
    <x v="2"/>
    <x v="246"/>
    <x v="78"/>
    <x v="4"/>
    <x v="0"/>
    <x v="0"/>
    <x v="0"/>
    <x v="16"/>
    <x v="0"/>
    <x v="1"/>
    <x v="1"/>
    <x v="6"/>
    <x v="0"/>
    <x v="0"/>
    <m/>
    <x v="9"/>
    <x v="5"/>
    <m/>
    <x v="18"/>
    <x v="9"/>
    <m/>
    <x v="18"/>
    <x v="4"/>
    <x v="16"/>
    <m/>
    <n v="30"/>
    <x v="5"/>
    <m/>
    <x v="4"/>
    <m/>
    <s v="COLQUIRI"/>
    <m/>
    <m/>
    <x v="61"/>
    <s v="ADQ/MINA-017/2024"/>
    <n v="34600"/>
    <n v="3"/>
    <s v="CLAVO RIELERO 1/2&quot; * 4&quot; PUNTA CINCEL "/>
    <s v="PZA"/>
    <n v="16000"/>
    <m/>
    <n v="0"/>
    <m/>
    <m/>
    <n v="1"/>
    <n v="0"/>
    <n v="0"/>
    <n v="0"/>
    <n v="0"/>
    <n v="15999"/>
    <d v="1899-12-30T00:00:00"/>
    <m/>
    <m/>
    <m/>
    <m/>
    <m/>
    <m/>
    <n v="0"/>
    <n v="0"/>
    <n v="0"/>
    <n v="0"/>
    <n v="5527"/>
    <n v="4973"/>
    <d v="2015-07-26T00:00:00"/>
    <x v="0"/>
    <s v="NOV"/>
    <m/>
    <m/>
    <m/>
    <s v="L"/>
    <s v="NORMAL"/>
    <s v="OC"/>
    <n v="316144"/>
    <n v="1772181"/>
    <n v="2058575"/>
    <s v="15-0517-00-568965-0-E"/>
    <m/>
    <m/>
  </r>
  <r>
    <x v="0"/>
    <x v="58"/>
    <m/>
    <s v="COTIZACION"/>
    <s v="FEBRERO"/>
    <d v="2024-02-29T00:00:00"/>
    <s v="CO37-FRANZ MERLO"/>
    <n v="34200"/>
    <s v="PRODUCTOS QUIMICOS"/>
    <x v="0"/>
    <x v="0"/>
    <x v="56"/>
    <d v="2024-03-06T00:00:00"/>
    <m/>
    <x v="45"/>
    <s v="BIEN"/>
    <x v="62"/>
    <n v="194056"/>
    <x v="0"/>
    <x v="247"/>
    <x v="79"/>
    <x v="4"/>
    <x v="32"/>
    <x v="0"/>
    <x v="0"/>
    <x v="16"/>
    <x v="0"/>
    <x v="1"/>
    <x v="1"/>
    <x v="6"/>
    <x v="0"/>
    <x v="0"/>
    <d v="2024-03-27T00:00:00"/>
    <x v="44"/>
    <x v="11"/>
    <s v="CD-114"/>
    <x v="81"/>
    <x v="45"/>
    <n v="194056"/>
    <x v="81"/>
    <x v="4"/>
    <x v="60"/>
    <m/>
    <n v="30"/>
    <x v="11"/>
    <m/>
    <x v="17"/>
    <m/>
    <s v="COLQUIRI"/>
    <m/>
    <m/>
    <x v="62"/>
    <s v="ADQ/MINA-014/2024"/>
    <n v="34200"/>
    <n v="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PZA"/>
    <n v="2800"/>
    <n v="15.74"/>
    <n v="44072"/>
    <m/>
    <m/>
    <n v="1"/>
    <n v="15.74"/>
    <n v="2.2614942528735633"/>
    <n v="2.2614942528735633"/>
    <n v="1.9675"/>
    <n v="2799"/>
    <d v="1900-02-13T00:00:00"/>
    <m/>
    <m/>
    <m/>
    <m/>
    <m/>
    <m/>
    <n v="-45"/>
    <n v="-3.5414999999999996"/>
    <n v="1.1018000000000001"/>
    <n v="18.1797"/>
    <n v="5527"/>
    <n v="4973"/>
    <d v="2015-07-26T00:00:00"/>
    <x v="0"/>
    <s v="NOV"/>
    <m/>
    <m/>
    <m/>
    <s v="L"/>
    <s v="NORMAL"/>
    <s v="OC"/>
    <n v="316144"/>
    <n v="1772181"/>
    <n v="2058575"/>
    <s v="15-0517-00-568965-0-E"/>
    <m/>
    <m/>
  </r>
  <r>
    <x v="0"/>
    <x v="58"/>
    <m/>
    <s v="COTIZACION"/>
    <s v="FEBRERO"/>
    <d v="2024-02-29T00:00:00"/>
    <s v="CO37-FRANZ MERLO"/>
    <n v="34200"/>
    <s v="PRODUCTOS QUIMICOS"/>
    <x v="0"/>
    <x v="0"/>
    <x v="56"/>
    <d v="2024-03-06T00:00:00"/>
    <m/>
    <x v="45"/>
    <s v="BIEN"/>
    <x v="63"/>
    <m/>
    <x v="1"/>
    <x v="248"/>
    <x v="80"/>
    <x v="4"/>
    <x v="0"/>
    <x v="0"/>
    <x v="0"/>
    <x v="16"/>
    <x v="0"/>
    <x v="1"/>
    <x v="1"/>
    <x v="6"/>
    <x v="0"/>
    <x v="0"/>
    <d v="2024-03-27T00:00:00"/>
    <x v="44"/>
    <x v="11"/>
    <s v="CD-114"/>
    <x v="81"/>
    <x v="45"/>
    <m/>
    <x v="81"/>
    <x v="4"/>
    <x v="60"/>
    <m/>
    <n v="30"/>
    <x v="11"/>
    <m/>
    <x v="17"/>
    <m/>
    <s v="COLQUIRI"/>
    <m/>
    <m/>
    <x v="63"/>
    <s v="ADQ/MINA-014/2024"/>
    <n v="34200"/>
    <n v="2"/>
    <s v="EMULNOR 1 1/8&quot; X 16&quot; "/>
    <s v="PZA"/>
    <n v="13760"/>
    <n v="10.9"/>
    <n v="149984"/>
    <m/>
    <m/>
    <n v="1"/>
    <n v="10.9"/>
    <n v="1.5660919540229885"/>
    <n v="1.5660919540229885"/>
    <n v="1.3625"/>
    <n v="13759"/>
    <d v="1900-02-13T00:00:00"/>
    <m/>
    <m/>
    <m/>
    <m/>
    <m/>
    <m/>
    <n v="-45"/>
    <n v="-2.4525000000000001"/>
    <n v="0.76300000000000012"/>
    <n v="12.589500000000001"/>
    <n v="5527"/>
    <n v="4973"/>
    <d v="2015-07-26T00:00:00"/>
    <x v="0"/>
    <s v="NOV"/>
    <m/>
    <m/>
    <m/>
    <s v="L"/>
    <s v="NORMAL"/>
    <s v="OC"/>
    <n v="316144"/>
    <n v="1772181"/>
    <n v="2058575"/>
    <s v="15-0517-00-568965-0-E"/>
    <m/>
    <m/>
  </r>
  <r>
    <x v="0"/>
    <x v="59"/>
    <m/>
    <s v="NOTIFICACION"/>
    <s v="ENERO"/>
    <d v="2024-01-08T00:00:00"/>
    <s v="CO37-FRANZ MERLO"/>
    <n v="33300"/>
    <s v="PRENDAS DE VESTIR"/>
    <x v="3"/>
    <x v="3"/>
    <x v="57"/>
    <d v="2024-01-20T00:00:00"/>
    <m/>
    <x v="46"/>
    <s v="BIEN"/>
    <x v="64"/>
    <n v="237297.1"/>
    <x v="0"/>
    <x v="18"/>
    <x v="2"/>
    <x v="4"/>
    <x v="0"/>
    <x v="0"/>
    <x v="0"/>
    <x v="4"/>
    <x v="0"/>
    <x v="1"/>
    <x v="1"/>
    <x v="3"/>
    <x v="2"/>
    <x v="3"/>
    <d v="2024-01-31T00:00:00"/>
    <x v="45"/>
    <x v="24"/>
    <s v="CD-37"/>
    <x v="82"/>
    <x v="46"/>
    <n v="84960"/>
    <x v="82"/>
    <x v="34"/>
    <x v="19"/>
    <m/>
    <n v="30"/>
    <x v="4"/>
    <m/>
    <x v="5"/>
    <s v="02/04/2024"/>
    <s v="COLQUIRI"/>
    <m/>
    <m/>
    <x v="64"/>
    <s v="EMC-SIMA-04/2024"/>
    <n v="33300"/>
    <n v="1"/>
    <s v=" "/>
    <s v="PZA"/>
    <n v="1"/>
    <n v="84960"/>
    <n v="84960"/>
    <m/>
    <m/>
    <m/>
    <n v="0"/>
    <n v="12206.896551724138"/>
    <n v="0"/>
    <n v="0"/>
    <n v="1"/>
    <d v="2024-11-18T00:00:00"/>
    <m/>
    <m/>
    <m/>
    <m/>
    <m/>
    <m/>
    <n v="-45614"/>
    <n v="0"/>
    <n v="0"/>
    <n v="0"/>
    <n v="5527"/>
    <n v="4973"/>
    <d v="2015-07-26T00:00:00"/>
    <x v="0"/>
    <s v="NOV"/>
    <m/>
    <m/>
    <m/>
    <s v="L"/>
    <s v="NORMAL"/>
    <s v="CONTRATO"/>
    <n v="316144"/>
    <n v="1772181"/>
    <n v="2058575"/>
    <s v="15-0517-00-568965-0-E"/>
    <m/>
    <m/>
  </r>
  <r>
    <x v="0"/>
    <x v="59"/>
    <m/>
    <s v="NOTIFICACION"/>
    <s v="ENERO"/>
    <d v="2024-01-08T00:00:00"/>
    <s v="CO37-FRANZ MERLO"/>
    <n v="33300"/>
    <s v="PRENDAS DE VESTIR"/>
    <x v="3"/>
    <x v="3"/>
    <x v="57"/>
    <d v="2024-01-20T00:00:00"/>
    <m/>
    <x v="46"/>
    <s v="BIEN"/>
    <x v="64"/>
    <m/>
    <x v="1"/>
    <x v="18"/>
    <x v="2"/>
    <x v="4"/>
    <x v="0"/>
    <x v="0"/>
    <x v="0"/>
    <x v="4"/>
    <x v="0"/>
    <x v="1"/>
    <x v="1"/>
    <x v="3"/>
    <x v="2"/>
    <x v="3"/>
    <d v="2024-01-31T00:00:00"/>
    <x v="45"/>
    <x v="24"/>
    <s v="CD-37"/>
    <x v="83"/>
    <x v="46"/>
    <n v="130915.5"/>
    <x v="83"/>
    <x v="35"/>
    <x v="17"/>
    <m/>
    <n v="30"/>
    <x v="4"/>
    <m/>
    <x v="5"/>
    <s v="02/04/2024"/>
    <s v="COLQUIRI"/>
    <m/>
    <m/>
    <x v="64"/>
    <s v="EMC-SIMA-04/2024"/>
    <n v="33300"/>
    <n v="2"/>
    <s v=" "/>
    <s v="PZA"/>
    <n v="1"/>
    <n v="130915.5"/>
    <n v="130915.5"/>
    <m/>
    <m/>
    <m/>
    <n v="0"/>
    <n v="18809.698275862069"/>
    <n v="0"/>
    <n v="0"/>
    <n v="1"/>
    <d v="2024-11-18T00:00:00"/>
    <m/>
    <m/>
    <m/>
    <m/>
    <m/>
    <m/>
    <n v="-45614"/>
    <n v="0"/>
    <n v="0"/>
    <n v="0"/>
    <n v="5527"/>
    <n v="4973"/>
    <d v="2015-07-26T00:00:00"/>
    <x v="0"/>
    <s v="NOV"/>
    <m/>
    <m/>
    <m/>
    <s v="L"/>
    <s v="NORMAL"/>
    <s v="CONTRATO"/>
    <n v="316144"/>
    <n v="1772181"/>
    <n v="2058575"/>
    <s v="15-0517-00-568965-0-E"/>
    <m/>
    <m/>
  </r>
  <r>
    <x v="0"/>
    <x v="59"/>
    <m/>
    <s v="NOTIFICACION"/>
    <s v="ENERO"/>
    <d v="2024-01-08T00:00:00"/>
    <s v="CO37-FRANZ MERLO"/>
    <n v="33300"/>
    <s v="PRENDAS DE VESTIR"/>
    <x v="3"/>
    <x v="3"/>
    <x v="57"/>
    <d v="2024-01-20T00:00:00"/>
    <m/>
    <x v="46"/>
    <s v="BIEN"/>
    <x v="64"/>
    <m/>
    <x v="2"/>
    <x v="18"/>
    <x v="2"/>
    <x v="4"/>
    <x v="0"/>
    <x v="0"/>
    <x v="0"/>
    <x v="4"/>
    <x v="0"/>
    <x v="1"/>
    <x v="1"/>
    <x v="3"/>
    <x v="2"/>
    <x v="3"/>
    <d v="2024-01-31T00:00:00"/>
    <x v="45"/>
    <x v="24"/>
    <s v="CD-37"/>
    <x v="84"/>
    <x v="46"/>
    <n v="20995"/>
    <x v="84"/>
    <x v="36"/>
    <x v="61"/>
    <m/>
    <n v="30"/>
    <x v="4"/>
    <m/>
    <x v="5"/>
    <s v="02/04/2024"/>
    <s v="COLQUIRI"/>
    <m/>
    <m/>
    <x v="64"/>
    <s v="EMC-SIMA-04/2024"/>
    <n v="33300"/>
    <n v="3"/>
    <s v=" "/>
    <s v="PZA"/>
    <n v="1"/>
    <n v="20995"/>
    <n v="20995"/>
    <m/>
    <m/>
    <m/>
    <n v="0"/>
    <n v="3016.522988505747"/>
    <n v="0"/>
    <n v="0"/>
    <n v="1"/>
    <d v="2024-11-18T00:00:00"/>
    <m/>
    <m/>
    <m/>
    <m/>
    <m/>
    <m/>
    <n v="-45614"/>
    <n v="0"/>
    <n v="0"/>
    <n v="0"/>
    <n v="5527"/>
    <n v="4973"/>
    <d v="2015-07-26T00:00:00"/>
    <x v="0"/>
    <s v="NOV"/>
    <m/>
    <m/>
    <m/>
    <s v="L"/>
    <s v="NORMAL"/>
    <s v="CONTRATO"/>
    <n v="316144"/>
    <n v="1772181"/>
    <n v="2058575"/>
    <s v="15-0517-00-568965-0-E"/>
    <m/>
    <m/>
  </r>
  <r>
    <x v="0"/>
    <x v="60"/>
    <m/>
    <s v="COTIZACION"/>
    <s v="FEBRERO"/>
    <s v="20/020/2024"/>
    <s v="CO37-FRANZ MERLO"/>
    <n v="33300"/>
    <s v="PRENDAS DE VESTIR"/>
    <x v="3"/>
    <x v="3"/>
    <x v="58"/>
    <d v="2024-01-20T00:00:00"/>
    <m/>
    <x v="47"/>
    <s v="BIEN"/>
    <x v="65"/>
    <n v="138855"/>
    <x v="0"/>
    <x v="18"/>
    <x v="2"/>
    <x v="4"/>
    <x v="0"/>
    <x v="0"/>
    <x v="0"/>
    <x v="4"/>
    <x v="0"/>
    <x v="1"/>
    <x v="1"/>
    <x v="3"/>
    <x v="2"/>
    <x v="3"/>
    <d v="2024-02-22T00:00:00"/>
    <x v="46"/>
    <x v="24"/>
    <s v="CD-36"/>
    <x v="85"/>
    <x v="47"/>
    <n v="110309"/>
    <x v="85"/>
    <x v="37"/>
    <x v="19"/>
    <m/>
    <n v="30"/>
    <x v="4"/>
    <m/>
    <x v="5"/>
    <s v="02/04/2024"/>
    <s v="COLQUIRI"/>
    <m/>
    <m/>
    <x v="65"/>
    <s v="EMC-SIMA-03/2024"/>
    <n v="33300"/>
    <n v="1"/>
    <s v=" "/>
    <s v="PZA"/>
    <n v="1"/>
    <n v="110309"/>
    <n v="110309"/>
    <m/>
    <m/>
    <m/>
    <n v="0"/>
    <n v="15848.994252873563"/>
    <n v="0"/>
    <n v="0"/>
    <n v="1"/>
    <d v="2024-11-18T00:00:00"/>
    <m/>
    <m/>
    <m/>
    <m/>
    <m/>
    <m/>
    <n v="-45614"/>
    <n v="0"/>
    <n v="0"/>
    <n v="0"/>
    <n v="5527"/>
    <n v="4973"/>
    <d v="2015-07-26T00:00:00"/>
    <x v="0"/>
    <s v="NOV"/>
    <m/>
    <m/>
    <m/>
    <s v="L"/>
    <s v="NORMAL"/>
    <s v="CONTRATO"/>
    <n v="316144"/>
    <n v="1772181"/>
    <n v="2058575"/>
    <s v="15-0517-00-568965-0-E"/>
    <m/>
    <m/>
  </r>
  <r>
    <x v="0"/>
    <x v="60"/>
    <m/>
    <s v="COTIZACION"/>
    <s v="FEBRERO"/>
    <s v="20/020/2024"/>
    <s v="CO37-FRANZ MERLO"/>
    <n v="33300"/>
    <s v="PRENDAS DE VESTIR"/>
    <x v="3"/>
    <x v="3"/>
    <x v="58"/>
    <d v="2024-01-20T00:00:00"/>
    <m/>
    <x v="47"/>
    <s v="BIEN"/>
    <x v="65"/>
    <m/>
    <x v="1"/>
    <x v="18"/>
    <x v="2"/>
    <x v="4"/>
    <x v="0"/>
    <x v="0"/>
    <x v="0"/>
    <x v="4"/>
    <x v="0"/>
    <x v="1"/>
    <x v="1"/>
    <x v="3"/>
    <x v="2"/>
    <x v="3"/>
    <d v="2024-02-22T00:00:00"/>
    <x v="46"/>
    <x v="24"/>
    <s v="CD-36"/>
    <x v="86"/>
    <x v="47"/>
    <n v="17361"/>
    <x v="86"/>
    <x v="38"/>
    <x v="62"/>
    <m/>
    <n v="30"/>
    <x v="4"/>
    <m/>
    <x v="5"/>
    <s v="02/04/2024"/>
    <s v="COLQUIRI"/>
    <m/>
    <m/>
    <x v="65"/>
    <s v="EMC-SIMA-03/2024"/>
    <n v="33300"/>
    <n v="2"/>
    <s v=" "/>
    <s v="PZA"/>
    <n v="1"/>
    <n v="17361"/>
    <n v="17361"/>
    <m/>
    <m/>
    <m/>
    <n v="0"/>
    <n v="2494.3965517241381"/>
    <n v="0"/>
    <n v="0"/>
    <n v="1"/>
    <d v="2024-11-18T00:00:00"/>
    <m/>
    <m/>
    <m/>
    <m/>
    <m/>
    <m/>
    <n v="-45614"/>
    <n v="0"/>
    <n v="0"/>
    <n v="0"/>
    <n v="5527"/>
    <n v="4973"/>
    <d v="2015-07-26T00:00:00"/>
    <x v="0"/>
    <s v="NOV"/>
    <m/>
    <m/>
    <m/>
    <s v="L"/>
    <s v="NORMAL"/>
    <s v="CONTRATO"/>
    <n v="316144"/>
    <n v="1772181"/>
    <n v="2058575"/>
    <s v="15-0517-00-568965-0-E"/>
    <m/>
    <m/>
  </r>
  <r>
    <x v="0"/>
    <x v="61"/>
    <m/>
    <s v="COTIZACION"/>
    <s v="MARZO"/>
    <d v="2024-03-08T00:00:00"/>
    <s v="CO37-FRANZ MERLO"/>
    <n v="34500"/>
    <s v="PRODUCTOS NO METALICOS Y PLASTICOS"/>
    <x v="5"/>
    <x v="5"/>
    <x v="59"/>
    <d v="2024-03-13T00:00:00"/>
    <m/>
    <x v="48"/>
    <s v="BIEN"/>
    <x v="66"/>
    <n v="76945.39"/>
    <x v="0"/>
    <x v="249"/>
    <x v="4"/>
    <x v="16"/>
    <x v="0"/>
    <x v="5"/>
    <x v="1"/>
    <x v="17"/>
    <x v="8"/>
    <x v="1"/>
    <x v="1"/>
    <x v="0"/>
    <x v="2"/>
    <x v="6"/>
    <d v="2024-03-27T00:00:00"/>
    <x v="47"/>
    <x v="22"/>
    <s v="CD-263"/>
    <x v="87"/>
    <x v="48"/>
    <n v="60000"/>
    <x v="87"/>
    <x v="4"/>
    <x v="56"/>
    <m/>
    <n v="30"/>
    <x v="17"/>
    <m/>
    <x v="18"/>
    <m/>
    <s v="COLQUIRI"/>
    <m/>
    <m/>
    <x v="66"/>
    <s v="CMB/EMC/O.CIV-ADQ/011/2024"/>
    <n v="34500"/>
    <n v="1"/>
    <s v="Porcelanato – Gres porcelánico (Color tendencia Castilla Beige, Mancia o Creme Marfil) PARED, MATE, CLASE AAA rectificado "/>
    <s v="M2"/>
    <n v="400"/>
    <n v="75"/>
    <n v="30000"/>
    <m/>
    <m/>
    <m/>
    <n v="0"/>
    <n v="10.775862068965518"/>
    <n v="0"/>
    <n v="0"/>
    <n v="400"/>
    <d v="1900-01-19T00:00:00"/>
    <m/>
    <m/>
    <m/>
    <m/>
    <m/>
    <m/>
    <n v="-20"/>
    <n v="0"/>
    <n v="0"/>
    <n v="0"/>
    <n v="5527"/>
    <n v="4973"/>
    <d v="2015-07-26T00:00:00"/>
    <x v="0"/>
    <s v="NOV"/>
    <m/>
    <m/>
    <m/>
    <s v="L"/>
    <s v="NORMAL"/>
    <s v="OC"/>
    <n v="316144"/>
    <n v="1772181"/>
    <n v="2058575"/>
    <s v="15-0517-00-568965-0-E"/>
    <m/>
    <m/>
  </r>
  <r>
    <x v="0"/>
    <x v="61"/>
    <m/>
    <s v="COTIZACION"/>
    <s v="MARZO"/>
    <d v="2024-03-08T00:00:00"/>
    <s v="CO37-FRANZ MERLO"/>
    <n v="34500"/>
    <s v="PRODUCTOS NO METALICOS Y PLASTICOS"/>
    <x v="5"/>
    <x v="5"/>
    <x v="59"/>
    <d v="2024-03-13T00:00:00"/>
    <m/>
    <x v="48"/>
    <s v="BIEN"/>
    <x v="66"/>
    <m/>
    <x v="1"/>
    <x v="250"/>
    <x v="7"/>
    <x v="16"/>
    <x v="0"/>
    <x v="5"/>
    <x v="1"/>
    <x v="17"/>
    <x v="0"/>
    <x v="1"/>
    <x v="1"/>
    <x v="0"/>
    <x v="2"/>
    <x v="6"/>
    <d v="2024-03-27T00:00:00"/>
    <x v="47"/>
    <x v="22"/>
    <s v="CD-263"/>
    <x v="87"/>
    <x v="48"/>
    <m/>
    <x v="87"/>
    <x v="4"/>
    <x v="56"/>
    <m/>
    <n v="30"/>
    <x v="17"/>
    <m/>
    <x v="18"/>
    <m/>
    <s v="COLQUIRI"/>
    <m/>
    <m/>
    <x v="66"/>
    <s v="CMB/EMC/O.CIV-ADQ/011/2024"/>
    <n v="34500"/>
    <n v="2"/>
    <s v="Porcelanato – Gres porcelánico (Color tendencia Castilla Beige, Mancia o Creme Marfil). PISO, MATE, CLASE AAA rectificado "/>
    <s v="M2"/>
    <n v="200"/>
    <n v="75"/>
    <n v="15000"/>
    <m/>
    <m/>
    <m/>
    <n v="0"/>
    <n v="10.775862068965518"/>
    <n v="0"/>
    <n v="0"/>
    <n v="200"/>
    <d v="1900-01-19T00:00:00"/>
    <m/>
    <m/>
    <m/>
    <m/>
    <m/>
    <m/>
    <n v="-20"/>
    <n v="0"/>
    <n v="0"/>
    <n v="0"/>
    <n v="5527"/>
    <n v="4973"/>
    <d v="2015-07-26T00:00:00"/>
    <x v="0"/>
    <s v="NOV"/>
    <m/>
    <m/>
    <m/>
    <s v="L"/>
    <s v="NORMAL"/>
    <s v="OC"/>
    <n v="316144"/>
    <n v="1772181"/>
    <n v="2058575"/>
    <s v="15-0517-00-568965-0-E"/>
    <m/>
    <m/>
  </r>
  <r>
    <x v="0"/>
    <x v="61"/>
    <m/>
    <s v="COTIZACION"/>
    <s v="MARZO"/>
    <d v="2024-03-08T00:00:00"/>
    <s v="CO37-FRANZ MERLO"/>
    <n v="34500"/>
    <s v="PRODUCTOS NO METALICOS Y PLASTICOS"/>
    <x v="5"/>
    <x v="5"/>
    <x v="59"/>
    <d v="2024-03-13T00:00:00"/>
    <m/>
    <x v="48"/>
    <s v="BIEN"/>
    <x v="66"/>
    <m/>
    <x v="2"/>
    <x v="251"/>
    <x v="72"/>
    <x v="16"/>
    <x v="0"/>
    <x v="5"/>
    <x v="1"/>
    <x v="17"/>
    <x v="0"/>
    <x v="1"/>
    <x v="1"/>
    <x v="0"/>
    <x v="2"/>
    <x v="6"/>
    <d v="2024-03-27T00:00:00"/>
    <x v="47"/>
    <x v="22"/>
    <s v="CD-263"/>
    <x v="87"/>
    <x v="48"/>
    <m/>
    <x v="87"/>
    <x v="4"/>
    <x v="56"/>
    <m/>
    <n v="30"/>
    <x v="17"/>
    <m/>
    <x v="18"/>
    <m/>
    <s v="COLQUIRI"/>
    <m/>
    <m/>
    <x v="66"/>
    <s v="CMB/EMC/O.CIV-ADQ/011/2024"/>
    <n v="34500"/>
    <n v="3"/>
    <s v="Porcelanato - Gres porcelánico (Color blanco, Eledra Grigio) PARED,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1"/>
    <m/>
    <s v="COTIZACION"/>
    <s v="MARZO"/>
    <d v="2024-03-08T00:00:00"/>
    <s v="CO37-FRANZ MERLO"/>
    <n v="34500"/>
    <s v="PRODUCTOS NO METALICOS Y PLASTICOS"/>
    <x v="5"/>
    <x v="5"/>
    <x v="59"/>
    <d v="2024-03-13T00:00:00"/>
    <m/>
    <x v="48"/>
    <s v="BIEN"/>
    <x v="66"/>
    <m/>
    <x v="3"/>
    <x v="252"/>
    <x v="72"/>
    <x v="16"/>
    <x v="0"/>
    <x v="5"/>
    <x v="1"/>
    <x v="17"/>
    <x v="0"/>
    <x v="1"/>
    <x v="1"/>
    <x v="0"/>
    <x v="2"/>
    <x v="6"/>
    <d v="2024-03-27T00:00:00"/>
    <x v="47"/>
    <x v="22"/>
    <s v="CD-263"/>
    <x v="87"/>
    <x v="48"/>
    <m/>
    <x v="87"/>
    <x v="4"/>
    <x v="56"/>
    <m/>
    <n v="30"/>
    <x v="17"/>
    <m/>
    <x v="18"/>
    <m/>
    <s v="COLQUIRI"/>
    <m/>
    <m/>
    <x v="66"/>
    <s v="CMB/EMC/O.CIV-ADQ/011/2024"/>
    <n v="34500"/>
    <n v="4"/>
    <s v="Porcelanato - Gres porcelánico (Color blanco, Eledra Grigio). PISO,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2"/>
    <m/>
    <s v="COTIZACION"/>
    <s v="MARZO"/>
    <d v="2024-03-08T00:00:00"/>
    <s v="CO37-FRANZ MERLO"/>
    <n v="25900"/>
    <s v="SERVICIOS TECNICOS Y OTROS"/>
    <x v="5"/>
    <x v="5"/>
    <x v="60"/>
    <d v="2024-03-13T00:00:00"/>
    <m/>
    <x v="49"/>
    <s v="BIEN"/>
    <x v="67"/>
    <n v="389324.99"/>
    <x v="0"/>
    <x v="253"/>
    <x v="2"/>
    <x v="6"/>
    <x v="0"/>
    <x v="0"/>
    <x v="1"/>
    <x v="17"/>
    <x v="8"/>
    <x v="1"/>
    <x v="1"/>
    <x v="0"/>
    <x v="2"/>
    <x v="6"/>
    <d v="2024-04-26T00:00:00"/>
    <x v="48"/>
    <x v="25"/>
    <s v="CD-129"/>
    <x v="88"/>
    <x v="49"/>
    <n v="388379.22"/>
    <x v="88"/>
    <x v="4"/>
    <x v="63"/>
    <m/>
    <n v="30"/>
    <x v="7"/>
    <m/>
    <x v="18"/>
    <m/>
    <s v="COLQUIRI"/>
    <m/>
    <m/>
    <x v="67"/>
    <s v="CMB/EMC/O CIV-ADQ/012/2024"/>
    <n v="25900"/>
    <n v="1"/>
    <s v="OBRAS MENORES (Interior Mina)  "/>
    <s v="GLB"/>
    <n v="1"/>
    <n v="388379.22"/>
    <n v="388379.22"/>
    <m/>
    <m/>
    <m/>
    <n v="0"/>
    <n v="55801.612068965514"/>
    <n v="0"/>
    <n v="0"/>
    <n v="1"/>
    <d v="1900-07-18T00:00:00"/>
    <m/>
    <m/>
    <m/>
    <m/>
    <m/>
    <m/>
    <n v="-200"/>
    <n v="0"/>
    <n v="0"/>
    <n v="0"/>
    <n v="5527"/>
    <n v="4973"/>
    <d v="2015-07-26T00:00:00"/>
    <x v="0"/>
    <s v="NOV"/>
    <m/>
    <m/>
    <m/>
    <s v="L"/>
    <s v="NORMAL"/>
    <s v="OC"/>
    <n v="316144"/>
    <n v="1772181"/>
    <n v="2058575"/>
    <s v="15-0517-00-568965-0-E"/>
    <m/>
    <m/>
  </r>
  <r>
    <x v="0"/>
    <x v="63"/>
    <m/>
    <s v="COTIZACION"/>
    <s v="MARZO"/>
    <d v="2024-03-06T00:00:00"/>
    <s v="CO37-FRANZ MERLO"/>
    <n v="43400"/>
    <s v="EQUIPO MEDICO Y DE LABORATORIO"/>
    <x v="8"/>
    <x v="9"/>
    <x v="61"/>
    <d v="2024-03-13T00:00:00"/>
    <m/>
    <x v="50"/>
    <s v="BIEN"/>
    <x v="68"/>
    <n v="188000"/>
    <x v="0"/>
    <x v="254"/>
    <x v="2"/>
    <x v="4"/>
    <x v="0"/>
    <x v="0"/>
    <x v="1"/>
    <x v="17"/>
    <x v="0"/>
    <x v="1"/>
    <x v="1"/>
    <x v="9"/>
    <x v="2"/>
    <x v="3"/>
    <m/>
    <x v="9"/>
    <x v="5"/>
    <m/>
    <x v="18"/>
    <x v="9"/>
    <m/>
    <x v="18"/>
    <x v="4"/>
    <x v="16"/>
    <m/>
    <n v="30"/>
    <x v="5"/>
    <m/>
    <x v="4"/>
    <m/>
    <s v="COLQUIRI"/>
    <m/>
    <m/>
    <x v="68"/>
    <s v="LAB-018/2024"/>
    <n v="43400"/>
    <n v="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PZA"/>
    <n v="1"/>
    <m/>
    <n v="0"/>
    <m/>
    <m/>
    <m/>
    <n v="0"/>
    <n v="0"/>
    <n v="0"/>
    <n v="0"/>
    <n v="1"/>
    <d v="1899-12-30T00:00:00"/>
    <m/>
    <m/>
    <m/>
    <m/>
    <m/>
    <m/>
    <n v="0"/>
    <n v="0"/>
    <n v="0"/>
    <n v="0"/>
    <n v="5527"/>
    <n v="4973"/>
    <d v="2015-07-26T00:00:00"/>
    <x v="0"/>
    <s v="NOV"/>
    <m/>
    <m/>
    <m/>
    <s v="L"/>
    <s v="NORMAL"/>
    <s v="OC"/>
    <n v="316144"/>
    <n v="1772181"/>
    <n v="2058575"/>
    <s v="15-0517-00-568965-0-E"/>
    <m/>
    <m/>
  </r>
  <r>
    <x v="0"/>
    <x v="63"/>
    <m/>
    <s v="COTIZACION"/>
    <s v="MARZO"/>
    <d v="2024-03-06T00:00:00"/>
    <s v="CO37-FRANZ MERLO"/>
    <n v="43400"/>
    <s v="EQUIPO MEDICO Y DE LABORATORIO"/>
    <x v="8"/>
    <x v="9"/>
    <x v="61"/>
    <d v="2024-03-13T00:00:00"/>
    <m/>
    <x v="50"/>
    <s v="BIEN"/>
    <x v="68"/>
    <m/>
    <x v="1"/>
    <x v="255"/>
    <x v="2"/>
    <x v="4"/>
    <x v="0"/>
    <x v="0"/>
    <x v="1"/>
    <x v="17"/>
    <x v="0"/>
    <x v="1"/>
    <x v="1"/>
    <x v="9"/>
    <x v="2"/>
    <x v="3"/>
    <m/>
    <x v="9"/>
    <x v="5"/>
    <m/>
    <x v="18"/>
    <x v="9"/>
    <m/>
    <x v="18"/>
    <x v="4"/>
    <x v="16"/>
    <m/>
    <n v="30"/>
    <x v="5"/>
    <m/>
    <x v="4"/>
    <m/>
    <s v="COLQUIRI"/>
    <m/>
    <m/>
    <x v="68"/>
    <s v="LAB-018/2024"/>
    <n v="43400"/>
    <n v="2"/>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PZA"/>
    <n v="1"/>
    <m/>
    <n v="0"/>
    <m/>
    <m/>
    <m/>
    <n v="0"/>
    <n v="0"/>
    <n v="0"/>
    <n v="0"/>
    <n v="1"/>
    <d v="1899-12-30T00:00:00"/>
    <m/>
    <m/>
    <m/>
    <m/>
    <m/>
    <m/>
    <n v="0"/>
    <n v="0"/>
    <n v="0"/>
    <n v="0"/>
    <n v="5527"/>
    <n v="4973"/>
    <d v="2015-07-26T00:00:00"/>
    <x v="0"/>
    <s v="NOV"/>
    <m/>
    <m/>
    <m/>
    <s v="L"/>
    <s v="NORMAL"/>
    <s v="OC"/>
    <n v="316144"/>
    <n v="1772181"/>
    <n v="2058575"/>
    <s v="15-0517-00-568965-0-E"/>
    <m/>
    <m/>
  </r>
  <r>
    <x v="0"/>
    <x v="63"/>
    <m/>
    <s v="COTIZACION"/>
    <s v="MARZO"/>
    <d v="2024-03-06T00:00:00"/>
    <s v="CO37-FRANZ MERLO"/>
    <n v="43400"/>
    <s v="EQUIPO MEDICO Y DE LABORATORIO"/>
    <x v="8"/>
    <x v="9"/>
    <x v="61"/>
    <d v="2024-03-13T00:00:00"/>
    <m/>
    <x v="50"/>
    <s v="BIEN"/>
    <x v="68"/>
    <m/>
    <x v="2"/>
    <x v="256"/>
    <x v="40"/>
    <x v="4"/>
    <x v="0"/>
    <x v="0"/>
    <x v="1"/>
    <x v="17"/>
    <x v="0"/>
    <x v="1"/>
    <x v="1"/>
    <x v="9"/>
    <x v="2"/>
    <x v="3"/>
    <m/>
    <x v="9"/>
    <x v="5"/>
    <m/>
    <x v="18"/>
    <x v="9"/>
    <m/>
    <x v="18"/>
    <x v="4"/>
    <x v="16"/>
    <m/>
    <n v="30"/>
    <x v="5"/>
    <m/>
    <x v="4"/>
    <m/>
    <s v="COLQUIRI"/>
    <m/>
    <m/>
    <x v="68"/>
    <s v="LAB-018/2024"/>
    <n v="43400"/>
    <n v="3"/>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PZA"/>
    <n v="2"/>
    <m/>
    <n v="0"/>
    <m/>
    <m/>
    <m/>
    <n v="0"/>
    <n v="0"/>
    <n v="0"/>
    <n v="0"/>
    <n v="2"/>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n v="129010"/>
    <x v="0"/>
    <x v="257"/>
    <x v="2"/>
    <x v="17"/>
    <x v="33"/>
    <x v="0"/>
    <x v="1"/>
    <x v="17"/>
    <x v="0"/>
    <x v="1"/>
    <x v="1"/>
    <x v="3"/>
    <x v="4"/>
    <x v="9"/>
    <m/>
    <x v="9"/>
    <x v="5"/>
    <m/>
    <x v="18"/>
    <x v="9"/>
    <m/>
    <x v="18"/>
    <x v="4"/>
    <x v="16"/>
    <m/>
    <n v="30"/>
    <x v="5"/>
    <m/>
    <x v="4"/>
    <m/>
    <s v="COLQUIRI"/>
    <m/>
    <m/>
    <x v="69"/>
    <s v="EMC-SIMA-016-2024"/>
    <n v="34200"/>
    <n v="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Equipo"/>
    <n v="1"/>
    <m/>
    <n v="0"/>
    <m/>
    <m/>
    <m/>
    <n v="0"/>
    <n v="0"/>
    <n v="0"/>
    <n v="0"/>
    <n v="1"/>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m/>
    <x v="1"/>
    <x v="258"/>
    <x v="2"/>
    <x v="8"/>
    <x v="0"/>
    <x v="0"/>
    <x v="1"/>
    <x v="17"/>
    <x v="0"/>
    <x v="1"/>
    <x v="1"/>
    <x v="3"/>
    <x v="4"/>
    <x v="9"/>
    <m/>
    <x v="9"/>
    <x v="5"/>
    <m/>
    <x v="18"/>
    <x v="9"/>
    <m/>
    <x v="18"/>
    <x v="4"/>
    <x v="16"/>
    <m/>
    <n v="30"/>
    <x v="5"/>
    <m/>
    <x v="4"/>
    <m/>
    <s v="COLQUIRI"/>
    <m/>
    <m/>
    <x v="69"/>
    <s v="EMC-SIMA-016-2024"/>
    <n v="34200"/>
    <n v="2"/>
    <s v="Soluciones de Calibración de equipo Multiparámetro_x000a_Buffer pH4_x000a_Buffer pH7_x000a_Buffer pH10_x000a_Estándar Conductividad (1000μsiemen/cm)_x000a_De preferencia:_x000a_Marca: YSI_x000a_Procedencia: USA "/>
    <s v="KIT"/>
    <n v="1"/>
    <m/>
    <n v="0"/>
    <m/>
    <m/>
    <m/>
    <n v="0"/>
    <n v="0"/>
    <n v="0"/>
    <n v="0"/>
    <n v="1"/>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m/>
    <x v="2"/>
    <x v="259"/>
    <x v="2"/>
    <x v="17"/>
    <x v="0"/>
    <x v="0"/>
    <x v="1"/>
    <x v="17"/>
    <x v="0"/>
    <x v="1"/>
    <x v="1"/>
    <x v="3"/>
    <x v="4"/>
    <x v="9"/>
    <m/>
    <x v="9"/>
    <x v="5"/>
    <m/>
    <x v="18"/>
    <x v="9"/>
    <m/>
    <x v="18"/>
    <x v="4"/>
    <x v="16"/>
    <m/>
    <n v="30"/>
    <x v="5"/>
    <m/>
    <x v="4"/>
    <m/>
    <s v="COLQUIRI"/>
    <m/>
    <m/>
    <x v="69"/>
    <s v="EMC-SIMA-016-2024"/>
    <n v="34200"/>
    <n v="3"/>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n v="1"/>
    <m/>
    <n v="0"/>
    <m/>
    <m/>
    <m/>
    <n v="0"/>
    <n v="0"/>
    <n v="0"/>
    <n v="0"/>
    <n v="1"/>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m/>
    <x v="3"/>
    <x v="260"/>
    <x v="40"/>
    <x v="17"/>
    <x v="0"/>
    <x v="0"/>
    <x v="1"/>
    <x v="17"/>
    <x v="0"/>
    <x v="1"/>
    <x v="1"/>
    <x v="3"/>
    <x v="4"/>
    <x v="9"/>
    <m/>
    <x v="9"/>
    <x v="5"/>
    <m/>
    <x v="18"/>
    <x v="9"/>
    <m/>
    <x v="18"/>
    <x v="4"/>
    <x v="16"/>
    <m/>
    <n v="30"/>
    <x v="5"/>
    <m/>
    <x v="4"/>
    <m/>
    <s v="COLQUIRI"/>
    <m/>
    <m/>
    <x v="69"/>
    <s v="EMC-SIMA-016-2024"/>
    <n v="34200"/>
    <n v="4"/>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Equipo"/>
    <n v="2"/>
    <m/>
    <n v="0"/>
    <m/>
    <m/>
    <m/>
    <n v="0"/>
    <n v="0"/>
    <n v="0"/>
    <n v="0"/>
    <n v="2"/>
    <d v="1899-12-30T00:00:00"/>
    <m/>
    <m/>
    <m/>
    <m/>
    <m/>
    <m/>
    <n v="0"/>
    <n v="0"/>
    <n v="0"/>
    <n v="0"/>
    <n v="5527"/>
    <n v="4973"/>
    <d v="2015-07-27T00:00:00"/>
    <x v="0"/>
    <s v="DIC"/>
    <m/>
    <m/>
    <m/>
    <s v="L"/>
    <s v="NORMAL"/>
    <s v="OC"/>
    <n v="316144"/>
    <n v="1772181"/>
    <n v="2058575"/>
    <s v="15-0517-00-568965-0-E"/>
    <m/>
    <m/>
  </r>
  <r>
    <x v="0"/>
    <x v="64"/>
    <m/>
    <s v="COTIZACION"/>
    <s v="MARZO"/>
    <d v="2024-03-06T00:00:00"/>
    <s v="CO37-FRANZ MERLO"/>
    <n v="34200"/>
    <s v="PRODUCTOS QUIMICOS"/>
    <x v="3"/>
    <x v="3"/>
    <x v="62"/>
    <d v="2024-03-13T00:00:00"/>
    <m/>
    <x v="51"/>
    <s v="BIEN"/>
    <x v="69"/>
    <m/>
    <x v="4"/>
    <x v="261"/>
    <x v="2"/>
    <x v="8"/>
    <x v="0"/>
    <x v="0"/>
    <x v="1"/>
    <x v="17"/>
    <x v="0"/>
    <x v="1"/>
    <x v="1"/>
    <x v="3"/>
    <x v="4"/>
    <x v="9"/>
    <m/>
    <x v="9"/>
    <x v="5"/>
    <m/>
    <x v="18"/>
    <x v="9"/>
    <m/>
    <x v="18"/>
    <x v="4"/>
    <x v="16"/>
    <m/>
    <n v="30"/>
    <x v="5"/>
    <m/>
    <x v="4"/>
    <m/>
    <s v="COLQUIRI"/>
    <m/>
    <m/>
    <x v="69"/>
    <s v="EMC-SIMA-016-2024"/>
    <n v="34200"/>
    <n v="5"/>
    <s v="Filtros para monitoreo de calidad de aire_x000a_Cantidad: 24 unidades _x000a_Filtros de membrana de teflón_x000a_Pesaje previo y post uso "/>
    <s v="KIT"/>
    <n v="1"/>
    <m/>
    <n v="0"/>
    <m/>
    <m/>
    <m/>
    <n v="0"/>
    <n v="0"/>
    <n v="0"/>
    <n v="0"/>
    <n v="1"/>
    <d v="1899-12-30T00:00:00"/>
    <m/>
    <m/>
    <m/>
    <m/>
    <m/>
    <m/>
    <n v="0"/>
    <n v="0"/>
    <n v="0"/>
    <n v="0"/>
    <n v="5527"/>
    <n v="4973"/>
    <d v="2015-07-27T00:00:00"/>
    <x v="0"/>
    <s v="DIC"/>
    <m/>
    <m/>
    <m/>
    <s v="L"/>
    <s v="NORMAL"/>
    <s v="OC"/>
    <n v="316144"/>
    <n v="1772181"/>
    <n v="2058575"/>
    <s v="15-0517-00-568965-0-E"/>
    <m/>
    <m/>
  </r>
  <r>
    <x v="0"/>
    <x v="65"/>
    <m/>
    <s v="COTIZACION"/>
    <s v="MARZO"/>
    <d v="2024-03-06T00:00:00"/>
    <s v="CO37-FRANZ MERLO"/>
    <n v="31110"/>
    <s v="GASTOS POR REFRIGERIOS AL PERSONAL PERMANENTE Y CONSULTORES INDIVIDUALES DE LÍNEA DE LAS INSTITUCIONES PÚBLICAS"/>
    <x v="2"/>
    <x v="2"/>
    <x v="63"/>
    <d v="2024-03-13T00:00:00"/>
    <m/>
    <x v="52"/>
    <s v="SERV/BIEN/OBRA"/>
    <x v="70"/>
    <n v="10000"/>
    <x v="0"/>
    <x v="262"/>
    <x v="2"/>
    <x v="6"/>
    <x v="34"/>
    <x v="6"/>
    <x v="1"/>
    <x v="17"/>
    <x v="0"/>
    <x v="1"/>
    <x v="1"/>
    <x v="2"/>
    <x v="2"/>
    <x v="3"/>
    <m/>
    <x v="9"/>
    <x v="5"/>
    <m/>
    <x v="18"/>
    <x v="9"/>
    <m/>
    <x v="18"/>
    <x v="4"/>
    <x v="16"/>
    <m/>
    <n v="30"/>
    <x v="5"/>
    <m/>
    <x v="4"/>
    <m/>
    <s v="COLQUIRI"/>
    <m/>
    <m/>
    <x v="70"/>
    <s v="BISO-P-009/2024"/>
    <n v="31110"/>
    <n v="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GLB"/>
    <n v="1"/>
    <m/>
    <n v="0"/>
    <m/>
    <m/>
    <m/>
    <n v="0"/>
    <n v="0"/>
    <n v="0"/>
    <n v="0"/>
    <n v="1"/>
    <d v="1899-12-30T00:00:00"/>
    <m/>
    <m/>
    <m/>
    <m/>
    <m/>
    <m/>
    <n v="0"/>
    <n v="0"/>
    <n v="0"/>
    <n v="0"/>
    <n v="5527"/>
    <n v="4973"/>
    <d v="2015-07-27T00:00:00"/>
    <x v="0"/>
    <s v="DIC"/>
    <m/>
    <m/>
    <m/>
    <s v="L"/>
    <s v="NORMAL"/>
    <s v="OC"/>
    <n v="316144"/>
    <n v="1772181"/>
    <n v="2058575"/>
    <s v="15-0517-00-568965-0-E"/>
    <m/>
    <m/>
  </r>
  <r>
    <x v="0"/>
    <x v="66"/>
    <m/>
    <s v="NOTIFICACION"/>
    <s v="ENERO"/>
    <d v="2024-01-18T00:00:00"/>
    <s v="CO37-FRANZ MERLO"/>
    <n v="33300"/>
    <s v="PRENDAS DE VESTIR"/>
    <x v="3"/>
    <x v="3"/>
    <x v="64"/>
    <d v="2024-01-20T00:00:00"/>
    <m/>
    <x v="53"/>
    <s v="BIEN"/>
    <x v="71"/>
    <n v="76060.84"/>
    <x v="0"/>
    <x v="18"/>
    <x v="2"/>
    <x v="4"/>
    <x v="0"/>
    <x v="0"/>
    <x v="0"/>
    <x v="4"/>
    <x v="0"/>
    <x v="1"/>
    <x v="1"/>
    <x v="3"/>
    <x v="2"/>
    <x v="3"/>
    <d v="2024-01-29T00:00:00"/>
    <x v="49"/>
    <x v="24"/>
    <s v="CD-43"/>
    <x v="89"/>
    <x v="50"/>
    <n v="22720"/>
    <x v="89"/>
    <x v="39"/>
    <x v="64"/>
    <m/>
    <n v="30"/>
    <x v="4"/>
    <m/>
    <x v="5"/>
    <s v="02/04/2024"/>
    <s v="COLQUIRI"/>
    <m/>
    <m/>
    <x v="71"/>
    <s v="EMC-SIMA-010/2024"/>
    <n v="33300"/>
    <n v="1"/>
    <s v=" "/>
    <s v="PZA"/>
    <n v="1"/>
    <m/>
    <n v="0"/>
    <m/>
    <m/>
    <m/>
    <n v="0"/>
    <n v="0"/>
    <n v="0"/>
    <n v="0"/>
    <n v="1"/>
    <d v="2024-11-18T00:00:00"/>
    <m/>
    <m/>
    <m/>
    <m/>
    <m/>
    <m/>
    <n v="-45614"/>
    <n v="0"/>
    <n v="0"/>
    <n v="0"/>
    <n v="5527"/>
    <n v="4973"/>
    <d v="2015-07-27T00:00:00"/>
    <x v="0"/>
    <s v="DIC"/>
    <m/>
    <m/>
    <m/>
    <s v="L"/>
    <s v="NORMAL"/>
    <s v="CONTRATO"/>
    <n v="316144"/>
    <n v="1772181"/>
    <n v="2058575"/>
    <s v="15-0517-00-568965-0-E"/>
    <m/>
    <m/>
  </r>
  <r>
    <x v="0"/>
    <x v="66"/>
    <m/>
    <s v="NOTIFICACION"/>
    <s v="ENERO"/>
    <d v="2024-01-18T00:00:00"/>
    <s v="CO37-FRANZ MERLO"/>
    <n v="33300"/>
    <s v="PRENDAS DE VESTIR"/>
    <x v="3"/>
    <x v="3"/>
    <x v="64"/>
    <d v="2024-01-20T00:00:00"/>
    <m/>
    <x v="53"/>
    <s v="BIEN"/>
    <x v="71"/>
    <m/>
    <x v="1"/>
    <x v="18"/>
    <x v="2"/>
    <x v="4"/>
    <x v="0"/>
    <x v="0"/>
    <x v="0"/>
    <x v="4"/>
    <x v="0"/>
    <x v="1"/>
    <x v="1"/>
    <x v="3"/>
    <x v="2"/>
    <x v="3"/>
    <d v="2024-01-29T00:00:00"/>
    <x v="49"/>
    <x v="24"/>
    <s v="CD-43"/>
    <x v="90"/>
    <x v="50"/>
    <n v="23310"/>
    <x v="90"/>
    <x v="40"/>
    <x v="17"/>
    <m/>
    <n v="30"/>
    <x v="4"/>
    <m/>
    <x v="5"/>
    <s v="02/04/2024"/>
    <s v="COLQUIRI"/>
    <m/>
    <m/>
    <x v="71"/>
    <s v="EMC-SIMA-010/2024"/>
    <n v="33300"/>
    <n v="2"/>
    <s v=" "/>
    <s v="PZA"/>
    <n v="1"/>
    <m/>
    <n v="0"/>
    <m/>
    <m/>
    <m/>
    <n v="0"/>
    <n v="0"/>
    <n v="0"/>
    <n v="0"/>
    <n v="1"/>
    <d v="2024-11-18T00:00:00"/>
    <m/>
    <m/>
    <m/>
    <m/>
    <m/>
    <m/>
    <n v="-45614"/>
    <n v="0"/>
    <n v="0"/>
    <n v="0"/>
    <n v="5527"/>
    <n v="4973"/>
    <d v="2015-07-27T00:00:00"/>
    <x v="0"/>
    <s v="DIC"/>
    <m/>
    <m/>
    <m/>
    <s v="L"/>
    <s v="NORMAL"/>
    <s v="CONTRATO"/>
    <n v="316144"/>
    <n v="1772181"/>
    <n v="2058575"/>
    <s v="15-0517-00-568965-0-E"/>
    <m/>
    <m/>
  </r>
  <r>
    <x v="0"/>
    <x v="66"/>
    <m/>
    <s v="NOTIFICACION"/>
    <s v="ENERO"/>
    <d v="2024-01-18T00:00:00"/>
    <s v="CO37-FRANZ MERLO"/>
    <n v="33300"/>
    <s v="PRENDAS DE VESTIR"/>
    <x v="3"/>
    <x v="3"/>
    <x v="64"/>
    <d v="2024-01-20T00:00:00"/>
    <m/>
    <x v="53"/>
    <s v="BIEN"/>
    <x v="71"/>
    <m/>
    <x v="2"/>
    <x v="18"/>
    <x v="2"/>
    <x v="4"/>
    <x v="0"/>
    <x v="0"/>
    <x v="0"/>
    <x v="4"/>
    <x v="0"/>
    <x v="1"/>
    <x v="1"/>
    <x v="3"/>
    <x v="2"/>
    <x v="3"/>
    <d v="2024-01-29T00:00:00"/>
    <x v="49"/>
    <x v="24"/>
    <s v="CD-43"/>
    <x v="91"/>
    <x v="50"/>
    <n v="18969.900000000001"/>
    <x v="91"/>
    <x v="41"/>
    <x v="19"/>
    <m/>
    <n v="30"/>
    <x v="4"/>
    <m/>
    <x v="5"/>
    <s v="02/04/2024"/>
    <s v="COLQUIRI"/>
    <m/>
    <m/>
    <x v="71"/>
    <s v="EMC-SIMA-010/2024"/>
    <n v="33300"/>
    <n v="3"/>
    <s v=" "/>
    <s v="PZA"/>
    <n v="1"/>
    <m/>
    <n v="0"/>
    <m/>
    <m/>
    <m/>
    <n v="0"/>
    <n v="0"/>
    <n v="0"/>
    <n v="0"/>
    <n v="1"/>
    <d v="2024-11-18T00:00:00"/>
    <m/>
    <m/>
    <m/>
    <m/>
    <m/>
    <m/>
    <n v="-45614"/>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n v="124640"/>
    <x v="0"/>
    <x v="263"/>
    <x v="2"/>
    <x v="4"/>
    <x v="0"/>
    <x v="0"/>
    <x v="0"/>
    <x v="4"/>
    <x v="0"/>
    <x v="1"/>
    <x v="1"/>
    <x v="0"/>
    <x v="2"/>
    <x v="6"/>
    <d v="2024-01-30T00:00:00"/>
    <x v="50"/>
    <x v="26"/>
    <s v="CD-27"/>
    <x v="92"/>
    <x v="51"/>
    <n v="116480"/>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m/>
    <s v="CONTRATO "/>
    <s v="ENERO"/>
    <d v="2024-01-09T00:00:00"/>
    <s v="CO37-FRANZ MERLO"/>
    <n v="34700"/>
    <s v="AGREGADOS"/>
    <x v="5"/>
    <x v="5"/>
    <x v="65"/>
    <d v="2024-01-15T00:00:00"/>
    <m/>
    <x v="54"/>
    <s v="BIEN"/>
    <x v="72"/>
    <m/>
    <x v="0"/>
    <x v="263"/>
    <x v="2"/>
    <x v="4"/>
    <x v="0"/>
    <x v="0"/>
    <x v="0"/>
    <x v="4"/>
    <x v="0"/>
    <x v="1"/>
    <x v="1"/>
    <x v="0"/>
    <x v="2"/>
    <x v="6"/>
    <d v="2024-01-30T00:00:00"/>
    <x v="50"/>
    <x v="26"/>
    <s v="CD-27"/>
    <x v="92"/>
    <x v="51"/>
    <m/>
    <x v="92"/>
    <x v="42"/>
    <x v="28"/>
    <m/>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8"/>
    <m/>
    <s v="NOTIFICACION"/>
    <s v="FEBRERO"/>
    <d v="2024-02-19T00:00:00"/>
    <s v="CO37-FRANZ MERLO"/>
    <n v="34600"/>
    <s v="PRODUCTOS METÁLICOS"/>
    <x v="0"/>
    <x v="0"/>
    <x v="66"/>
    <d v="2024-02-22T00:00:00"/>
    <m/>
    <x v="55"/>
    <s v="BIEN"/>
    <x v="73"/>
    <n v="79900"/>
    <x v="0"/>
    <x v="264"/>
    <x v="2"/>
    <x v="4"/>
    <x v="0"/>
    <x v="0"/>
    <x v="0"/>
    <x v="18"/>
    <x v="0"/>
    <x v="1"/>
    <x v="1"/>
    <x v="6"/>
    <x v="2"/>
    <x v="0"/>
    <d v="2024-03-02T00:00:00"/>
    <x v="51"/>
    <x v="27"/>
    <s v="CD-55"/>
    <x v="93"/>
    <x v="52"/>
    <n v="79900"/>
    <x v="93"/>
    <x v="43"/>
    <x v="65"/>
    <m/>
    <n v="30"/>
    <x v="9"/>
    <m/>
    <x v="11"/>
    <s v="03/04/2024"/>
    <s v="COLQUIRI"/>
    <m/>
    <m/>
    <x v="73"/>
    <s v="ADQ/MINA-011/2024"/>
    <n v="34600"/>
    <n v="1"/>
    <s v=" MALETAS METALICAS "/>
    <s v="PZA"/>
    <n v="1"/>
    <m/>
    <n v="0"/>
    <m/>
    <m/>
    <m/>
    <n v="0"/>
    <n v="0"/>
    <n v="0"/>
    <n v="0"/>
    <n v="1"/>
    <d v="2024-05-03T00:00:00"/>
    <m/>
    <m/>
    <m/>
    <m/>
    <m/>
    <m/>
    <n v="-45415"/>
    <n v="0"/>
    <n v="0"/>
    <n v="0"/>
    <n v="5527"/>
    <n v="4973"/>
    <d v="2015-07-27T00:00:00"/>
    <x v="0"/>
    <s v="DIC"/>
    <m/>
    <m/>
    <m/>
    <s v="L"/>
    <s v="NORMAL"/>
    <s v="CONTRATO"/>
    <n v="316144"/>
    <n v="1772181"/>
    <n v="2058575"/>
    <s v="15-0517-00-568965-0-E"/>
    <m/>
    <m/>
  </r>
  <r>
    <x v="0"/>
    <x v="69"/>
    <m/>
    <s v="COTIZACION"/>
    <s v="MARZO"/>
    <d v="2024-03-12T00:00:00"/>
    <s v="CO37-FRANZ MERLO"/>
    <n v="39700"/>
    <s v="MATERIAL ELECTRICO"/>
    <x v="1"/>
    <x v="1"/>
    <x v="67"/>
    <d v="2024-03-15T00:00:00"/>
    <m/>
    <x v="56"/>
    <s v="BIEN"/>
    <x v="74"/>
    <n v="70552.77"/>
    <x v="0"/>
    <x v="265"/>
    <x v="28"/>
    <x v="5"/>
    <x v="0"/>
    <x v="0"/>
    <x v="1"/>
    <x v="19"/>
    <x v="0"/>
    <x v="1"/>
    <x v="1"/>
    <x v="1"/>
    <x v="3"/>
    <x v="11"/>
    <m/>
    <x v="9"/>
    <x v="5"/>
    <m/>
    <x v="18"/>
    <x v="9"/>
    <m/>
    <x v="18"/>
    <x v="4"/>
    <x v="16"/>
    <m/>
    <n v="30"/>
    <x v="5"/>
    <m/>
    <x v="4"/>
    <m/>
    <s v="COLQUIRI"/>
    <m/>
    <m/>
    <x v="74"/>
    <s v="EMC-PCPL-036/2024"/>
    <n v="39700"/>
    <n v="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PZAS"/>
    <n v="20"/>
    <m/>
    <n v="0"/>
    <m/>
    <m/>
    <m/>
    <n v="0"/>
    <n v="0"/>
    <n v="0"/>
    <n v="0"/>
    <n v="20"/>
    <d v="1899-12-30T00:00:00"/>
    <m/>
    <m/>
    <m/>
    <m/>
    <m/>
    <m/>
    <n v="0"/>
    <n v="0"/>
    <n v="0"/>
    <n v="0"/>
    <n v="5527"/>
    <n v="4973"/>
    <d v="2015-07-27T00:00:00"/>
    <x v="0"/>
    <s v="DIC"/>
    <m/>
    <m/>
    <m/>
    <s v="L"/>
    <s v="NORMAL"/>
    <s v="OC"/>
    <n v="316144"/>
    <n v="1772181"/>
    <n v="2058575"/>
    <s v="15-0517-00-568965-0-E"/>
    <m/>
    <m/>
  </r>
  <r>
    <x v="0"/>
    <x v="69"/>
    <m/>
    <s v="COTIZACION"/>
    <s v="MARZO"/>
    <d v="2024-03-12T00:00:00"/>
    <s v="CO37-FRANZ MERLO"/>
    <n v="39700"/>
    <s v="MATERIAL ELECTRICO"/>
    <x v="1"/>
    <x v="1"/>
    <x v="67"/>
    <d v="2024-03-15T00:00:00"/>
    <m/>
    <x v="56"/>
    <s v="BIEN"/>
    <x v="74"/>
    <m/>
    <x v="1"/>
    <x v="266"/>
    <x v="63"/>
    <x v="5"/>
    <x v="0"/>
    <x v="0"/>
    <x v="1"/>
    <x v="19"/>
    <x v="0"/>
    <x v="1"/>
    <x v="1"/>
    <x v="1"/>
    <x v="3"/>
    <x v="11"/>
    <m/>
    <x v="9"/>
    <x v="5"/>
    <m/>
    <x v="18"/>
    <x v="9"/>
    <m/>
    <x v="18"/>
    <x v="4"/>
    <x v="16"/>
    <m/>
    <n v="30"/>
    <x v="5"/>
    <m/>
    <x v="4"/>
    <m/>
    <s v="COLQUIRI"/>
    <m/>
    <m/>
    <x v="74"/>
    <s v="EMC-PCPL-036/2024"/>
    <n v="39700"/>
    <n v="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PZAS"/>
    <n v="15"/>
    <m/>
    <n v="0"/>
    <m/>
    <m/>
    <m/>
    <n v="0"/>
    <n v="0"/>
    <n v="0"/>
    <n v="0"/>
    <n v="15"/>
    <d v="1899-12-30T00:00:00"/>
    <m/>
    <m/>
    <m/>
    <m/>
    <m/>
    <m/>
    <n v="0"/>
    <n v="0"/>
    <n v="0"/>
    <n v="0"/>
    <n v="5527"/>
    <n v="4973"/>
    <d v="2015-07-27T00:00:00"/>
    <x v="0"/>
    <s v="DIC"/>
    <m/>
    <m/>
    <m/>
    <s v="L"/>
    <s v="NORMAL"/>
    <s v="OC"/>
    <n v="316144"/>
    <n v="1772181"/>
    <n v="2058575"/>
    <s v="15-0517-00-568965-0-E"/>
    <m/>
    <m/>
  </r>
  <r>
    <x v="0"/>
    <x v="69"/>
    <m/>
    <s v="COTIZACION"/>
    <s v="MARZO"/>
    <d v="2024-03-12T00:00:00"/>
    <s v="CO37-FRANZ MERLO"/>
    <n v="39700"/>
    <s v="MATERIAL ELECTRICO"/>
    <x v="1"/>
    <x v="1"/>
    <x v="67"/>
    <d v="2024-03-15T00:00:00"/>
    <m/>
    <x v="56"/>
    <s v="BIEN"/>
    <x v="74"/>
    <m/>
    <x v="2"/>
    <x v="267"/>
    <x v="63"/>
    <x v="5"/>
    <x v="0"/>
    <x v="0"/>
    <x v="1"/>
    <x v="19"/>
    <x v="0"/>
    <x v="1"/>
    <x v="1"/>
    <x v="1"/>
    <x v="3"/>
    <x v="11"/>
    <m/>
    <x v="9"/>
    <x v="5"/>
    <m/>
    <x v="18"/>
    <x v="9"/>
    <m/>
    <x v="18"/>
    <x v="4"/>
    <x v="16"/>
    <m/>
    <n v="30"/>
    <x v="5"/>
    <m/>
    <x v="4"/>
    <m/>
    <s v="COLQUIRI"/>
    <m/>
    <m/>
    <x v="74"/>
    <s v="EMC-PCPL-036/2024"/>
    <n v="39700"/>
    <n v="3"/>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PZAS"/>
    <n v="15"/>
    <m/>
    <n v="0"/>
    <m/>
    <m/>
    <m/>
    <n v="0"/>
    <n v="0"/>
    <n v="0"/>
    <n v="0"/>
    <n v="15"/>
    <d v="1899-12-30T00:00:00"/>
    <m/>
    <m/>
    <m/>
    <m/>
    <m/>
    <m/>
    <n v="0"/>
    <n v="0"/>
    <n v="0"/>
    <n v="0"/>
    <n v="5527"/>
    <n v="4973"/>
    <d v="2015-07-27T00:00:00"/>
    <x v="0"/>
    <s v="DIC"/>
    <m/>
    <m/>
    <m/>
    <s v="L"/>
    <s v="NORMAL"/>
    <s v="OC"/>
    <n v="316144"/>
    <n v="1772181"/>
    <n v="2058575"/>
    <s v="15-0517-00-568965-0-E"/>
    <m/>
    <m/>
  </r>
  <r>
    <x v="0"/>
    <x v="69"/>
    <m/>
    <s v="COTIZACION"/>
    <s v="MARZO"/>
    <d v="2024-03-12T00:00:00"/>
    <s v="CO37-FRANZ MERLO"/>
    <n v="39700"/>
    <s v="MATERIAL ELECTRICO"/>
    <x v="1"/>
    <x v="1"/>
    <x v="67"/>
    <d v="2024-03-15T00:00:00"/>
    <m/>
    <x v="56"/>
    <s v="BIEN"/>
    <x v="74"/>
    <m/>
    <x v="3"/>
    <x v="268"/>
    <x v="36"/>
    <x v="5"/>
    <x v="0"/>
    <x v="0"/>
    <x v="1"/>
    <x v="19"/>
    <x v="0"/>
    <x v="1"/>
    <x v="1"/>
    <x v="1"/>
    <x v="3"/>
    <x v="11"/>
    <m/>
    <x v="9"/>
    <x v="5"/>
    <m/>
    <x v="18"/>
    <x v="9"/>
    <m/>
    <x v="18"/>
    <x v="4"/>
    <x v="16"/>
    <m/>
    <n v="30"/>
    <x v="5"/>
    <m/>
    <x v="4"/>
    <m/>
    <s v="COLQUIRI"/>
    <m/>
    <m/>
    <x v="74"/>
    <s v="EMC-PCPL-036/2024"/>
    <n v="39700"/>
    <n v="4"/>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PZAS"/>
    <n v="5"/>
    <m/>
    <n v="0"/>
    <m/>
    <m/>
    <m/>
    <n v="0"/>
    <n v="0"/>
    <n v="0"/>
    <n v="0"/>
    <n v="5"/>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n v="80900.92"/>
    <x v="0"/>
    <x v="269"/>
    <x v="35"/>
    <x v="18"/>
    <x v="0"/>
    <x v="0"/>
    <x v="1"/>
    <x v="19"/>
    <x v="0"/>
    <x v="1"/>
    <x v="1"/>
    <x v="1"/>
    <x v="3"/>
    <x v="11"/>
    <m/>
    <x v="9"/>
    <x v="5"/>
    <m/>
    <x v="18"/>
    <x v="9"/>
    <m/>
    <x v="18"/>
    <x v="4"/>
    <x v="16"/>
    <m/>
    <n v="30"/>
    <x v="5"/>
    <m/>
    <x v="4"/>
    <m/>
    <s v="COLQUIRI"/>
    <m/>
    <m/>
    <x v="75"/>
    <s v="EMC-PCPL-034/2024"/>
    <n v="39700"/>
    <n v="1"/>
    <s v="LUMINARIA CAMPANA LED_x000a_Modelo: BY698P CW PSD ENB_x000a_Potencia Nominal: 230W_x000a_Tensión Nominal: 220-240VAC_x000a_Frecuencia: 50/60Hz_x000a_Color: 6500K_x000a_Angulo de Apertura: 120°_x000a_Grado de Protección:  IP65 "/>
    <s v="Pzas."/>
    <n v="10"/>
    <m/>
    <n v="0"/>
    <m/>
    <m/>
    <m/>
    <n v="0"/>
    <n v="0"/>
    <n v="0"/>
    <n v="0"/>
    <n v="10"/>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m/>
    <x v="1"/>
    <x v="270"/>
    <x v="37"/>
    <x v="18"/>
    <x v="0"/>
    <x v="0"/>
    <x v="1"/>
    <x v="19"/>
    <x v="0"/>
    <x v="1"/>
    <x v="1"/>
    <x v="1"/>
    <x v="3"/>
    <x v="11"/>
    <m/>
    <x v="9"/>
    <x v="5"/>
    <m/>
    <x v="18"/>
    <x v="9"/>
    <m/>
    <x v="18"/>
    <x v="4"/>
    <x v="16"/>
    <m/>
    <n v="30"/>
    <x v="5"/>
    <m/>
    <x v="4"/>
    <m/>
    <s v="COLQUIRI"/>
    <m/>
    <m/>
    <x v="75"/>
    <s v="EMC-PCPL-034/2024"/>
    <n v="39700"/>
    <n v="2"/>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Pzas."/>
    <n v="8"/>
    <m/>
    <n v="0"/>
    <m/>
    <m/>
    <m/>
    <n v="0"/>
    <n v="0"/>
    <n v="0"/>
    <n v="0"/>
    <n v="8"/>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m/>
    <x v="2"/>
    <x v="271"/>
    <x v="28"/>
    <x v="18"/>
    <x v="0"/>
    <x v="0"/>
    <x v="1"/>
    <x v="19"/>
    <x v="0"/>
    <x v="1"/>
    <x v="1"/>
    <x v="1"/>
    <x v="3"/>
    <x v="11"/>
    <m/>
    <x v="9"/>
    <x v="5"/>
    <m/>
    <x v="18"/>
    <x v="9"/>
    <m/>
    <x v="18"/>
    <x v="4"/>
    <x v="16"/>
    <m/>
    <n v="30"/>
    <x v="5"/>
    <m/>
    <x v="4"/>
    <m/>
    <s v="COLQUIRI"/>
    <m/>
    <m/>
    <x v="75"/>
    <s v="EMC-PCPL-034/2024"/>
    <n v="39700"/>
    <n v="3"/>
    <s v="LUMINARIA COMPLETA PARA TUBOS LED c/acrílico_x000a_Número de tubos LED: 2_x000a_Potencia de tubos LED: 16 W - T8_x000a_Tensión nominal: 220-240VAC_x000a_Temperatura de color: 6500K_x000a_Incluir: los tubos LED_x000a_Grado de protección: IP65 "/>
    <s v="Pzas."/>
    <n v="20"/>
    <m/>
    <n v="0"/>
    <m/>
    <m/>
    <m/>
    <n v="0"/>
    <n v="0"/>
    <n v="0"/>
    <n v="0"/>
    <n v="20"/>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m/>
    <x v="3"/>
    <x v="272"/>
    <x v="54"/>
    <x v="18"/>
    <x v="0"/>
    <x v="0"/>
    <x v="1"/>
    <x v="19"/>
    <x v="0"/>
    <x v="1"/>
    <x v="1"/>
    <x v="1"/>
    <x v="3"/>
    <x v="11"/>
    <m/>
    <x v="9"/>
    <x v="5"/>
    <m/>
    <x v="18"/>
    <x v="9"/>
    <m/>
    <x v="18"/>
    <x v="4"/>
    <x v="16"/>
    <m/>
    <n v="30"/>
    <x v="5"/>
    <m/>
    <x v="4"/>
    <m/>
    <s v="COLQUIRI"/>
    <m/>
    <m/>
    <x v="75"/>
    <s v="EMC-PCPL-034/2024"/>
    <n v="39700"/>
    <n v="4"/>
    <s v="FOTOCÉLULA ELECTRÓNICO_x000a_Tensión de Nominal: 220 VAC._x000a_Potencia Activa: 1000W_x000a_Potencia Aparente: 1800VA_x000a_Grado de protección: IP65 "/>
    <s v="Pzas."/>
    <n v="50"/>
    <m/>
    <n v="0"/>
    <m/>
    <m/>
    <m/>
    <n v="0"/>
    <n v="0"/>
    <n v="0"/>
    <n v="0"/>
    <n v="50"/>
    <d v="1899-12-30T00:00:00"/>
    <m/>
    <m/>
    <m/>
    <m/>
    <m/>
    <m/>
    <n v="0"/>
    <n v="0"/>
    <n v="0"/>
    <n v="0"/>
    <n v="5527"/>
    <n v="4973"/>
    <d v="2015-07-27T00:00:00"/>
    <x v="0"/>
    <s v="DIC"/>
    <m/>
    <m/>
    <m/>
    <s v="L"/>
    <s v="NORMAL"/>
    <s v="OC"/>
    <n v="316144"/>
    <n v="1772181"/>
    <n v="2058575"/>
    <s v="15-0517-00-568965-0-E"/>
    <m/>
    <m/>
  </r>
  <r>
    <x v="0"/>
    <x v="70"/>
    <m/>
    <s v="COTIZACION"/>
    <s v="MARZO"/>
    <d v="2024-03-08T00:00:00"/>
    <s v="CO37-FRANZ MERLO"/>
    <n v="39700"/>
    <s v="MATERIAL ELECTRICO"/>
    <x v="1"/>
    <x v="1"/>
    <x v="68"/>
    <d v="2024-03-15T00:00:00"/>
    <m/>
    <x v="56"/>
    <s v="BIEN"/>
    <x v="75"/>
    <m/>
    <x v="4"/>
    <x v="273"/>
    <x v="7"/>
    <x v="18"/>
    <x v="0"/>
    <x v="0"/>
    <x v="1"/>
    <x v="19"/>
    <x v="0"/>
    <x v="1"/>
    <x v="1"/>
    <x v="1"/>
    <x v="3"/>
    <x v="11"/>
    <m/>
    <x v="9"/>
    <x v="5"/>
    <m/>
    <x v="18"/>
    <x v="9"/>
    <m/>
    <x v="18"/>
    <x v="4"/>
    <x v="16"/>
    <m/>
    <n v="30"/>
    <x v="5"/>
    <m/>
    <x v="4"/>
    <m/>
    <s v="COLQUIRI"/>
    <m/>
    <m/>
    <x v="75"/>
    <s v="EMC-PCPL-034/2024"/>
    <n v="39700"/>
    <n v="5"/>
    <s v="TUBO LED_x000a_Potencia Nominal: 18W_x000a_Temperatura de color: 6500K _x000a_Medida de tubos LED: T8 de 1200 mm_x000a_Tensión nominal: 220-240VAC "/>
    <s v="Pzas."/>
    <n v="200"/>
    <m/>
    <n v="0"/>
    <m/>
    <m/>
    <m/>
    <n v="0"/>
    <n v="0"/>
    <n v="0"/>
    <n v="0"/>
    <n v="200"/>
    <d v="1899-12-30T00:00:00"/>
    <m/>
    <m/>
    <m/>
    <m/>
    <m/>
    <m/>
    <n v="0"/>
    <n v="0"/>
    <n v="0"/>
    <n v="0"/>
    <n v="5527"/>
    <n v="4973"/>
    <d v="2015-07-27T00:00:00"/>
    <x v="0"/>
    <s v="DIC"/>
    <m/>
    <m/>
    <m/>
    <s v="L"/>
    <s v="NORMAL"/>
    <s v="OC"/>
    <n v="316144"/>
    <n v="1772181"/>
    <n v="2058575"/>
    <s v="15-0517-00-568965-0-E"/>
    <m/>
    <m/>
  </r>
  <r>
    <x v="0"/>
    <x v="71"/>
    <m/>
    <s v="COTIZACION"/>
    <s v="MARZO"/>
    <d v="2024-03-12T00:00:00"/>
    <s v="CO37-FRANZ MERLO"/>
    <n v="39700"/>
    <s v="MATERIAL ELECTRICO"/>
    <x v="4"/>
    <x v="4"/>
    <x v="69"/>
    <d v="2024-03-15T00:00:00"/>
    <m/>
    <x v="57"/>
    <s v="BIEN"/>
    <x v="76"/>
    <n v="55988.53"/>
    <x v="0"/>
    <x v="274"/>
    <x v="81"/>
    <x v="4"/>
    <x v="35"/>
    <x v="0"/>
    <x v="0"/>
    <x v="19"/>
    <x v="0"/>
    <x v="1"/>
    <x v="1"/>
    <x v="5"/>
    <x v="1"/>
    <x v="12"/>
    <m/>
    <x v="9"/>
    <x v="5"/>
    <m/>
    <x v="18"/>
    <x v="9"/>
    <m/>
    <x v="18"/>
    <x v="4"/>
    <x v="16"/>
    <m/>
    <n v="30"/>
    <x v="5"/>
    <m/>
    <x v="4"/>
    <m/>
    <s v="COLQUIRI"/>
    <m/>
    <m/>
    <x v="76"/>
    <s v="ADQ. MANTTO Y SERV. 20/2024"/>
    <n v="39700"/>
    <n v="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ZA"/>
    <n v="407"/>
    <m/>
    <n v="0"/>
    <m/>
    <m/>
    <m/>
    <n v="0"/>
    <n v="0"/>
    <n v="0"/>
    <n v="0"/>
    <n v="407"/>
    <d v="1899-12-30T00:00:00"/>
    <m/>
    <m/>
    <m/>
    <m/>
    <m/>
    <m/>
    <n v="0"/>
    <n v="0"/>
    <n v="0"/>
    <n v="0"/>
    <n v="5527"/>
    <n v="4973"/>
    <d v="2015-07-27T00:00:00"/>
    <x v="0"/>
    <s v="DIC"/>
    <m/>
    <m/>
    <m/>
    <s v="L"/>
    <s v="NORMAL"/>
    <s v="OC"/>
    <n v="316144"/>
    <n v="1772181"/>
    <n v="2058575"/>
    <s v="15-0517-00-568965-0-E"/>
    <m/>
    <m/>
  </r>
  <r>
    <x v="0"/>
    <x v="71"/>
    <m/>
    <s v="COTIZACION"/>
    <s v="MARZO"/>
    <d v="2024-03-12T00:00:00"/>
    <s v="CO37-FRANZ MERLO"/>
    <n v="39700"/>
    <s v="MATERIAL ELECTRICO"/>
    <x v="4"/>
    <x v="4"/>
    <x v="69"/>
    <d v="2024-03-15T00:00:00"/>
    <m/>
    <x v="57"/>
    <s v="BIEN"/>
    <x v="76"/>
    <m/>
    <x v="1"/>
    <x v="275"/>
    <x v="82"/>
    <x v="4"/>
    <x v="0"/>
    <x v="0"/>
    <x v="0"/>
    <x v="19"/>
    <x v="0"/>
    <x v="1"/>
    <x v="1"/>
    <x v="5"/>
    <x v="1"/>
    <x v="12"/>
    <m/>
    <x v="9"/>
    <x v="5"/>
    <m/>
    <x v="18"/>
    <x v="9"/>
    <m/>
    <x v="18"/>
    <x v="4"/>
    <x v="16"/>
    <m/>
    <n v="30"/>
    <x v="5"/>
    <m/>
    <x v="4"/>
    <m/>
    <s v="COLQUIRI"/>
    <m/>
    <m/>
    <x v="76"/>
    <s v="ADQ. MANTTO Y SERV. 20/2024"/>
    <n v="39700"/>
    <n v="2"/>
    <s v="CINTA VULCANIZANTE DE HULE AUTOFUSIONABLE 3/4&quot; X 9,10 M, 3M SCOTCH-23 "/>
    <s v="PZA"/>
    <n v="140"/>
    <m/>
    <n v="0"/>
    <m/>
    <m/>
    <m/>
    <n v="0"/>
    <n v="0"/>
    <n v="0"/>
    <n v="0"/>
    <n v="140"/>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n v="50400"/>
    <x v="0"/>
    <x v="276"/>
    <x v="56"/>
    <x v="3"/>
    <x v="36"/>
    <x v="0"/>
    <x v="0"/>
    <x v="19"/>
    <x v="0"/>
    <x v="1"/>
    <x v="1"/>
    <x v="5"/>
    <x v="1"/>
    <x v="10"/>
    <m/>
    <x v="9"/>
    <x v="5"/>
    <m/>
    <x v="18"/>
    <x v="9"/>
    <m/>
    <x v="18"/>
    <x v="4"/>
    <x v="16"/>
    <m/>
    <n v="30"/>
    <x v="5"/>
    <m/>
    <x v="4"/>
    <m/>
    <s v="COLQUIRI"/>
    <m/>
    <m/>
    <x v="77"/>
    <s v="ADQ. MANTTO Y SERV. 18/2024"/>
    <n v="39700"/>
    <n v="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KG"/>
    <n v="75"/>
    <m/>
    <n v="0"/>
    <m/>
    <m/>
    <m/>
    <n v="0"/>
    <n v="0"/>
    <n v="0"/>
    <n v="0"/>
    <n v="75"/>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1"/>
    <x v="277"/>
    <x v="29"/>
    <x v="3"/>
    <x v="0"/>
    <x v="0"/>
    <x v="0"/>
    <x v="19"/>
    <x v="0"/>
    <x v="1"/>
    <x v="1"/>
    <x v="5"/>
    <x v="1"/>
    <x v="10"/>
    <m/>
    <x v="9"/>
    <x v="5"/>
    <m/>
    <x v="18"/>
    <x v="9"/>
    <m/>
    <x v="18"/>
    <x v="4"/>
    <x v="16"/>
    <m/>
    <n v="30"/>
    <x v="5"/>
    <m/>
    <x v="4"/>
    <m/>
    <s v="COLQUIRI"/>
    <m/>
    <m/>
    <x v="77"/>
    <s v="ADQ. MANTTO Y SERV. 18/2024"/>
    <n v="39700"/>
    <n v="2"/>
    <s v="Electrodo E312-16 - AWS A5.4-92 Ø = 3,25 mm (1/8&quot;) para acero inox "/>
    <s v="KG"/>
    <n v="25"/>
    <m/>
    <n v="0"/>
    <m/>
    <m/>
    <m/>
    <n v="0"/>
    <n v="0"/>
    <n v="0"/>
    <n v="0"/>
    <n v="25"/>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2"/>
    <x v="278"/>
    <x v="54"/>
    <x v="3"/>
    <x v="0"/>
    <x v="0"/>
    <x v="0"/>
    <x v="19"/>
    <x v="0"/>
    <x v="1"/>
    <x v="1"/>
    <x v="5"/>
    <x v="1"/>
    <x v="10"/>
    <m/>
    <x v="9"/>
    <x v="5"/>
    <m/>
    <x v="18"/>
    <x v="9"/>
    <m/>
    <x v="18"/>
    <x v="4"/>
    <x v="16"/>
    <m/>
    <n v="30"/>
    <x v="5"/>
    <m/>
    <x v="4"/>
    <m/>
    <s v="COLQUIRI"/>
    <m/>
    <m/>
    <x v="77"/>
    <s v="ADQ. MANTTO Y SERV. 18/2024"/>
    <n v="39700"/>
    <n v="3"/>
    <s v="Electrodo E6013 Ø = 2,4 mm (3/32&quot;) "/>
    <s v="KG"/>
    <n v="50"/>
    <m/>
    <n v="0"/>
    <m/>
    <m/>
    <m/>
    <n v="0"/>
    <n v="0"/>
    <n v="0"/>
    <n v="0"/>
    <n v="50"/>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3"/>
    <x v="279"/>
    <x v="62"/>
    <x v="3"/>
    <x v="0"/>
    <x v="0"/>
    <x v="0"/>
    <x v="19"/>
    <x v="0"/>
    <x v="1"/>
    <x v="1"/>
    <x v="5"/>
    <x v="1"/>
    <x v="10"/>
    <m/>
    <x v="9"/>
    <x v="5"/>
    <m/>
    <x v="18"/>
    <x v="9"/>
    <m/>
    <x v="18"/>
    <x v="4"/>
    <x v="16"/>
    <m/>
    <n v="30"/>
    <x v="5"/>
    <m/>
    <x v="4"/>
    <m/>
    <s v="COLQUIRI"/>
    <m/>
    <m/>
    <x v="77"/>
    <s v="ADQ. MANTTO Y SERV. 18/2024"/>
    <n v="39700"/>
    <n v="4"/>
    <s v="Electrodo E6013 Ø = 3,25 mm (1/8&quot;) "/>
    <s v="KG"/>
    <n v="90"/>
    <m/>
    <n v="0"/>
    <m/>
    <m/>
    <m/>
    <n v="0"/>
    <n v="0"/>
    <n v="0"/>
    <n v="0"/>
    <n v="90"/>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4"/>
    <x v="280"/>
    <x v="83"/>
    <x v="3"/>
    <x v="0"/>
    <x v="0"/>
    <x v="0"/>
    <x v="19"/>
    <x v="0"/>
    <x v="1"/>
    <x v="1"/>
    <x v="5"/>
    <x v="1"/>
    <x v="10"/>
    <m/>
    <x v="9"/>
    <x v="5"/>
    <m/>
    <x v="18"/>
    <x v="9"/>
    <m/>
    <x v="18"/>
    <x v="4"/>
    <x v="16"/>
    <m/>
    <n v="30"/>
    <x v="5"/>
    <m/>
    <x v="4"/>
    <m/>
    <s v="COLQUIRI"/>
    <m/>
    <m/>
    <x v="77"/>
    <s v="ADQ. MANTTO Y SERV. 18/2024"/>
    <n v="39700"/>
    <n v="5"/>
    <s v="Electrodo E7018 - AWS A5.1 Ø = 6,30 mm (1/4&quot;) "/>
    <s v="KG"/>
    <n v="550"/>
    <m/>
    <n v="0"/>
    <m/>
    <m/>
    <m/>
    <n v="0"/>
    <n v="0"/>
    <n v="0"/>
    <n v="0"/>
    <n v="550"/>
    <d v="1899-12-30T00:00:00"/>
    <m/>
    <m/>
    <m/>
    <m/>
    <m/>
    <m/>
    <n v="0"/>
    <n v="0"/>
    <n v="0"/>
    <n v="0"/>
    <n v="5527"/>
    <n v="4973"/>
    <d v="2015-07-27T00:00:00"/>
    <x v="0"/>
    <s v="DIC"/>
    <m/>
    <m/>
    <m/>
    <s v="L"/>
    <s v="NORMAL"/>
    <s v="OC"/>
    <n v="316144"/>
    <n v="1772181"/>
    <n v="2058575"/>
    <s v="15-0517-00-568965-0-E"/>
    <m/>
    <m/>
  </r>
  <r>
    <x v="0"/>
    <x v="72"/>
    <m/>
    <s v="COTIZACION"/>
    <s v="MARZO"/>
    <d v="2024-03-12T00:00:00"/>
    <s v="CO37-FRANZ MERLO"/>
    <n v="39700"/>
    <s v="MATERIAL ELECTRICO"/>
    <x v="4"/>
    <x v="4"/>
    <x v="70"/>
    <d v="2024-03-15T00:00:00"/>
    <m/>
    <x v="58"/>
    <s v="BIEN"/>
    <x v="77"/>
    <m/>
    <x v="5"/>
    <x v="281"/>
    <x v="29"/>
    <x v="3"/>
    <x v="0"/>
    <x v="0"/>
    <x v="0"/>
    <x v="19"/>
    <x v="0"/>
    <x v="1"/>
    <x v="1"/>
    <x v="5"/>
    <x v="1"/>
    <x v="10"/>
    <m/>
    <x v="9"/>
    <x v="5"/>
    <m/>
    <x v="18"/>
    <x v="9"/>
    <m/>
    <x v="18"/>
    <x v="4"/>
    <x v="16"/>
    <m/>
    <n v="30"/>
    <x v="5"/>
    <m/>
    <x v="4"/>
    <m/>
    <s v="COLQUIRI"/>
    <m/>
    <m/>
    <x v="77"/>
    <s v="ADQ. MANTTO Y SERV. 18/2024"/>
    <n v="39700"/>
    <n v="6"/>
    <s v="Electrodo E-Cu Sn-A Ø=1/8&quot; "/>
    <s v="KG"/>
    <n v="25"/>
    <m/>
    <n v="0"/>
    <m/>
    <m/>
    <m/>
    <n v="0"/>
    <n v="0"/>
    <n v="0"/>
    <n v="0"/>
    <n v="2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n v="51475"/>
    <x v="0"/>
    <x v="282"/>
    <x v="63"/>
    <x v="0"/>
    <x v="37"/>
    <x v="0"/>
    <x v="1"/>
    <x v="19"/>
    <x v="0"/>
    <x v="1"/>
    <x v="1"/>
    <x v="3"/>
    <x v="4"/>
    <x v="9"/>
    <m/>
    <x v="9"/>
    <x v="5"/>
    <m/>
    <x v="18"/>
    <x v="9"/>
    <m/>
    <x v="18"/>
    <x v="4"/>
    <x v="16"/>
    <m/>
    <n v="30"/>
    <x v="5"/>
    <m/>
    <x v="4"/>
    <m/>
    <s v="COLQUIRI"/>
    <m/>
    <m/>
    <x v="78"/>
    <s v="EMC-SIMA-015/2024"/>
    <n v="34600"/>
    <n v="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Pza."/>
    <n v="15"/>
    <m/>
    <n v="0"/>
    <m/>
    <m/>
    <m/>
    <n v="0"/>
    <n v="0"/>
    <n v="0"/>
    <n v="0"/>
    <n v="1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
    <x v="283"/>
    <x v="28"/>
    <x v="0"/>
    <x v="0"/>
    <x v="0"/>
    <x v="1"/>
    <x v="19"/>
    <x v="0"/>
    <x v="1"/>
    <x v="1"/>
    <x v="3"/>
    <x v="4"/>
    <x v="9"/>
    <m/>
    <x v="9"/>
    <x v="5"/>
    <m/>
    <x v="18"/>
    <x v="9"/>
    <m/>
    <x v="18"/>
    <x v="4"/>
    <x v="16"/>
    <m/>
    <n v="30"/>
    <x v="5"/>
    <m/>
    <x v="4"/>
    <m/>
    <s v="COLQUIRI"/>
    <m/>
    <m/>
    <x v="78"/>
    <s v="EMC-SIMA-015/2024"/>
    <n v="34600"/>
    <n v="2"/>
    <s v="Tubería galvanizada de 1/2&quot;X 6 m "/>
    <s v="Pza."/>
    <n v="20"/>
    <m/>
    <n v="0"/>
    <m/>
    <m/>
    <m/>
    <n v="0"/>
    <n v="0"/>
    <n v="0"/>
    <n v="0"/>
    <n v="2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
    <x v="284"/>
    <x v="63"/>
    <x v="0"/>
    <x v="0"/>
    <x v="0"/>
    <x v="1"/>
    <x v="19"/>
    <x v="0"/>
    <x v="1"/>
    <x v="1"/>
    <x v="3"/>
    <x v="4"/>
    <x v="9"/>
    <m/>
    <x v="9"/>
    <x v="5"/>
    <m/>
    <x v="18"/>
    <x v="9"/>
    <m/>
    <x v="18"/>
    <x v="4"/>
    <x v="16"/>
    <m/>
    <n v="30"/>
    <x v="5"/>
    <m/>
    <x v="4"/>
    <m/>
    <s v="COLQUIRI"/>
    <m/>
    <m/>
    <x v="78"/>
    <s v="EMC-SIMA-015/2024"/>
    <n v="34600"/>
    <n v="3"/>
    <s v="Tubería galvanizada de 1&quot;X6 m "/>
    <s v="Pza."/>
    <n v="15"/>
    <m/>
    <n v="0"/>
    <m/>
    <m/>
    <m/>
    <n v="0"/>
    <n v="0"/>
    <n v="0"/>
    <n v="0"/>
    <n v="1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3"/>
    <x v="285"/>
    <x v="63"/>
    <x v="3"/>
    <x v="0"/>
    <x v="0"/>
    <x v="1"/>
    <x v="19"/>
    <x v="0"/>
    <x v="1"/>
    <x v="1"/>
    <x v="3"/>
    <x v="4"/>
    <x v="9"/>
    <m/>
    <x v="9"/>
    <x v="5"/>
    <m/>
    <x v="18"/>
    <x v="9"/>
    <m/>
    <x v="18"/>
    <x v="4"/>
    <x v="16"/>
    <m/>
    <n v="30"/>
    <x v="5"/>
    <m/>
    <x v="4"/>
    <m/>
    <s v="COLQUIRI"/>
    <m/>
    <m/>
    <x v="78"/>
    <s v="EMC-SIMA-015/2024"/>
    <n v="34600"/>
    <n v="4"/>
    <s v="clavos de 2&quot; "/>
    <s v="KG"/>
    <n v="15"/>
    <m/>
    <n v="0"/>
    <m/>
    <m/>
    <m/>
    <n v="0"/>
    <n v="0"/>
    <n v="0"/>
    <n v="0"/>
    <n v="1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4"/>
    <x v="286"/>
    <x v="35"/>
    <x v="3"/>
    <x v="0"/>
    <x v="0"/>
    <x v="1"/>
    <x v="19"/>
    <x v="0"/>
    <x v="1"/>
    <x v="1"/>
    <x v="3"/>
    <x v="4"/>
    <x v="9"/>
    <m/>
    <x v="9"/>
    <x v="5"/>
    <m/>
    <x v="18"/>
    <x v="9"/>
    <m/>
    <x v="18"/>
    <x v="4"/>
    <x v="16"/>
    <m/>
    <n v="30"/>
    <x v="5"/>
    <m/>
    <x v="4"/>
    <m/>
    <s v="COLQUIRI"/>
    <m/>
    <m/>
    <x v="78"/>
    <s v="EMC-SIMA-015/2024"/>
    <n v="34600"/>
    <n v="5"/>
    <s v="clavos de  4&quot; "/>
    <s v="KG"/>
    <n v="10"/>
    <m/>
    <n v="0"/>
    <m/>
    <m/>
    <m/>
    <n v="0"/>
    <n v="0"/>
    <n v="0"/>
    <n v="0"/>
    <n v="1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5"/>
    <x v="287"/>
    <x v="63"/>
    <x v="3"/>
    <x v="0"/>
    <x v="0"/>
    <x v="1"/>
    <x v="19"/>
    <x v="0"/>
    <x v="1"/>
    <x v="1"/>
    <x v="3"/>
    <x v="4"/>
    <x v="9"/>
    <m/>
    <x v="9"/>
    <x v="5"/>
    <m/>
    <x v="18"/>
    <x v="9"/>
    <m/>
    <x v="18"/>
    <x v="4"/>
    <x v="16"/>
    <m/>
    <n v="30"/>
    <x v="5"/>
    <m/>
    <x v="4"/>
    <m/>
    <s v="COLQUIRI"/>
    <m/>
    <m/>
    <x v="78"/>
    <s v="EMC-SIMA-015/2024"/>
    <n v="34600"/>
    <n v="6"/>
    <s v="clavos de  1/2&quot; "/>
    <s v="KG"/>
    <n v="15"/>
    <m/>
    <n v="0"/>
    <m/>
    <m/>
    <m/>
    <n v="0"/>
    <n v="0"/>
    <n v="0"/>
    <n v="0"/>
    <n v="15"/>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6"/>
    <x v="288"/>
    <x v="35"/>
    <x v="3"/>
    <x v="0"/>
    <x v="0"/>
    <x v="1"/>
    <x v="19"/>
    <x v="0"/>
    <x v="1"/>
    <x v="1"/>
    <x v="3"/>
    <x v="4"/>
    <x v="9"/>
    <m/>
    <x v="9"/>
    <x v="5"/>
    <m/>
    <x v="18"/>
    <x v="9"/>
    <m/>
    <x v="18"/>
    <x v="4"/>
    <x v="16"/>
    <m/>
    <n v="30"/>
    <x v="5"/>
    <m/>
    <x v="4"/>
    <m/>
    <s v="COLQUIRI"/>
    <m/>
    <m/>
    <x v="78"/>
    <s v="EMC-SIMA-015/2024"/>
    <n v="34600"/>
    <n v="7"/>
    <s v="clavos de calamina "/>
    <s v="KG"/>
    <n v="10"/>
    <m/>
    <n v="0"/>
    <m/>
    <m/>
    <m/>
    <n v="0"/>
    <n v="0"/>
    <n v="0"/>
    <n v="0"/>
    <n v="1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7"/>
    <x v="289"/>
    <x v="7"/>
    <x v="5"/>
    <x v="0"/>
    <x v="0"/>
    <x v="1"/>
    <x v="19"/>
    <x v="0"/>
    <x v="1"/>
    <x v="1"/>
    <x v="3"/>
    <x v="4"/>
    <x v="9"/>
    <m/>
    <x v="9"/>
    <x v="5"/>
    <m/>
    <x v="18"/>
    <x v="9"/>
    <m/>
    <x v="18"/>
    <x v="4"/>
    <x v="16"/>
    <m/>
    <n v="30"/>
    <x v="5"/>
    <m/>
    <x v="4"/>
    <m/>
    <s v="COLQUIRI"/>
    <m/>
    <m/>
    <x v="78"/>
    <s v="EMC-SIMA-015/2024"/>
    <n v="34600"/>
    <n v="8"/>
    <s v="Perno 1/4x1/2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8"/>
    <x v="290"/>
    <x v="7"/>
    <x v="5"/>
    <x v="0"/>
    <x v="0"/>
    <x v="1"/>
    <x v="19"/>
    <x v="0"/>
    <x v="1"/>
    <x v="1"/>
    <x v="3"/>
    <x v="4"/>
    <x v="9"/>
    <m/>
    <x v="9"/>
    <x v="5"/>
    <m/>
    <x v="18"/>
    <x v="9"/>
    <m/>
    <x v="18"/>
    <x v="4"/>
    <x v="16"/>
    <m/>
    <n v="30"/>
    <x v="5"/>
    <m/>
    <x v="4"/>
    <m/>
    <s v="COLQUIRI"/>
    <m/>
    <m/>
    <x v="78"/>
    <s v="EMC-SIMA-015/2024"/>
    <n v="34600"/>
    <n v="9"/>
    <s v="Perno 1/4x2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9"/>
    <x v="291"/>
    <x v="7"/>
    <x v="5"/>
    <x v="0"/>
    <x v="0"/>
    <x v="1"/>
    <x v="19"/>
    <x v="0"/>
    <x v="1"/>
    <x v="1"/>
    <x v="3"/>
    <x v="4"/>
    <x v="9"/>
    <m/>
    <x v="9"/>
    <x v="5"/>
    <m/>
    <x v="18"/>
    <x v="9"/>
    <m/>
    <x v="18"/>
    <x v="4"/>
    <x v="16"/>
    <m/>
    <n v="30"/>
    <x v="5"/>
    <m/>
    <x v="4"/>
    <m/>
    <s v="COLQUIRI"/>
    <m/>
    <m/>
    <x v="78"/>
    <s v="EMC-SIMA-015/2024"/>
    <n v="34600"/>
    <n v="10"/>
    <s v="Perno 1/2x2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0"/>
    <x v="292"/>
    <x v="7"/>
    <x v="5"/>
    <x v="0"/>
    <x v="0"/>
    <x v="1"/>
    <x v="19"/>
    <x v="0"/>
    <x v="1"/>
    <x v="1"/>
    <x v="3"/>
    <x v="4"/>
    <x v="9"/>
    <m/>
    <x v="9"/>
    <x v="5"/>
    <m/>
    <x v="18"/>
    <x v="9"/>
    <m/>
    <x v="18"/>
    <x v="4"/>
    <x v="16"/>
    <m/>
    <n v="30"/>
    <x v="5"/>
    <m/>
    <x v="4"/>
    <m/>
    <s v="COLQUIRI"/>
    <m/>
    <m/>
    <x v="78"/>
    <s v="EMC-SIMA-015/2024"/>
    <n v="34600"/>
    <n v="11"/>
    <s v="Perno 1/2x4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1"/>
    <x v="293"/>
    <x v="7"/>
    <x v="5"/>
    <x v="0"/>
    <x v="0"/>
    <x v="1"/>
    <x v="19"/>
    <x v="0"/>
    <x v="1"/>
    <x v="1"/>
    <x v="3"/>
    <x v="4"/>
    <x v="9"/>
    <m/>
    <x v="9"/>
    <x v="5"/>
    <m/>
    <x v="18"/>
    <x v="9"/>
    <m/>
    <x v="18"/>
    <x v="4"/>
    <x v="16"/>
    <m/>
    <n v="30"/>
    <x v="5"/>
    <m/>
    <x v="4"/>
    <m/>
    <s v="COLQUIRI"/>
    <m/>
    <m/>
    <x v="78"/>
    <s v="EMC-SIMA-015/2024"/>
    <n v="34600"/>
    <n v="12"/>
    <s v="Perno 1/2x6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2"/>
    <x v="294"/>
    <x v="7"/>
    <x v="5"/>
    <x v="0"/>
    <x v="0"/>
    <x v="1"/>
    <x v="19"/>
    <x v="0"/>
    <x v="1"/>
    <x v="1"/>
    <x v="3"/>
    <x v="4"/>
    <x v="9"/>
    <m/>
    <x v="9"/>
    <x v="5"/>
    <m/>
    <x v="18"/>
    <x v="9"/>
    <m/>
    <x v="18"/>
    <x v="4"/>
    <x v="16"/>
    <m/>
    <n v="30"/>
    <x v="5"/>
    <m/>
    <x v="4"/>
    <m/>
    <s v="COLQUIRI"/>
    <m/>
    <m/>
    <x v="78"/>
    <s v="EMC-SIMA-015/2024"/>
    <n v="34600"/>
    <n v="13"/>
    <s v="Perno 1/2x10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3"/>
    <x v="295"/>
    <x v="7"/>
    <x v="5"/>
    <x v="0"/>
    <x v="0"/>
    <x v="1"/>
    <x v="19"/>
    <x v="0"/>
    <x v="1"/>
    <x v="1"/>
    <x v="3"/>
    <x v="4"/>
    <x v="9"/>
    <m/>
    <x v="9"/>
    <x v="5"/>
    <m/>
    <x v="18"/>
    <x v="9"/>
    <m/>
    <x v="18"/>
    <x v="4"/>
    <x v="16"/>
    <m/>
    <n v="30"/>
    <x v="5"/>
    <m/>
    <x v="4"/>
    <m/>
    <s v="COLQUIRI"/>
    <m/>
    <m/>
    <x v="78"/>
    <s v="EMC-SIMA-015/2024"/>
    <n v="34600"/>
    <n v="14"/>
    <s v="Perno 3/8x2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4"/>
    <x v="296"/>
    <x v="7"/>
    <x v="5"/>
    <x v="0"/>
    <x v="0"/>
    <x v="1"/>
    <x v="19"/>
    <x v="0"/>
    <x v="1"/>
    <x v="1"/>
    <x v="3"/>
    <x v="4"/>
    <x v="9"/>
    <m/>
    <x v="9"/>
    <x v="5"/>
    <m/>
    <x v="18"/>
    <x v="9"/>
    <m/>
    <x v="18"/>
    <x v="4"/>
    <x v="16"/>
    <m/>
    <n v="30"/>
    <x v="5"/>
    <m/>
    <x v="4"/>
    <m/>
    <s v="COLQUIRI"/>
    <m/>
    <m/>
    <x v="78"/>
    <s v="EMC-SIMA-015/2024"/>
    <n v="34600"/>
    <n v="15"/>
    <s v="Perno 3/8x4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5"/>
    <x v="297"/>
    <x v="7"/>
    <x v="5"/>
    <x v="0"/>
    <x v="0"/>
    <x v="1"/>
    <x v="19"/>
    <x v="0"/>
    <x v="1"/>
    <x v="1"/>
    <x v="3"/>
    <x v="4"/>
    <x v="9"/>
    <m/>
    <x v="9"/>
    <x v="5"/>
    <m/>
    <x v="18"/>
    <x v="9"/>
    <m/>
    <x v="18"/>
    <x v="4"/>
    <x v="16"/>
    <m/>
    <n v="30"/>
    <x v="5"/>
    <m/>
    <x v="4"/>
    <m/>
    <s v="COLQUIRI"/>
    <m/>
    <m/>
    <x v="78"/>
    <s v="EMC-SIMA-015/2024"/>
    <n v="34600"/>
    <n v="16"/>
    <s v="Perno 3/8x6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6"/>
    <x v="298"/>
    <x v="7"/>
    <x v="5"/>
    <x v="0"/>
    <x v="0"/>
    <x v="1"/>
    <x v="19"/>
    <x v="0"/>
    <x v="1"/>
    <x v="1"/>
    <x v="3"/>
    <x v="4"/>
    <x v="9"/>
    <m/>
    <x v="9"/>
    <x v="5"/>
    <m/>
    <x v="18"/>
    <x v="9"/>
    <m/>
    <x v="18"/>
    <x v="4"/>
    <x v="16"/>
    <m/>
    <n v="30"/>
    <x v="5"/>
    <m/>
    <x v="4"/>
    <m/>
    <s v="COLQUIRI"/>
    <m/>
    <m/>
    <x v="78"/>
    <s v="EMC-SIMA-015/2024"/>
    <n v="34600"/>
    <n v="17"/>
    <s v="Perno 3/8x10 "/>
    <s v="PZAS"/>
    <n v="200"/>
    <m/>
    <n v="0"/>
    <m/>
    <m/>
    <m/>
    <n v="0"/>
    <n v="0"/>
    <n v="0"/>
    <n v="0"/>
    <n v="20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7"/>
    <x v="299"/>
    <x v="28"/>
    <x v="19"/>
    <x v="0"/>
    <x v="0"/>
    <x v="1"/>
    <x v="19"/>
    <x v="0"/>
    <x v="1"/>
    <x v="1"/>
    <x v="3"/>
    <x v="4"/>
    <x v="9"/>
    <m/>
    <x v="9"/>
    <x v="5"/>
    <m/>
    <x v="18"/>
    <x v="9"/>
    <m/>
    <x v="18"/>
    <x v="4"/>
    <x v="16"/>
    <m/>
    <n v="30"/>
    <x v="5"/>
    <m/>
    <x v="4"/>
    <m/>
    <s v="COLQUIRI"/>
    <m/>
    <m/>
    <x v="78"/>
    <s v="EMC-SIMA-015/2024"/>
    <n v="34600"/>
    <n v="18"/>
    <s v="angular de 3/4&quot;X1/8&quot; "/>
    <s v="Pzas "/>
    <n v="20"/>
    <m/>
    <n v="0"/>
    <m/>
    <m/>
    <m/>
    <n v="0"/>
    <n v="0"/>
    <n v="0"/>
    <n v="0"/>
    <n v="2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8"/>
    <x v="300"/>
    <x v="48"/>
    <x v="0"/>
    <x v="0"/>
    <x v="0"/>
    <x v="1"/>
    <x v="19"/>
    <x v="0"/>
    <x v="1"/>
    <x v="1"/>
    <x v="3"/>
    <x v="4"/>
    <x v="9"/>
    <m/>
    <x v="9"/>
    <x v="5"/>
    <m/>
    <x v="18"/>
    <x v="9"/>
    <m/>
    <x v="18"/>
    <x v="4"/>
    <x v="16"/>
    <m/>
    <n v="30"/>
    <x v="5"/>
    <m/>
    <x v="4"/>
    <m/>
    <s v="COLQUIRI"/>
    <m/>
    <m/>
    <x v="78"/>
    <s v="EMC-SIMA-015/2024"/>
    <n v="34600"/>
    <n v="19"/>
    <s v="remaches de 8 "/>
    <s v="Pza."/>
    <n v="250"/>
    <m/>
    <n v="0"/>
    <m/>
    <m/>
    <m/>
    <n v="0"/>
    <n v="0"/>
    <n v="0"/>
    <n v="0"/>
    <n v="25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19"/>
    <x v="301"/>
    <x v="48"/>
    <x v="0"/>
    <x v="0"/>
    <x v="0"/>
    <x v="1"/>
    <x v="19"/>
    <x v="0"/>
    <x v="1"/>
    <x v="1"/>
    <x v="3"/>
    <x v="4"/>
    <x v="9"/>
    <m/>
    <x v="9"/>
    <x v="5"/>
    <m/>
    <x v="18"/>
    <x v="9"/>
    <m/>
    <x v="18"/>
    <x v="4"/>
    <x v="16"/>
    <m/>
    <n v="30"/>
    <x v="5"/>
    <m/>
    <x v="4"/>
    <m/>
    <s v="COLQUIRI"/>
    <m/>
    <m/>
    <x v="78"/>
    <s v="EMC-SIMA-015/2024"/>
    <n v="34600"/>
    <n v="20"/>
    <s v="remaches de 10 "/>
    <s v="Pza."/>
    <n v="250"/>
    <m/>
    <n v="0"/>
    <m/>
    <m/>
    <m/>
    <n v="0"/>
    <n v="0"/>
    <n v="0"/>
    <n v="0"/>
    <n v="25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0"/>
    <x v="302"/>
    <x v="48"/>
    <x v="0"/>
    <x v="0"/>
    <x v="0"/>
    <x v="1"/>
    <x v="19"/>
    <x v="0"/>
    <x v="1"/>
    <x v="1"/>
    <x v="3"/>
    <x v="4"/>
    <x v="9"/>
    <m/>
    <x v="9"/>
    <x v="5"/>
    <m/>
    <x v="18"/>
    <x v="9"/>
    <m/>
    <x v="18"/>
    <x v="4"/>
    <x v="16"/>
    <m/>
    <n v="30"/>
    <x v="5"/>
    <m/>
    <x v="4"/>
    <m/>
    <s v="COLQUIRI"/>
    <m/>
    <m/>
    <x v="78"/>
    <s v="EMC-SIMA-015/2024"/>
    <n v="34600"/>
    <n v="21"/>
    <s v="remaches de 12 "/>
    <s v="Pza."/>
    <n v="250"/>
    <m/>
    <n v="0"/>
    <m/>
    <m/>
    <m/>
    <n v="0"/>
    <n v="0"/>
    <n v="0"/>
    <n v="0"/>
    <n v="25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1"/>
    <x v="303"/>
    <x v="48"/>
    <x v="0"/>
    <x v="0"/>
    <x v="0"/>
    <x v="1"/>
    <x v="19"/>
    <x v="0"/>
    <x v="1"/>
    <x v="1"/>
    <x v="3"/>
    <x v="4"/>
    <x v="9"/>
    <m/>
    <x v="9"/>
    <x v="5"/>
    <m/>
    <x v="18"/>
    <x v="9"/>
    <m/>
    <x v="18"/>
    <x v="4"/>
    <x v="16"/>
    <m/>
    <n v="30"/>
    <x v="5"/>
    <m/>
    <x v="4"/>
    <m/>
    <s v="COLQUIRI"/>
    <m/>
    <m/>
    <x v="78"/>
    <s v="EMC-SIMA-015/2024"/>
    <n v="34600"/>
    <n v="22"/>
    <s v="remaches de 14 "/>
    <s v="Pza."/>
    <n v="250"/>
    <m/>
    <n v="0"/>
    <m/>
    <m/>
    <m/>
    <n v="0"/>
    <n v="0"/>
    <n v="0"/>
    <n v="0"/>
    <n v="25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2"/>
    <x v="304"/>
    <x v="28"/>
    <x v="20"/>
    <x v="0"/>
    <x v="0"/>
    <x v="1"/>
    <x v="19"/>
    <x v="0"/>
    <x v="1"/>
    <x v="1"/>
    <x v="3"/>
    <x v="4"/>
    <x v="9"/>
    <m/>
    <x v="9"/>
    <x v="5"/>
    <m/>
    <x v="18"/>
    <x v="9"/>
    <m/>
    <x v="18"/>
    <x v="4"/>
    <x v="16"/>
    <m/>
    <n v="30"/>
    <x v="5"/>
    <m/>
    <x v="4"/>
    <m/>
    <s v="COLQUIRI"/>
    <m/>
    <m/>
    <x v="78"/>
    <s v="EMC-SIMA-015/2024"/>
    <n v="34600"/>
    <n v="23"/>
    <s v="Calamina Plana Nº28 de 1 metro de ancho por 20 metros de largo. "/>
    <s v="Rollos"/>
    <n v="20"/>
    <m/>
    <n v="0"/>
    <m/>
    <m/>
    <m/>
    <n v="0"/>
    <n v="0"/>
    <n v="0"/>
    <n v="0"/>
    <n v="20"/>
    <d v="1899-12-30T00:00:00"/>
    <m/>
    <m/>
    <m/>
    <m/>
    <m/>
    <m/>
    <n v="0"/>
    <n v="0"/>
    <n v="0"/>
    <n v="0"/>
    <n v="5527"/>
    <n v="4973"/>
    <d v="2015-07-27T00:00:00"/>
    <x v="0"/>
    <s v="DIC"/>
    <m/>
    <m/>
    <m/>
    <s v="L"/>
    <s v="NORMAL"/>
    <s v="OC"/>
    <n v="316144"/>
    <n v="1772181"/>
    <n v="2058575"/>
    <s v="15-0517-00-568965-0-E"/>
    <m/>
    <m/>
  </r>
  <r>
    <x v="0"/>
    <x v="73"/>
    <m/>
    <s v="COTIZACION"/>
    <s v="MARZO"/>
    <d v="2024-03-04T00:00:00"/>
    <s v="CO37-FRANZ MERLO"/>
    <n v="34600"/>
    <s v="PRODUCTOS METÁLICOS"/>
    <x v="3"/>
    <x v="3"/>
    <x v="71"/>
    <d v="2024-03-15T00:00:00"/>
    <m/>
    <x v="59"/>
    <s v="BIEN"/>
    <x v="78"/>
    <m/>
    <x v="23"/>
    <x v="305"/>
    <x v="28"/>
    <x v="5"/>
    <x v="0"/>
    <x v="0"/>
    <x v="1"/>
    <x v="19"/>
    <x v="0"/>
    <x v="1"/>
    <x v="1"/>
    <x v="3"/>
    <x v="4"/>
    <x v="9"/>
    <m/>
    <x v="9"/>
    <x v="5"/>
    <m/>
    <x v="18"/>
    <x v="9"/>
    <m/>
    <x v="18"/>
    <x v="4"/>
    <x v="16"/>
    <m/>
    <n v="30"/>
    <x v="5"/>
    <m/>
    <x v="4"/>
    <m/>
    <s v="COLQUIRI"/>
    <m/>
    <m/>
    <x v="78"/>
    <s v="EMC-SIMA-015/2024"/>
    <n v="34600"/>
    <n v="24"/>
    <s v="Plancha de acero de 1/32&quot;X2X1 metros "/>
    <s v="PZAS"/>
    <n v="20"/>
    <m/>
    <n v="0"/>
    <m/>
    <m/>
    <m/>
    <n v="0"/>
    <n v="0"/>
    <n v="0"/>
    <n v="0"/>
    <n v="20"/>
    <d v="1899-12-30T00:00:00"/>
    <m/>
    <m/>
    <m/>
    <m/>
    <m/>
    <m/>
    <n v="0"/>
    <n v="0"/>
    <n v="0"/>
    <n v="0"/>
    <n v="5527"/>
    <n v="4973"/>
    <d v="2015-07-27T00:00:00"/>
    <x v="0"/>
    <s v="DIC"/>
    <m/>
    <m/>
    <m/>
    <s v="L"/>
    <s v="NORMAL"/>
    <s v="OC"/>
    <n v="316144"/>
    <n v="1772181"/>
    <n v="2058575"/>
    <s v="15-0517-00-568965-0-E"/>
    <m/>
    <m/>
  </r>
  <r>
    <x v="0"/>
    <x v="74"/>
    <m/>
    <s v="COTIZACION"/>
    <s v="MARZO"/>
    <d v="2024-03-07T00:00:00"/>
    <s v="CO37-FRANZ MERLO"/>
    <n v="43110"/>
    <s v="EQUIPO DE OFICINA Y MUEBLES"/>
    <x v="6"/>
    <x v="7"/>
    <x v="72"/>
    <d v="2024-03-07T00:00:00"/>
    <m/>
    <x v="60"/>
    <s v="BIEN"/>
    <x v="79"/>
    <n v="30000"/>
    <x v="0"/>
    <x v="18"/>
    <x v="40"/>
    <x v="5"/>
    <x v="38"/>
    <x v="0"/>
    <x v="1"/>
    <x v="19"/>
    <x v="0"/>
    <x v="1"/>
    <x v="1"/>
    <x v="7"/>
    <x v="2"/>
    <x v="3"/>
    <m/>
    <x v="9"/>
    <x v="5"/>
    <m/>
    <x v="18"/>
    <x v="9"/>
    <m/>
    <x v="18"/>
    <x v="4"/>
    <x v="16"/>
    <m/>
    <n v="30"/>
    <x v="5"/>
    <m/>
    <x v="4"/>
    <m/>
    <s v="COLQUIRI"/>
    <m/>
    <m/>
    <x v="79"/>
    <s v="EMC/ADQ-ALM.003/2024"/>
    <n v="43110"/>
    <n v="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PZAS"/>
    <n v="2"/>
    <m/>
    <n v="0"/>
    <m/>
    <m/>
    <m/>
    <n v="0"/>
    <n v="0"/>
    <n v="0"/>
    <n v="0"/>
    <n v="2"/>
    <d v="1899-12-30T00:00:00"/>
    <m/>
    <m/>
    <m/>
    <m/>
    <m/>
    <m/>
    <n v="0"/>
    <n v="0"/>
    <n v="0"/>
    <n v="0"/>
    <n v="5527"/>
    <n v="4973"/>
    <d v="2015-07-27T00:00:00"/>
    <x v="0"/>
    <s v="DIC"/>
    <m/>
    <m/>
    <m/>
    <s v="L"/>
    <s v="NORMAL"/>
    <s v="OC"/>
    <n v="316144"/>
    <n v="1772181"/>
    <n v="2058575"/>
    <s v="15-0517-00-568965-0-E"/>
    <m/>
    <m/>
  </r>
  <r>
    <x v="0"/>
    <x v="75"/>
    <m/>
    <s v="COTIZACION"/>
    <s v="ENERO"/>
    <d v="2024-01-23T00:00:00"/>
    <s v="CO37-FRANZ MERLO"/>
    <n v="31110"/>
    <s v="GASTOS POR REFRIGERIOS AL PERSONAL PERMANENTE Y CONSULTORES INDIVIDUALES DE LÍNEA DE LAS INSTITUCIONES PÚBLICAS"/>
    <x v="2"/>
    <x v="2"/>
    <x v="73"/>
    <d v="2024-03-15T00:00:00"/>
    <m/>
    <x v="61"/>
    <s v="SERV/BIEN/OBRA"/>
    <x v="80"/>
    <n v="980000"/>
    <x v="0"/>
    <x v="306"/>
    <x v="2"/>
    <x v="5"/>
    <x v="0"/>
    <x v="0"/>
    <x v="1"/>
    <x v="20"/>
    <x v="0"/>
    <x v="3"/>
    <x v="2"/>
    <x v="2"/>
    <x v="2"/>
    <x v="3"/>
    <m/>
    <x v="9"/>
    <x v="5"/>
    <m/>
    <x v="18"/>
    <x v="9"/>
    <m/>
    <x v="18"/>
    <x v="4"/>
    <x v="16"/>
    <m/>
    <n v="30"/>
    <x v="5"/>
    <m/>
    <x v="4"/>
    <m/>
    <s v="COLQUIRI"/>
    <m/>
    <m/>
    <x v="80"/>
    <s v="ADQ/BISO-P-006/2024"/>
    <n v="31110"/>
    <n v="1"/>
    <s v="SERVICIO DE ALIMENTACION RANCHO 1  "/>
    <s v="PZAS"/>
    <n v="1"/>
    <m/>
    <n v="0"/>
    <m/>
    <m/>
    <m/>
    <n v="0"/>
    <n v="0"/>
    <n v="0"/>
    <n v="0"/>
    <n v="1"/>
    <d v="1899-12-30T00:00:00"/>
    <m/>
    <m/>
    <m/>
    <m/>
    <m/>
    <m/>
    <n v="0"/>
    <n v="0"/>
    <n v="0"/>
    <n v="0"/>
    <n v="5527"/>
    <n v="4973"/>
    <d v="2015-07-27T00:00:00"/>
    <x v="0"/>
    <s v="DIC"/>
    <m/>
    <m/>
    <m/>
    <s v="L"/>
    <s v="NORMAL"/>
    <s v="OC"/>
    <n v="316144"/>
    <n v="1772181"/>
    <n v="2058575"/>
    <s v="15-0517-00-568965-0-E"/>
    <m/>
    <m/>
  </r>
  <r>
    <x v="0"/>
    <x v="76"/>
    <m/>
    <s v="COTIZACION"/>
    <s v="FEBRERO"/>
    <d v="2024-02-28T00:00:00"/>
    <s v="CO37-FRANZ MERLO"/>
    <n v="33200"/>
    <s v="CONFECCIÓN TEXTILES"/>
    <x v="2"/>
    <x v="2"/>
    <x v="74"/>
    <d v="2024-03-15T00:00:00"/>
    <m/>
    <x v="62"/>
    <s v="BIEN"/>
    <x v="81"/>
    <n v="331300"/>
    <x v="0"/>
    <x v="307"/>
    <x v="2"/>
    <x v="4"/>
    <x v="0"/>
    <x v="0"/>
    <x v="1"/>
    <x v="21"/>
    <x v="0"/>
    <x v="4"/>
    <x v="3"/>
    <x v="2"/>
    <x v="2"/>
    <x v="3"/>
    <m/>
    <x v="9"/>
    <x v="5"/>
    <m/>
    <x v="18"/>
    <x v="9"/>
    <m/>
    <x v="18"/>
    <x v="4"/>
    <x v="16"/>
    <m/>
    <n v="30"/>
    <x v="5"/>
    <m/>
    <x v="4"/>
    <m/>
    <s v="COLQUIRI"/>
    <m/>
    <m/>
    <x v="81"/>
    <s v="ADQ/BISO-P-008/2024"/>
    <n v="33200"/>
    <n v="1"/>
    <s v="MOCHILAS ESCOLARES  "/>
    <s v="PZA"/>
    <n v="1"/>
    <m/>
    <n v="0"/>
    <m/>
    <m/>
    <m/>
    <n v="0"/>
    <n v="0"/>
    <n v="0"/>
    <n v="0"/>
    <n v="1"/>
    <d v="1899-12-30T00:00:00"/>
    <m/>
    <m/>
    <m/>
    <m/>
    <m/>
    <m/>
    <n v="0"/>
    <n v="0"/>
    <n v="0"/>
    <n v="0"/>
    <n v="5527"/>
    <n v="4973"/>
    <d v="2015-07-27T00:00:00"/>
    <x v="0"/>
    <s v="DIC"/>
    <m/>
    <m/>
    <m/>
    <s v="L"/>
    <s v="NORMAL"/>
    <s v="OC"/>
    <n v="316144"/>
    <n v="1772181"/>
    <n v="2058575"/>
    <s v="15-0517-00-568965-0-E"/>
    <m/>
    <m/>
  </r>
  <r>
    <x v="0"/>
    <x v="77"/>
    <m/>
    <s v="NOTIFICACION"/>
    <s v="ENERO"/>
    <d v="2024-01-23T00:00:00"/>
    <s v="CO37-FRANZ MERLO"/>
    <n v="34700"/>
    <s v="AGREGADOS"/>
    <x v="5"/>
    <x v="5"/>
    <x v="75"/>
    <d v="2024-01-31T00:00:00"/>
    <m/>
    <x v="63"/>
    <s v="BIEN"/>
    <x v="82"/>
    <n v="71890"/>
    <x v="0"/>
    <x v="308"/>
    <x v="2"/>
    <x v="5"/>
    <x v="0"/>
    <x v="0"/>
    <x v="1"/>
    <x v="22"/>
    <x v="0"/>
    <x v="1"/>
    <x v="1"/>
    <x v="0"/>
    <x v="3"/>
    <x v="6"/>
    <d v="2024-02-29T00:00:00"/>
    <x v="52"/>
    <x v="14"/>
    <s v="CD-34"/>
    <x v="94"/>
    <x v="53"/>
    <n v="70231"/>
    <x v="94"/>
    <x v="44"/>
    <x v="23"/>
    <m/>
    <n v="30"/>
    <x v="4"/>
    <m/>
    <x v="19"/>
    <m/>
    <s v="COLQUIRI"/>
    <m/>
    <m/>
    <x v="82"/>
    <s v="CMB/EMC/O.CIV-ADQ/003/2024"/>
    <n v="34700"/>
    <n v="1"/>
    <s v="PIEDRA BRUTA "/>
    <s v="PZAS"/>
    <n v="1"/>
    <m/>
    <n v="0"/>
    <m/>
    <m/>
    <m/>
    <n v="0"/>
    <n v="0"/>
    <n v="0"/>
    <n v="0"/>
    <n v="1"/>
    <d v="1900-08-17T00:00:00"/>
    <m/>
    <m/>
    <m/>
    <m/>
    <m/>
    <m/>
    <n v="-230"/>
    <n v="0"/>
    <n v="0"/>
    <n v="0"/>
    <n v="5527"/>
    <n v="4973"/>
    <d v="2015-07-27T00:00:00"/>
    <x v="0"/>
    <s v="DIC"/>
    <m/>
    <m/>
    <m/>
    <s v="L"/>
    <s v="NORMAL"/>
    <s v="CONTRATO"/>
    <n v="316144"/>
    <n v="1772181"/>
    <n v="2058575"/>
    <s v="15-0517-00-568965-0-E"/>
    <m/>
    <m/>
  </r>
  <r>
    <x v="0"/>
    <x v="78"/>
    <m/>
    <s v="CONTRATO-LEGAL"/>
    <s v="FEBRERO"/>
    <d v="2024-02-20T00:00:00"/>
    <s v="CO37-FRANZ MERLO"/>
    <n v="39800"/>
    <s v="OTROS REPUESTOS Y ACCESORIOS"/>
    <x v="4"/>
    <x v="4"/>
    <x v="39"/>
    <d v="2024-02-28T00:00:00"/>
    <m/>
    <x v="64"/>
    <s v="BIEN"/>
    <x v="83"/>
    <n v="59750"/>
    <x v="0"/>
    <x v="309"/>
    <x v="36"/>
    <x v="5"/>
    <x v="0"/>
    <x v="0"/>
    <x v="0"/>
    <x v="18"/>
    <x v="0"/>
    <x v="1"/>
    <x v="1"/>
    <x v="5"/>
    <x v="2"/>
    <x v="8"/>
    <d v="2024-03-04T00:00:00"/>
    <x v="53"/>
    <x v="17"/>
    <s v="CD-64"/>
    <x v="95"/>
    <x v="54"/>
    <n v="59750"/>
    <x v="95"/>
    <x v="45"/>
    <x v="66"/>
    <m/>
    <n v="30"/>
    <x v="15"/>
    <m/>
    <x v="11"/>
    <s v="27/03/2024"/>
    <s v="COLQUIRI"/>
    <m/>
    <m/>
    <x v="83"/>
    <s v="ADQ. MANTTO Y SERV. 10/2024"/>
    <n v="39800"/>
    <n v="1"/>
    <s v="BEARING, PIN Y BUSHING PARA SCOOPTRAM ST2G "/>
    <s v="PZAS"/>
    <n v="5"/>
    <m/>
    <n v="0"/>
    <m/>
    <m/>
    <m/>
    <n v="0"/>
    <n v="0"/>
    <n v="0"/>
    <n v="0"/>
    <n v="5"/>
    <d v="2024-04-21T00:00:00"/>
    <m/>
    <m/>
    <m/>
    <m/>
    <m/>
    <m/>
    <n v="-45403"/>
    <n v="0"/>
    <n v="0"/>
    <n v="0"/>
    <n v="5527"/>
    <n v="4973"/>
    <d v="2015-07-27T00:00:00"/>
    <x v="0"/>
    <s v="DIC"/>
    <m/>
    <m/>
    <m/>
    <s v="L"/>
    <s v="NORMAL"/>
    <s v="CONTRATO"/>
    <n v="316144"/>
    <n v="1772181"/>
    <n v="2058575"/>
    <s v="15-0517-00-568965-0-E"/>
    <m/>
    <m/>
  </r>
  <r>
    <x v="0"/>
    <x v="79"/>
    <m/>
    <s v="COTIZACION"/>
    <s v="MARZO"/>
    <d v="2024-03-13T00:00:00"/>
    <s v="CO37-FRANZ MERLO"/>
    <n v="43700"/>
    <s v="OTRAS MAQUINARIAS Y EQUIPO"/>
    <x v="4"/>
    <x v="4"/>
    <x v="76"/>
    <d v="2024-03-22T00:00:00"/>
    <m/>
    <x v="65"/>
    <s v="BIEN"/>
    <x v="84"/>
    <n v="319464"/>
    <x v="0"/>
    <x v="310"/>
    <x v="2"/>
    <x v="4"/>
    <x v="39"/>
    <x v="0"/>
    <x v="1"/>
    <x v="23"/>
    <x v="0"/>
    <x v="1"/>
    <x v="1"/>
    <x v="5"/>
    <x v="1"/>
    <x v="8"/>
    <m/>
    <x v="9"/>
    <x v="5"/>
    <m/>
    <x v="18"/>
    <x v="9"/>
    <m/>
    <x v="18"/>
    <x v="4"/>
    <x v="16"/>
    <m/>
    <n v="30"/>
    <x v="5"/>
    <m/>
    <x v="4"/>
    <m/>
    <s v="COLQUIRI"/>
    <m/>
    <m/>
    <x v="84"/>
    <s v="ADQ. MANTTO Y SERV. 21/2024"/>
    <n v="43700"/>
    <n v="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PZA"/>
    <n v="1"/>
    <m/>
    <n v="0"/>
    <m/>
    <m/>
    <m/>
    <n v="0"/>
    <n v="0"/>
    <n v="0"/>
    <n v="0"/>
    <n v="1"/>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n v="109878"/>
    <x v="0"/>
    <x v="311"/>
    <x v="84"/>
    <x v="4"/>
    <x v="40"/>
    <x v="0"/>
    <x v="0"/>
    <x v="23"/>
    <x v="0"/>
    <x v="1"/>
    <x v="1"/>
    <x v="5"/>
    <x v="1"/>
    <x v="10"/>
    <m/>
    <x v="9"/>
    <x v="5"/>
    <m/>
    <x v="18"/>
    <x v="9"/>
    <m/>
    <x v="18"/>
    <x v="4"/>
    <x v="16"/>
    <m/>
    <n v="30"/>
    <x v="5"/>
    <m/>
    <x v="4"/>
    <m/>
    <s v="COLQUIRI"/>
    <m/>
    <m/>
    <x v="85"/>
    <s v="ADQ. MANTTO Y SERV. 19/2024"/>
    <n v="39800"/>
    <n v="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PZA"/>
    <n v="26"/>
    <m/>
    <n v="0"/>
    <m/>
    <m/>
    <m/>
    <n v="0"/>
    <n v="0"/>
    <n v="0"/>
    <n v="0"/>
    <n v="26"/>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
    <x v="312"/>
    <x v="28"/>
    <x v="4"/>
    <x v="0"/>
    <x v="0"/>
    <x v="0"/>
    <x v="23"/>
    <x v="0"/>
    <x v="1"/>
    <x v="1"/>
    <x v="5"/>
    <x v="1"/>
    <x v="10"/>
    <m/>
    <x v="9"/>
    <x v="5"/>
    <m/>
    <x v="18"/>
    <x v="9"/>
    <m/>
    <x v="18"/>
    <x v="4"/>
    <x v="16"/>
    <m/>
    <n v="30"/>
    <x v="5"/>
    <m/>
    <x v="4"/>
    <m/>
    <s v="COLQUIRI"/>
    <m/>
    <m/>
    <x v="85"/>
    <s v="ADQ. MANTTO Y SERV. 19/2024"/>
    <n v="39800"/>
    <n v="2"/>
    <s v="Rodamiento cónico 32209 "/>
    <s v="PZA"/>
    <n v="20"/>
    <m/>
    <n v="0"/>
    <m/>
    <m/>
    <m/>
    <n v="0"/>
    <n v="0"/>
    <n v="0"/>
    <n v="0"/>
    <n v="20"/>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2"/>
    <x v="313"/>
    <x v="35"/>
    <x v="4"/>
    <x v="0"/>
    <x v="0"/>
    <x v="0"/>
    <x v="23"/>
    <x v="0"/>
    <x v="1"/>
    <x v="1"/>
    <x v="5"/>
    <x v="1"/>
    <x v="10"/>
    <m/>
    <x v="9"/>
    <x v="5"/>
    <m/>
    <x v="18"/>
    <x v="9"/>
    <m/>
    <x v="18"/>
    <x v="4"/>
    <x v="16"/>
    <m/>
    <n v="30"/>
    <x v="5"/>
    <m/>
    <x v="4"/>
    <m/>
    <s v="COLQUIRI"/>
    <m/>
    <m/>
    <x v="85"/>
    <s v="ADQ. MANTTO Y SERV. 19/2024"/>
    <n v="39800"/>
    <n v="3"/>
    <s v="Rodamiento cónico 482/472 "/>
    <s v="PZA"/>
    <n v="10"/>
    <m/>
    <n v="0"/>
    <m/>
    <m/>
    <m/>
    <n v="0"/>
    <n v="0"/>
    <n v="0"/>
    <n v="0"/>
    <n v="10"/>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3"/>
    <x v="314"/>
    <x v="37"/>
    <x v="4"/>
    <x v="0"/>
    <x v="0"/>
    <x v="0"/>
    <x v="23"/>
    <x v="0"/>
    <x v="1"/>
    <x v="1"/>
    <x v="5"/>
    <x v="1"/>
    <x v="10"/>
    <m/>
    <x v="9"/>
    <x v="5"/>
    <m/>
    <x v="18"/>
    <x v="9"/>
    <m/>
    <x v="18"/>
    <x v="4"/>
    <x v="16"/>
    <m/>
    <n v="30"/>
    <x v="5"/>
    <m/>
    <x v="4"/>
    <m/>
    <s v="COLQUIRI"/>
    <m/>
    <m/>
    <x v="85"/>
    <s v="ADQ. MANTTO Y SERV. 19/2024"/>
    <n v="39800"/>
    <n v="4"/>
    <s v="Rodamiento cónico 580/572 "/>
    <s v="PZA"/>
    <n v="8"/>
    <m/>
    <n v="0"/>
    <m/>
    <m/>
    <m/>
    <n v="0"/>
    <n v="0"/>
    <n v="0"/>
    <n v="0"/>
    <n v="8"/>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4"/>
    <x v="315"/>
    <x v="70"/>
    <x v="4"/>
    <x v="0"/>
    <x v="0"/>
    <x v="0"/>
    <x v="23"/>
    <x v="0"/>
    <x v="1"/>
    <x v="1"/>
    <x v="5"/>
    <x v="1"/>
    <x v="10"/>
    <m/>
    <x v="9"/>
    <x v="5"/>
    <m/>
    <x v="18"/>
    <x v="9"/>
    <m/>
    <x v="18"/>
    <x v="4"/>
    <x v="16"/>
    <m/>
    <n v="30"/>
    <x v="5"/>
    <m/>
    <x v="4"/>
    <m/>
    <s v="COLQUIRI"/>
    <m/>
    <m/>
    <x v="85"/>
    <s v="ADQ. MANTTO Y SERV. 19/2024"/>
    <n v="39800"/>
    <n v="5"/>
    <s v="Rodamiento cónico 594 / 592 A "/>
    <s v="PZA"/>
    <n v="4"/>
    <m/>
    <n v="0"/>
    <m/>
    <m/>
    <m/>
    <n v="0"/>
    <n v="0"/>
    <n v="0"/>
    <n v="0"/>
    <n v="4"/>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5"/>
    <x v="316"/>
    <x v="84"/>
    <x v="4"/>
    <x v="0"/>
    <x v="0"/>
    <x v="0"/>
    <x v="23"/>
    <x v="0"/>
    <x v="1"/>
    <x v="1"/>
    <x v="5"/>
    <x v="1"/>
    <x v="10"/>
    <m/>
    <x v="9"/>
    <x v="5"/>
    <m/>
    <x v="18"/>
    <x v="9"/>
    <m/>
    <x v="18"/>
    <x v="4"/>
    <x v="16"/>
    <m/>
    <n v="30"/>
    <x v="5"/>
    <m/>
    <x v="4"/>
    <m/>
    <s v="COLQUIRI"/>
    <m/>
    <m/>
    <x v="85"/>
    <s v="ADQ. MANTTO Y SERV. 19/2024"/>
    <n v="39800"/>
    <n v="6"/>
    <s v="Rodamiento cónico 749 "/>
    <s v="PZA"/>
    <n v="26"/>
    <m/>
    <n v="0"/>
    <m/>
    <m/>
    <m/>
    <n v="0"/>
    <n v="0"/>
    <n v="0"/>
    <n v="0"/>
    <n v="26"/>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6"/>
    <x v="317"/>
    <x v="20"/>
    <x v="4"/>
    <x v="0"/>
    <x v="0"/>
    <x v="0"/>
    <x v="23"/>
    <x v="0"/>
    <x v="1"/>
    <x v="1"/>
    <x v="5"/>
    <x v="1"/>
    <x v="10"/>
    <m/>
    <x v="9"/>
    <x v="5"/>
    <m/>
    <x v="18"/>
    <x v="9"/>
    <m/>
    <x v="18"/>
    <x v="4"/>
    <x v="16"/>
    <m/>
    <n v="30"/>
    <x v="5"/>
    <m/>
    <x v="4"/>
    <m/>
    <s v="COLQUIRI"/>
    <m/>
    <m/>
    <x v="85"/>
    <s v="ADQ. MANTTO Y SERV. 19/2024"/>
    <n v="39800"/>
    <n v="7"/>
    <s v="Rodamiento de contacto angular doble hilera 5307-C3 "/>
    <s v="PZA"/>
    <n v="9"/>
    <m/>
    <n v="0"/>
    <m/>
    <m/>
    <m/>
    <n v="0"/>
    <n v="0"/>
    <n v="0"/>
    <n v="0"/>
    <n v="9"/>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7"/>
    <x v="318"/>
    <x v="40"/>
    <x v="4"/>
    <x v="0"/>
    <x v="0"/>
    <x v="0"/>
    <x v="23"/>
    <x v="0"/>
    <x v="1"/>
    <x v="1"/>
    <x v="5"/>
    <x v="1"/>
    <x v="10"/>
    <m/>
    <x v="9"/>
    <x v="5"/>
    <m/>
    <x v="18"/>
    <x v="9"/>
    <m/>
    <x v="18"/>
    <x v="4"/>
    <x v="16"/>
    <m/>
    <n v="30"/>
    <x v="5"/>
    <m/>
    <x v="4"/>
    <m/>
    <s v="COLQUIRI"/>
    <m/>
    <m/>
    <x v="85"/>
    <s v="ADQ. MANTTO Y SERV. 19/2024"/>
    <n v="39800"/>
    <n v="8"/>
    <s v="Rodamiento de contacto angular una hilera 7313 "/>
    <s v="PZA"/>
    <n v="2"/>
    <m/>
    <n v="0"/>
    <m/>
    <m/>
    <m/>
    <n v="0"/>
    <n v="0"/>
    <n v="0"/>
    <n v="0"/>
    <n v="2"/>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8"/>
    <x v="319"/>
    <x v="70"/>
    <x v="4"/>
    <x v="0"/>
    <x v="0"/>
    <x v="0"/>
    <x v="23"/>
    <x v="0"/>
    <x v="1"/>
    <x v="1"/>
    <x v="5"/>
    <x v="1"/>
    <x v="10"/>
    <m/>
    <x v="9"/>
    <x v="5"/>
    <m/>
    <x v="18"/>
    <x v="9"/>
    <m/>
    <x v="18"/>
    <x v="4"/>
    <x v="16"/>
    <m/>
    <n v="30"/>
    <x v="5"/>
    <m/>
    <x v="4"/>
    <m/>
    <s v="COLQUIRI"/>
    <m/>
    <m/>
    <x v="85"/>
    <s v="ADQ. MANTTO Y SERV. 19/2024"/>
    <n v="39800"/>
    <n v="9"/>
    <s v="Rodamiento de contacto angular una hilera 7314 B "/>
    <s v="PZA"/>
    <n v="4"/>
    <m/>
    <n v="0"/>
    <m/>
    <m/>
    <m/>
    <n v="0"/>
    <n v="0"/>
    <n v="0"/>
    <n v="0"/>
    <n v="4"/>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9"/>
    <x v="320"/>
    <x v="70"/>
    <x v="4"/>
    <x v="0"/>
    <x v="0"/>
    <x v="0"/>
    <x v="23"/>
    <x v="0"/>
    <x v="1"/>
    <x v="1"/>
    <x v="5"/>
    <x v="1"/>
    <x v="10"/>
    <m/>
    <x v="9"/>
    <x v="5"/>
    <m/>
    <x v="18"/>
    <x v="9"/>
    <m/>
    <x v="18"/>
    <x v="4"/>
    <x v="16"/>
    <m/>
    <n v="30"/>
    <x v="5"/>
    <m/>
    <x v="4"/>
    <m/>
    <s v="COLQUIRI"/>
    <m/>
    <m/>
    <x v="85"/>
    <s v="ADQ. MANTTO Y SERV. 19/2024"/>
    <n v="39800"/>
    <n v="10"/>
    <s v="Rodamiento de rodillos cilíndricos NU 412 "/>
    <s v="PZA"/>
    <n v="4"/>
    <m/>
    <n v="0"/>
    <m/>
    <m/>
    <m/>
    <n v="0"/>
    <n v="0"/>
    <n v="0"/>
    <n v="0"/>
    <n v="4"/>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0"/>
    <x v="321"/>
    <x v="40"/>
    <x v="4"/>
    <x v="0"/>
    <x v="0"/>
    <x v="0"/>
    <x v="23"/>
    <x v="0"/>
    <x v="1"/>
    <x v="1"/>
    <x v="5"/>
    <x v="1"/>
    <x v="10"/>
    <m/>
    <x v="9"/>
    <x v="5"/>
    <m/>
    <x v="18"/>
    <x v="9"/>
    <m/>
    <x v="18"/>
    <x v="4"/>
    <x v="16"/>
    <m/>
    <n v="30"/>
    <x v="5"/>
    <m/>
    <x v="4"/>
    <m/>
    <s v="COLQUIRI"/>
    <m/>
    <m/>
    <x v="85"/>
    <s v="ADQ. MANTTO Y SERV. 19/2024"/>
    <n v="39800"/>
    <n v="11"/>
    <s v="Rodamiento oscilante de rodillos a rótula 2215 "/>
    <s v="PZA"/>
    <n v="2"/>
    <m/>
    <n v="0"/>
    <m/>
    <m/>
    <m/>
    <n v="0"/>
    <n v="0"/>
    <n v="0"/>
    <n v="0"/>
    <n v="2"/>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1"/>
    <x v="322"/>
    <x v="40"/>
    <x v="4"/>
    <x v="0"/>
    <x v="0"/>
    <x v="0"/>
    <x v="23"/>
    <x v="0"/>
    <x v="1"/>
    <x v="1"/>
    <x v="5"/>
    <x v="1"/>
    <x v="10"/>
    <m/>
    <x v="9"/>
    <x v="5"/>
    <m/>
    <x v="18"/>
    <x v="9"/>
    <m/>
    <x v="18"/>
    <x v="4"/>
    <x v="16"/>
    <m/>
    <n v="30"/>
    <x v="5"/>
    <m/>
    <x v="4"/>
    <m/>
    <s v="COLQUIRI"/>
    <m/>
    <m/>
    <x v="85"/>
    <s v="ADQ. MANTTO Y SERV. 19/2024"/>
    <n v="39800"/>
    <n v="12"/>
    <s v="Rodamiento oscilante de rodillos a rótula 22312 "/>
    <s v="PZA"/>
    <n v="2"/>
    <m/>
    <n v="0"/>
    <m/>
    <m/>
    <m/>
    <n v="0"/>
    <n v="0"/>
    <n v="0"/>
    <n v="0"/>
    <n v="2"/>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2"/>
    <x v="323"/>
    <x v="70"/>
    <x v="4"/>
    <x v="0"/>
    <x v="0"/>
    <x v="0"/>
    <x v="23"/>
    <x v="0"/>
    <x v="1"/>
    <x v="1"/>
    <x v="5"/>
    <x v="1"/>
    <x v="10"/>
    <m/>
    <x v="9"/>
    <x v="5"/>
    <m/>
    <x v="18"/>
    <x v="9"/>
    <m/>
    <x v="18"/>
    <x v="4"/>
    <x v="16"/>
    <m/>
    <n v="30"/>
    <x v="5"/>
    <m/>
    <x v="4"/>
    <m/>
    <s v="COLQUIRI"/>
    <m/>
    <m/>
    <x v="85"/>
    <s v="ADQ. MANTTO Y SERV. 19/2024"/>
    <n v="39800"/>
    <n v="13"/>
    <s v="Rodamiento oscilante de rodillos a rótula 22314 E "/>
    <s v="PZA"/>
    <n v="4"/>
    <m/>
    <n v="0"/>
    <m/>
    <m/>
    <m/>
    <n v="0"/>
    <n v="0"/>
    <n v="0"/>
    <n v="0"/>
    <n v="4"/>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3"/>
    <x v="324"/>
    <x v="38"/>
    <x v="4"/>
    <x v="0"/>
    <x v="0"/>
    <x v="0"/>
    <x v="23"/>
    <x v="0"/>
    <x v="1"/>
    <x v="1"/>
    <x v="5"/>
    <x v="1"/>
    <x v="10"/>
    <m/>
    <x v="9"/>
    <x v="5"/>
    <m/>
    <x v="18"/>
    <x v="9"/>
    <m/>
    <x v="18"/>
    <x v="4"/>
    <x v="16"/>
    <m/>
    <n v="30"/>
    <x v="5"/>
    <m/>
    <x v="4"/>
    <m/>
    <s v="COLQUIRI"/>
    <m/>
    <m/>
    <x v="85"/>
    <s v="ADQ. MANTTO Y SERV. 19/2024"/>
    <n v="39800"/>
    <n v="14"/>
    <s v="Rodamiento rígido de bolas 6307-C3 "/>
    <s v="PZA"/>
    <n v="6"/>
    <m/>
    <n v="0"/>
    <m/>
    <m/>
    <m/>
    <n v="0"/>
    <n v="0"/>
    <n v="0"/>
    <n v="0"/>
    <n v="6"/>
    <d v="1899-12-30T00:00:00"/>
    <m/>
    <m/>
    <m/>
    <m/>
    <m/>
    <m/>
    <n v="0"/>
    <n v="0"/>
    <n v="0"/>
    <n v="0"/>
    <n v="5527"/>
    <n v="4973"/>
    <d v="2015-07-27T00:00:00"/>
    <x v="0"/>
    <s v="DIC"/>
    <m/>
    <m/>
    <m/>
    <s v="L"/>
    <s v="NORMAL"/>
    <s v="OC"/>
    <n v="316144"/>
    <n v="1772181"/>
    <n v="2058575"/>
    <s v="15-0517-00-568965-0-E"/>
    <m/>
    <m/>
  </r>
  <r>
    <x v="0"/>
    <x v="80"/>
    <m/>
    <s v="COTIZACION"/>
    <s v="MARZO"/>
    <d v="2024-03-13T00:00:00"/>
    <s v="CO37-FRANZ MERLO"/>
    <n v="39800"/>
    <s v="OTROS REPUESTOS Y ACCESORIOS"/>
    <x v="4"/>
    <x v="4"/>
    <x v="77"/>
    <d v="2024-03-22T00:00:00"/>
    <m/>
    <x v="66"/>
    <s v="BIEN"/>
    <x v="85"/>
    <m/>
    <x v="14"/>
    <x v="325"/>
    <x v="40"/>
    <x v="4"/>
    <x v="0"/>
    <x v="0"/>
    <x v="0"/>
    <x v="23"/>
    <x v="0"/>
    <x v="1"/>
    <x v="1"/>
    <x v="5"/>
    <x v="1"/>
    <x v="10"/>
    <m/>
    <x v="9"/>
    <x v="5"/>
    <m/>
    <x v="18"/>
    <x v="9"/>
    <m/>
    <x v="18"/>
    <x v="4"/>
    <x v="16"/>
    <m/>
    <n v="30"/>
    <x v="5"/>
    <m/>
    <x v="4"/>
    <m/>
    <s v="COLQUIRI"/>
    <m/>
    <m/>
    <x v="85"/>
    <s v="ADQ. MANTTO Y SERV. 19/2024"/>
    <n v="39800"/>
    <n v="15"/>
    <s v="Rodamiento rígido de bolas 6308 - c3 "/>
    <s v="PZA"/>
    <n v="2"/>
    <m/>
    <n v="0"/>
    <m/>
    <m/>
    <m/>
    <n v="0"/>
    <n v="0"/>
    <n v="0"/>
    <n v="0"/>
    <n v="2"/>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n v="120110"/>
    <x v="0"/>
    <x v="326"/>
    <x v="33"/>
    <x v="4"/>
    <x v="41"/>
    <x v="0"/>
    <x v="0"/>
    <x v="23"/>
    <x v="0"/>
    <x v="1"/>
    <x v="1"/>
    <x v="6"/>
    <x v="0"/>
    <x v="0"/>
    <m/>
    <x v="9"/>
    <x v="5"/>
    <m/>
    <x v="18"/>
    <x v="9"/>
    <m/>
    <x v="18"/>
    <x v="4"/>
    <x v="16"/>
    <m/>
    <n v="30"/>
    <x v="5"/>
    <m/>
    <x v="4"/>
    <m/>
    <s v="COLQUIRI"/>
    <m/>
    <m/>
    <x v="86"/>
    <s v="ADQ/MINA-025/2024"/>
    <n v="34300"/>
    <n v="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PZA"/>
    <n v="24"/>
    <m/>
    <n v="0"/>
    <m/>
    <m/>
    <m/>
    <n v="0"/>
    <n v="0"/>
    <n v="0"/>
    <n v="0"/>
    <n v="24"/>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1"/>
    <x v="327"/>
    <x v="34"/>
    <x v="4"/>
    <x v="0"/>
    <x v="0"/>
    <x v="0"/>
    <x v="23"/>
    <x v="0"/>
    <x v="1"/>
    <x v="1"/>
    <x v="6"/>
    <x v="0"/>
    <x v="0"/>
    <m/>
    <x v="9"/>
    <x v="5"/>
    <m/>
    <x v="18"/>
    <x v="9"/>
    <m/>
    <x v="18"/>
    <x v="4"/>
    <x v="16"/>
    <m/>
    <n v="30"/>
    <x v="5"/>
    <m/>
    <x v="4"/>
    <m/>
    <s v="COLQUIRI"/>
    <m/>
    <m/>
    <x v="86"/>
    <s v="ADQ/MINA-025/2024"/>
    <n v="34300"/>
    <n v="2"/>
    <s v="LLANTA DE GOMA 7,50 R 16 CON CAMARA Y PONCHILLO DE FABRICACION RECIENTE "/>
    <s v="PZA"/>
    <n v="14"/>
    <m/>
    <n v="0"/>
    <m/>
    <m/>
    <m/>
    <n v="0"/>
    <n v="0"/>
    <n v="0"/>
    <n v="0"/>
    <n v="14"/>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2"/>
    <x v="328"/>
    <x v="70"/>
    <x v="4"/>
    <x v="0"/>
    <x v="0"/>
    <x v="0"/>
    <x v="23"/>
    <x v="0"/>
    <x v="1"/>
    <x v="1"/>
    <x v="6"/>
    <x v="0"/>
    <x v="0"/>
    <m/>
    <x v="9"/>
    <x v="5"/>
    <m/>
    <x v="18"/>
    <x v="9"/>
    <m/>
    <x v="18"/>
    <x v="4"/>
    <x v="16"/>
    <m/>
    <n v="30"/>
    <x v="5"/>
    <m/>
    <x v="4"/>
    <m/>
    <s v="COLQUIRI"/>
    <m/>
    <m/>
    <x v="86"/>
    <s v="ADQ/MINA-025/2024"/>
    <n v="34300"/>
    <n v="3"/>
    <s v="LLANTA DE GOMA 215/75R17,5 PANTANERA 16 PR. PRC. PARA TOYOTA COASTER DE FABRICACION RECIENTE "/>
    <s v="PZA"/>
    <n v="4"/>
    <m/>
    <n v="0"/>
    <m/>
    <m/>
    <m/>
    <n v="0"/>
    <n v="0"/>
    <n v="0"/>
    <n v="0"/>
    <n v="4"/>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3"/>
    <x v="329"/>
    <x v="70"/>
    <x v="4"/>
    <x v="0"/>
    <x v="0"/>
    <x v="0"/>
    <x v="23"/>
    <x v="0"/>
    <x v="1"/>
    <x v="1"/>
    <x v="6"/>
    <x v="0"/>
    <x v="0"/>
    <m/>
    <x v="9"/>
    <x v="5"/>
    <m/>
    <x v="18"/>
    <x v="9"/>
    <m/>
    <x v="18"/>
    <x v="4"/>
    <x v="16"/>
    <m/>
    <n v="30"/>
    <x v="5"/>
    <m/>
    <x v="4"/>
    <m/>
    <s v="COLQUIRI"/>
    <m/>
    <m/>
    <x v="86"/>
    <s v="ADQ/MINA-025/2024"/>
    <n v="34300"/>
    <n v="4"/>
    <s v="LLANTA 265/70R19,5 PANTANERA TUBULAR 16 PR. PRC. DE FABRICACION RECIENTE "/>
    <s v="PZA"/>
    <n v="4"/>
    <m/>
    <n v="0"/>
    <m/>
    <m/>
    <m/>
    <n v="0"/>
    <n v="0"/>
    <n v="0"/>
    <n v="0"/>
    <n v="4"/>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4"/>
    <x v="330"/>
    <x v="44"/>
    <x v="5"/>
    <x v="0"/>
    <x v="0"/>
    <x v="0"/>
    <x v="23"/>
    <x v="0"/>
    <x v="1"/>
    <x v="1"/>
    <x v="6"/>
    <x v="0"/>
    <x v="0"/>
    <m/>
    <x v="9"/>
    <x v="5"/>
    <m/>
    <x v="18"/>
    <x v="9"/>
    <m/>
    <x v="18"/>
    <x v="4"/>
    <x v="16"/>
    <m/>
    <n v="30"/>
    <x v="5"/>
    <m/>
    <x v="4"/>
    <m/>
    <s v="COLQUIRI"/>
    <m/>
    <m/>
    <x v="86"/>
    <s v="ADQ/MINA-025/2024"/>
    <n v="34300"/>
    <n v="5"/>
    <s v="12R20 CAMARA Y PONCHILLO "/>
    <s v="PZAS"/>
    <n v="11"/>
    <m/>
    <n v="0"/>
    <m/>
    <m/>
    <m/>
    <n v="0"/>
    <n v="0"/>
    <n v="0"/>
    <n v="0"/>
    <n v="11"/>
    <d v="1899-12-30T00:00:00"/>
    <m/>
    <m/>
    <m/>
    <m/>
    <m/>
    <m/>
    <n v="0"/>
    <n v="0"/>
    <n v="0"/>
    <n v="0"/>
    <n v="5527"/>
    <n v="4973"/>
    <d v="2015-07-27T00:00:00"/>
    <x v="0"/>
    <s v="DIC"/>
    <m/>
    <m/>
    <m/>
    <s v="L"/>
    <s v="NORMAL"/>
    <s v="OC"/>
    <n v="316144"/>
    <n v="1772181"/>
    <n v="2058575"/>
    <s v="15-0517-00-568965-0-E"/>
    <m/>
    <m/>
  </r>
  <r>
    <x v="0"/>
    <x v="81"/>
    <m/>
    <s v="COTIZACION"/>
    <s v="MARZO"/>
    <d v="2024-03-18T00:00:00"/>
    <s v="CO37-FRANZ MERLO"/>
    <n v="34300"/>
    <s v="LLANTAS Y NEUMÁTICOS"/>
    <x v="0"/>
    <x v="0"/>
    <x v="78"/>
    <d v="2024-03-22T00:00:00"/>
    <m/>
    <x v="67"/>
    <s v="BIEN"/>
    <x v="86"/>
    <m/>
    <x v="5"/>
    <x v="331"/>
    <x v="37"/>
    <x v="5"/>
    <x v="0"/>
    <x v="0"/>
    <x v="0"/>
    <x v="23"/>
    <x v="0"/>
    <x v="1"/>
    <x v="1"/>
    <x v="6"/>
    <x v="0"/>
    <x v="0"/>
    <m/>
    <x v="9"/>
    <x v="5"/>
    <m/>
    <x v="18"/>
    <x v="9"/>
    <m/>
    <x v="18"/>
    <x v="4"/>
    <x v="16"/>
    <m/>
    <n v="30"/>
    <x v="5"/>
    <m/>
    <x v="4"/>
    <m/>
    <s v="COLQUIRI"/>
    <m/>
    <m/>
    <x v="86"/>
    <s v="ADQ/MINA-025/2024"/>
    <n v="34300"/>
    <n v="6"/>
    <s v="LLANTA 7,00R16 + CAMARA Y PONCHILLO "/>
    <s v="PZAS"/>
    <n v="8"/>
    <m/>
    <n v="0"/>
    <m/>
    <m/>
    <m/>
    <n v="0"/>
    <n v="0"/>
    <n v="0"/>
    <n v="0"/>
    <n v="8"/>
    <d v="1899-12-30T00:00:00"/>
    <m/>
    <m/>
    <m/>
    <m/>
    <m/>
    <m/>
    <n v="0"/>
    <n v="0"/>
    <n v="0"/>
    <n v="0"/>
    <n v="5527"/>
    <n v="4973"/>
    <d v="2015-07-27T00:00:00"/>
    <x v="0"/>
    <s v="DIC"/>
    <m/>
    <m/>
    <m/>
    <s v="L"/>
    <s v="NORMAL"/>
    <s v="OC"/>
    <n v="316144"/>
    <n v="1772181"/>
    <n v="2058575"/>
    <s v="15-0517-00-568965-0-E"/>
    <m/>
    <m/>
  </r>
  <r>
    <x v="0"/>
    <x v="82"/>
    <m/>
    <s v="COTIZACION"/>
    <s v="MARZO"/>
    <d v="2024-03-18T00:00:00"/>
    <s v="CO37-FRANZ MERLO"/>
    <n v="34600"/>
    <s v="PRODUCTOS METÁLICOS"/>
    <x v="0"/>
    <x v="0"/>
    <x v="79"/>
    <d v="2024-03-22T00:00:00"/>
    <m/>
    <x v="68"/>
    <s v="BIEN"/>
    <x v="87"/>
    <n v="78050"/>
    <x v="0"/>
    <x v="332"/>
    <x v="85"/>
    <x v="5"/>
    <x v="42"/>
    <x v="0"/>
    <x v="1"/>
    <x v="23"/>
    <x v="0"/>
    <x v="1"/>
    <x v="1"/>
    <x v="6"/>
    <x v="0"/>
    <x v="0"/>
    <m/>
    <x v="9"/>
    <x v="5"/>
    <m/>
    <x v="18"/>
    <x v="9"/>
    <m/>
    <x v="18"/>
    <x v="4"/>
    <x v="16"/>
    <m/>
    <n v="30"/>
    <x v="5"/>
    <m/>
    <x v="4"/>
    <m/>
    <s v="COLQUIRI"/>
    <m/>
    <m/>
    <x v="87"/>
    <s v="ADQ/MINA-021/2024"/>
    <n v="34600"/>
    <n v="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PZAS"/>
    <n v="70"/>
    <m/>
    <n v="0"/>
    <m/>
    <m/>
    <m/>
    <n v="0"/>
    <n v="0"/>
    <n v="0"/>
    <n v="0"/>
    <n v="70"/>
    <d v="1899-12-30T00:00:00"/>
    <m/>
    <m/>
    <m/>
    <m/>
    <m/>
    <m/>
    <n v="0"/>
    <n v="0"/>
    <n v="0"/>
    <n v="0"/>
    <n v="5527"/>
    <n v="4973"/>
    <d v="2015-07-27T00:00:00"/>
    <x v="0"/>
    <s v="DIC"/>
    <m/>
    <m/>
    <m/>
    <s v="L"/>
    <s v="NORMAL"/>
    <s v="OC"/>
    <n v="316144"/>
    <n v="1772181"/>
    <n v="2058575"/>
    <s v="15-0517-00-568965-0-E"/>
    <m/>
    <m/>
  </r>
  <r>
    <x v="0"/>
    <x v="83"/>
    <m/>
    <s v="COTIZACION"/>
    <s v="MARZO"/>
    <d v="2024-03-18T00:00:00"/>
    <s v="CO37-FRANZ MERLO"/>
    <n v="43700"/>
    <s v="OTRAS MAQUINARIAS Y EQUIPO"/>
    <x v="0"/>
    <x v="0"/>
    <x v="80"/>
    <d v="2024-03-22T00:00:00"/>
    <m/>
    <x v="69"/>
    <s v="BIEN"/>
    <x v="88"/>
    <n v="92200"/>
    <x v="0"/>
    <x v="333"/>
    <x v="40"/>
    <x v="4"/>
    <x v="43"/>
    <x v="0"/>
    <x v="1"/>
    <x v="23"/>
    <x v="0"/>
    <x v="1"/>
    <x v="1"/>
    <x v="6"/>
    <x v="0"/>
    <x v="0"/>
    <m/>
    <x v="9"/>
    <x v="5"/>
    <m/>
    <x v="18"/>
    <x v="9"/>
    <m/>
    <x v="18"/>
    <x v="4"/>
    <x v="16"/>
    <m/>
    <n v="30"/>
    <x v="5"/>
    <m/>
    <x v="4"/>
    <m/>
    <s v="COLQUIRI"/>
    <m/>
    <m/>
    <x v="88"/>
    <s v="ADQ/MINA-022/2024"/>
    <n v="43700"/>
    <n v="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PZA"/>
    <n v="2"/>
    <m/>
    <n v="0"/>
    <m/>
    <m/>
    <m/>
    <n v="0"/>
    <n v="0"/>
    <n v="0"/>
    <n v="0"/>
    <n v="2"/>
    <d v="1899-12-30T00:00:00"/>
    <m/>
    <m/>
    <m/>
    <m/>
    <m/>
    <m/>
    <n v="0"/>
    <n v="0"/>
    <n v="0"/>
    <n v="0"/>
    <n v="5527"/>
    <n v="4973"/>
    <d v="2015-07-27T00:00:00"/>
    <x v="0"/>
    <s v="DIC"/>
    <m/>
    <m/>
    <m/>
    <s v="L"/>
    <s v="NORMAL"/>
    <s v="OC"/>
    <n v="316144"/>
    <n v="1772181"/>
    <n v="2058575"/>
    <s v="15-0517-00-568965-0-E"/>
    <m/>
    <m/>
  </r>
  <r>
    <x v="0"/>
    <x v="84"/>
    <m/>
    <s v="COTIZACION"/>
    <s v="MARZO"/>
    <d v="2024-03-06T00:00:00"/>
    <s v="CO37-FRANZ MERLO"/>
    <n v="34200"/>
    <s v="PRODUCTOS QUIMICOS"/>
    <x v="3"/>
    <x v="3"/>
    <x v="81"/>
    <d v="2024-03-22T00:00:00"/>
    <m/>
    <x v="70"/>
    <s v="BIEN"/>
    <x v="89"/>
    <n v="180000"/>
    <x v="0"/>
    <x v="334"/>
    <x v="86"/>
    <x v="3"/>
    <x v="0"/>
    <x v="0"/>
    <x v="1"/>
    <x v="23"/>
    <x v="0"/>
    <x v="1"/>
    <x v="1"/>
    <x v="3"/>
    <x v="4"/>
    <x v="9"/>
    <m/>
    <x v="9"/>
    <x v="5"/>
    <m/>
    <x v="18"/>
    <x v="9"/>
    <m/>
    <x v="18"/>
    <x v="4"/>
    <x v="16"/>
    <m/>
    <n v="30"/>
    <x v="5"/>
    <m/>
    <x v="4"/>
    <m/>
    <s v="COLQUIRI"/>
    <m/>
    <m/>
    <x v="89"/>
    <s v="EMC-SIMA-017-2024"/>
    <n v="34200"/>
    <n v="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KG"/>
    <n v="15000"/>
    <m/>
    <n v="0"/>
    <m/>
    <m/>
    <m/>
    <n v="0"/>
    <n v="0"/>
    <n v="0"/>
    <n v="0"/>
    <n v="15000"/>
    <d v="1899-12-30T00:00:00"/>
    <m/>
    <m/>
    <m/>
    <m/>
    <m/>
    <m/>
    <n v="0"/>
    <n v="0"/>
    <n v="0"/>
    <n v="0"/>
    <n v="5527"/>
    <n v="4973"/>
    <d v="2015-07-27T00:00:00"/>
    <x v="0"/>
    <s v="DIC"/>
    <m/>
    <m/>
    <m/>
    <s v="L"/>
    <s v="NORMAL"/>
    <s v="OC"/>
    <n v="316144"/>
    <n v="1772181"/>
    <n v="2058575"/>
    <s v="15-0517-00-568965-0-E"/>
    <m/>
    <m/>
  </r>
  <r>
    <x v="0"/>
    <x v="85"/>
    <m/>
    <s v="COTIZACION"/>
    <s v="MARZO"/>
    <d v="2024-03-20T00:00:00"/>
    <s v="CO37-FRANZ MERLO"/>
    <n v="34200"/>
    <s v="PRODUCTOS QUIMICOS"/>
    <x v="1"/>
    <x v="1"/>
    <x v="82"/>
    <d v="2024-03-22T00:00:00"/>
    <m/>
    <x v="71"/>
    <s v="BIEN"/>
    <x v="90"/>
    <n v="166460"/>
    <x v="0"/>
    <x v="335"/>
    <x v="85"/>
    <x v="3"/>
    <x v="44"/>
    <x v="0"/>
    <x v="3"/>
    <x v="23"/>
    <x v="0"/>
    <x v="1"/>
    <x v="1"/>
    <x v="1"/>
    <x v="2"/>
    <x v="1"/>
    <m/>
    <x v="9"/>
    <x v="5"/>
    <m/>
    <x v="18"/>
    <x v="9"/>
    <m/>
    <x v="18"/>
    <x v="4"/>
    <x v="16"/>
    <m/>
    <n v="30"/>
    <x v="5"/>
    <m/>
    <x v="4"/>
    <m/>
    <s v="COLQUIRI"/>
    <m/>
    <m/>
    <x v="90"/>
    <s v="EMC – PCPL– 35/2024"/>
    <n v="34200"/>
    <n v="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KG"/>
    <n v="70"/>
    <m/>
    <n v="0"/>
    <m/>
    <m/>
    <m/>
    <n v="0"/>
    <n v="0"/>
    <n v="0"/>
    <n v="0"/>
    <n v="70"/>
    <d v="1899-12-30T00:00:00"/>
    <m/>
    <m/>
    <m/>
    <m/>
    <m/>
    <m/>
    <n v="0"/>
    <n v="0"/>
    <n v="0"/>
    <n v="0"/>
    <n v="5527"/>
    <n v="4973"/>
    <d v="2015-07-27T00:00:00"/>
    <x v="0"/>
    <s v="DIC"/>
    <m/>
    <m/>
    <m/>
    <s v="L"/>
    <s v="NORMAL"/>
    <s v="OC"/>
    <n v="316144"/>
    <n v="1772181"/>
    <n v="2058575"/>
    <s v="15-0517-00-568965-0-E"/>
    <m/>
    <m/>
  </r>
  <r>
    <x v="0"/>
    <x v="85"/>
    <m/>
    <s v="COTIZACION"/>
    <s v="MARZO"/>
    <d v="2024-03-20T00:00:00"/>
    <s v="CO37-FRANZ MERLO"/>
    <n v="34200"/>
    <s v="PRODUCTOS QUIMICOS"/>
    <x v="1"/>
    <x v="1"/>
    <x v="82"/>
    <d v="2024-03-22T00:00:00"/>
    <m/>
    <x v="71"/>
    <s v="BIEN"/>
    <x v="90"/>
    <m/>
    <x v="1"/>
    <x v="336"/>
    <x v="39"/>
    <x v="3"/>
    <x v="0"/>
    <x v="0"/>
    <x v="3"/>
    <x v="23"/>
    <x v="0"/>
    <x v="1"/>
    <x v="1"/>
    <x v="1"/>
    <x v="2"/>
    <x v="1"/>
    <m/>
    <x v="9"/>
    <x v="5"/>
    <m/>
    <x v="18"/>
    <x v="9"/>
    <m/>
    <x v="18"/>
    <x v="4"/>
    <x v="16"/>
    <m/>
    <n v="30"/>
    <x v="5"/>
    <m/>
    <x v="4"/>
    <m/>
    <s v="COLQUIRI"/>
    <m/>
    <m/>
    <x v="90"/>
    <s v="EMC – PCPL– 35/2024"/>
    <n v="34200"/>
    <n v="2"/>
    <s v="CATALIZADOR PARA PEGAMENTO CEMENTO VULCANIZANTE _x000a_TIP TOP HARDENER E-40 -30 gr (0,03 gr)_x000a_Envase de 30 gr (0,03 kg) cada uno_x000a_Estado Fisico: Liquido_x000a_Color: Transparente_x000a_amarillento Contenido: 30 gr. "/>
    <s v="KG"/>
    <n v="3"/>
    <m/>
    <n v="0"/>
    <m/>
    <m/>
    <m/>
    <n v="0"/>
    <n v="0"/>
    <n v="0"/>
    <n v="0"/>
    <n v="3"/>
    <d v="1899-12-30T00:00:00"/>
    <m/>
    <m/>
    <m/>
    <m/>
    <m/>
    <m/>
    <n v="0"/>
    <n v="0"/>
    <n v="0"/>
    <n v="0"/>
    <n v="5527"/>
    <n v="4973"/>
    <d v="2015-07-27T00:00:00"/>
    <x v="0"/>
    <s v="DIC"/>
    <m/>
    <m/>
    <m/>
    <s v="L"/>
    <s v="NORMAL"/>
    <s v="OC"/>
    <n v="316144"/>
    <n v="1772181"/>
    <n v="2058575"/>
    <s v="15-0517-00-568965-0-E"/>
    <m/>
    <m/>
  </r>
  <r>
    <x v="0"/>
    <x v="85"/>
    <m/>
    <s v="COTIZACION"/>
    <s v="MARZO"/>
    <d v="2024-03-20T00:00:00"/>
    <s v="CO37-FRANZ MERLO"/>
    <n v="34200"/>
    <s v="PRODUCTOS QUIMICOS"/>
    <x v="1"/>
    <x v="1"/>
    <x v="82"/>
    <d v="2024-03-22T00:00:00"/>
    <m/>
    <x v="71"/>
    <s v="BIEN"/>
    <x v="90"/>
    <m/>
    <x v="2"/>
    <x v="337"/>
    <x v="87"/>
    <x v="21"/>
    <x v="0"/>
    <x v="0"/>
    <x v="3"/>
    <x v="23"/>
    <x v="0"/>
    <x v="1"/>
    <x v="1"/>
    <x v="1"/>
    <x v="2"/>
    <x v="1"/>
    <m/>
    <x v="9"/>
    <x v="5"/>
    <m/>
    <x v="18"/>
    <x v="9"/>
    <m/>
    <x v="18"/>
    <x v="4"/>
    <x v="16"/>
    <m/>
    <n v="30"/>
    <x v="5"/>
    <m/>
    <x v="4"/>
    <m/>
    <s v="COLQUIRI"/>
    <m/>
    <m/>
    <x v="90"/>
    <s v="EMC – PCPL– 35/2024"/>
    <n v="34200"/>
    <n v="3"/>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JGOS"/>
    <n v="34"/>
    <m/>
    <n v="0"/>
    <m/>
    <m/>
    <m/>
    <n v="0"/>
    <n v="0"/>
    <n v="0"/>
    <n v="0"/>
    <n v="3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n v="799983.95"/>
    <x v="0"/>
    <x v="338"/>
    <x v="88"/>
    <x v="4"/>
    <x v="45"/>
    <x v="0"/>
    <x v="0"/>
    <x v="12"/>
    <x v="0"/>
    <x v="1"/>
    <x v="1"/>
    <x v="5"/>
    <x v="1"/>
    <x v="13"/>
    <m/>
    <x v="9"/>
    <x v="5"/>
    <m/>
    <x v="18"/>
    <x v="9"/>
    <m/>
    <x v="18"/>
    <x v="4"/>
    <x v="16"/>
    <m/>
    <n v="30"/>
    <x v="5"/>
    <m/>
    <x v="4"/>
    <m/>
    <s v="COLQUIRI"/>
    <m/>
    <m/>
    <x v="91"/>
    <s v="ADQ. MANTTO Y SERV. 23/2024"/>
    <n v="39800"/>
    <n v="1"/>
    <s v="PISTON REPUESTOS PARA REPARACION DE MOTOR DEUTZ BF4M1013C_x000a_ Plazo de entrega: 60 días calendario _x000a_ Lugar de entrega: Almacenes Empresa Minera Colquiri._x000a_ Debe presentar garantía: 1 año calendario"/>
    <s v="PZA"/>
    <n v="16"/>
    <m/>
    <n v="0"/>
    <m/>
    <m/>
    <m/>
    <n v="0"/>
    <n v="0"/>
    <n v="0"/>
    <n v="0"/>
    <n v="1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
    <x v="339"/>
    <x v="88"/>
    <x v="4"/>
    <x v="0"/>
    <x v="0"/>
    <x v="0"/>
    <x v="12"/>
    <x v="0"/>
    <x v="1"/>
    <x v="1"/>
    <x v="5"/>
    <x v="1"/>
    <x v="13"/>
    <m/>
    <x v="9"/>
    <x v="5"/>
    <m/>
    <x v="18"/>
    <x v="9"/>
    <m/>
    <x v="18"/>
    <x v="4"/>
    <x v="16"/>
    <m/>
    <n v="30"/>
    <x v="5"/>
    <m/>
    <x v="4"/>
    <m/>
    <s v="COLQUIRI"/>
    <m/>
    <m/>
    <x v="91"/>
    <s v="ADQ. MANTTO Y SERV. 23/2024"/>
    <n v="39800"/>
    <n v="2"/>
    <s v="CYLINDER LINER "/>
    <s v="PZA"/>
    <n v="16"/>
    <m/>
    <n v="0"/>
    <m/>
    <m/>
    <m/>
    <n v="0"/>
    <n v="0"/>
    <n v="0"/>
    <n v="0"/>
    <n v="1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
    <x v="340"/>
    <x v="70"/>
    <x v="4"/>
    <x v="0"/>
    <x v="0"/>
    <x v="0"/>
    <x v="12"/>
    <x v="0"/>
    <x v="1"/>
    <x v="1"/>
    <x v="5"/>
    <x v="1"/>
    <x v="13"/>
    <m/>
    <x v="9"/>
    <x v="5"/>
    <m/>
    <x v="18"/>
    <x v="9"/>
    <m/>
    <x v="18"/>
    <x v="4"/>
    <x v="16"/>
    <m/>
    <n v="30"/>
    <x v="5"/>
    <m/>
    <x v="4"/>
    <m/>
    <s v="COLQUIRI"/>
    <m/>
    <m/>
    <x v="91"/>
    <s v="ADQ. MANTTO Y SERV. 23/2024"/>
    <n v="39800"/>
    <n v="3"/>
    <s v="ROT SHAFT LIP SEAL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3"/>
    <x v="341"/>
    <x v="33"/>
    <x v="4"/>
    <x v="0"/>
    <x v="0"/>
    <x v="0"/>
    <x v="12"/>
    <x v="0"/>
    <x v="1"/>
    <x v="1"/>
    <x v="5"/>
    <x v="1"/>
    <x v="13"/>
    <m/>
    <x v="9"/>
    <x v="5"/>
    <m/>
    <x v="18"/>
    <x v="9"/>
    <m/>
    <x v="18"/>
    <x v="4"/>
    <x v="16"/>
    <m/>
    <n v="30"/>
    <x v="5"/>
    <m/>
    <x v="4"/>
    <m/>
    <s v="COLQUIRI"/>
    <m/>
    <m/>
    <x v="91"/>
    <s v="ADQ. MANTTO Y SERV. 23/2024"/>
    <n v="39800"/>
    <n v="4"/>
    <s v="BIG END BEARING "/>
    <s v="PZA"/>
    <n v="24"/>
    <m/>
    <n v="0"/>
    <m/>
    <m/>
    <m/>
    <n v="0"/>
    <n v="0"/>
    <n v="0"/>
    <n v="0"/>
    <n v="2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4"/>
    <x v="342"/>
    <x v="31"/>
    <x v="4"/>
    <x v="0"/>
    <x v="0"/>
    <x v="0"/>
    <x v="12"/>
    <x v="0"/>
    <x v="1"/>
    <x v="1"/>
    <x v="5"/>
    <x v="1"/>
    <x v="13"/>
    <m/>
    <x v="9"/>
    <x v="5"/>
    <m/>
    <x v="18"/>
    <x v="9"/>
    <m/>
    <x v="18"/>
    <x v="4"/>
    <x v="16"/>
    <m/>
    <n v="30"/>
    <x v="5"/>
    <m/>
    <x v="4"/>
    <m/>
    <s v="COLQUIRI"/>
    <m/>
    <m/>
    <x v="91"/>
    <s v="ADQ. MANTTO Y SERV. 23/2024"/>
    <n v="39800"/>
    <n v="5"/>
    <s v="MAIN BEARING "/>
    <s v="PZA"/>
    <n v="30"/>
    <m/>
    <n v="0"/>
    <m/>
    <m/>
    <m/>
    <n v="0"/>
    <n v="0"/>
    <n v="0"/>
    <n v="0"/>
    <n v="30"/>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5"/>
    <x v="343"/>
    <x v="33"/>
    <x v="4"/>
    <x v="0"/>
    <x v="0"/>
    <x v="0"/>
    <x v="12"/>
    <x v="0"/>
    <x v="1"/>
    <x v="1"/>
    <x v="5"/>
    <x v="1"/>
    <x v="13"/>
    <m/>
    <x v="9"/>
    <x v="5"/>
    <m/>
    <x v="18"/>
    <x v="9"/>
    <m/>
    <x v="18"/>
    <x v="4"/>
    <x v="16"/>
    <m/>
    <n v="30"/>
    <x v="5"/>
    <m/>
    <x v="4"/>
    <m/>
    <s v="COLQUIRI"/>
    <m/>
    <m/>
    <x v="91"/>
    <s v="ADQ. MANTTO Y SERV. 23/2024"/>
    <n v="39800"/>
    <n v="6"/>
    <s v="VALVE SEAT INSERT "/>
    <s v="PZA"/>
    <n v="24"/>
    <m/>
    <n v="0"/>
    <m/>
    <m/>
    <m/>
    <n v="0"/>
    <n v="0"/>
    <n v="0"/>
    <n v="0"/>
    <n v="2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6"/>
    <x v="343"/>
    <x v="33"/>
    <x v="4"/>
    <x v="0"/>
    <x v="0"/>
    <x v="0"/>
    <x v="12"/>
    <x v="0"/>
    <x v="1"/>
    <x v="1"/>
    <x v="5"/>
    <x v="1"/>
    <x v="13"/>
    <m/>
    <x v="9"/>
    <x v="5"/>
    <m/>
    <x v="18"/>
    <x v="9"/>
    <m/>
    <x v="18"/>
    <x v="4"/>
    <x v="16"/>
    <m/>
    <n v="30"/>
    <x v="5"/>
    <m/>
    <x v="4"/>
    <m/>
    <s v="COLQUIRI"/>
    <m/>
    <m/>
    <x v="91"/>
    <s v="ADQ. MANTTO Y SERV. 23/2024"/>
    <n v="39800"/>
    <n v="7"/>
    <s v="VALVE SEAT INSERT "/>
    <s v="PZA"/>
    <n v="24"/>
    <m/>
    <n v="0"/>
    <m/>
    <m/>
    <m/>
    <n v="0"/>
    <n v="0"/>
    <n v="0"/>
    <n v="0"/>
    <n v="2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7"/>
    <x v="344"/>
    <x v="89"/>
    <x v="4"/>
    <x v="0"/>
    <x v="0"/>
    <x v="0"/>
    <x v="12"/>
    <x v="0"/>
    <x v="1"/>
    <x v="1"/>
    <x v="5"/>
    <x v="1"/>
    <x v="13"/>
    <m/>
    <x v="9"/>
    <x v="5"/>
    <m/>
    <x v="18"/>
    <x v="9"/>
    <m/>
    <x v="18"/>
    <x v="4"/>
    <x v="16"/>
    <m/>
    <n v="30"/>
    <x v="5"/>
    <m/>
    <x v="4"/>
    <m/>
    <s v="COLQUIRI"/>
    <m/>
    <m/>
    <x v="91"/>
    <s v="ADQ. MANTTO Y SERV. 23/2024"/>
    <n v="39800"/>
    <n v="8"/>
    <s v="VALVE GUIDE "/>
    <s v="PZA"/>
    <n v="48"/>
    <m/>
    <n v="0"/>
    <m/>
    <m/>
    <m/>
    <n v="0"/>
    <n v="0"/>
    <n v="0"/>
    <n v="0"/>
    <n v="48"/>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8"/>
    <x v="345"/>
    <x v="90"/>
    <x v="4"/>
    <x v="0"/>
    <x v="0"/>
    <x v="0"/>
    <x v="12"/>
    <x v="0"/>
    <x v="1"/>
    <x v="1"/>
    <x v="5"/>
    <x v="1"/>
    <x v="13"/>
    <m/>
    <x v="9"/>
    <x v="5"/>
    <m/>
    <x v="18"/>
    <x v="9"/>
    <m/>
    <x v="18"/>
    <x v="4"/>
    <x v="16"/>
    <m/>
    <n v="30"/>
    <x v="5"/>
    <m/>
    <x v="4"/>
    <m/>
    <s v="COLQUIRI"/>
    <m/>
    <m/>
    <x v="91"/>
    <s v="ADQ. MANTTO Y SERV. 23/2024"/>
    <n v="39800"/>
    <n v="9"/>
    <s v="O‐SEAL "/>
    <s v="PZA"/>
    <n v="64"/>
    <m/>
    <n v="0"/>
    <m/>
    <m/>
    <m/>
    <n v="0"/>
    <n v="0"/>
    <n v="0"/>
    <n v="0"/>
    <n v="6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9"/>
    <x v="340"/>
    <x v="70"/>
    <x v="4"/>
    <x v="0"/>
    <x v="0"/>
    <x v="0"/>
    <x v="12"/>
    <x v="0"/>
    <x v="1"/>
    <x v="1"/>
    <x v="5"/>
    <x v="1"/>
    <x v="13"/>
    <m/>
    <x v="9"/>
    <x v="5"/>
    <m/>
    <x v="18"/>
    <x v="9"/>
    <m/>
    <x v="18"/>
    <x v="4"/>
    <x v="16"/>
    <m/>
    <n v="30"/>
    <x v="5"/>
    <m/>
    <x v="4"/>
    <m/>
    <s v="COLQUIRI"/>
    <m/>
    <m/>
    <x v="91"/>
    <s v="ADQ. MANTTO Y SERV. 23/2024"/>
    <n v="39800"/>
    <n v="10"/>
    <s v="ROT SHAFT LIP SEAL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0"/>
    <x v="346"/>
    <x v="40"/>
    <x v="4"/>
    <x v="0"/>
    <x v="0"/>
    <x v="0"/>
    <x v="12"/>
    <x v="0"/>
    <x v="1"/>
    <x v="1"/>
    <x v="5"/>
    <x v="1"/>
    <x v="13"/>
    <m/>
    <x v="9"/>
    <x v="5"/>
    <m/>
    <x v="18"/>
    <x v="9"/>
    <m/>
    <x v="18"/>
    <x v="4"/>
    <x v="16"/>
    <m/>
    <n v="30"/>
    <x v="5"/>
    <m/>
    <x v="4"/>
    <m/>
    <s v="COLQUIRI"/>
    <m/>
    <m/>
    <x v="91"/>
    <s v="ADQ. MANTTO Y SERV. 23/2024"/>
    <n v="39800"/>
    <n v="11"/>
    <s v="HYDRAUL. OIL COOLER "/>
    <s v="PZA"/>
    <n v="2"/>
    <m/>
    <n v="0"/>
    <m/>
    <m/>
    <m/>
    <n v="0"/>
    <n v="0"/>
    <n v="0"/>
    <n v="0"/>
    <n v="2"/>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1"/>
    <x v="347"/>
    <x v="70"/>
    <x v="4"/>
    <x v="0"/>
    <x v="0"/>
    <x v="0"/>
    <x v="12"/>
    <x v="0"/>
    <x v="1"/>
    <x v="1"/>
    <x v="5"/>
    <x v="1"/>
    <x v="13"/>
    <m/>
    <x v="9"/>
    <x v="5"/>
    <m/>
    <x v="18"/>
    <x v="9"/>
    <m/>
    <x v="18"/>
    <x v="4"/>
    <x v="16"/>
    <m/>
    <n v="30"/>
    <x v="5"/>
    <m/>
    <x v="4"/>
    <m/>
    <s v="COLQUIRI"/>
    <m/>
    <m/>
    <x v="91"/>
    <s v="ADQ. MANTTO Y SERV. 23/2024"/>
    <n v="39800"/>
    <n v="12"/>
    <s v="FUEL INJECT PUMP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2"/>
    <x v="348"/>
    <x v="28"/>
    <x v="4"/>
    <x v="0"/>
    <x v="0"/>
    <x v="0"/>
    <x v="12"/>
    <x v="0"/>
    <x v="1"/>
    <x v="1"/>
    <x v="5"/>
    <x v="1"/>
    <x v="13"/>
    <m/>
    <x v="9"/>
    <x v="5"/>
    <m/>
    <x v="18"/>
    <x v="9"/>
    <m/>
    <x v="18"/>
    <x v="4"/>
    <x v="16"/>
    <m/>
    <n v="30"/>
    <x v="5"/>
    <m/>
    <x v="4"/>
    <m/>
    <s v="COLQUIRI"/>
    <m/>
    <m/>
    <x v="91"/>
    <s v="ADQ. MANTTO Y SERV. 23/2024"/>
    <n v="39800"/>
    <n v="13"/>
    <s v="O ‐ SEAL "/>
    <s v="PZA"/>
    <n v="20"/>
    <m/>
    <n v="0"/>
    <m/>
    <m/>
    <m/>
    <n v="0"/>
    <n v="0"/>
    <n v="0"/>
    <n v="0"/>
    <n v="20"/>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3"/>
    <x v="349"/>
    <x v="20"/>
    <x v="4"/>
    <x v="0"/>
    <x v="0"/>
    <x v="0"/>
    <x v="12"/>
    <x v="0"/>
    <x v="1"/>
    <x v="1"/>
    <x v="5"/>
    <x v="1"/>
    <x v="13"/>
    <m/>
    <x v="9"/>
    <x v="5"/>
    <m/>
    <x v="18"/>
    <x v="9"/>
    <m/>
    <x v="18"/>
    <x v="4"/>
    <x v="16"/>
    <m/>
    <n v="30"/>
    <x v="5"/>
    <m/>
    <x v="4"/>
    <m/>
    <s v="COLQUIRI"/>
    <m/>
    <m/>
    <x v="91"/>
    <s v="ADQ. MANTTO Y SERV. 23/2024"/>
    <n v="39800"/>
    <n v="14"/>
    <s v="SHIM "/>
    <s v="PZA"/>
    <n v="9"/>
    <m/>
    <n v="0"/>
    <m/>
    <m/>
    <m/>
    <n v="0"/>
    <n v="0"/>
    <n v="0"/>
    <n v="0"/>
    <n v="9"/>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4"/>
    <x v="350"/>
    <x v="70"/>
    <x v="4"/>
    <x v="0"/>
    <x v="0"/>
    <x v="0"/>
    <x v="12"/>
    <x v="0"/>
    <x v="1"/>
    <x v="1"/>
    <x v="5"/>
    <x v="1"/>
    <x v="13"/>
    <m/>
    <x v="9"/>
    <x v="5"/>
    <m/>
    <x v="18"/>
    <x v="9"/>
    <m/>
    <x v="18"/>
    <x v="4"/>
    <x v="16"/>
    <m/>
    <n v="30"/>
    <x v="5"/>
    <m/>
    <x v="4"/>
    <m/>
    <s v="COLQUIRI"/>
    <m/>
    <m/>
    <x v="91"/>
    <s v="ADQ. MANTTO Y SERV. 23/2024"/>
    <n v="39800"/>
    <n v="15"/>
    <s v="FUEL INJECTOR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5"/>
    <x v="351"/>
    <x v="70"/>
    <x v="4"/>
    <x v="0"/>
    <x v="0"/>
    <x v="0"/>
    <x v="12"/>
    <x v="0"/>
    <x v="1"/>
    <x v="1"/>
    <x v="5"/>
    <x v="1"/>
    <x v="13"/>
    <m/>
    <x v="9"/>
    <x v="5"/>
    <m/>
    <x v="18"/>
    <x v="9"/>
    <m/>
    <x v="18"/>
    <x v="4"/>
    <x v="16"/>
    <m/>
    <n v="30"/>
    <x v="5"/>
    <m/>
    <x v="4"/>
    <m/>
    <s v="COLQUIRI"/>
    <m/>
    <m/>
    <x v="91"/>
    <s v="ADQ. MANTTO Y SERV. 23/2024"/>
    <n v="39800"/>
    <n v="16"/>
    <s v="FUEL PUMP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6"/>
    <x v="352"/>
    <x v="70"/>
    <x v="4"/>
    <x v="0"/>
    <x v="0"/>
    <x v="0"/>
    <x v="12"/>
    <x v="0"/>
    <x v="1"/>
    <x v="1"/>
    <x v="5"/>
    <x v="1"/>
    <x v="13"/>
    <m/>
    <x v="9"/>
    <x v="5"/>
    <m/>
    <x v="18"/>
    <x v="9"/>
    <m/>
    <x v="18"/>
    <x v="4"/>
    <x v="16"/>
    <m/>
    <n v="30"/>
    <x v="5"/>
    <m/>
    <x v="4"/>
    <m/>
    <s v="COLQUIRI"/>
    <m/>
    <m/>
    <x v="91"/>
    <s v="ADQ. MANTTO Y SERV. 23/2024"/>
    <n v="39800"/>
    <n v="17"/>
    <s v="CONTROLLER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7"/>
    <x v="353"/>
    <x v="70"/>
    <x v="4"/>
    <x v="0"/>
    <x v="0"/>
    <x v="0"/>
    <x v="12"/>
    <x v="0"/>
    <x v="1"/>
    <x v="1"/>
    <x v="5"/>
    <x v="1"/>
    <x v="13"/>
    <m/>
    <x v="9"/>
    <x v="5"/>
    <m/>
    <x v="18"/>
    <x v="9"/>
    <m/>
    <x v="18"/>
    <x v="4"/>
    <x v="16"/>
    <m/>
    <n v="30"/>
    <x v="5"/>
    <m/>
    <x v="4"/>
    <m/>
    <s v="COLQUIRI"/>
    <m/>
    <m/>
    <x v="91"/>
    <s v="ADQ. MANTTO Y SERV. 23/2024"/>
    <n v="39800"/>
    <n v="18"/>
    <s v="SUPPORT "/>
    <s v="PZA"/>
    <n v="4"/>
    <m/>
    <n v="0"/>
    <m/>
    <m/>
    <m/>
    <n v="0"/>
    <n v="0"/>
    <n v="0"/>
    <n v="0"/>
    <n v="4"/>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8"/>
    <x v="354"/>
    <x v="37"/>
    <x v="4"/>
    <x v="0"/>
    <x v="0"/>
    <x v="0"/>
    <x v="12"/>
    <x v="0"/>
    <x v="1"/>
    <x v="1"/>
    <x v="5"/>
    <x v="1"/>
    <x v="13"/>
    <m/>
    <x v="9"/>
    <x v="5"/>
    <m/>
    <x v="18"/>
    <x v="9"/>
    <m/>
    <x v="18"/>
    <x v="4"/>
    <x v="16"/>
    <m/>
    <n v="30"/>
    <x v="5"/>
    <m/>
    <x v="4"/>
    <m/>
    <s v="COLQUIRI"/>
    <m/>
    <m/>
    <x v="91"/>
    <s v="ADQ. MANTTO Y SERV. 23/2024"/>
    <n v="39800"/>
    <n v="19"/>
    <s v="BRAKET "/>
    <s v="PZA"/>
    <n v="8"/>
    <m/>
    <n v="0"/>
    <m/>
    <m/>
    <m/>
    <n v="0"/>
    <n v="0"/>
    <n v="0"/>
    <n v="0"/>
    <n v="8"/>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19"/>
    <x v="345"/>
    <x v="28"/>
    <x v="4"/>
    <x v="0"/>
    <x v="0"/>
    <x v="0"/>
    <x v="12"/>
    <x v="0"/>
    <x v="1"/>
    <x v="1"/>
    <x v="5"/>
    <x v="1"/>
    <x v="13"/>
    <m/>
    <x v="9"/>
    <x v="5"/>
    <m/>
    <x v="18"/>
    <x v="9"/>
    <m/>
    <x v="18"/>
    <x v="4"/>
    <x v="16"/>
    <m/>
    <n v="30"/>
    <x v="5"/>
    <m/>
    <x v="4"/>
    <m/>
    <s v="COLQUIRI"/>
    <m/>
    <m/>
    <x v="91"/>
    <s v="ADQ. MANTTO Y SERV. 23/2024"/>
    <n v="39800"/>
    <n v="20"/>
    <s v="O‐SEAL "/>
    <s v="PZA"/>
    <n v="20"/>
    <m/>
    <n v="0"/>
    <m/>
    <m/>
    <m/>
    <n v="0"/>
    <n v="0"/>
    <n v="0"/>
    <n v="0"/>
    <n v="20"/>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0"/>
    <x v="355"/>
    <x v="38"/>
    <x v="4"/>
    <x v="0"/>
    <x v="0"/>
    <x v="0"/>
    <x v="12"/>
    <x v="0"/>
    <x v="1"/>
    <x v="1"/>
    <x v="5"/>
    <x v="1"/>
    <x v="13"/>
    <m/>
    <x v="9"/>
    <x v="5"/>
    <m/>
    <x v="18"/>
    <x v="9"/>
    <m/>
    <x v="18"/>
    <x v="4"/>
    <x v="16"/>
    <m/>
    <n v="30"/>
    <x v="5"/>
    <m/>
    <x v="4"/>
    <m/>
    <s v="COLQUIRI"/>
    <m/>
    <m/>
    <x v="91"/>
    <s v="ADQ. MANTTO Y SERV. 23/2024"/>
    <n v="39800"/>
    <n v="21"/>
    <s v="COOLANT COOLER "/>
    <s v="PZA"/>
    <n v="6"/>
    <m/>
    <n v="0"/>
    <m/>
    <m/>
    <m/>
    <n v="0"/>
    <n v="0"/>
    <n v="0"/>
    <n v="0"/>
    <n v="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1"/>
    <x v="356"/>
    <x v="38"/>
    <x v="4"/>
    <x v="0"/>
    <x v="0"/>
    <x v="0"/>
    <x v="12"/>
    <x v="0"/>
    <x v="1"/>
    <x v="1"/>
    <x v="5"/>
    <x v="1"/>
    <x v="13"/>
    <m/>
    <x v="9"/>
    <x v="5"/>
    <m/>
    <x v="18"/>
    <x v="9"/>
    <m/>
    <x v="18"/>
    <x v="4"/>
    <x v="16"/>
    <m/>
    <n v="30"/>
    <x v="5"/>
    <m/>
    <x v="4"/>
    <m/>
    <s v="COLQUIRI"/>
    <m/>
    <m/>
    <x v="91"/>
    <s v="ADQ. MANTTO Y SERV. 23/2024"/>
    <n v="39800"/>
    <n v="22"/>
    <s v="COOLANT PUMP "/>
    <s v="PZA"/>
    <n v="6"/>
    <m/>
    <n v="0"/>
    <m/>
    <m/>
    <m/>
    <n v="0"/>
    <n v="0"/>
    <n v="0"/>
    <n v="0"/>
    <n v="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2"/>
    <x v="357"/>
    <x v="38"/>
    <x v="4"/>
    <x v="0"/>
    <x v="0"/>
    <x v="0"/>
    <x v="12"/>
    <x v="0"/>
    <x v="1"/>
    <x v="1"/>
    <x v="5"/>
    <x v="1"/>
    <x v="13"/>
    <m/>
    <x v="9"/>
    <x v="5"/>
    <m/>
    <x v="18"/>
    <x v="9"/>
    <m/>
    <x v="18"/>
    <x v="4"/>
    <x v="16"/>
    <m/>
    <n v="30"/>
    <x v="5"/>
    <m/>
    <x v="4"/>
    <m/>
    <s v="COLQUIRI"/>
    <m/>
    <m/>
    <x v="91"/>
    <s v="ADQ. MANTTO Y SERV. 23/2024"/>
    <n v="39800"/>
    <n v="23"/>
    <s v="THERMOSTAT "/>
    <s v="PZA"/>
    <n v="6"/>
    <m/>
    <n v="0"/>
    <m/>
    <m/>
    <m/>
    <n v="0"/>
    <n v="0"/>
    <n v="0"/>
    <n v="0"/>
    <n v="6"/>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3"/>
    <x v="358"/>
    <x v="31"/>
    <x v="4"/>
    <x v="0"/>
    <x v="0"/>
    <x v="0"/>
    <x v="12"/>
    <x v="0"/>
    <x v="1"/>
    <x v="1"/>
    <x v="5"/>
    <x v="1"/>
    <x v="13"/>
    <m/>
    <x v="9"/>
    <x v="5"/>
    <m/>
    <x v="18"/>
    <x v="9"/>
    <m/>
    <x v="18"/>
    <x v="4"/>
    <x v="16"/>
    <m/>
    <n v="30"/>
    <x v="5"/>
    <m/>
    <x v="4"/>
    <m/>
    <s v="COLQUIRI"/>
    <m/>
    <m/>
    <x v="91"/>
    <s v="ADQ. MANTTO Y SERV. 23/2024"/>
    <n v="39800"/>
    <n v="24"/>
    <s v="O SEAL "/>
    <s v="PZA"/>
    <n v="30"/>
    <m/>
    <n v="0"/>
    <m/>
    <m/>
    <m/>
    <n v="0"/>
    <n v="0"/>
    <n v="0"/>
    <n v="0"/>
    <n v="30"/>
    <d v="1899-12-30T00:00:00"/>
    <m/>
    <m/>
    <m/>
    <m/>
    <m/>
    <m/>
    <n v="0"/>
    <n v="0"/>
    <n v="0"/>
    <n v="0"/>
    <n v="5527"/>
    <n v="4973"/>
    <d v="2015-07-27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24"/>
    <x v="359"/>
    <x v="70"/>
    <x v="4"/>
    <x v="0"/>
    <x v="0"/>
    <x v="0"/>
    <x v="12"/>
    <x v="0"/>
    <x v="1"/>
    <x v="1"/>
    <x v="5"/>
    <x v="1"/>
    <x v="13"/>
    <m/>
    <x v="9"/>
    <x v="5"/>
    <m/>
    <x v="18"/>
    <x v="9"/>
    <m/>
    <x v="18"/>
    <x v="4"/>
    <x v="16"/>
    <m/>
    <n v="30"/>
    <x v="5"/>
    <m/>
    <x v="4"/>
    <m/>
    <s v="COLQUIRI"/>
    <m/>
    <m/>
    <x v="91"/>
    <s v="ADQ. MANTTO Y SERV. 23/2024"/>
    <n v="39800"/>
    <n v="25"/>
    <s v="FLANGE "/>
    <s v="PZA"/>
    <n v="4"/>
    <m/>
    <n v="0"/>
    <m/>
    <m/>
    <m/>
    <n v="0"/>
    <n v="0"/>
    <n v="0"/>
    <n v="0"/>
    <n v="4"/>
    <d v="1899-12-30T00:00:00"/>
    <m/>
    <m/>
    <m/>
    <m/>
    <m/>
    <m/>
    <n v="0"/>
    <n v="0"/>
    <n v="0"/>
    <n v="0"/>
    <n v="5527"/>
    <n v="4973"/>
    <d v="2015-07-28T00:00:00"/>
    <x v="0"/>
    <s v="ENE"/>
    <m/>
    <m/>
    <m/>
    <s v="L"/>
    <s v="NORMAL"/>
    <s v="OC"/>
    <n v="316144"/>
    <n v="1772181"/>
    <n v="2058575"/>
    <s v="15-0517-00-568965-0-E"/>
    <m/>
    <m/>
  </r>
  <r>
    <x v="0"/>
    <x v="86"/>
    <m/>
    <s v="COTIZACION"/>
    <s v="MARZO"/>
    <d v="2024-03-27T00:00:00"/>
    <s v="CO37-FRANZ MERLO"/>
    <n v="39800"/>
    <s v="OTROS REPUESTOS Y ACCESORIOS"/>
    <x v="4"/>
    <x v="4"/>
    <x v="83"/>
    <d v="2024-03-27T00:00:00"/>
    <m/>
    <x v="72"/>
    <s v="BIEN"/>
    <x v="91"/>
    <m/>
    <x v="25"/>
    <x v="345"/>
    <x v="28"/>
    <x v="4"/>
    <x v="0"/>
    <x v="0"/>
    <x v="0"/>
    <x v="12"/>
    <x v="0"/>
    <x v="1"/>
    <x v="1"/>
    <x v="5"/>
    <x v="1"/>
    <x v="13"/>
    <m/>
    <x v="9"/>
    <x v="5"/>
    <m/>
    <x v="18"/>
    <x v="9"/>
    <m/>
    <x v="18"/>
    <x v="4"/>
    <x v="16"/>
    <m/>
    <n v="30"/>
    <x v="5"/>
    <m/>
    <x v="4"/>
    <m/>
    <s v="COLQUIRI"/>
    <m/>
    <m/>
    <x v="91"/>
    <s v="ADQ. MANTTO Y SERV. 23/2024"/>
    <n v="39800"/>
    <n v="26"/>
    <s v="O‐SEAL "/>
    <s v="PZA"/>
    <n v="20"/>
    <m/>
    <n v="0"/>
    <m/>
    <m/>
    <m/>
    <n v="0"/>
    <n v="0"/>
    <n v="0"/>
    <n v="0"/>
    <n v="20"/>
    <d v="1899-12-30T00:00:00"/>
    <m/>
    <m/>
    <m/>
    <m/>
    <m/>
    <m/>
    <n v="0"/>
    <n v="0"/>
    <n v="0"/>
    <n v="0"/>
    <n v="5527"/>
    <n v="4973"/>
    <d v="2015-07-29T00:00:00"/>
    <x v="0"/>
    <s v="FEB"/>
    <m/>
    <m/>
    <m/>
    <s v="L"/>
    <s v="NORMAL"/>
    <s v="OC"/>
    <n v="316144"/>
    <n v="1772181"/>
    <n v="2058575"/>
    <s v="15-0517-00-568965-0-E"/>
    <m/>
    <m/>
  </r>
  <r>
    <x v="0"/>
    <x v="86"/>
    <m/>
    <s v="COTIZACION"/>
    <s v="MARZO"/>
    <d v="2024-03-27T00:00:00"/>
    <s v="CO37-FRANZ MERLO"/>
    <n v="39800"/>
    <s v="OTROS REPUESTOS Y ACCESORIOS"/>
    <x v="4"/>
    <x v="4"/>
    <x v="83"/>
    <d v="2024-03-27T00:00:00"/>
    <m/>
    <x v="72"/>
    <s v="BIEN"/>
    <x v="91"/>
    <m/>
    <x v="26"/>
    <x v="360"/>
    <x v="40"/>
    <x v="4"/>
    <x v="0"/>
    <x v="0"/>
    <x v="0"/>
    <x v="12"/>
    <x v="0"/>
    <x v="1"/>
    <x v="1"/>
    <x v="5"/>
    <x v="1"/>
    <x v="13"/>
    <m/>
    <x v="9"/>
    <x v="5"/>
    <m/>
    <x v="18"/>
    <x v="9"/>
    <m/>
    <x v="18"/>
    <x v="4"/>
    <x v="16"/>
    <m/>
    <n v="30"/>
    <x v="5"/>
    <m/>
    <x v="4"/>
    <m/>
    <s v="COLQUIRI"/>
    <m/>
    <m/>
    <x v="91"/>
    <s v="ADQ. MANTTO Y SERV. 23/2024"/>
    <n v="39800"/>
    <n v="27"/>
    <s v="COOLANT PIPE "/>
    <s v="PZA"/>
    <n v="2"/>
    <m/>
    <n v="0"/>
    <m/>
    <m/>
    <m/>
    <n v="0"/>
    <n v="0"/>
    <n v="0"/>
    <n v="0"/>
    <n v="2"/>
    <d v="1899-12-30T00:00:00"/>
    <m/>
    <m/>
    <m/>
    <m/>
    <m/>
    <m/>
    <n v="0"/>
    <n v="0"/>
    <n v="0"/>
    <n v="0"/>
    <n v="5527"/>
    <n v="4973"/>
    <d v="2015-07-31T00:00:00"/>
    <x v="0"/>
    <s v="ABR"/>
    <m/>
    <m/>
    <m/>
    <s v="L"/>
    <s v="NORMAL"/>
    <s v="OC"/>
    <n v="316144"/>
    <n v="1772181"/>
    <n v="2058575"/>
    <s v="15-0517-00-568965-0-E"/>
    <m/>
    <m/>
  </r>
  <r>
    <x v="0"/>
    <x v="86"/>
    <m/>
    <s v="COTIZACION"/>
    <s v="MARZO"/>
    <d v="2024-03-27T00:00:00"/>
    <s v="CO37-FRANZ MERLO"/>
    <n v="39800"/>
    <s v="OTROS REPUESTOS Y ACCESORIOS"/>
    <x v="4"/>
    <x v="4"/>
    <x v="83"/>
    <d v="2024-03-27T00:00:00"/>
    <m/>
    <x v="72"/>
    <s v="BIEN"/>
    <x v="91"/>
    <m/>
    <x v="27"/>
    <x v="361"/>
    <x v="40"/>
    <x v="4"/>
    <x v="0"/>
    <x v="0"/>
    <x v="0"/>
    <x v="12"/>
    <x v="0"/>
    <x v="1"/>
    <x v="1"/>
    <x v="5"/>
    <x v="1"/>
    <x v="13"/>
    <m/>
    <x v="9"/>
    <x v="5"/>
    <m/>
    <x v="18"/>
    <x v="9"/>
    <m/>
    <x v="18"/>
    <x v="4"/>
    <x v="16"/>
    <m/>
    <n v="30"/>
    <x v="5"/>
    <m/>
    <x v="4"/>
    <m/>
    <s v="COLQUIRI"/>
    <m/>
    <m/>
    <x v="91"/>
    <s v="ADQ. MANTTO Y SERV. 23/2024"/>
    <n v="39800"/>
    <n v="28"/>
    <s v="AIR BAFFLE "/>
    <s v="PZA"/>
    <n v="2"/>
    <m/>
    <n v="0"/>
    <m/>
    <m/>
    <m/>
    <n v="0"/>
    <n v="0"/>
    <n v="0"/>
    <n v="0"/>
    <n v="2"/>
    <d v="1899-12-30T00:00:00"/>
    <m/>
    <m/>
    <m/>
    <m/>
    <m/>
    <m/>
    <n v="0"/>
    <n v="0"/>
    <n v="0"/>
    <n v="0"/>
    <n v="5527"/>
    <n v="4973"/>
    <d v="2015-08-01T00:00:00"/>
    <x v="0"/>
    <s v="MAY"/>
    <m/>
    <m/>
    <m/>
    <s v="L"/>
    <s v="NORMAL"/>
    <s v="OC"/>
    <n v="316144"/>
    <n v="1772181"/>
    <n v="2058575"/>
    <s v="15-0517-00-568965-0-E"/>
    <m/>
    <m/>
  </r>
  <r>
    <x v="0"/>
    <x v="86"/>
    <m/>
    <s v="COTIZACION"/>
    <s v="MARZO"/>
    <d v="2024-03-27T00:00:00"/>
    <s v="CO37-FRANZ MERLO"/>
    <n v="39800"/>
    <s v="OTROS REPUESTOS Y ACCESORIOS"/>
    <x v="4"/>
    <x v="4"/>
    <x v="83"/>
    <d v="2024-03-27T00:00:00"/>
    <m/>
    <x v="72"/>
    <s v="BIEN"/>
    <x v="91"/>
    <m/>
    <x v="28"/>
    <x v="362"/>
    <x v="70"/>
    <x v="4"/>
    <x v="0"/>
    <x v="0"/>
    <x v="0"/>
    <x v="12"/>
    <x v="0"/>
    <x v="1"/>
    <x v="1"/>
    <x v="5"/>
    <x v="1"/>
    <x v="13"/>
    <m/>
    <x v="9"/>
    <x v="5"/>
    <m/>
    <x v="18"/>
    <x v="9"/>
    <m/>
    <x v="18"/>
    <x v="4"/>
    <x v="16"/>
    <m/>
    <n v="30"/>
    <x v="5"/>
    <m/>
    <x v="4"/>
    <m/>
    <s v="COLQUIRI"/>
    <m/>
    <m/>
    <x v="91"/>
    <s v="ADQ. MANTTO Y SERV. 23/2024"/>
    <n v="39800"/>
    <n v="29"/>
    <s v="COOLING FAN "/>
    <s v="PZA"/>
    <n v="4"/>
    <m/>
    <n v="0"/>
    <m/>
    <m/>
    <m/>
    <n v="0"/>
    <n v="0"/>
    <n v="0"/>
    <n v="0"/>
    <n v="4"/>
    <d v="1899-12-30T00:00:00"/>
    <m/>
    <m/>
    <m/>
    <m/>
    <m/>
    <m/>
    <n v="0"/>
    <n v="0"/>
    <n v="0"/>
    <n v="0"/>
    <n v="5527"/>
    <n v="4973"/>
    <d v="2015-08-03T00:00:00"/>
    <x v="0"/>
    <s v="JUL"/>
    <m/>
    <m/>
    <m/>
    <s v="L"/>
    <s v="NORMAL"/>
    <s v="OC"/>
    <n v="316144"/>
    <n v="1772181"/>
    <n v="2058575"/>
    <s v="15-0517-00-568965-0-E"/>
    <m/>
    <m/>
  </r>
  <r>
    <x v="0"/>
    <x v="86"/>
    <m/>
    <s v="COTIZACION"/>
    <s v="MARZO"/>
    <d v="2024-03-27T00:00:00"/>
    <s v="CO37-FRANZ MERLO"/>
    <n v="39800"/>
    <s v="OTROS REPUESTOS Y ACCESORIOS"/>
    <x v="4"/>
    <x v="4"/>
    <x v="83"/>
    <d v="2024-03-27T00:00:00"/>
    <m/>
    <x v="72"/>
    <s v="BIEN"/>
    <x v="91"/>
    <m/>
    <x v="29"/>
    <x v="363"/>
    <x v="40"/>
    <x v="4"/>
    <x v="0"/>
    <x v="0"/>
    <x v="0"/>
    <x v="12"/>
    <x v="0"/>
    <x v="1"/>
    <x v="1"/>
    <x v="5"/>
    <x v="1"/>
    <x v="13"/>
    <m/>
    <x v="9"/>
    <x v="5"/>
    <m/>
    <x v="18"/>
    <x v="9"/>
    <m/>
    <x v="18"/>
    <x v="4"/>
    <x v="16"/>
    <m/>
    <n v="30"/>
    <x v="5"/>
    <m/>
    <x v="4"/>
    <m/>
    <s v="COLQUIRI"/>
    <m/>
    <m/>
    <x v="91"/>
    <s v="ADQ. MANTTO Y SERV. 23/2024"/>
    <n v="39800"/>
    <n v="30"/>
    <s v="BASE "/>
    <s v="PZA"/>
    <n v="2"/>
    <m/>
    <n v="0"/>
    <m/>
    <m/>
    <m/>
    <n v="0"/>
    <n v="0"/>
    <n v="0"/>
    <n v="0"/>
    <n v="2"/>
    <d v="1899-12-30T00:00:00"/>
    <m/>
    <m/>
    <m/>
    <m/>
    <m/>
    <m/>
    <n v="0"/>
    <n v="0"/>
    <n v="0"/>
    <n v="0"/>
    <n v="5527"/>
    <n v="4973"/>
    <d v="2015-08-04T00:00:00"/>
    <x v="0"/>
    <s v="AGO"/>
    <m/>
    <m/>
    <m/>
    <s v="L"/>
    <s v="NORMAL"/>
    <s v="OC"/>
    <n v="316144"/>
    <n v="1772181"/>
    <n v="2058575"/>
    <s v="15-0517-00-568965-0-E"/>
    <m/>
    <m/>
  </r>
  <r>
    <x v="0"/>
    <x v="86"/>
    <m/>
    <s v="COTIZACION"/>
    <s v="MARZO"/>
    <d v="2024-03-27T00:00:00"/>
    <s v="CO37-FRANZ MERLO"/>
    <n v="39800"/>
    <s v="OTROS REPUESTOS Y ACCESORIOS"/>
    <x v="4"/>
    <x v="4"/>
    <x v="83"/>
    <d v="2024-03-27T00:00:00"/>
    <m/>
    <x v="72"/>
    <s v="BIEN"/>
    <x v="91"/>
    <m/>
    <x v="30"/>
    <x v="364"/>
    <x v="40"/>
    <x v="4"/>
    <x v="0"/>
    <x v="0"/>
    <x v="0"/>
    <x v="12"/>
    <x v="0"/>
    <x v="1"/>
    <x v="1"/>
    <x v="5"/>
    <x v="1"/>
    <x v="13"/>
    <m/>
    <x v="9"/>
    <x v="5"/>
    <m/>
    <x v="18"/>
    <x v="9"/>
    <m/>
    <x v="18"/>
    <x v="4"/>
    <x v="16"/>
    <m/>
    <n v="30"/>
    <x v="5"/>
    <m/>
    <x v="4"/>
    <m/>
    <s v="COLQUIRI"/>
    <m/>
    <m/>
    <x v="91"/>
    <s v="ADQ. MANTTO Y SERV. 23/2024"/>
    <n v="39800"/>
    <n v="31"/>
    <s v="TOP PART "/>
    <s v="PZA"/>
    <n v="2"/>
    <m/>
    <n v="0"/>
    <m/>
    <m/>
    <m/>
    <n v="0"/>
    <n v="0"/>
    <n v="0"/>
    <n v="0"/>
    <n v="2"/>
    <d v="1899-12-30T00:00:00"/>
    <m/>
    <m/>
    <m/>
    <m/>
    <m/>
    <m/>
    <n v="0"/>
    <n v="0"/>
    <n v="0"/>
    <n v="0"/>
    <n v="5527"/>
    <n v="4973"/>
    <d v="2015-08-06T00:00:00"/>
    <x v="0"/>
    <s v="OCT"/>
    <m/>
    <m/>
    <m/>
    <s v="L"/>
    <s v="NORMAL"/>
    <s v="OC"/>
    <n v="316144"/>
    <n v="1772181"/>
    <n v="2058575"/>
    <s v="15-0517-00-568965-0-E"/>
    <m/>
    <m/>
  </r>
  <r>
    <x v="0"/>
    <x v="86"/>
    <m/>
    <s v="COTIZACION"/>
    <s v="MARZO"/>
    <d v="2024-03-27T00:00:00"/>
    <s v="CO37-FRANZ MERLO"/>
    <n v="39800"/>
    <s v="OTROS REPUESTOS Y ACCESORIOS"/>
    <x v="4"/>
    <x v="4"/>
    <x v="83"/>
    <d v="2024-03-27T00:00:00"/>
    <m/>
    <x v="72"/>
    <s v="BIEN"/>
    <x v="91"/>
    <m/>
    <x v="31"/>
    <x v="365"/>
    <x v="40"/>
    <x v="4"/>
    <x v="0"/>
    <x v="0"/>
    <x v="0"/>
    <x v="12"/>
    <x v="0"/>
    <x v="1"/>
    <x v="1"/>
    <x v="5"/>
    <x v="1"/>
    <x v="13"/>
    <m/>
    <x v="9"/>
    <x v="5"/>
    <m/>
    <x v="18"/>
    <x v="9"/>
    <m/>
    <x v="18"/>
    <x v="4"/>
    <x v="16"/>
    <m/>
    <n v="30"/>
    <x v="5"/>
    <m/>
    <x v="4"/>
    <m/>
    <s v="COLQUIRI"/>
    <m/>
    <m/>
    <x v="91"/>
    <s v="ADQ. MANTTO Y SERV. 23/2024"/>
    <n v="39800"/>
    <n v="32"/>
    <s v="COVERING HOOD "/>
    <s v="PZA"/>
    <n v="2"/>
    <m/>
    <n v="0"/>
    <m/>
    <m/>
    <m/>
    <n v="0"/>
    <n v="0"/>
    <n v="0"/>
    <n v="0"/>
    <n v="2"/>
    <d v="1899-12-30T00:00:00"/>
    <m/>
    <m/>
    <m/>
    <m/>
    <m/>
    <m/>
    <n v="0"/>
    <n v="0"/>
    <n v="0"/>
    <n v="0"/>
    <n v="5527"/>
    <n v="4973"/>
    <d v="2015-08-07T00:00:00"/>
    <x v="0"/>
    <s v="NOV"/>
    <m/>
    <m/>
    <m/>
    <s v="L"/>
    <s v="NORMAL"/>
    <s v="OC"/>
    <n v="316144"/>
    <n v="1772181"/>
    <n v="2058575"/>
    <s v="15-0517-00-568965-0-E"/>
    <m/>
    <m/>
  </r>
  <r>
    <x v="0"/>
    <x v="86"/>
    <m/>
    <s v="COTIZACION"/>
    <s v="MARZO"/>
    <d v="2024-03-27T00:00:00"/>
    <s v="CO37-FRANZ MERLO"/>
    <n v="39800"/>
    <s v="OTROS REPUESTOS Y ACCESORIOS"/>
    <x v="4"/>
    <x v="4"/>
    <x v="83"/>
    <d v="2024-03-27T00:00:00"/>
    <m/>
    <x v="72"/>
    <s v="BIEN"/>
    <x v="91"/>
    <m/>
    <x v="32"/>
    <x v="366"/>
    <x v="40"/>
    <x v="4"/>
    <x v="0"/>
    <x v="0"/>
    <x v="0"/>
    <x v="12"/>
    <x v="0"/>
    <x v="1"/>
    <x v="1"/>
    <x v="5"/>
    <x v="1"/>
    <x v="13"/>
    <m/>
    <x v="9"/>
    <x v="5"/>
    <m/>
    <x v="18"/>
    <x v="9"/>
    <m/>
    <x v="18"/>
    <x v="4"/>
    <x v="16"/>
    <m/>
    <n v="30"/>
    <x v="5"/>
    <m/>
    <x v="4"/>
    <m/>
    <s v="COLQUIRI"/>
    <m/>
    <m/>
    <x v="91"/>
    <s v="ADQ. MANTTO Y SERV. 23/2024"/>
    <n v="39800"/>
    <n v="33"/>
    <s v="FIXING BRAKET "/>
    <s v="PZA"/>
    <n v="2"/>
    <m/>
    <n v="0"/>
    <m/>
    <m/>
    <m/>
    <n v="0"/>
    <n v="0"/>
    <n v="0"/>
    <n v="0"/>
    <n v="2"/>
    <d v="1899-12-30T00:00:00"/>
    <m/>
    <m/>
    <m/>
    <m/>
    <m/>
    <m/>
    <n v="0"/>
    <n v="0"/>
    <n v="0"/>
    <n v="0"/>
    <n v="5527"/>
    <n v="4973"/>
    <d v="2015-08-08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33"/>
    <x v="361"/>
    <x v="40"/>
    <x v="4"/>
    <x v="0"/>
    <x v="0"/>
    <x v="0"/>
    <x v="12"/>
    <x v="0"/>
    <x v="1"/>
    <x v="1"/>
    <x v="5"/>
    <x v="1"/>
    <x v="13"/>
    <m/>
    <x v="9"/>
    <x v="5"/>
    <m/>
    <x v="18"/>
    <x v="9"/>
    <m/>
    <x v="18"/>
    <x v="4"/>
    <x v="16"/>
    <m/>
    <n v="30"/>
    <x v="5"/>
    <m/>
    <x v="4"/>
    <m/>
    <s v="COLQUIRI"/>
    <m/>
    <m/>
    <x v="91"/>
    <s v="ADQ. MANTTO Y SERV. 23/2024"/>
    <n v="39800"/>
    <n v="34"/>
    <s v="AIR BAFFLE "/>
    <s v="PZA"/>
    <n v="2"/>
    <m/>
    <n v="0"/>
    <m/>
    <m/>
    <m/>
    <n v="0"/>
    <n v="0"/>
    <n v="0"/>
    <n v="0"/>
    <n v="2"/>
    <d v="1899-12-30T00:00:00"/>
    <m/>
    <m/>
    <m/>
    <m/>
    <m/>
    <m/>
    <n v="0"/>
    <n v="0"/>
    <n v="0"/>
    <n v="0"/>
    <n v="5527"/>
    <n v="4973"/>
    <d v="2015-08-09T00:00:00"/>
    <x v="0"/>
    <s v="ENE"/>
    <m/>
    <m/>
    <m/>
    <s v="L"/>
    <s v="NORMAL"/>
    <s v="OC"/>
    <n v="316144"/>
    <n v="1772181"/>
    <n v="2058575"/>
    <s v="15-0517-00-568965-0-E"/>
    <m/>
    <m/>
  </r>
  <r>
    <x v="0"/>
    <x v="86"/>
    <m/>
    <s v="COTIZACION"/>
    <s v="MARZO"/>
    <d v="2024-03-27T00:00:00"/>
    <s v="CO37-FRANZ MERLO"/>
    <n v="39800"/>
    <s v="OTROS REPUESTOS Y ACCESORIOS"/>
    <x v="4"/>
    <x v="4"/>
    <x v="83"/>
    <d v="2024-03-27T00:00:00"/>
    <m/>
    <x v="72"/>
    <s v="BIEN"/>
    <x v="91"/>
    <m/>
    <x v="34"/>
    <x v="367"/>
    <x v="40"/>
    <x v="4"/>
    <x v="0"/>
    <x v="0"/>
    <x v="0"/>
    <x v="12"/>
    <x v="0"/>
    <x v="1"/>
    <x v="1"/>
    <x v="5"/>
    <x v="1"/>
    <x v="13"/>
    <m/>
    <x v="9"/>
    <x v="5"/>
    <m/>
    <x v="18"/>
    <x v="9"/>
    <m/>
    <x v="18"/>
    <x v="4"/>
    <x v="16"/>
    <m/>
    <n v="30"/>
    <x v="5"/>
    <m/>
    <x v="4"/>
    <m/>
    <s v="COLQUIRI"/>
    <m/>
    <m/>
    <x v="91"/>
    <s v="ADQ. MANTTO Y SERV. 23/2024"/>
    <n v="39800"/>
    <n v="35"/>
    <s v="SUPPORT PLATE "/>
    <s v="PZA"/>
    <n v="2"/>
    <m/>
    <n v="0"/>
    <m/>
    <m/>
    <m/>
    <n v="0"/>
    <n v="0"/>
    <n v="0"/>
    <n v="0"/>
    <n v="2"/>
    <d v="1899-12-30T00:00:00"/>
    <m/>
    <m/>
    <m/>
    <m/>
    <m/>
    <m/>
    <n v="0"/>
    <n v="0"/>
    <n v="0"/>
    <n v="0"/>
    <n v="5527"/>
    <n v="4973"/>
    <d v="2015-08-10T00:00:00"/>
    <x v="0"/>
    <s v="FEB"/>
    <m/>
    <m/>
    <m/>
    <s v="L"/>
    <s v="NORMAL"/>
    <s v="OC"/>
    <n v="316144"/>
    <n v="1772181"/>
    <n v="2058575"/>
    <s v="15-0517-00-568965-0-E"/>
    <m/>
    <m/>
  </r>
  <r>
    <x v="0"/>
    <x v="86"/>
    <m/>
    <s v="COTIZACION"/>
    <s v="MARZO"/>
    <d v="2024-03-27T00:00:00"/>
    <s v="CO37-FRANZ MERLO"/>
    <n v="39800"/>
    <s v="OTROS REPUESTOS Y ACCESORIOS"/>
    <x v="4"/>
    <x v="4"/>
    <x v="83"/>
    <d v="2024-03-27T00:00:00"/>
    <m/>
    <x v="72"/>
    <s v="BIEN"/>
    <x v="91"/>
    <m/>
    <x v="35"/>
    <x v="368"/>
    <x v="40"/>
    <x v="4"/>
    <x v="0"/>
    <x v="0"/>
    <x v="0"/>
    <x v="12"/>
    <x v="0"/>
    <x v="1"/>
    <x v="1"/>
    <x v="5"/>
    <x v="1"/>
    <x v="13"/>
    <m/>
    <x v="9"/>
    <x v="5"/>
    <m/>
    <x v="18"/>
    <x v="9"/>
    <m/>
    <x v="18"/>
    <x v="4"/>
    <x v="16"/>
    <m/>
    <n v="30"/>
    <x v="5"/>
    <m/>
    <x v="4"/>
    <m/>
    <s v="COLQUIRI"/>
    <m/>
    <m/>
    <x v="91"/>
    <s v="ADQ. MANTTO Y SERV. 23/2024"/>
    <n v="39800"/>
    <n v="36"/>
    <s v="CONNECTING SHEET "/>
    <s v="PZA"/>
    <n v="2"/>
    <m/>
    <n v="0"/>
    <m/>
    <m/>
    <m/>
    <n v="0"/>
    <n v="0"/>
    <n v="0"/>
    <n v="0"/>
    <n v="2"/>
    <d v="1899-12-30T00:00:00"/>
    <m/>
    <m/>
    <m/>
    <m/>
    <m/>
    <m/>
    <n v="0"/>
    <n v="0"/>
    <n v="0"/>
    <n v="0"/>
    <n v="5527"/>
    <n v="4973"/>
    <d v="2015-08-11T00:00:00"/>
    <x v="0"/>
    <s v="MAR"/>
    <m/>
    <m/>
    <m/>
    <s v="L"/>
    <s v="NORMAL"/>
    <s v="OC"/>
    <n v="316144"/>
    <n v="1772181"/>
    <n v="2058575"/>
    <s v="15-0517-00-568965-0-E"/>
    <m/>
    <m/>
  </r>
  <r>
    <x v="0"/>
    <x v="86"/>
    <m/>
    <s v="COTIZACION"/>
    <s v="MARZO"/>
    <d v="2024-03-27T00:00:00"/>
    <s v="CO37-FRANZ MERLO"/>
    <n v="39800"/>
    <s v="OTROS REPUESTOS Y ACCESORIOS"/>
    <x v="4"/>
    <x v="4"/>
    <x v="83"/>
    <d v="2024-03-27T00:00:00"/>
    <m/>
    <x v="72"/>
    <s v="BIEN"/>
    <x v="91"/>
    <m/>
    <x v="36"/>
    <x v="369"/>
    <x v="40"/>
    <x v="4"/>
    <x v="0"/>
    <x v="0"/>
    <x v="0"/>
    <x v="12"/>
    <x v="0"/>
    <x v="1"/>
    <x v="1"/>
    <x v="5"/>
    <x v="1"/>
    <x v="13"/>
    <m/>
    <x v="9"/>
    <x v="5"/>
    <m/>
    <x v="18"/>
    <x v="9"/>
    <m/>
    <x v="18"/>
    <x v="4"/>
    <x v="16"/>
    <m/>
    <n v="30"/>
    <x v="5"/>
    <m/>
    <x v="4"/>
    <m/>
    <s v="COLQUIRI"/>
    <m/>
    <m/>
    <x v="91"/>
    <s v="ADQ. MANTTO Y SERV. 23/2024"/>
    <n v="39800"/>
    <n v="37"/>
    <s v="COVER "/>
    <s v="PZA"/>
    <n v="2"/>
    <m/>
    <n v="0"/>
    <m/>
    <m/>
    <m/>
    <n v="0"/>
    <n v="0"/>
    <n v="0"/>
    <n v="0"/>
    <n v="2"/>
    <d v="1899-12-30T00:00:00"/>
    <m/>
    <m/>
    <m/>
    <m/>
    <m/>
    <m/>
    <n v="0"/>
    <n v="0"/>
    <n v="0"/>
    <n v="0"/>
    <n v="5527"/>
    <n v="4973"/>
    <d v="2015-08-12T00:00:00"/>
    <x v="0"/>
    <s v="ABR"/>
    <m/>
    <m/>
    <m/>
    <s v="L"/>
    <s v="NORMAL"/>
    <s v="OC"/>
    <n v="316144"/>
    <n v="1772181"/>
    <n v="2058575"/>
    <s v="15-0517-00-568965-0-E"/>
    <m/>
    <m/>
  </r>
  <r>
    <x v="0"/>
    <x v="86"/>
    <m/>
    <s v="COTIZACION"/>
    <s v="MARZO"/>
    <d v="2024-03-27T00:00:00"/>
    <s v="CO37-FRANZ MERLO"/>
    <n v="39800"/>
    <s v="OTROS REPUESTOS Y ACCESORIOS"/>
    <x v="4"/>
    <x v="4"/>
    <x v="83"/>
    <d v="2024-03-27T00:00:00"/>
    <m/>
    <x v="72"/>
    <s v="BIEN"/>
    <x v="91"/>
    <m/>
    <x v="37"/>
    <x v="370"/>
    <x v="40"/>
    <x v="4"/>
    <x v="0"/>
    <x v="0"/>
    <x v="0"/>
    <x v="12"/>
    <x v="0"/>
    <x v="1"/>
    <x v="1"/>
    <x v="5"/>
    <x v="1"/>
    <x v="13"/>
    <m/>
    <x v="9"/>
    <x v="5"/>
    <m/>
    <x v="18"/>
    <x v="9"/>
    <m/>
    <x v="18"/>
    <x v="4"/>
    <x v="16"/>
    <m/>
    <n v="30"/>
    <x v="5"/>
    <m/>
    <x v="4"/>
    <m/>
    <s v="COLQUIRI"/>
    <m/>
    <m/>
    <x v="91"/>
    <s v="ADQ. MANTTO Y SERV. 23/2024"/>
    <n v="39800"/>
    <n v="38"/>
    <s v="END PLATE "/>
    <s v="PZA"/>
    <n v="2"/>
    <m/>
    <n v="0"/>
    <m/>
    <m/>
    <m/>
    <n v="0"/>
    <n v="0"/>
    <n v="0"/>
    <n v="0"/>
    <n v="2"/>
    <d v="1899-12-30T00:00:00"/>
    <m/>
    <m/>
    <m/>
    <m/>
    <m/>
    <m/>
    <n v="0"/>
    <n v="0"/>
    <n v="0"/>
    <n v="0"/>
    <n v="5527"/>
    <n v="4973"/>
    <d v="2015-08-13T00:00:00"/>
    <x v="0"/>
    <s v="MAY"/>
    <m/>
    <m/>
    <m/>
    <s v="L"/>
    <s v="NORMAL"/>
    <s v="OC"/>
    <n v="316144"/>
    <n v="1772181"/>
    <n v="2058575"/>
    <s v="15-0517-00-568965-0-E"/>
    <m/>
    <m/>
  </r>
  <r>
    <x v="0"/>
    <x v="86"/>
    <m/>
    <s v="COTIZACION"/>
    <s v="MARZO"/>
    <d v="2024-03-27T00:00:00"/>
    <s v="CO37-FRANZ MERLO"/>
    <n v="39800"/>
    <s v="OTROS REPUESTOS Y ACCESORIOS"/>
    <x v="4"/>
    <x v="4"/>
    <x v="83"/>
    <d v="2024-03-27T00:00:00"/>
    <m/>
    <x v="72"/>
    <s v="BIEN"/>
    <x v="91"/>
    <m/>
    <x v="38"/>
    <x v="371"/>
    <x v="70"/>
    <x v="4"/>
    <x v="0"/>
    <x v="0"/>
    <x v="0"/>
    <x v="12"/>
    <x v="0"/>
    <x v="1"/>
    <x v="1"/>
    <x v="5"/>
    <x v="1"/>
    <x v="13"/>
    <m/>
    <x v="9"/>
    <x v="5"/>
    <m/>
    <x v="18"/>
    <x v="9"/>
    <m/>
    <x v="18"/>
    <x v="4"/>
    <x v="16"/>
    <m/>
    <n v="30"/>
    <x v="5"/>
    <m/>
    <x v="4"/>
    <m/>
    <s v="COLQUIRI"/>
    <m/>
    <m/>
    <x v="91"/>
    <s v="ADQ. MANTTO Y SERV. 23/2024"/>
    <n v="39800"/>
    <n v="39"/>
    <s v="EXAHUST PIPE "/>
    <s v="PZA"/>
    <n v="4"/>
    <m/>
    <n v="0"/>
    <m/>
    <m/>
    <m/>
    <n v="0"/>
    <n v="0"/>
    <n v="0"/>
    <n v="0"/>
    <n v="4"/>
    <d v="1899-12-30T00:00:00"/>
    <m/>
    <m/>
    <m/>
    <m/>
    <m/>
    <m/>
    <n v="0"/>
    <n v="0"/>
    <n v="0"/>
    <n v="0"/>
    <n v="5527"/>
    <n v="4973"/>
    <d v="2015-08-14T00:00:00"/>
    <x v="0"/>
    <s v="JUN"/>
    <m/>
    <m/>
    <m/>
    <s v="L"/>
    <s v="NORMAL"/>
    <s v="OC"/>
    <n v="316144"/>
    <n v="1772181"/>
    <n v="2058575"/>
    <s v="15-0517-00-568965-0-E"/>
    <m/>
    <m/>
  </r>
  <r>
    <x v="0"/>
    <x v="86"/>
    <m/>
    <s v="COTIZACION"/>
    <s v="MARZO"/>
    <d v="2024-03-27T00:00:00"/>
    <s v="CO37-FRANZ MERLO"/>
    <n v="39800"/>
    <s v="OTROS REPUESTOS Y ACCESORIOS"/>
    <x v="4"/>
    <x v="4"/>
    <x v="83"/>
    <d v="2024-03-27T00:00:00"/>
    <m/>
    <x v="72"/>
    <s v="BIEN"/>
    <x v="91"/>
    <m/>
    <x v="39"/>
    <x v="372"/>
    <x v="91"/>
    <x v="4"/>
    <x v="0"/>
    <x v="0"/>
    <x v="0"/>
    <x v="12"/>
    <x v="0"/>
    <x v="1"/>
    <x v="1"/>
    <x v="5"/>
    <x v="1"/>
    <x v="13"/>
    <m/>
    <x v="9"/>
    <x v="5"/>
    <m/>
    <x v="18"/>
    <x v="9"/>
    <m/>
    <x v="18"/>
    <x v="4"/>
    <x v="16"/>
    <m/>
    <n v="30"/>
    <x v="5"/>
    <m/>
    <x v="4"/>
    <m/>
    <s v="COLQUIRI"/>
    <m/>
    <m/>
    <x v="91"/>
    <s v="ADQ. MANTTO Y SERV. 23/2024"/>
    <n v="39800"/>
    <n v="40"/>
    <s v="GASKET "/>
    <s v="PZA"/>
    <n v="12"/>
    <m/>
    <n v="0"/>
    <m/>
    <m/>
    <m/>
    <n v="0"/>
    <n v="0"/>
    <n v="0"/>
    <n v="0"/>
    <n v="12"/>
    <d v="1899-12-30T00:00:00"/>
    <m/>
    <m/>
    <m/>
    <m/>
    <m/>
    <m/>
    <n v="0"/>
    <n v="0"/>
    <n v="0"/>
    <n v="0"/>
    <n v="5527"/>
    <n v="4973"/>
    <d v="2015-08-15T00:00:00"/>
    <x v="0"/>
    <s v="JUL"/>
    <m/>
    <m/>
    <m/>
    <s v="L"/>
    <s v="NORMAL"/>
    <s v="OC"/>
    <n v="316144"/>
    <n v="1772181"/>
    <n v="2058575"/>
    <s v="15-0517-00-568965-0-E"/>
    <m/>
    <m/>
  </r>
  <r>
    <x v="0"/>
    <x v="86"/>
    <m/>
    <s v="COTIZACION"/>
    <s v="MARZO"/>
    <d v="2024-03-27T00:00:00"/>
    <s v="CO37-FRANZ MERLO"/>
    <n v="39800"/>
    <s v="OTROS REPUESTOS Y ACCESORIOS"/>
    <x v="4"/>
    <x v="4"/>
    <x v="83"/>
    <d v="2024-03-27T00:00:00"/>
    <m/>
    <x v="72"/>
    <s v="BIEN"/>
    <x v="91"/>
    <m/>
    <x v="40"/>
    <x v="373"/>
    <x v="91"/>
    <x v="4"/>
    <x v="0"/>
    <x v="0"/>
    <x v="0"/>
    <x v="12"/>
    <x v="0"/>
    <x v="1"/>
    <x v="1"/>
    <x v="5"/>
    <x v="1"/>
    <x v="13"/>
    <m/>
    <x v="9"/>
    <x v="5"/>
    <m/>
    <x v="18"/>
    <x v="9"/>
    <m/>
    <x v="18"/>
    <x v="4"/>
    <x v="16"/>
    <m/>
    <n v="30"/>
    <x v="5"/>
    <m/>
    <x v="4"/>
    <m/>
    <s v="COLQUIRI"/>
    <m/>
    <m/>
    <x v="91"/>
    <s v="ADQ. MANTTO Y SERV. 23/2024"/>
    <n v="39800"/>
    <n v="41"/>
    <s v="STUD (CYLINDER HEAD) "/>
    <s v="PZA"/>
    <n v="12"/>
    <m/>
    <n v="0"/>
    <m/>
    <m/>
    <m/>
    <n v="0"/>
    <n v="0"/>
    <n v="0"/>
    <n v="0"/>
    <n v="12"/>
    <d v="1899-12-30T00:00:00"/>
    <m/>
    <m/>
    <m/>
    <m/>
    <m/>
    <m/>
    <n v="0"/>
    <n v="0"/>
    <n v="0"/>
    <n v="0"/>
    <n v="5527"/>
    <n v="4973"/>
    <d v="2015-08-16T00:00:00"/>
    <x v="0"/>
    <s v="AGO"/>
    <m/>
    <m/>
    <m/>
    <s v="L"/>
    <s v="NORMAL"/>
    <s v="OC"/>
    <n v="316144"/>
    <n v="1772181"/>
    <n v="2058575"/>
    <s v="15-0517-00-568965-0-E"/>
    <m/>
    <m/>
  </r>
  <r>
    <x v="0"/>
    <x v="86"/>
    <m/>
    <s v="COTIZACION"/>
    <s v="MARZO"/>
    <d v="2024-03-27T00:00:00"/>
    <s v="CO37-FRANZ MERLO"/>
    <n v="39800"/>
    <s v="OTROS REPUESTOS Y ACCESORIOS"/>
    <x v="4"/>
    <x v="4"/>
    <x v="83"/>
    <d v="2024-03-27T00:00:00"/>
    <m/>
    <x v="72"/>
    <s v="BIEN"/>
    <x v="91"/>
    <m/>
    <x v="41"/>
    <x v="374"/>
    <x v="37"/>
    <x v="4"/>
    <x v="0"/>
    <x v="0"/>
    <x v="0"/>
    <x v="12"/>
    <x v="0"/>
    <x v="1"/>
    <x v="1"/>
    <x v="5"/>
    <x v="1"/>
    <x v="13"/>
    <m/>
    <x v="9"/>
    <x v="5"/>
    <m/>
    <x v="18"/>
    <x v="9"/>
    <m/>
    <x v="18"/>
    <x v="4"/>
    <x v="16"/>
    <m/>
    <n v="30"/>
    <x v="5"/>
    <m/>
    <x v="4"/>
    <m/>
    <s v="COLQUIRI"/>
    <m/>
    <m/>
    <x v="91"/>
    <s v="ADQ. MANTTO Y SERV. 23/2024"/>
    <n v="39800"/>
    <n v="42"/>
    <s v="TURBOCHARGER "/>
    <s v="PZA"/>
    <n v="8"/>
    <m/>
    <n v="0"/>
    <m/>
    <m/>
    <m/>
    <n v="0"/>
    <n v="0"/>
    <n v="0"/>
    <n v="0"/>
    <n v="8"/>
    <d v="1899-12-30T00:00:00"/>
    <m/>
    <m/>
    <m/>
    <m/>
    <m/>
    <m/>
    <n v="0"/>
    <n v="0"/>
    <n v="0"/>
    <n v="0"/>
    <n v="5527"/>
    <n v="4973"/>
    <d v="2015-08-17T00:00:00"/>
    <x v="0"/>
    <s v="SEP"/>
    <m/>
    <m/>
    <m/>
    <s v="L"/>
    <s v="NORMAL"/>
    <s v="OC"/>
    <n v="316144"/>
    <n v="1772181"/>
    <n v="2058575"/>
    <s v="15-0517-00-568965-0-E"/>
    <m/>
    <m/>
  </r>
  <r>
    <x v="0"/>
    <x v="86"/>
    <m/>
    <s v="COTIZACION"/>
    <s v="MARZO"/>
    <d v="2024-03-27T00:00:00"/>
    <s v="CO37-FRANZ MERLO"/>
    <n v="39800"/>
    <s v="OTROS REPUESTOS Y ACCESORIOS"/>
    <x v="4"/>
    <x v="4"/>
    <x v="83"/>
    <d v="2024-03-27T00:00:00"/>
    <m/>
    <x v="72"/>
    <s v="BIEN"/>
    <x v="91"/>
    <m/>
    <x v="42"/>
    <x v="375"/>
    <x v="32"/>
    <x v="4"/>
    <x v="0"/>
    <x v="0"/>
    <x v="0"/>
    <x v="12"/>
    <x v="0"/>
    <x v="1"/>
    <x v="1"/>
    <x v="5"/>
    <x v="1"/>
    <x v="13"/>
    <m/>
    <x v="9"/>
    <x v="5"/>
    <m/>
    <x v="18"/>
    <x v="9"/>
    <m/>
    <x v="18"/>
    <x v="4"/>
    <x v="16"/>
    <m/>
    <n v="30"/>
    <x v="5"/>
    <m/>
    <x v="4"/>
    <m/>
    <s v="COLQUIRI"/>
    <m/>
    <m/>
    <x v="91"/>
    <s v="ADQ. MANTTO Y SERV. 23/2024"/>
    <n v="39800"/>
    <n v="43"/>
    <s v="MOUNTING FOOT "/>
    <s v="PZA"/>
    <n v="32"/>
    <m/>
    <n v="0"/>
    <m/>
    <m/>
    <m/>
    <n v="0"/>
    <n v="0"/>
    <n v="0"/>
    <n v="0"/>
    <n v="32"/>
    <d v="1899-12-30T00:00:00"/>
    <m/>
    <m/>
    <m/>
    <m/>
    <m/>
    <m/>
    <n v="0"/>
    <n v="0"/>
    <n v="0"/>
    <n v="0"/>
    <n v="5527"/>
    <n v="4973"/>
    <d v="2015-08-18T00:00:00"/>
    <x v="0"/>
    <s v="OCT"/>
    <m/>
    <m/>
    <m/>
    <s v="L"/>
    <s v="NORMAL"/>
    <s v="OC"/>
    <n v="316144"/>
    <n v="1772181"/>
    <n v="2058575"/>
    <s v="15-0517-00-568965-0-E"/>
    <m/>
    <m/>
  </r>
  <r>
    <x v="0"/>
    <x v="86"/>
    <m/>
    <s v="COTIZACION"/>
    <s v="MARZO"/>
    <d v="2024-03-27T00:00:00"/>
    <s v="CO37-FRANZ MERLO"/>
    <n v="39800"/>
    <s v="OTROS REPUESTOS Y ACCESORIOS"/>
    <x v="4"/>
    <x v="4"/>
    <x v="83"/>
    <d v="2024-03-27T00:00:00"/>
    <m/>
    <x v="72"/>
    <s v="BIEN"/>
    <x v="91"/>
    <m/>
    <x v="43"/>
    <x v="376"/>
    <x v="70"/>
    <x v="4"/>
    <x v="0"/>
    <x v="0"/>
    <x v="0"/>
    <x v="12"/>
    <x v="0"/>
    <x v="1"/>
    <x v="1"/>
    <x v="5"/>
    <x v="1"/>
    <x v="13"/>
    <m/>
    <x v="9"/>
    <x v="5"/>
    <m/>
    <x v="18"/>
    <x v="9"/>
    <m/>
    <x v="18"/>
    <x v="4"/>
    <x v="16"/>
    <m/>
    <n v="30"/>
    <x v="5"/>
    <m/>
    <x v="4"/>
    <m/>
    <s v="COLQUIRI"/>
    <m/>
    <m/>
    <x v="91"/>
    <s v="ADQ. MANTTO Y SERV. 23/2024"/>
    <n v="39800"/>
    <n v="44"/>
    <s v="COVER PLATE "/>
    <s v="PZA"/>
    <n v="4"/>
    <m/>
    <n v="0"/>
    <m/>
    <m/>
    <m/>
    <n v="0"/>
    <n v="0"/>
    <n v="0"/>
    <n v="0"/>
    <n v="4"/>
    <d v="1899-12-30T00:00:00"/>
    <m/>
    <m/>
    <m/>
    <m/>
    <m/>
    <m/>
    <n v="0"/>
    <n v="0"/>
    <n v="0"/>
    <n v="0"/>
    <n v="5527"/>
    <n v="4973"/>
    <d v="2015-08-19T00:00:00"/>
    <x v="0"/>
    <s v="NOV"/>
    <m/>
    <m/>
    <m/>
    <s v="L"/>
    <s v="NORMAL"/>
    <s v="OC"/>
    <n v="316144"/>
    <n v="1772181"/>
    <n v="2058575"/>
    <s v="15-0517-00-568965-0-E"/>
    <m/>
    <m/>
  </r>
  <r>
    <x v="0"/>
    <x v="86"/>
    <m/>
    <s v="COTIZACION"/>
    <s v="MARZO"/>
    <d v="2024-03-27T00:00:00"/>
    <s v="CO37-FRANZ MERLO"/>
    <n v="39800"/>
    <s v="OTROS REPUESTOS Y ACCESORIOS"/>
    <x v="4"/>
    <x v="4"/>
    <x v="83"/>
    <d v="2024-03-27T00:00:00"/>
    <m/>
    <x v="72"/>
    <s v="BIEN"/>
    <x v="91"/>
    <m/>
    <x v="44"/>
    <x v="377"/>
    <x v="38"/>
    <x v="4"/>
    <x v="0"/>
    <x v="0"/>
    <x v="0"/>
    <x v="12"/>
    <x v="0"/>
    <x v="1"/>
    <x v="1"/>
    <x v="5"/>
    <x v="1"/>
    <x v="13"/>
    <m/>
    <x v="9"/>
    <x v="5"/>
    <m/>
    <x v="18"/>
    <x v="9"/>
    <m/>
    <x v="18"/>
    <x v="4"/>
    <x v="16"/>
    <m/>
    <n v="30"/>
    <x v="5"/>
    <m/>
    <x v="4"/>
    <m/>
    <s v="COLQUIRI"/>
    <m/>
    <m/>
    <x v="91"/>
    <s v="ADQ. MANTTO Y SERV. 23/2024"/>
    <n v="39800"/>
    <n v="45"/>
    <s v="CHARGE AIR PIPE "/>
    <s v="PZA"/>
    <n v="6"/>
    <m/>
    <n v="0"/>
    <m/>
    <m/>
    <m/>
    <n v="0"/>
    <n v="0"/>
    <n v="0"/>
    <n v="0"/>
    <n v="6"/>
    <d v="1899-12-30T00:00:00"/>
    <m/>
    <m/>
    <m/>
    <m/>
    <m/>
    <m/>
    <n v="0"/>
    <n v="0"/>
    <n v="0"/>
    <n v="0"/>
    <n v="5527"/>
    <n v="4973"/>
    <d v="2015-08-20T00:00:00"/>
    <x v="0"/>
    <s v="DIC"/>
    <m/>
    <m/>
    <m/>
    <s v="L"/>
    <s v="NORMAL"/>
    <s v="OC"/>
    <n v="316144"/>
    <n v="1772181"/>
    <n v="2058575"/>
    <s v="15-0517-00-568965-0-E"/>
    <m/>
    <m/>
  </r>
  <r>
    <x v="0"/>
    <x v="86"/>
    <m/>
    <s v="COTIZACION"/>
    <s v="MARZO"/>
    <d v="2024-03-27T00:00:00"/>
    <s v="CO37-FRANZ MERLO"/>
    <n v="39800"/>
    <s v="OTROS REPUESTOS Y ACCESORIOS"/>
    <x v="4"/>
    <x v="4"/>
    <x v="83"/>
    <d v="2024-03-27T00:00:00"/>
    <m/>
    <x v="72"/>
    <s v="BIEN"/>
    <x v="91"/>
    <m/>
    <x v="45"/>
    <x v="378"/>
    <x v="28"/>
    <x v="4"/>
    <x v="0"/>
    <x v="0"/>
    <x v="0"/>
    <x v="12"/>
    <x v="0"/>
    <x v="1"/>
    <x v="1"/>
    <x v="5"/>
    <x v="1"/>
    <x v="13"/>
    <m/>
    <x v="9"/>
    <x v="5"/>
    <m/>
    <x v="18"/>
    <x v="9"/>
    <m/>
    <x v="18"/>
    <x v="4"/>
    <x v="16"/>
    <m/>
    <n v="30"/>
    <x v="5"/>
    <m/>
    <x v="4"/>
    <m/>
    <s v="COLQUIRI"/>
    <m/>
    <m/>
    <x v="91"/>
    <s v="ADQ. MANTTO Y SERV. 23/2024"/>
    <n v="39800"/>
    <n v="46"/>
    <s v="HOSE CLIP "/>
    <s v="PZA"/>
    <n v="20"/>
    <m/>
    <n v="0"/>
    <m/>
    <m/>
    <m/>
    <n v="0"/>
    <n v="0"/>
    <n v="0"/>
    <n v="0"/>
    <n v="20"/>
    <d v="1899-12-30T00:00:00"/>
    <m/>
    <m/>
    <m/>
    <m/>
    <m/>
    <m/>
    <n v="0"/>
    <n v="0"/>
    <n v="0"/>
    <n v="0"/>
    <n v="5527"/>
    <n v="4973"/>
    <d v="2015-08-21T00:00:00"/>
    <x v="0"/>
    <s v="ENE"/>
    <m/>
    <m/>
    <m/>
    <s v="L"/>
    <s v="NORMAL"/>
    <s v="OC"/>
    <n v="316144"/>
    <n v="1772181"/>
    <n v="2058575"/>
    <s v="15-0517-00-568965-0-E"/>
    <m/>
    <m/>
  </r>
  <r>
    <x v="0"/>
    <x v="86"/>
    <m/>
    <s v="COTIZACION"/>
    <s v="MARZO"/>
    <d v="2024-03-27T00:00:00"/>
    <s v="CO37-FRANZ MERLO"/>
    <n v="39800"/>
    <s v="OTROS REPUESTOS Y ACCESORIOS"/>
    <x v="4"/>
    <x v="4"/>
    <x v="83"/>
    <d v="2024-03-27T00:00:00"/>
    <m/>
    <x v="72"/>
    <s v="BIEN"/>
    <x v="91"/>
    <m/>
    <x v="46"/>
    <x v="378"/>
    <x v="28"/>
    <x v="4"/>
    <x v="0"/>
    <x v="0"/>
    <x v="0"/>
    <x v="12"/>
    <x v="0"/>
    <x v="1"/>
    <x v="1"/>
    <x v="5"/>
    <x v="1"/>
    <x v="13"/>
    <m/>
    <x v="9"/>
    <x v="5"/>
    <m/>
    <x v="18"/>
    <x v="9"/>
    <m/>
    <x v="18"/>
    <x v="4"/>
    <x v="16"/>
    <m/>
    <n v="30"/>
    <x v="5"/>
    <m/>
    <x v="4"/>
    <m/>
    <s v="COLQUIRI"/>
    <m/>
    <m/>
    <x v="91"/>
    <s v="ADQ. MANTTO Y SERV. 23/2024"/>
    <n v="39800"/>
    <n v="47"/>
    <s v="HOSE CLIP "/>
    <s v="PZA"/>
    <n v="20"/>
    <m/>
    <n v="0"/>
    <m/>
    <m/>
    <m/>
    <n v="0"/>
    <n v="0"/>
    <n v="0"/>
    <n v="0"/>
    <n v="20"/>
    <d v="1899-12-30T00:00:00"/>
    <m/>
    <m/>
    <m/>
    <m/>
    <m/>
    <m/>
    <n v="0"/>
    <n v="0"/>
    <n v="0"/>
    <n v="0"/>
    <n v="5527"/>
    <n v="4973"/>
    <d v="2015-08-22T00:00:00"/>
    <x v="0"/>
    <s v="FEB"/>
    <m/>
    <m/>
    <m/>
    <s v="L"/>
    <s v="NORMAL"/>
    <s v="OC"/>
    <n v="316144"/>
    <n v="1772181"/>
    <n v="2058575"/>
    <s v="15-0517-00-568965-0-E"/>
    <m/>
    <m/>
  </r>
  <r>
    <x v="0"/>
    <x v="86"/>
    <m/>
    <s v="COTIZACION"/>
    <s v="MARZO"/>
    <d v="2024-03-27T00:00:00"/>
    <s v="CO37-FRANZ MERLO"/>
    <n v="39800"/>
    <s v="OTROS REPUESTOS Y ACCESORIOS"/>
    <x v="4"/>
    <x v="4"/>
    <x v="83"/>
    <d v="2024-03-27T00:00:00"/>
    <m/>
    <x v="72"/>
    <s v="BIEN"/>
    <x v="91"/>
    <m/>
    <x v="47"/>
    <x v="379"/>
    <x v="40"/>
    <x v="4"/>
    <x v="0"/>
    <x v="0"/>
    <x v="0"/>
    <x v="12"/>
    <x v="0"/>
    <x v="1"/>
    <x v="1"/>
    <x v="5"/>
    <x v="1"/>
    <x v="13"/>
    <m/>
    <x v="9"/>
    <x v="5"/>
    <m/>
    <x v="18"/>
    <x v="9"/>
    <m/>
    <x v="18"/>
    <x v="4"/>
    <x v="16"/>
    <m/>
    <n v="30"/>
    <x v="5"/>
    <m/>
    <x v="4"/>
    <m/>
    <s v="COLQUIRI"/>
    <m/>
    <m/>
    <x v="91"/>
    <s v="ADQ. MANTTO Y SERV. 23/2024"/>
    <n v="39800"/>
    <n v="48"/>
    <s v="CHARGE AIR COOLER "/>
    <s v="PZA"/>
    <n v="2"/>
    <m/>
    <n v="0"/>
    <m/>
    <m/>
    <m/>
    <n v="0"/>
    <n v="0"/>
    <n v="0"/>
    <n v="0"/>
    <n v="2"/>
    <d v="1899-12-30T00:00:00"/>
    <m/>
    <m/>
    <m/>
    <m/>
    <m/>
    <m/>
    <n v="0"/>
    <n v="0"/>
    <n v="0"/>
    <n v="0"/>
    <n v="5527"/>
    <n v="4973"/>
    <d v="2015-08-23T00:00:00"/>
    <x v="0"/>
    <s v="MAR"/>
    <m/>
    <m/>
    <m/>
    <s v="L"/>
    <s v="NORMAL"/>
    <s v="OC"/>
    <n v="316144"/>
    <n v="1772181"/>
    <n v="2058575"/>
    <s v="15-0517-00-568965-0-E"/>
    <m/>
    <m/>
  </r>
  <r>
    <x v="0"/>
    <x v="87"/>
    <m/>
    <s v="COTIZACION"/>
    <s v="FEBRERO"/>
    <d v="2024-02-14T00:00:00"/>
    <s v="CO37-FRANZ MERLO"/>
    <n v="34500"/>
    <s v="PRODUCTOS NO METALICOS Y PLASTICOS"/>
    <x v="8"/>
    <x v="9"/>
    <x v="84"/>
    <d v="2024-02-20T00:00:00"/>
    <m/>
    <x v="73"/>
    <s v="BIEN"/>
    <x v="92"/>
    <n v="30000"/>
    <x v="0"/>
    <x v="18"/>
    <x v="57"/>
    <x v="5"/>
    <x v="0"/>
    <x v="0"/>
    <x v="1"/>
    <x v="18"/>
    <x v="9"/>
    <x v="1"/>
    <x v="1"/>
    <x v="9"/>
    <x v="2"/>
    <x v="3"/>
    <d v="2024-03-07T00:00:00"/>
    <x v="54"/>
    <x v="16"/>
    <s v="CD-58"/>
    <x v="96"/>
    <x v="55"/>
    <n v="15120"/>
    <x v="96"/>
    <x v="4"/>
    <x v="67"/>
    <m/>
    <n v="30"/>
    <x v="8"/>
    <m/>
    <x v="20"/>
    <m/>
    <s v="COLQUIRI"/>
    <m/>
    <m/>
    <x v="92"/>
    <s v="LAB-006/2024"/>
    <n v="34500"/>
    <n v="1"/>
    <s v=" "/>
    <s v="PZAS"/>
    <n v="150"/>
    <n v="80.8"/>
    <n v="12120"/>
    <m/>
    <m/>
    <m/>
    <n v="0"/>
    <n v="11.60919540229885"/>
    <n v="0"/>
    <n v="0"/>
    <n v="150"/>
    <d v="1900-01-14T00:00:00"/>
    <m/>
    <m/>
    <m/>
    <m/>
    <m/>
    <m/>
    <n v="-15"/>
    <n v="0"/>
    <n v="0"/>
    <n v="0"/>
    <n v="5527"/>
    <n v="4973"/>
    <d v="2015-08-24T00:00:00"/>
    <x v="0"/>
    <s v="ABR"/>
    <m/>
    <m/>
    <m/>
    <s v="L"/>
    <s v="NORMAL"/>
    <s v="OC"/>
    <n v="316144"/>
    <n v="1772181"/>
    <n v="2058575"/>
    <s v="15-0517-00-568965-0-E"/>
    <m/>
    <m/>
  </r>
  <r>
    <x v="0"/>
    <x v="87"/>
    <m/>
    <s v="COTIZACION"/>
    <s v="FEBRERO"/>
    <d v="2024-02-14T00:00:00"/>
    <s v="CO37-FRANZ MERLO"/>
    <n v="34500"/>
    <s v="PRODUCTOS NO METALICOS Y PLASTICOS"/>
    <x v="8"/>
    <x v="9"/>
    <x v="84"/>
    <d v="2024-02-20T00:00:00"/>
    <m/>
    <x v="73"/>
    <s v="BIEN"/>
    <x v="92"/>
    <m/>
    <x v="1"/>
    <x v="18"/>
    <x v="69"/>
    <x v="5"/>
    <x v="0"/>
    <x v="0"/>
    <x v="1"/>
    <x v="18"/>
    <x v="9"/>
    <x v="1"/>
    <x v="1"/>
    <x v="9"/>
    <x v="2"/>
    <x v="3"/>
    <d v="2024-03-07T00:00:00"/>
    <x v="54"/>
    <x v="16"/>
    <s v="CD-58"/>
    <x v="96"/>
    <x v="55"/>
    <m/>
    <x v="96"/>
    <x v="4"/>
    <x v="67"/>
    <m/>
    <n v="30"/>
    <x v="8"/>
    <m/>
    <x v="20"/>
    <m/>
    <s v="COLQUIRI"/>
    <m/>
    <m/>
    <x v="92"/>
    <s v="LAB-006/2024"/>
    <n v="34500"/>
    <n v="2"/>
    <s v=" "/>
    <s v="PZAS"/>
    <n v="60"/>
    <n v="50"/>
    <n v="3000"/>
    <m/>
    <m/>
    <m/>
    <n v="0"/>
    <n v="7.1839080459770113"/>
    <n v="0"/>
    <n v="0"/>
    <n v="60"/>
    <d v="1900-01-14T00:00:00"/>
    <m/>
    <m/>
    <m/>
    <m/>
    <m/>
    <m/>
    <n v="-15"/>
    <n v="0"/>
    <n v="0"/>
    <n v="0"/>
    <n v="5527"/>
    <n v="4973"/>
    <d v="2015-08-25T00:00:00"/>
    <x v="0"/>
    <s v="MAY"/>
    <m/>
    <m/>
    <m/>
    <s v="L"/>
    <s v="NORMAL"/>
    <s v="OC"/>
    <n v="316144"/>
    <n v="1772181"/>
    <n v="2058575"/>
    <s v="15-0517-00-568965-0-E"/>
    <m/>
    <m/>
  </r>
  <r>
    <x v="0"/>
    <x v="88"/>
    <m/>
    <s v="COTIZACION"/>
    <s v="FEBRERO"/>
    <d v="2024-02-21T00:00:00"/>
    <s v="CO37-FRANZ MERLO"/>
    <n v="25900"/>
    <s v="SERVICIOS TECNICOS Y OTROS"/>
    <x v="5"/>
    <x v="5"/>
    <x v="85"/>
    <d v="2024-02-25T00:00:00"/>
    <m/>
    <x v="74"/>
    <s v="SERV/BIEN/OBRA"/>
    <x v="93"/>
    <n v="46799"/>
    <x v="0"/>
    <x v="18"/>
    <x v="2"/>
    <x v="6"/>
    <x v="0"/>
    <x v="3"/>
    <x v="1"/>
    <x v="24"/>
    <x v="10"/>
    <x v="1"/>
    <x v="1"/>
    <x v="0"/>
    <x v="1"/>
    <x v="6"/>
    <d v="2024-03-11T00:00:00"/>
    <x v="55"/>
    <x v="16"/>
    <s v="CD-92"/>
    <x v="97"/>
    <x v="56"/>
    <n v="46799"/>
    <x v="97"/>
    <x v="4"/>
    <x v="68"/>
    <m/>
    <n v="30"/>
    <x v="8"/>
    <m/>
    <x v="21"/>
    <m/>
    <s v="COLQUIRI"/>
    <m/>
    <m/>
    <x v="93"/>
    <s v="CMB/EMC/O CIV-ADQ/008/2024"/>
    <n v="25900"/>
    <n v="1"/>
    <s v=" "/>
    <s v="GLB"/>
    <n v="1"/>
    <n v="46799"/>
    <n v="46799"/>
    <m/>
    <m/>
    <m/>
    <n v="0"/>
    <n v="6723.9942528735628"/>
    <n v="0"/>
    <n v="0"/>
    <n v="1"/>
    <d v="1900-01-14T00:00:00"/>
    <m/>
    <m/>
    <m/>
    <m/>
    <m/>
    <m/>
    <n v="-15"/>
    <n v="0"/>
    <n v="0"/>
    <n v="0"/>
    <n v="5527"/>
    <n v="4973"/>
    <d v="2015-08-26T00:00:00"/>
    <x v="0"/>
    <s v="JUN"/>
    <m/>
    <m/>
    <m/>
    <s v="L"/>
    <s v="NORMAL"/>
    <s v="OC"/>
    <n v="316144"/>
    <n v="1772181"/>
    <n v="2058575"/>
    <s v="15-0517-00-568965-0-E"/>
    <m/>
    <m/>
  </r>
  <r>
    <x v="0"/>
    <x v="89"/>
    <m/>
    <s v="COTIZACION"/>
    <s v="ABRIL"/>
    <d v="2024-04-01T00:00:00"/>
    <s v="CO37-FRANZ MERLO"/>
    <n v="39800"/>
    <s v="OTROS REPUESTOS Y ACCESORIOS"/>
    <x v="4"/>
    <x v="4"/>
    <x v="86"/>
    <d v="2024-04-03T00:00:00"/>
    <m/>
    <x v="75"/>
    <s v="BIEN"/>
    <x v="94"/>
    <n v="325038"/>
    <x v="0"/>
    <x v="380"/>
    <x v="20"/>
    <x v="4"/>
    <x v="46"/>
    <x v="0"/>
    <x v="0"/>
    <x v="25"/>
    <x v="0"/>
    <x v="1"/>
    <x v="1"/>
    <x v="5"/>
    <x v="1"/>
    <x v="13"/>
    <m/>
    <x v="9"/>
    <x v="5"/>
    <m/>
    <x v="18"/>
    <x v="9"/>
    <m/>
    <x v="18"/>
    <x v="4"/>
    <x v="16"/>
    <m/>
    <n v="30"/>
    <x v="5"/>
    <m/>
    <x v="4"/>
    <m/>
    <s v="COLQUIRI"/>
    <m/>
    <m/>
    <x v="94"/>
    <s v="ADQ. MANTTO Y SERV. 24/2024"/>
    <n v="39800"/>
    <n v="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PZA"/>
    <n v="9"/>
    <m/>
    <n v="0"/>
    <m/>
    <m/>
    <m/>
    <n v="0"/>
    <n v="0"/>
    <n v="0"/>
    <n v="0"/>
    <n v="9"/>
    <d v="1899-12-30T00:00:00"/>
    <m/>
    <m/>
    <m/>
    <m/>
    <m/>
    <m/>
    <n v="0"/>
    <n v="0"/>
    <n v="0"/>
    <n v="0"/>
    <n v="5527"/>
    <n v="4973"/>
    <d v="2015-08-27T00:00:00"/>
    <x v="0"/>
    <s v="JUL"/>
    <m/>
    <m/>
    <m/>
    <s v="L"/>
    <s v="NORMAL"/>
    <s v="OC"/>
    <n v="316144"/>
    <n v="1772181"/>
    <n v="2058575"/>
    <s v="15-0517-00-568965-0-E"/>
    <m/>
    <m/>
  </r>
  <r>
    <x v="0"/>
    <x v="89"/>
    <m/>
    <s v="COTIZACION"/>
    <s v="ABRIL"/>
    <d v="2024-04-01T00:00:00"/>
    <s v="CO37-FRANZ MERLO"/>
    <n v="39800"/>
    <s v="OTROS REPUESTOS Y ACCESORIOS"/>
    <x v="4"/>
    <x v="4"/>
    <x v="86"/>
    <d v="2024-04-03T00:00:00"/>
    <m/>
    <x v="75"/>
    <s v="BIEN"/>
    <x v="94"/>
    <m/>
    <x v="1"/>
    <x v="381"/>
    <x v="20"/>
    <x v="4"/>
    <x v="0"/>
    <x v="0"/>
    <x v="0"/>
    <x v="25"/>
    <x v="0"/>
    <x v="1"/>
    <x v="1"/>
    <x v="5"/>
    <x v="1"/>
    <x v="13"/>
    <m/>
    <x v="9"/>
    <x v="5"/>
    <m/>
    <x v="18"/>
    <x v="9"/>
    <m/>
    <x v="18"/>
    <x v="4"/>
    <x v="16"/>
    <m/>
    <n v="30"/>
    <x v="5"/>
    <m/>
    <x v="4"/>
    <m/>
    <s v="COLQUIRI"/>
    <m/>
    <m/>
    <x v="94"/>
    <s v="ADQ. MANTTO Y SERV. 24/2024"/>
    <n v="39800"/>
    <n v="2"/>
    <s v="SIDE RING No DE PARTE 4779-2 "/>
    <s v="PZA"/>
    <n v="9"/>
    <m/>
    <n v="0"/>
    <m/>
    <m/>
    <m/>
    <n v="0"/>
    <n v="0"/>
    <n v="0"/>
    <n v="0"/>
    <n v="9"/>
    <d v="1899-12-30T00:00:00"/>
    <m/>
    <m/>
    <m/>
    <m/>
    <m/>
    <m/>
    <n v="0"/>
    <n v="0"/>
    <n v="0"/>
    <n v="0"/>
    <n v="5527"/>
    <n v="4973"/>
    <d v="2015-08-28T00:00:00"/>
    <x v="0"/>
    <s v="AGO"/>
    <m/>
    <m/>
    <m/>
    <s v="L"/>
    <s v="NORMAL"/>
    <s v="OC"/>
    <n v="316144"/>
    <n v="1772181"/>
    <n v="2058575"/>
    <s v="15-0517-00-568965-0-E"/>
    <m/>
    <m/>
  </r>
  <r>
    <x v="0"/>
    <x v="89"/>
    <m/>
    <s v="COTIZACION"/>
    <s v="ABRIL"/>
    <d v="2024-04-01T00:00:00"/>
    <s v="CO37-FRANZ MERLO"/>
    <n v="39800"/>
    <s v="OTROS REPUESTOS Y ACCESORIOS"/>
    <x v="4"/>
    <x v="4"/>
    <x v="86"/>
    <d v="2024-04-03T00:00:00"/>
    <m/>
    <x v="75"/>
    <s v="BIEN"/>
    <x v="94"/>
    <m/>
    <x v="2"/>
    <x v="382"/>
    <x v="20"/>
    <x v="4"/>
    <x v="0"/>
    <x v="0"/>
    <x v="0"/>
    <x v="25"/>
    <x v="0"/>
    <x v="1"/>
    <x v="1"/>
    <x v="5"/>
    <x v="1"/>
    <x v="13"/>
    <m/>
    <x v="9"/>
    <x v="5"/>
    <m/>
    <x v="18"/>
    <x v="9"/>
    <m/>
    <x v="18"/>
    <x v="4"/>
    <x v="16"/>
    <m/>
    <n v="30"/>
    <x v="5"/>
    <m/>
    <x v="4"/>
    <m/>
    <s v="COLQUIRI"/>
    <m/>
    <m/>
    <x v="94"/>
    <s v="ADQ. MANTTO Y SERV. 24/2024"/>
    <n v="39800"/>
    <n v="3"/>
    <s v="LOCK RING No DE PARTE 4779-3 "/>
    <s v="PZA"/>
    <n v="9"/>
    <m/>
    <n v="0"/>
    <m/>
    <m/>
    <m/>
    <n v="0"/>
    <n v="0"/>
    <n v="0"/>
    <n v="0"/>
    <n v="9"/>
    <d v="1899-12-30T00:00:00"/>
    <m/>
    <m/>
    <m/>
    <m/>
    <m/>
    <m/>
    <n v="0"/>
    <n v="0"/>
    <n v="0"/>
    <n v="0"/>
    <n v="5527"/>
    <n v="4973"/>
    <d v="2015-08-29T00:00:00"/>
    <x v="0"/>
    <s v="SEP"/>
    <m/>
    <m/>
    <m/>
    <s v="L"/>
    <s v="NORMAL"/>
    <s v="OC"/>
    <n v="316144"/>
    <n v="1772181"/>
    <n v="2058575"/>
    <s v="15-0517-00-568965-0-E"/>
    <m/>
    <m/>
  </r>
  <r>
    <x v="0"/>
    <x v="89"/>
    <m/>
    <s v="COTIZACION"/>
    <s v="ABRIL"/>
    <d v="2024-04-01T00:00:00"/>
    <s v="CO37-FRANZ MERLO"/>
    <n v="39800"/>
    <s v="OTROS REPUESTOS Y ACCESORIOS"/>
    <x v="4"/>
    <x v="4"/>
    <x v="86"/>
    <d v="2024-04-03T00:00:00"/>
    <m/>
    <x v="75"/>
    <s v="BIEN"/>
    <x v="94"/>
    <m/>
    <x v="3"/>
    <x v="383"/>
    <x v="35"/>
    <x v="4"/>
    <x v="0"/>
    <x v="0"/>
    <x v="0"/>
    <x v="25"/>
    <x v="0"/>
    <x v="1"/>
    <x v="1"/>
    <x v="5"/>
    <x v="1"/>
    <x v="13"/>
    <m/>
    <x v="9"/>
    <x v="5"/>
    <m/>
    <x v="18"/>
    <x v="9"/>
    <m/>
    <x v="18"/>
    <x v="4"/>
    <x v="16"/>
    <m/>
    <n v="30"/>
    <x v="5"/>
    <m/>
    <x v="4"/>
    <m/>
    <s v="COLQUIRI"/>
    <m/>
    <m/>
    <x v="94"/>
    <s v="ADQ. MANTTO Y SERV. 24/2024"/>
    <n v="39800"/>
    <n v="4"/>
    <s v="RIM COMPLETE ST 2G No DE PARTE 5728-2016-53 "/>
    <s v="PZA"/>
    <n v="10"/>
    <m/>
    <n v="0"/>
    <m/>
    <m/>
    <m/>
    <n v="0"/>
    <n v="0"/>
    <n v="0"/>
    <n v="0"/>
    <n v="10"/>
    <d v="1899-12-30T00:00:00"/>
    <m/>
    <m/>
    <m/>
    <m/>
    <m/>
    <m/>
    <n v="0"/>
    <n v="0"/>
    <n v="0"/>
    <n v="0"/>
    <n v="5527"/>
    <n v="4973"/>
    <d v="2015-08-30T00:00:00"/>
    <x v="0"/>
    <s v="OCT"/>
    <m/>
    <m/>
    <m/>
    <s v="L"/>
    <s v="NORMAL"/>
    <s v="OC"/>
    <n v="316144"/>
    <n v="1772181"/>
    <n v="2058575"/>
    <s v="15-0517-00-568965-0-E"/>
    <m/>
    <m/>
  </r>
  <r>
    <x v="0"/>
    <x v="89"/>
    <m/>
    <s v="COTIZACION"/>
    <s v="ABRIL"/>
    <d v="2024-04-01T00:00:00"/>
    <s v="CO37-FRANZ MERLO"/>
    <n v="39800"/>
    <s v="OTROS REPUESTOS Y ACCESORIOS"/>
    <x v="4"/>
    <x v="4"/>
    <x v="86"/>
    <d v="2024-04-03T00:00:00"/>
    <m/>
    <x v="75"/>
    <s v="BIEN"/>
    <x v="94"/>
    <m/>
    <x v="4"/>
    <x v="384"/>
    <x v="35"/>
    <x v="4"/>
    <x v="0"/>
    <x v="0"/>
    <x v="0"/>
    <x v="25"/>
    <x v="0"/>
    <x v="1"/>
    <x v="1"/>
    <x v="5"/>
    <x v="1"/>
    <x v="13"/>
    <m/>
    <x v="9"/>
    <x v="5"/>
    <m/>
    <x v="18"/>
    <x v="9"/>
    <m/>
    <x v="18"/>
    <x v="4"/>
    <x v="16"/>
    <m/>
    <n v="30"/>
    <x v="5"/>
    <m/>
    <x v="4"/>
    <m/>
    <s v="COLQUIRI"/>
    <m/>
    <m/>
    <x v="94"/>
    <s v="ADQ. MANTTO Y SERV. 24/2024"/>
    <n v="39800"/>
    <n v="5"/>
    <s v="RIM COLLAR No DE PARTE 5728-2016-55 "/>
    <s v="PZA"/>
    <n v="10"/>
    <m/>
    <n v="0"/>
    <m/>
    <m/>
    <m/>
    <n v="0"/>
    <n v="0"/>
    <n v="0"/>
    <n v="0"/>
    <n v="10"/>
    <d v="1899-12-30T00:00:00"/>
    <m/>
    <m/>
    <m/>
    <m/>
    <m/>
    <m/>
    <n v="0"/>
    <n v="0"/>
    <n v="0"/>
    <n v="0"/>
    <n v="5527"/>
    <n v="4973"/>
    <d v="2015-08-31T00:00:00"/>
    <x v="0"/>
    <s v="NOV"/>
    <m/>
    <m/>
    <m/>
    <s v="L"/>
    <s v="NORMAL"/>
    <s v="OC"/>
    <n v="316144"/>
    <n v="1772181"/>
    <n v="2058575"/>
    <s v="15-0517-00-568965-0-E"/>
    <m/>
    <m/>
  </r>
  <r>
    <x v="0"/>
    <x v="89"/>
    <m/>
    <s v="COTIZACION"/>
    <s v="ABRIL"/>
    <d v="2024-04-01T00:00:00"/>
    <s v="CO37-FRANZ MERLO"/>
    <n v="39800"/>
    <s v="OTROS REPUESTOS Y ACCESORIOS"/>
    <x v="4"/>
    <x v="4"/>
    <x v="86"/>
    <d v="2024-04-03T00:00:00"/>
    <m/>
    <x v="75"/>
    <s v="BIEN"/>
    <x v="94"/>
    <m/>
    <x v="5"/>
    <x v="385"/>
    <x v="20"/>
    <x v="4"/>
    <x v="0"/>
    <x v="0"/>
    <x v="0"/>
    <x v="25"/>
    <x v="0"/>
    <x v="1"/>
    <x v="1"/>
    <x v="5"/>
    <x v="1"/>
    <x v="13"/>
    <m/>
    <x v="9"/>
    <x v="5"/>
    <m/>
    <x v="18"/>
    <x v="9"/>
    <m/>
    <x v="18"/>
    <x v="4"/>
    <x v="16"/>
    <m/>
    <n v="30"/>
    <x v="5"/>
    <m/>
    <x v="4"/>
    <m/>
    <s v="COLQUIRI"/>
    <m/>
    <m/>
    <x v="94"/>
    <s v="ADQ. MANTTO Y SERV. 24/2024"/>
    <n v="39800"/>
    <n v="6"/>
    <s v="LOCK RINGNo DE PARTE 5728-2016-56 "/>
    <s v="PZA"/>
    <n v="9"/>
    <m/>
    <n v="0"/>
    <m/>
    <m/>
    <m/>
    <n v="0"/>
    <n v="0"/>
    <n v="0"/>
    <n v="0"/>
    <n v="9"/>
    <d v="1899-12-30T00:00:00"/>
    <m/>
    <m/>
    <m/>
    <m/>
    <m/>
    <m/>
    <n v="0"/>
    <n v="0"/>
    <n v="0"/>
    <n v="0"/>
    <n v="5527"/>
    <n v="4973"/>
    <d v="2015-09-01T00:00:00"/>
    <x v="0"/>
    <s v="DIC"/>
    <m/>
    <m/>
    <m/>
    <s v="L"/>
    <s v="NORMAL"/>
    <s v="OC"/>
    <n v="316144"/>
    <n v="1772181"/>
    <n v="2058575"/>
    <s v="15-0517-00-568965-0-E"/>
    <m/>
    <m/>
  </r>
  <r>
    <x v="0"/>
    <x v="90"/>
    <m/>
    <s v="COTIZACION"/>
    <s v="ABRIL"/>
    <d v="2024-04-01T00:00:00"/>
    <s v="CO37-FRANZ MERLO"/>
    <n v="39800"/>
    <s v="OTROS REPUESTOS Y ACCESORIOS"/>
    <x v="4"/>
    <x v="4"/>
    <x v="87"/>
    <d v="2024-04-03T00:00:00"/>
    <m/>
    <x v="76"/>
    <s v="BIEN"/>
    <x v="95"/>
    <n v="297379.28000000003"/>
    <x v="0"/>
    <x v="386"/>
    <x v="2"/>
    <x v="4"/>
    <x v="47"/>
    <x v="0"/>
    <x v="0"/>
    <x v="25"/>
    <x v="0"/>
    <x v="1"/>
    <x v="1"/>
    <x v="5"/>
    <x v="1"/>
    <x v="10"/>
    <m/>
    <x v="9"/>
    <x v="5"/>
    <m/>
    <x v="18"/>
    <x v="9"/>
    <m/>
    <x v="18"/>
    <x v="4"/>
    <x v="16"/>
    <m/>
    <n v="30"/>
    <x v="5"/>
    <m/>
    <x v="4"/>
    <m/>
    <s v="COLQUIRI"/>
    <m/>
    <m/>
    <x v="95"/>
    <s v="ADQ. MANTTO Y SERV. 26/2024"/>
    <n v="39800"/>
    <n v="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PZA"/>
    <n v="1"/>
    <m/>
    <n v="0"/>
    <m/>
    <m/>
    <m/>
    <n v="0"/>
    <n v="0"/>
    <n v="0"/>
    <n v="0"/>
    <n v="1"/>
    <d v="1899-12-30T00:00:00"/>
    <m/>
    <m/>
    <m/>
    <m/>
    <m/>
    <m/>
    <n v="0"/>
    <n v="0"/>
    <n v="0"/>
    <n v="0"/>
    <n v="5527"/>
    <n v="4973"/>
    <d v="2015-09-02T00:00:00"/>
    <x v="0"/>
    <s v="ENE"/>
    <m/>
    <m/>
    <m/>
    <s v="L"/>
    <s v="NORMAL"/>
    <s v="OC"/>
    <n v="316144"/>
    <n v="1772181"/>
    <n v="2058575"/>
    <s v="15-0517-00-568965-0-E"/>
    <m/>
    <m/>
  </r>
  <r>
    <x v="0"/>
    <x v="90"/>
    <m/>
    <s v="COTIZACION"/>
    <s v="ABRIL"/>
    <d v="2024-04-01T00:00:00"/>
    <s v="CO37-FRANZ MERLO"/>
    <n v="39800"/>
    <s v="OTROS REPUESTOS Y ACCESORIOS"/>
    <x v="4"/>
    <x v="4"/>
    <x v="87"/>
    <d v="2024-04-03T00:00:00"/>
    <m/>
    <x v="76"/>
    <s v="BIEN"/>
    <x v="95"/>
    <m/>
    <x v="1"/>
    <x v="387"/>
    <x v="2"/>
    <x v="4"/>
    <x v="0"/>
    <x v="0"/>
    <x v="0"/>
    <x v="25"/>
    <x v="0"/>
    <x v="1"/>
    <x v="1"/>
    <x v="5"/>
    <x v="1"/>
    <x v="10"/>
    <m/>
    <x v="9"/>
    <x v="5"/>
    <m/>
    <x v="18"/>
    <x v="9"/>
    <m/>
    <x v="18"/>
    <x v="4"/>
    <x v="16"/>
    <m/>
    <n v="30"/>
    <x v="5"/>
    <m/>
    <x v="4"/>
    <m/>
    <s v="COLQUIRI"/>
    <m/>
    <m/>
    <x v="95"/>
    <s v="ADQ. MANTTO Y SERV. 26/2024"/>
    <n v="39800"/>
    <n v="2"/>
    <s v="SELLO MECANICO SNS1 433-304500135203 "/>
    <s v="PZA"/>
    <n v="1"/>
    <m/>
    <n v="0"/>
    <m/>
    <m/>
    <m/>
    <n v="0"/>
    <n v="0"/>
    <n v="0"/>
    <n v="0"/>
    <n v="1"/>
    <d v="1899-12-30T00:00:00"/>
    <m/>
    <m/>
    <m/>
    <m/>
    <m/>
    <m/>
    <n v="0"/>
    <n v="0"/>
    <n v="0"/>
    <n v="0"/>
    <n v="5527"/>
    <n v="4973"/>
    <d v="2015-09-03T00:00:00"/>
    <x v="0"/>
    <s v="FEB"/>
    <m/>
    <m/>
    <m/>
    <s v="L"/>
    <s v="NORMAL"/>
    <s v="OC"/>
    <n v="316144"/>
    <n v="1772181"/>
    <n v="2058575"/>
    <s v="15-0517-00-568965-0-E"/>
    <m/>
    <m/>
  </r>
  <r>
    <x v="0"/>
    <x v="90"/>
    <m/>
    <s v="COTIZACION"/>
    <s v="ABRIL"/>
    <d v="2024-04-01T00:00:00"/>
    <s v="CO37-FRANZ MERLO"/>
    <n v="39800"/>
    <s v="OTROS REPUESTOS Y ACCESORIOS"/>
    <x v="4"/>
    <x v="4"/>
    <x v="87"/>
    <d v="2024-04-03T00:00:00"/>
    <m/>
    <x v="76"/>
    <s v="BIEN"/>
    <x v="95"/>
    <m/>
    <x v="2"/>
    <x v="388"/>
    <x v="2"/>
    <x v="4"/>
    <x v="0"/>
    <x v="0"/>
    <x v="0"/>
    <x v="25"/>
    <x v="0"/>
    <x v="1"/>
    <x v="1"/>
    <x v="5"/>
    <x v="1"/>
    <x v="10"/>
    <m/>
    <x v="9"/>
    <x v="5"/>
    <m/>
    <x v="18"/>
    <x v="9"/>
    <m/>
    <x v="18"/>
    <x v="4"/>
    <x v="16"/>
    <m/>
    <n v="30"/>
    <x v="5"/>
    <m/>
    <x v="4"/>
    <m/>
    <s v="COLQUIRI"/>
    <m/>
    <m/>
    <x v="95"/>
    <s v="ADQ. MANTTO Y SERV. 26/2024"/>
    <n v="39800"/>
    <n v="3"/>
    <s v="ITEM# 122 SHAFT, BOMBA GOULDS 3355 "/>
    <s v="PZA"/>
    <n v="1"/>
    <m/>
    <n v="0"/>
    <m/>
    <m/>
    <m/>
    <n v="0"/>
    <n v="0"/>
    <n v="0"/>
    <n v="0"/>
    <n v="1"/>
    <d v="1899-12-30T00:00:00"/>
    <m/>
    <m/>
    <m/>
    <m/>
    <m/>
    <m/>
    <n v="0"/>
    <n v="0"/>
    <n v="0"/>
    <n v="0"/>
    <n v="5527"/>
    <n v="4973"/>
    <d v="2015-09-04T00:00:00"/>
    <x v="0"/>
    <s v="MAR"/>
    <m/>
    <m/>
    <m/>
    <s v="L"/>
    <s v="NORMAL"/>
    <s v="OC"/>
    <n v="316144"/>
    <n v="1772181"/>
    <n v="2058575"/>
    <s v="15-0517-00-568965-0-E"/>
    <m/>
    <m/>
  </r>
  <r>
    <x v="0"/>
    <x v="90"/>
    <m/>
    <s v="COTIZACION"/>
    <s v="ABRIL"/>
    <d v="2024-04-01T00:00:00"/>
    <s v="CO37-FRANZ MERLO"/>
    <n v="39800"/>
    <s v="OTROS REPUESTOS Y ACCESORIOS"/>
    <x v="4"/>
    <x v="4"/>
    <x v="87"/>
    <d v="2024-04-03T00:00:00"/>
    <m/>
    <x v="76"/>
    <s v="BIEN"/>
    <x v="95"/>
    <m/>
    <x v="3"/>
    <x v="389"/>
    <x v="40"/>
    <x v="4"/>
    <x v="0"/>
    <x v="0"/>
    <x v="0"/>
    <x v="25"/>
    <x v="0"/>
    <x v="1"/>
    <x v="1"/>
    <x v="5"/>
    <x v="1"/>
    <x v="10"/>
    <m/>
    <x v="9"/>
    <x v="5"/>
    <m/>
    <x v="18"/>
    <x v="9"/>
    <m/>
    <x v="18"/>
    <x v="4"/>
    <x v="16"/>
    <m/>
    <n v="30"/>
    <x v="5"/>
    <m/>
    <x v="4"/>
    <m/>
    <s v="COLQUIRI"/>
    <m/>
    <m/>
    <x v="95"/>
    <s v="ADQ. MANTTO Y SERV. 26/2024"/>
    <n v="39800"/>
    <n v="4"/>
    <s v="ITEM# 157 SLEEVE, SPACER, BOMBA GOULDS 3355 "/>
    <s v="PZA"/>
    <n v="2"/>
    <m/>
    <n v="0"/>
    <m/>
    <m/>
    <m/>
    <n v="0"/>
    <n v="0"/>
    <n v="0"/>
    <n v="0"/>
    <n v="2"/>
    <d v="1899-12-30T00:00:00"/>
    <m/>
    <m/>
    <m/>
    <m/>
    <m/>
    <m/>
    <n v="0"/>
    <n v="0"/>
    <n v="0"/>
    <n v="0"/>
    <n v="5527"/>
    <n v="4973"/>
    <d v="2015-09-05T00:00:00"/>
    <x v="0"/>
    <s v="ABR"/>
    <m/>
    <m/>
    <m/>
    <s v="L"/>
    <s v="NORMAL"/>
    <s v="OC"/>
    <n v="316144"/>
    <n v="1772181"/>
    <n v="2058575"/>
    <s v="15-0517-00-568965-0-E"/>
    <m/>
    <m/>
  </r>
  <r>
    <x v="0"/>
    <x v="90"/>
    <m/>
    <s v="COTIZACION"/>
    <s v="ABRIL"/>
    <d v="2024-04-01T00:00:00"/>
    <s v="CO37-FRANZ MERLO"/>
    <n v="39800"/>
    <s v="OTROS REPUESTOS Y ACCESORIOS"/>
    <x v="4"/>
    <x v="4"/>
    <x v="87"/>
    <d v="2024-04-03T00:00:00"/>
    <m/>
    <x v="76"/>
    <s v="BIEN"/>
    <x v="95"/>
    <m/>
    <x v="4"/>
    <x v="390"/>
    <x v="40"/>
    <x v="4"/>
    <x v="0"/>
    <x v="0"/>
    <x v="0"/>
    <x v="25"/>
    <x v="0"/>
    <x v="1"/>
    <x v="1"/>
    <x v="5"/>
    <x v="1"/>
    <x v="10"/>
    <m/>
    <x v="9"/>
    <x v="5"/>
    <m/>
    <x v="18"/>
    <x v="9"/>
    <m/>
    <x v="18"/>
    <x v="4"/>
    <x v="16"/>
    <m/>
    <n v="30"/>
    <x v="5"/>
    <m/>
    <x v="4"/>
    <m/>
    <s v="COLQUIRI"/>
    <m/>
    <m/>
    <x v="95"/>
    <s v="ADQ. MANTTO Y SERV. 26/2024"/>
    <n v="39800"/>
    <n v="5"/>
    <s v="ITEM# 193B FITTING GREASE, BOMBA GOULDS 3355 "/>
    <s v="PZA"/>
    <n v="2"/>
    <m/>
    <n v="0"/>
    <m/>
    <m/>
    <m/>
    <n v="0"/>
    <n v="0"/>
    <n v="0"/>
    <n v="0"/>
    <n v="2"/>
    <d v="1899-12-30T00:00:00"/>
    <m/>
    <m/>
    <m/>
    <m/>
    <m/>
    <m/>
    <n v="0"/>
    <n v="0"/>
    <n v="0"/>
    <n v="0"/>
    <n v="5527"/>
    <n v="4973"/>
    <d v="2015-09-06T00:00:00"/>
    <x v="0"/>
    <s v="MAY"/>
    <m/>
    <m/>
    <m/>
    <s v="L"/>
    <s v="NORMAL"/>
    <s v="OC"/>
    <n v="316144"/>
    <n v="1772181"/>
    <n v="2058575"/>
    <s v="15-0517-00-568965-0-E"/>
    <m/>
    <m/>
  </r>
  <r>
    <x v="0"/>
    <x v="90"/>
    <m/>
    <s v="COTIZACION"/>
    <s v="ABRIL"/>
    <d v="2024-04-01T00:00:00"/>
    <s v="CO37-FRANZ MERLO"/>
    <n v="39800"/>
    <s v="OTROS REPUESTOS Y ACCESORIOS"/>
    <x v="4"/>
    <x v="4"/>
    <x v="87"/>
    <d v="2024-04-03T00:00:00"/>
    <m/>
    <x v="76"/>
    <s v="BIEN"/>
    <x v="95"/>
    <m/>
    <x v="5"/>
    <x v="391"/>
    <x v="2"/>
    <x v="4"/>
    <x v="0"/>
    <x v="0"/>
    <x v="0"/>
    <x v="25"/>
    <x v="0"/>
    <x v="1"/>
    <x v="1"/>
    <x v="5"/>
    <x v="1"/>
    <x v="10"/>
    <m/>
    <x v="9"/>
    <x v="5"/>
    <m/>
    <x v="18"/>
    <x v="9"/>
    <m/>
    <x v="18"/>
    <x v="4"/>
    <x v="16"/>
    <m/>
    <n v="30"/>
    <x v="5"/>
    <m/>
    <x v="4"/>
    <m/>
    <s v="COLQUIRI"/>
    <m/>
    <m/>
    <x v="95"/>
    <s v="ADQ. MANTTO Y SERV. 26/2024"/>
    <n v="39800"/>
    <n v="6"/>
    <s v="ITEM# 126 SLEEVE, SHAFT, BOMBA GOULDS 3355 "/>
    <s v="PZA"/>
    <n v="1"/>
    <m/>
    <n v="0"/>
    <m/>
    <m/>
    <m/>
    <n v="0"/>
    <n v="0"/>
    <n v="0"/>
    <n v="0"/>
    <n v="1"/>
    <d v="1899-12-30T00:00:00"/>
    <m/>
    <m/>
    <m/>
    <m/>
    <m/>
    <m/>
    <n v="0"/>
    <n v="0"/>
    <n v="0"/>
    <n v="0"/>
    <n v="5527"/>
    <n v="4973"/>
    <d v="2015-09-07T00:00:00"/>
    <x v="0"/>
    <s v="JUN"/>
    <m/>
    <m/>
    <m/>
    <s v="L"/>
    <s v="NORMAL"/>
    <s v="OC"/>
    <n v="316144"/>
    <n v="1772181"/>
    <n v="2058575"/>
    <s v="15-0517-00-568965-0-E"/>
    <m/>
    <m/>
  </r>
  <r>
    <x v="0"/>
    <x v="90"/>
    <m/>
    <s v="COTIZACION"/>
    <s v="ABRIL"/>
    <d v="2024-04-01T00:00:00"/>
    <s v="CO37-FRANZ MERLO"/>
    <n v="39800"/>
    <s v="OTROS REPUESTOS Y ACCESORIOS"/>
    <x v="4"/>
    <x v="4"/>
    <x v="87"/>
    <d v="2024-04-03T00:00:00"/>
    <m/>
    <x v="76"/>
    <s v="BIEN"/>
    <x v="95"/>
    <m/>
    <x v="6"/>
    <x v="392"/>
    <x v="38"/>
    <x v="4"/>
    <x v="0"/>
    <x v="0"/>
    <x v="0"/>
    <x v="25"/>
    <x v="0"/>
    <x v="1"/>
    <x v="1"/>
    <x v="5"/>
    <x v="1"/>
    <x v="10"/>
    <m/>
    <x v="9"/>
    <x v="5"/>
    <m/>
    <x v="18"/>
    <x v="9"/>
    <m/>
    <x v="18"/>
    <x v="4"/>
    <x v="16"/>
    <m/>
    <n v="30"/>
    <x v="5"/>
    <m/>
    <x v="4"/>
    <m/>
    <s v="COLQUIRI"/>
    <m/>
    <m/>
    <x v="95"/>
    <s v="ADQ. MANTTO Y SERV. 26/2024"/>
    <n v="39800"/>
    <n v="7"/>
    <s v="ITEM# 103 WEAR RING 65 MP 9 T, BOMBA GOULDS 3355 "/>
    <s v="PZA"/>
    <n v="6"/>
    <m/>
    <n v="0"/>
    <m/>
    <m/>
    <m/>
    <n v="0"/>
    <n v="0"/>
    <n v="0"/>
    <n v="0"/>
    <n v="6"/>
    <d v="1899-12-30T00:00:00"/>
    <m/>
    <m/>
    <m/>
    <m/>
    <m/>
    <m/>
    <n v="0"/>
    <n v="0"/>
    <n v="0"/>
    <n v="0"/>
    <n v="5527"/>
    <n v="4973"/>
    <d v="2015-09-08T00:00:00"/>
    <x v="0"/>
    <s v="JUL"/>
    <m/>
    <m/>
    <m/>
    <s v="L"/>
    <s v="NORMAL"/>
    <s v="OC"/>
    <n v="316144"/>
    <n v="1772181"/>
    <n v="2058575"/>
    <s v="15-0517-00-568965-0-E"/>
    <m/>
    <m/>
  </r>
  <r>
    <x v="0"/>
    <x v="90"/>
    <m/>
    <s v="COTIZACION"/>
    <s v="ABRIL"/>
    <d v="2024-04-01T00:00:00"/>
    <s v="CO37-FRANZ MERLO"/>
    <n v="39800"/>
    <s v="OTROS REPUESTOS Y ACCESORIOS"/>
    <x v="4"/>
    <x v="4"/>
    <x v="87"/>
    <d v="2024-04-03T00:00:00"/>
    <m/>
    <x v="76"/>
    <s v="BIEN"/>
    <x v="95"/>
    <m/>
    <x v="7"/>
    <x v="393"/>
    <x v="2"/>
    <x v="4"/>
    <x v="0"/>
    <x v="0"/>
    <x v="0"/>
    <x v="25"/>
    <x v="0"/>
    <x v="1"/>
    <x v="1"/>
    <x v="5"/>
    <x v="1"/>
    <x v="10"/>
    <m/>
    <x v="9"/>
    <x v="5"/>
    <m/>
    <x v="18"/>
    <x v="9"/>
    <m/>
    <x v="18"/>
    <x v="4"/>
    <x v="16"/>
    <m/>
    <n v="30"/>
    <x v="5"/>
    <m/>
    <x v="4"/>
    <m/>
    <s v="COLQUIRI"/>
    <m/>
    <m/>
    <x v="95"/>
    <s v="ADQ. MANTTO Y SERV. 26/2024"/>
    <n v="39800"/>
    <n v="8"/>
    <s v="ITEM # 383 MECHANICAL SEAL, BOMBA GOULDS 3355 "/>
    <s v="PZA"/>
    <n v="1"/>
    <m/>
    <n v="0"/>
    <m/>
    <m/>
    <m/>
    <n v="0"/>
    <n v="0"/>
    <n v="0"/>
    <n v="0"/>
    <n v="1"/>
    <d v="1899-12-30T00:00:00"/>
    <m/>
    <m/>
    <m/>
    <m/>
    <m/>
    <m/>
    <n v="0"/>
    <n v="0"/>
    <n v="0"/>
    <n v="0"/>
    <n v="5527"/>
    <n v="4973"/>
    <d v="2015-09-09T00:00:00"/>
    <x v="0"/>
    <s v="AGO"/>
    <m/>
    <m/>
    <m/>
    <s v="L"/>
    <s v="NORMAL"/>
    <s v="OC"/>
    <n v="316144"/>
    <n v="1772181"/>
    <n v="2058575"/>
    <s v="15-0517-00-568965-0-E"/>
    <m/>
    <m/>
  </r>
  <r>
    <x v="0"/>
    <x v="90"/>
    <m/>
    <s v="COTIZACION"/>
    <s v="ABRIL"/>
    <d v="2024-04-01T00:00:00"/>
    <s v="CO37-FRANZ MERLO"/>
    <n v="39800"/>
    <s v="OTROS REPUESTOS Y ACCESORIOS"/>
    <x v="4"/>
    <x v="4"/>
    <x v="87"/>
    <d v="2024-04-03T00:00:00"/>
    <m/>
    <x v="76"/>
    <s v="BIEN"/>
    <x v="95"/>
    <m/>
    <x v="8"/>
    <x v="394"/>
    <x v="2"/>
    <x v="4"/>
    <x v="0"/>
    <x v="0"/>
    <x v="0"/>
    <x v="25"/>
    <x v="0"/>
    <x v="1"/>
    <x v="1"/>
    <x v="5"/>
    <x v="1"/>
    <x v="10"/>
    <m/>
    <x v="9"/>
    <x v="5"/>
    <m/>
    <x v="18"/>
    <x v="9"/>
    <m/>
    <x v="18"/>
    <x v="4"/>
    <x v="16"/>
    <m/>
    <n v="30"/>
    <x v="5"/>
    <m/>
    <x v="4"/>
    <m/>
    <s v="COLQUIRI"/>
    <m/>
    <m/>
    <x v="95"/>
    <s v="ADQ. MANTTO Y SERV. 26/2024"/>
    <n v="39800"/>
    <n v="9"/>
    <s v="ITEM # 383S MECHANICAL SEAL, BOMBA GOULDS 3355 "/>
    <s v="PZA"/>
    <n v="1"/>
    <m/>
    <n v="0"/>
    <m/>
    <m/>
    <m/>
    <n v="0"/>
    <n v="0"/>
    <n v="0"/>
    <n v="0"/>
    <n v="1"/>
    <d v="1899-12-30T00:00:00"/>
    <m/>
    <m/>
    <m/>
    <m/>
    <m/>
    <m/>
    <n v="0"/>
    <n v="0"/>
    <n v="0"/>
    <n v="0"/>
    <n v="5527"/>
    <n v="4973"/>
    <d v="2015-09-10T00:00:00"/>
    <x v="0"/>
    <s v="SEP"/>
    <m/>
    <m/>
    <m/>
    <s v="L"/>
    <s v="NORMAL"/>
    <s v="OC"/>
    <n v="316144"/>
    <n v="1772181"/>
    <n v="2058575"/>
    <s v="15-0517-00-568965-0-E"/>
    <m/>
    <m/>
  </r>
  <r>
    <x v="0"/>
    <x v="91"/>
    <m/>
    <s v="COTIZACION"/>
    <s v="ABRIL"/>
    <d v="2024-04-01T00:00:00"/>
    <s v="CO37-FRANZ MERLO"/>
    <n v="39800"/>
    <s v="OTROS REPUESTOS Y ACCESORIOS"/>
    <x v="4"/>
    <x v="4"/>
    <x v="88"/>
    <d v="2024-04-03T00:00:00"/>
    <m/>
    <x v="77"/>
    <s v="BIEN"/>
    <x v="96"/>
    <n v="779988.95"/>
    <x v="0"/>
    <x v="395"/>
    <x v="39"/>
    <x v="4"/>
    <x v="48"/>
    <x v="0"/>
    <x v="0"/>
    <x v="25"/>
    <x v="0"/>
    <x v="1"/>
    <x v="1"/>
    <x v="5"/>
    <x v="1"/>
    <x v="8"/>
    <m/>
    <x v="9"/>
    <x v="5"/>
    <m/>
    <x v="18"/>
    <x v="9"/>
    <m/>
    <x v="18"/>
    <x v="4"/>
    <x v="16"/>
    <m/>
    <n v="30"/>
    <x v="5"/>
    <m/>
    <x v="4"/>
    <m/>
    <s v="COLQUIRI"/>
    <m/>
    <m/>
    <x v="96"/>
    <s v="ADQ. MANTTO Y SERV. 28/2024"/>
    <n v="39800"/>
    <n v="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PZA"/>
    <n v="3"/>
    <m/>
    <n v="0"/>
    <m/>
    <m/>
    <m/>
    <n v="0"/>
    <n v="0"/>
    <n v="0"/>
    <n v="0"/>
    <n v="3"/>
    <d v="1899-12-30T00:00:00"/>
    <m/>
    <m/>
    <m/>
    <m/>
    <m/>
    <m/>
    <n v="0"/>
    <n v="0"/>
    <n v="0"/>
    <n v="0"/>
    <n v="5527"/>
    <n v="4973"/>
    <d v="2015-09-11T00:00:00"/>
    <x v="0"/>
    <s v="OCT"/>
    <m/>
    <m/>
    <m/>
    <s v="L"/>
    <s v="NORMAL"/>
    <s v="OC"/>
    <n v="316144"/>
    <n v="1772181"/>
    <n v="2058575"/>
    <s v="15-0517-00-568965-0-E"/>
    <m/>
    <m/>
  </r>
  <r>
    <x v="0"/>
    <x v="91"/>
    <m/>
    <s v="COTIZACION"/>
    <s v="ABRIL"/>
    <d v="2024-04-01T00:00:00"/>
    <s v="CO37-FRANZ MERLO"/>
    <n v="39800"/>
    <s v="OTROS REPUESTOS Y ACCESORIOS"/>
    <x v="4"/>
    <x v="4"/>
    <x v="88"/>
    <d v="2024-04-03T00:00:00"/>
    <m/>
    <x v="77"/>
    <s v="BIEN"/>
    <x v="96"/>
    <m/>
    <x v="1"/>
    <x v="396"/>
    <x v="35"/>
    <x v="4"/>
    <x v="0"/>
    <x v="0"/>
    <x v="0"/>
    <x v="25"/>
    <x v="0"/>
    <x v="1"/>
    <x v="1"/>
    <x v="5"/>
    <x v="1"/>
    <x v="8"/>
    <m/>
    <x v="9"/>
    <x v="5"/>
    <m/>
    <x v="18"/>
    <x v="9"/>
    <m/>
    <x v="18"/>
    <x v="4"/>
    <x v="16"/>
    <m/>
    <n v="30"/>
    <x v="5"/>
    <m/>
    <x v="4"/>
    <m/>
    <s v="COLQUIRI"/>
    <m/>
    <m/>
    <x v="96"/>
    <s v="ADQ. MANTTO Y SERV. 28/2024"/>
    <n v="39800"/>
    <n v="2"/>
    <s v="SEAL KIT NUMERO DE PARTE 5537 1931 00 "/>
    <s v="PZA"/>
    <n v="10"/>
    <m/>
    <n v="0"/>
    <m/>
    <m/>
    <m/>
    <n v="0"/>
    <n v="0"/>
    <n v="0"/>
    <n v="0"/>
    <n v="10"/>
    <d v="1899-12-30T00:00:00"/>
    <m/>
    <m/>
    <m/>
    <m/>
    <m/>
    <m/>
    <n v="0"/>
    <n v="0"/>
    <n v="0"/>
    <n v="0"/>
    <n v="5527"/>
    <n v="4973"/>
    <d v="2015-09-12T00:00:00"/>
    <x v="0"/>
    <s v="NOV"/>
    <m/>
    <m/>
    <m/>
    <s v="L"/>
    <s v="NORMAL"/>
    <s v="OC"/>
    <n v="316144"/>
    <n v="1772181"/>
    <n v="2058575"/>
    <s v="15-0517-00-568965-0-E"/>
    <m/>
    <m/>
  </r>
  <r>
    <x v="0"/>
    <x v="91"/>
    <m/>
    <s v="COTIZACION"/>
    <s v="ABRIL"/>
    <d v="2024-04-01T00:00:00"/>
    <s v="CO37-FRANZ MERLO"/>
    <n v="39800"/>
    <s v="OTROS REPUESTOS Y ACCESORIOS"/>
    <x v="4"/>
    <x v="4"/>
    <x v="88"/>
    <d v="2024-04-03T00:00:00"/>
    <m/>
    <x v="77"/>
    <s v="BIEN"/>
    <x v="96"/>
    <m/>
    <x v="2"/>
    <x v="397"/>
    <x v="40"/>
    <x v="4"/>
    <x v="0"/>
    <x v="0"/>
    <x v="0"/>
    <x v="25"/>
    <x v="0"/>
    <x v="1"/>
    <x v="1"/>
    <x v="5"/>
    <x v="1"/>
    <x v="8"/>
    <m/>
    <x v="9"/>
    <x v="5"/>
    <m/>
    <x v="18"/>
    <x v="9"/>
    <m/>
    <x v="18"/>
    <x v="4"/>
    <x v="16"/>
    <m/>
    <n v="30"/>
    <x v="5"/>
    <m/>
    <x v="4"/>
    <m/>
    <s v="COLQUIRI"/>
    <m/>
    <m/>
    <x v="96"/>
    <s v="ADQ. MANTTO Y SERV. 28/2024"/>
    <n v="39800"/>
    <n v="3"/>
    <s v="VALVE BLOCK NUMERO DE PARTE 5537 7888 00 "/>
    <s v="PZA"/>
    <n v="2"/>
    <m/>
    <n v="0"/>
    <m/>
    <m/>
    <m/>
    <n v="0"/>
    <n v="0"/>
    <n v="0"/>
    <n v="0"/>
    <n v="2"/>
    <d v="1899-12-30T00:00:00"/>
    <m/>
    <m/>
    <m/>
    <m/>
    <m/>
    <m/>
    <n v="0"/>
    <n v="0"/>
    <n v="0"/>
    <n v="0"/>
    <n v="5527"/>
    <n v="4973"/>
    <d v="2015-09-13T00:00:00"/>
    <x v="0"/>
    <s v="DIC"/>
    <m/>
    <m/>
    <m/>
    <s v="L"/>
    <s v="NORMAL"/>
    <s v="OC"/>
    <n v="316144"/>
    <n v="1772181"/>
    <n v="2058575"/>
    <s v="15-0517-00-568965-0-E"/>
    <m/>
    <m/>
  </r>
  <r>
    <x v="0"/>
    <x v="91"/>
    <m/>
    <s v="COTIZACION"/>
    <s v="ABRIL"/>
    <d v="2024-04-01T00:00:00"/>
    <s v="CO37-FRANZ MERLO"/>
    <n v="39800"/>
    <s v="OTROS REPUESTOS Y ACCESORIOS"/>
    <x v="4"/>
    <x v="4"/>
    <x v="88"/>
    <d v="2024-04-03T00:00:00"/>
    <m/>
    <x v="77"/>
    <s v="BIEN"/>
    <x v="96"/>
    <m/>
    <x v="3"/>
    <x v="398"/>
    <x v="40"/>
    <x v="4"/>
    <x v="0"/>
    <x v="0"/>
    <x v="0"/>
    <x v="25"/>
    <x v="0"/>
    <x v="1"/>
    <x v="1"/>
    <x v="5"/>
    <x v="1"/>
    <x v="8"/>
    <m/>
    <x v="9"/>
    <x v="5"/>
    <m/>
    <x v="18"/>
    <x v="9"/>
    <m/>
    <x v="18"/>
    <x v="4"/>
    <x v="16"/>
    <m/>
    <n v="30"/>
    <x v="5"/>
    <m/>
    <x v="4"/>
    <m/>
    <s v="COLQUIRI"/>
    <m/>
    <m/>
    <x v="96"/>
    <s v="ADQ. MANTTO Y SERV. 28/2024"/>
    <n v="39800"/>
    <n v="4"/>
    <s v="VALVE  NUMERO DE PARTE 5540 6088 00 "/>
    <s v="PZA"/>
    <n v="2"/>
    <m/>
    <n v="0"/>
    <m/>
    <m/>
    <m/>
    <n v="0"/>
    <n v="0"/>
    <n v="0"/>
    <n v="0"/>
    <n v="2"/>
    <d v="1899-12-30T00:00:00"/>
    <m/>
    <m/>
    <m/>
    <m/>
    <m/>
    <m/>
    <n v="0"/>
    <n v="0"/>
    <n v="0"/>
    <n v="0"/>
    <n v="5527"/>
    <n v="4973"/>
    <d v="2015-09-14T00:00:00"/>
    <x v="0"/>
    <s v="ENE"/>
    <m/>
    <m/>
    <m/>
    <s v="L"/>
    <s v="NORMAL"/>
    <s v="OC"/>
    <n v="316144"/>
    <n v="1772181"/>
    <n v="2058575"/>
    <s v="15-0517-00-568965-0-E"/>
    <m/>
    <m/>
  </r>
  <r>
    <x v="0"/>
    <x v="91"/>
    <m/>
    <s v="COTIZACION"/>
    <s v="ABRIL"/>
    <d v="2024-04-01T00:00:00"/>
    <s v="CO37-FRANZ MERLO"/>
    <n v="39800"/>
    <s v="OTROS REPUESTOS Y ACCESORIOS"/>
    <x v="4"/>
    <x v="4"/>
    <x v="88"/>
    <d v="2024-04-03T00:00:00"/>
    <m/>
    <x v="77"/>
    <s v="BIEN"/>
    <x v="96"/>
    <m/>
    <x v="4"/>
    <x v="399"/>
    <x v="31"/>
    <x v="4"/>
    <x v="0"/>
    <x v="0"/>
    <x v="0"/>
    <x v="25"/>
    <x v="0"/>
    <x v="1"/>
    <x v="1"/>
    <x v="5"/>
    <x v="1"/>
    <x v="8"/>
    <m/>
    <x v="9"/>
    <x v="5"/>
    <m/>
    <x v="18"/>
    <x v="9"/>
    <m/>
    <x v="18"/>
    <x v="4"/>
    <x v="16"/>
    <m/>
    <n v="30"/>
    <x v="5"/>
    <m/>
    <x v="4"/>
    <m/>
    <s v="COLQUIRI"/>
    <m/>
    <m/>
    <x v="96"/>
    <s v="ADQ. MANTTO Y SERV. 28/2024"/>
    <n v="39800"/>
    <n v="5"/>
    <s v="SEAL KIT NUMERO DE PARTE5537 8122 00 "/>
    <s v="PZA"/>
    <n v="30"/>
    <m/>
    <n v="0"/>
    <m/>
    <m/>
    <m/>
    <n v="0"/>
    <n v="0"/>
    <n v="0"/>
    <n v="0"/>
    <n v="30"/>
    <d v="1899-12-30T00:00:00"/>
    <m/>
    <m/>
    <m/>
    <m/>
    <m/>
    <m/>
    <n v="0"/>
    <n v="0"/>
    <n v="0"/>
    <n v="0"/>
    <n v="5527"/>
    <n v="4973"/>
    <d v="2015-09-15T00:00:00"/>
    <x v="0"/>
    <s v="FEB"/>
    <m/>
    <m/>
    <m/>
    <s v="L"/>
    <s v="NORMAL"/>
    <s v="OC"/>
    <n v="316144"/>
    <n v="1772181"/>
    <n v="2058575"/>
    <s v="15-0517-00-568965-0-E"/>
    <m/>
    <m/>
  </r>
  <r>
    <x v="0"/>
    <x v="91"/>
    <m/>
    <s v="COTIZACION"/>
    <s v="ABRIL"/>
    <d v="2024-04-01T00:00:00"/>
    <s v="CO37-FRANZ MERLO"/>
    <n v="39800"/>
    <s v="OTROS REPUESTOS Y ACCESORIOS"/>
    <x v="4"/>
    <x v="4"/>
    <x v="88"/>
    <d v="2024-04-03T00:00:00"/>
    <m/>
    <x v="77"/>
    <s v="BIEN"/>
    <x v="96"/>
    <m/>
    <x v="5"/>
    <x v="400"/>
    <x v="35"/>
    <x v="4"/>
    <x v="0"/>
    <x v="0"/>
    <x v="0"/>
    <x v="25"/>
    <x v="0"/>
    <x v="1"/>
    <x v="1"/>
    <x v="5"/>
    <x v="1"/>
    <x v="8"/>
    <m/>
    <x v="9"/>
    <x v="5"/>
    <m/>
    <x v="18"/>
    <x v="9"/>
    <m/>
    <x v="18"/>
    <x v="4"/>
    <x v="16"/>
    <m/>
    <n v="30"/>
    <x v="5"/>
    <m/>
    <x v="4"/>
    <m/>
    <s v="COLQUIRI"/>
    <m/>
    <m/>
    <x v="96"/>
    <s v="ADQ. MANTTO Y SERV. 28/2024"/>
    <n v="39800"/>
    <n v="6"/>
    <s v="PRIORITY FLOW CONTROL NUMERO DE PARTE 5540 9222 00 "/>
    <s v="PZA"/>
    <n v="10"/>
    <m/>
    <n v="0"/>
    <m/>
    <m/>
    <m/>
    <n v="0"/>
    <n v="0"/>
    <n v="0"/>
    <n v="0"/>
    <n v="10"/>
    <d v="1899-12-30T00:00:00"/>
    <m/>
    <m/>
    <m/>
    <m/>
    <m/>
    <m/>
    <n v="0"/>
    <n v="0"/>
    <n v="0"/>
    <n v="0"/>
    <n v="5527"/>
    <n v="4973"/>
    <d v="2015-09-16T00:00:00"/>
    <x v="0"/>
    <s v="MAR"/>
    <m/>
    <m/>
    <m/>
    <s v="L"/>
    <s v="NORMAL"/>
    <s v="OC"/>
    <n v="316144"/>
    <n v="1772181"/>
    <n v="2058575"/>
    <s v="15-0517-00-568965-0-E"/>
    <m/>
    <m/>
  </r>
  <r>
    <x v="0"/>
    <x v="91"/>
    <m/>
    <s v="COTIZACION"/>
    <s v="ABRIL"/>
    <d v="2024-04-01T00:00:00"/>
    <s v="CO37-FRANZ MERLO"/>
    <n v="39800"/>
    <s v="OTROS REPUESTOS Y ACCESORIOS"/>
    <x v="4"/>
    <x v="4"/>
    <x v="88"/>
    <d v="2024-04-03T00:00:00"/>
    <m/>
    <x v="77"/>
    <s v="BIEN"/>
    <x v="96"/>
    <m/>
    <x v="6"/>
    <x v="401"/>
    <x v="31"/>
    <x v="4"/>
    <x v="0"/>
    <x v="0"/>
    <x v="0"/>
    <x v="25"/>
    <x v="0"/>
    <x v="1"/>
    <x v="1"/>
    <x v="5"/>
    <x v="1"/>
    <x v="8"/>
    <m/>
    <x v="9"/>
    <x v="5"/>
    <m/>
    <x v="18"/>
    <x v="9"/>
    <m/>
    <x v="18"/>
    <x v="4"/>
    <x v="16"/>
    <m/>
    <n v="30"/>
    <x v="5"/>
    <m/>
    <x v="4"/>
    <m/>
    <s v="COLQUIRI"/>
    <m/>
    <m/>
    <x v="96"/>
    <s v="ADQ. MANTTO Y SERV. 28/2024"/>
    <n v="39800"/>
    <n v="7"/>
    <s v="SEAL KIT NUMERO DE PARTE 5537 8123 00 "/>
    <s v="PZA"/>
    <n v="30"/>
    <m/>
    <n v="0"/>
    <m/>
    <m/>
    <m/>
    <n v="0"/>
    <n v="0"/>
    <n v="0"/>
    <n v="0"/>
    <n v="30"/>
    <d v="1899-12-30T00:00:00"/>
    <m/>
    <m/>
    <m/>
    <m/>
    <m/>
    <m/>
    <n v="0"/>
    <n v="0"/>
    <n v="0"/>
    <n v="0"/>
    <n v="5527"/>
    <n v="4973"/>
    <d v="2015-09-17T00:00:00"/>
    <x v="0"/>
    <s v="ABR"/>
    <m/>
    <m/>
    <m/>
    <s v="L"/>
    <s v="NORMAL"/>
    <s v="OC"/>
    <n v="316144"/>
    <n v="1772181"/>
    <n v="2058575"/>
    <s v="15-0517-00-568965-0-E"/>
    <m/>
    <m/>
  </r>
  <r>
    <x v="0"/>
    <x v="91"/>
    <m/>
    <s v="COTIZACION"/>
    <s v="ABRIL"/>
    <d v="2024-04-01T00:00:00"/>
    <s v="CO37-FRANZ MERLO"/>
    <n v="39800"/>
    <s v="OTROS REPUESTOS Y ACCESORIOS"/>
    <x v="4"/>
    <x v="4"/>
    <x v="88"/>
    <d v="2024-04-03T00:00:00"/>
    <m/>
    <x v="77"/>
    <s v="BIEN"/>
    <x v="96"/>
    <m/>
    <x v="7"/>
    <x v="402"/>
    <x v="91"/>
    <x v="4"/>
    <x v="0"/>
    <x v="0"/>
    <x v="0"/>
    <x v="25"/>
    <x v="0"/>
    <x v="1"/>
    <x v="1"/>
    <x v="5"/>
    <x v="1"/>
    <x v="8"/>
    <m/>
    <x v="9"/>
    <x v="5"/>
    <m/>
    <x v="18"/>
    <x v="9"/>
    <m/>
    <x v="18"/>
    <x v="4"/>
    <x v="16"/>
    <m/>
    <n v="30"/>
    <x v="5"/>
    <m/>
    <x v="4"/>
    <m/>
    <s v="COLQUIRI"/>
    <m/>
    <m/>
    <x v="96"/>
    <s v="ADQ. MANTTO Y SERV. 28/2024"/>
    <n v="39800"/>
    <n v="8"/>
    <s v="RELIEF VALVE NUMERO DE PARTE 5540 4823 00 "/>
    <s v="PZA"/>
    <n v="12"/>
    <m/>
    <n v="0"/>
    <m/>
    <m/>
    <m/>
    <n v="0"/>
    <n v="0"/>
    <n v="0"/>
    <n v="0"/>
    <n v="12"/>
    <d v="1899-12-30T00:00:00"/>
    <m/>
    <m/>
    <m/>
    <m/>
    <m/>
    <m/>
    <n v="0"/>
    <n v="0"/>
    <n v="0"/>
    <n v="0"/>
    <n v="5527"/>
    <n v="4973"/>
    <d v="2015-09-18T00:00:00"/>
    <x v="0"/>
    <s v="MAY"/>
    <m/>
    <m/>
    <m/>
    <s v="L"/>
    <s v="NORMAL"/>
    <s v="OC"/>
    <n v="316144"/>
    <n v="1772181"/>
    <n v="2058575"/>
    <s v="15-0517-00-568965-0-E"/>
    <m/>
    <m/>
  </r>
  <r>
    <x v="0"/>
    <x v="91"/>
    <m/>
    <s v="COTIZACION"/>
    <s v="ABRIL"/>
    <d v="2024-04-01T00:00:00"/>
    <s v="CO37-FRANZ MERLO"/>
    <n v="39800"/>
    <s v="OTROS REPUESTOS Y ACCESORIOS"/>
    <x v="4"/>
    <x v="4"/>
    <x v="88"/>
    <d v="2024-04-03T00:00:00"/>
    <m/>
    <x v="77"/>
    <s v="BIEN"/>
    <x v="96"/>
    <m/>
    <x v="8"/>
    <x v="403"/>
    <x v="31"/>
    <x v="4"/>
    <x v="0"/>
    <x v="0"/>
    <x v="0"/>
    <x v="25"/>
    <x v="0"/>
    <x v="1"/>
    <x v="1"/>
    <x v="5"/>
    <x v="1"/>
    <x v="8"/>
    <m/>
    <x v="9"/>
    <x v="5"/>
    <m/>
    <x v="18"/>
    <x v="9"/>
    <m/>
    <x v="18"/>
    <x v="4"/>
    <x v="16"/>
    <m/>
    <n v="30"/>
    <x v="5"/>
    <m/>
    <x v="4"/>
    <m/>
    <s v="COLQUIRI"/>
    <m/>
    <m/>
    <x v="96"/>
    <s v="ADQ. MANTTO Y SERV. 28/2024"/>
    <n v="39800"/>
    <n v="9"/>
    <s v="SEAL KIT NUMERO DE PARTE 5537 8124 00 "/>
    <s v="PZA"/>
    <n v="30"/>
    <m/>
    <n v="0"/>
    <m/>
    <m/>
    <m/>
    <n v="0"/>
    <n v="0"/>
    <n v="0"/>
    <n v="0"/>
    <n v="30"/>
    <d v="1899-12-30T00:00:00"/>
    <m/>
    <m/>
    <m/>
    <m/>
    <m/>
    <m/>
    <n v="0"/>
    <n v="0"/>
    <n v="0"/>
    <n v="0"/>
    <n v="5527"/>
    <n v="4973"/>
    <d v="2015-09-19T00:00:00"/>
    <x v="0"/>
    <s v="JUN"/>
    <m/>
    <m/>
    <m/>
    <s v="L"/>
    <s v="NORMAL"/>
    <s v="OC"/>
    <n v="316144"/>
    <n v="1772181"/>
    <n v="2058575"/>
    <s v="15-0517-00-568965-0-E"/>
    <m/>
    <m/>
  </r>
  <r>
    <x v="0"/>
    <x v="91"/>
    <m/>
    <s v="COTIZACION"/>
    <s v="ABRIL"/>
    <d v="2024-04-01T00:00:00"/>
    <s v="CO37-FRANZ MERLO"/>
    <n v="39800"/>
    <s v="OTROS REPUESTOS Y ACCESORIOS"/>
    <x v="4"/>
    <x v="4"/>
    <x v="88"/>
    <d v="2024-04-03T00:00:00"/>
    <m/>
    <x v="77"/>
    <s v="BIEN"/>
    <x v="96"/>
    <m/>
    <x v="9"/>
    <x v="404"/>
    <x v="38"/>
    <x v="4"/>
    <x v="0"/>
    <x v="0"/>
    <x v="0"/>
    <x v="25"/>
    <x v="0"/>
    <x v="1"/>
    <x v="1"/>
    <x v="5"/>
    <x v="1"/>
    <x v="8"/>
    <m/>
    <x v="9"/>
    <x v="5"/>
    <m/>
    <x v="18"/>
    <x v="9"/>
    <m/>
    <x v="18"/>
    <x v="4"/>
    <x v="16"/>
    <m/>
    <n v="30"/>
    <x v="5"/>
    <m/>
    <x v="4"/>
    <m/>
    <s v="COLQUIRI"/>
    <m/>
    <m/>
    <x v="96"/>
    <s v="ADQ. MANTTO Y SERV. 28/2024"/>
    <n v="39800"/>
    <n v="10"/>
    <s v="CARTRIDGE NUMERO DE PARTE 5580 0034 37 "/>
    <s v="PZA"/>
    <n v="6"/>
    <m/>
    <n v="0"/>
    <m/>
    <m/>
    <m/>
    <n v="0"/>
    <n v="0"/>
    <n v="0"/>
    <n v="0"/>
    <n v="6"/>
    <d v="1899-12-30T00:00:00"/>
    <m/>
    <m/>
    <m/>
    <m/>
    <m/>
    <m/>
    <n v="0"/>
    <n v="0"/>
    <n v="0"/>
    <n v="0"/>
    <n v="5527"/>
    <n v="4973"/>
    <d v="2015-09-20T00:00:00"/>
    <x v="0"/>
    <s v="JUL"/>
    <m/>
    <m/>
    <m/>
    <s v="L"/>
    <s v="NORMAL"/>
    <s v="OC"/>
    <n v="316144"/>
    <n v="1772181"/>
    <n v="2058575"/>
    <s v="15-0517-00-568965-0-E"/>
    <m/>
    <m/>
  </r>
  <r>
    <x v="0"/>
    <x v="91"/>
    <m/>
    <s v="COTIZACION"/>
    <s v="ABRIL"/>
    <d v="2024-04-01T00:00:00"/>
    <s v="CO37-FRANZ MERLO"/>
    <n v="39800"/>
    <s v="OTROS REPUESTOS Y ACCESORIOS"/>
    <x v="4"/>
    <x v="4"/>
    <x v="88"/>
    <d v="2024-04-03T00:00:00"/>
    <m/>
    <x v="77"/>
    <s v="BIEN"/>
    <x v="96"/>
    <m/>
    <x v="10"/>
    <x v="405"/>
    <x v="31"/>
    <x v="4"/>
    <x v="0"/>
    <x v="0"/>
    <x v="0"/>
    <x v="25"/>
    <x v="0"/>
    <x v="1"/>
    <x v="1"/>
    <x v="5"/>
    <x v="1"/>
    <x v="8"/>
    <m/>
    <x v="9"/>
    <x v="5"/>
    <m/>
    <x v="18"/>
    <x v="9"/>
    <m/>
    <x v="18"/>
    <x v="4"/>
    <x v="16"/>
    <m/>
    <n v="30"/>
    <x v="5"/>
    <m/>
    <x v="4"/>
    <m/>
    <s v="COLQUIRI"/>
    <m/>
    <m/>
    <x v="96"/>
    <s v="ADQ. MANTTO Y SERV. 28/2024"/>
    <n v="39800"/>
    <n v="11"/>
    <s v="SEAL KIT NUMERO DE PARTE 5580 0142 60 "/>
    <s v="PZA"/>
    <n v="30"/>
    <m/>
    <n v="0"/>
    <m/>
    <m/>
    <m/>
    <n v="0"/>
    <n v="0"/>
    <n v="0"/>
    <n v="0"/>
    <n v="30"/>
    <d v="1899-12-30T00:00:00"/>
    <m/>
    <m/>
    <m/>
    <m/>
    <m/>
    <m/>
    <n v="0"/>
    <n v="0"/>
    <n v="0"/>
    <n v="0"/>
    <n v="5527"/>
    <n v="4973"/>
    <d v="2015-09-21T00:00:00"/>
    <x v="0"/>
    <s v="AGO"/>
    <m/>
    <m/>
    <m/>
    <s v="L"/>
    <s v="NORMAL"/>
    <s v="OC"/>
    <n v="316144"/>
    <n v="1772181"/>
    <n v="2058575"/>
    <s v="15-0517-00-568965-0-E"/>
    <m/>
    <m/>
  </r>
  <r>
    <x v="0"/>
    <x v="91"/>
    <m/>
    <s v="COTIZACION"/>
    <s v="ABRIL"/>
    <d v="2024-04-01T00:00:00"/>
    <s v="CO37-FRANZ MERLO"/>
    <n v="39800"/>
    <s v="OTROS REPUESTOS Y ACCESORIOS"/>
    <x v="4"/>
    <x v="4"/>
    <x v="88"/>
    <d v="2024-04-03T00:00:00"/>
    <m/>
    <x v="77"/>
    <s v="BIEN"/>
    <x v="96"/>
    <m/>
    <x v="11"/>
    <x v="406"/>
    <x v="35"/>
    <x v="4"/>
    <x v="0"/>
    <x v="0"/>
    <x v="0"/>
    <x v="25"/>
    <x v="0"/>
    <x v="1"/>
    <x v="1"/>
    <x v="5"/>
    <x v="1"/>
    <x v="8"/>
    <m/>
    <x v="9"/>
    <x v="5"/>
    <m/>
    <x v="18"/>
    <x v="9"/>
    <m/>
    <x v="18"/>
    <x v="4"/>
    <x v="16"/>
    <m/>
    <n v="30"/>
    <x v="5"/>
    <m/>
    <x v="4"/>
    <m/>
    <s v="COLQUIRI"/>
    <m/>
    <m/>
    <x v="96"/>
    <s v="ADQ. MANTTO Y SERV. 28/2024"/>
    <n v="39800"/>
    <n v="12"/>
    <s v="BREATHER NUMERO DE PARTE 5537 5455 00 "/>
    <s v="PZA"/>
    <n v="10"/>
    <m/>
    <n v="0"/>
    <m/>
    <m/>
    <m/>
    <n v="0"/>
    <n v="0"/>
    <n v="0"/>
    <n v="0"/>
    <n v="10"/>
    <d v="1899-12-30T00:00:00"/>
    <m/>
    <m/>
    <m/>
    <m/>
    <m/>
    <m/>
    <n v="0"/>
    <n v="0"/>
    <n v="0"/>
    <n v="0"/>
    <n v="5527"/>
    <n v="4973"/>
    <d v="2015-09-22T00:00:00"/>
    <x v="0"/>
    <s v="SEP"/>
    <m/>
    <m/>
    <m/>
    <s v="L"/>
    <s v="NORMAL"/>
    <s v="OC"/>
    <n v="316144"/>
    <n v="1772181"/>
    <n v="2058575"/>
    <s v="15-0517-00-568965-0-E"/>
    <m/>
    <m/>
  </r>
  <r>
    <x v="0"/>
    <x v="91"/>
    <m/>
    <s v="COTIZACION"/>
    <s v="ABRIL"/>
    <d v="2024-04-01T00:00:00"/>
    <s v="CO37-FRANZ MERLO"/>
    <n v="39800"/>
    <s v="OTROS REPUESTOS Y ACCESORIOS"/>
    <x v="4"/>
    <x v="4"/>
    <x v="88"/>
    <d v="2024-04-03T00:00:00"/>
    <m/>
    <x v="77"/>
    <s v="BIEN"/>
    <x v="96"/>
    <m/>
    <x v="12"/>
    <x v="407"/>
    <x v="31"/>
    <x v="4"/>
    <x v="0"/>
    <x v="0"/>
    <x v="0"/>
    <x v="25"/>
    <x v="0"/>
    <x v="1"/>
    <x v="1"/>
    <x v="5"/>
    <x v="1"/>
    <x v="8"/>
    <m/>
    <x v="9"/>
    <x v="5"/>
    <m/>
    <x v="18"/>
    <x v="9"/>
    <m/>
    <x v="18"/>
    <x v="4"/>
    <x v="16"/>
    <m/>
    <n v="30"/>
    <x v="5"/>
    <m/>
    <x v="4"/>
    <m/>
    <s v="COLQUIRI"/>
    <m/>
    <m/>
    <x v="96"/>
    <s v="ADQ. MANTTO Y SERV. 28/2024"/>
    <n v="39800"/>
    <n v="13"/>
    <s v="SEAL KIT NUMERO DE PARTE 5537 8125 00 "/>
    <s v="PZA"/>
    <n v="30"/>
    <m/>
    <n v="0"/>
    <m/>
    <m/>
    <m/>
    <n v="0"/>
    <n v="0"/>
    <n v="0"/>
    <n v="0"/>
    <n v="30"/>
    <d v="1899-12-30T00:00:00"/>
    <m/>
    <m/>
    <m/>
    <m/>
    <m/>
    <m/>
    <n v="0"/>
    <n v="0"/>
    <n v="0"/>
    <n v="0"/>
    <n v="5527"/>
    <n v="4973"/>
    <d v="2015-09-23T00:00:00"/>
    <x v="0"/>
    <s v="OCT"/>
    <m/>
    <m/>
    <m/>
    <s v="L"/>
    <s v="NORMAL"/>
    <s v="OC"/>
    <n v="316144"/>
    <n v="1772181"/>
    <n v="2058575"/>
    <s v="15-0517-00-568965-0-E"/>
    <m/>
    <m/>
  </r>
  <r>
    <x v="0"/>
    <x v="91"/>
    <m/>
    <s v="COTIZACION"/>
    <s v="ABRIL"/>
    <d v="2024-04-01T00:00:00"/>
    <s v="CO37-FRANZ MERLO"/>
    <n v="39800"/>
    <s v="OTROS REPUESTOS Y ACCESORIOS"/>
    <x v="4"/>
    <x v="4"/>
    <x v="88"/>
    <d v="2024-04-03T00:00:00"/>
    <m/>
    <x v="77"/>
    <s v="BIEN"/>
    <x v="96"/>
    <m/>
    <x v="13"/>
    <x v="408"/>
    <x v="35"/>
    <x v="4"/>
    <x v="0"/>
    <x v="0"/>
    <x v="0"/>
    <x v="25"/>
    <x v="0"/>
    <x v="1"/>
    <x v="1"/>
    <x v="5"/>
    <x v="1"/>
    <x v="8"/>
    <m/>
    <x v="9"/>
    <x v="5"/>
    <m/>
    <x v="18"/>
    <x v="9"/>
    <m/>
    <x v="18"/>
    <x v="4"/>
    <x v="16"/>
    <m/>
    <n v="30"/>
    <x v="5"/>
    <m/>
    <x v="4"/>
    <m/>
    <s v="COLQUIRI"/>
    <m/>
    <m/>
    <x v="96"/>
    <s v="ADQ. MANTTO Y SERV. 28/2024"/>
    <n v="39800"/>
    <n v="14"/>
    <s v="VALVE PILOT NUMERO DE PARTE 5540 0882 00 "/>
    <s v="PZA"/>
    <n v="10"/>
    <m/>
    <n v="0"/>
    <m/>
    <m/>
    <m/>
    <n v="0"/>
    <n v="0"/>
    <n v="0"/>
    <n v="0"/>
    <n v="10"/>
    <d v="1899-12-30T00:00:00"/>
    <m/>
    <m/>
    <m/>
    <m/>
    <m/>
    <m/>
    <n v="0"/>
    <n v="0"/>
    <n v="0"/>
    <n v="0"/>
    <n v="5527"/>
    <n v="4973"/>
    <d v="2015-09-24T00:00:00"/>
    <x v="0"/>
    <s v="NOV"/>
    <m/>
    <m/>
    <m/>
    <s v="L"/>
    <s v="NORMAL"/>
    <s v="OC"/>
    <n v="316144"/>
    <n v="1772181"/>
    <n v="2058575"/>
    <s v="15-0517-00-568965-0-E"/>
    <m/>
    <m/>
  </r>
  <r>
    <x v="0"/>
    <x v="91"/>
    <m/>
    <s v="COTIZACION"/>
    <s v="ABRIL"/>
    <d v="2024-04-01T00:00:00"/>
    <s v="CO37-FRANZ MERLO"/>
    <n v="39800"/>
    <s v="OTROS REPUESTOS Y ACCESORIOS"/>
    <x v="4"/>
    <x v="4"/>
    <x v="88"/>
    <d v="2024-04-03T00:00:00"/>
    <m/>
    <x v="77"/>
    <s v="BIEN"/>
    <x v="96"/>
    <m/>
    <x v="14"/>
    <x v="409"/>
    <x v="35"/>
    <x v="4"/>
    <x v="0"/>
    <x v="0"/>
    <x v="0"/>
    <x v="25"/>
    <x v="0"/>
    <x v="1"/>
    <x v="1"/>
    <x v="5"/>
    <x v="1"/>
    <x v="8"/>
    <m/>
    <x v="9"/>
    <x v="5"/>
    <m/>
    <x v="18"/>
    <x v="9"/>
    <m/>
    <x v="18"/>
    <x v="4"/>
    <x v="16"/>
    <m/>
    <n v="30"/>
    <x v="5"/>
    <m/>
    <x v="4"/>
    <m/>
    <s v="COLQUIRI"/>
    <m/>
    <m/>
    <x v="96"/>
    <s v="ADQ. MANTTO Y SERV. 28/2024"/>
    <n v="39800"/>
    <n v="15"/>
    <s v="CARTRIDGE NUMERO DE PARTE 5540 1692 00 "/>
    <s v="PZA"/>
    <n v="10"/>
    <m/>
    <n v="0"/>
    <m/>
    <m/>
    <m/>
    <n v="0"/>
    <n v="0"/>
    <n v="0"/>
    <n v="0"/>
    <n v="10"/>
    <d v="1899-12-30T00:00:00"/>
    <m/>
    <m/>
    <m/>
    <m/>
    <m/>
    <m/>
    <n v="0"/>
    <n v="0"/>
    <n v="0"/>
    <n v="0"/>
    <n v="5527"/>
    <n v="4973"/>
    <d v="2015-09-25T00:00:00"/>
    <x v="0"/>
    <s v="DIC"/>
    <m/>
    <m/>
    <m/>
    <s v="L"/>
    <s v="NORMAL"/>
    <s v="OC"/>
    <n v="316144"/>
    <n v="1772181"/>
    <n v="2058575"/>
    <s v="15-0517-00-568965-0-E"/>
    <m/>
    <m/>
  </r>
  <r>
    <x v="0"/>
    <x v="91"/>
    <m/>
    <s v="COTIZACION"/>
    <s v="ABRIL"/>
    <d v="2024-04-01T00:00:00"/>
    <s v="CO37-FRANZ MERLO"/>
    <n v="39800"/>
    <s v="OTROS REPUESTOS Y ACCESORIOS"/>
    <x v="4"/>
    <x v="4"/>
    <x v="88"/>
    <d v="2024-04-03T00:00:00"/>
    <m/>
    <x v="77"/>
    <s v="BIEN"/>
    <x v="96"/>
    <m/>
    <x v="15"/>
    <x v="410"/>
    <x v="31"/>
    <x v="4"/>
    <x v="0"/>
    <x v="0"/>
    <x v="0"/>
    <x v="25"/>
    <x v="0"/>
    <x v="1"/>
    <x v="1"/>
    <x v="5"/>
    <x v="1"/>
    <x v="8"/>
    <m/>
    <x v="9"/>
    <x v="5"/>
    <m/>
    <x v="18"/>
    <x v="9"/>
    <m/>
    <x v="18"/>
    <x v="4"/>
    <x v="16"/>
    <m/>
    <n v="30"/>
    <x v="5"/>
    <m/>
    <x v="4"/>
    <m/>
    <s v="COLQUIRI"/>
    <m/>
    <m/>
    <x v="96"/>
    <s v="ADQ. MANTTO Y SERV. 28/2024"/>
    <n v="39800"/>
    <n v="16"/>
    <s v="SEAL KIT NUMERO DE PARTE5540 1693 00  "/>
    <s v="PZA"/>
    <n v="30"/>
    <m/>
    <n v="0"/>
    <m/>
    <m/>
    <m/>
    <n v="0"/>
    <n v="0"/>
    <n v="0"/>
    <n v="0"/>
    <n v="30"/>
    <d v="1899-12-30T00:00:00"/>
    <m/>
    <m/>
    <m/>
    <m/>
    <m/>
    <m/>
    <n v="0"/>
    <n v="0"/>
    <n v="0"/>
    <n v="0"/>
    <n v="5527"/>
    <n v="4973"/>
    <d v="2015-09-26T00:00:00"/>
    <x v="0"/>
    <s v="ENE"/>
    <m/>
    <m/>
    <m/>
    <s v="L"/>
    <s v="NORMAL"/>
    <s v="OC"/>
    <n v="316144"/>
    <n v="1772181"/>
    <n v="2058575"/>
    <s v="15-0517-00-568965-0-E"/>
    <m/>
    <m/>
  </r>
  <r>
    <x v="0"/>
    <x v="91"/>
    <m/>
    <s v="COTIZACION"/>
    <s v="ABRIL"/>
    <d v="2024-04-01T00:00:00"/>
    <s v="CO37-FRANZ MERLO"/>
    <n v="39800"/>
    <s v="OTROS REPUESTOS Y ACCESORIOS"/>
    <x v="4"/>
    <x v="4"/>
    <x v="88"/>
    <d v="2024-04-03T00:00:00"/>
    <m/>
    <x v="77"/>
    <s v="BIEN"/>
    <x v="96"/>
    <m/>
    <x v="16"/>
    <x v="411"/>
    <x v="35"/>
    <x v="4"/>
    <x v="0"/>
    <x v="0"/>
    <x v="0"/>
    <x v="25"/>
    <x v="0"/>
    <x v="1"/>
    <x v="1"/>
    <x v="5"/>
    <x v="1"/>
    <x v="8"/>
    <m/>
    <x v="9"/>
    <x v="5"/>
    <m/>
    <x v="18"/>
    <x v="9"/>
    <m/>
    <x v="18"/>
    <x v="4"/>
    <x v="16"/>
    <m/>
    <n v="30"/>
    <x v="5"/>
    <m/>
    <x v="4"/>
    <m/>
    <s v="COLQUIRI"/>
    <m/>
    <m/>
    <x v="96"/>
    <s v="ADQ. MANTTO Y SERV. 28/2024"/>
    <n v="39800"/>
    <n v="17"/>
    <s v="VALVE NUMERO DE PARTE 5540 1693 00 "/>
    <s v="PZA"/>
    <n v="10"/>
    <m/>
    <n v="0"/>
    <m/>
    <m/>
    <m/>
    <n v="0"/>
    <n v="0"/>
    <n v="0"/>
    <n v="0"/>
    <n v="10"/>
    <d v="1899-12-30T00:00:00"/>
    <m/>
    <m/>
    <m/>
    <m/>
    <m/>
    <m/>
    <n v="0"/>
    <n v="0"/>
    <n v="0"/>
    <n v="0"/>
    <n v="5527"/>
    <n v="4973"/>
    <d v="2015-09-27T00:00:00"/>
    <x v="0"/>
    <s v="FEB"/>
    <m/>
    <m/>
    <m/>
    <s v="L"/>
    <s v="NORMAL"/>
    <s v="OC"/>
    <n v="316144"/>
    <n v="1772181"/>
    <n v="2058575"/>
    <s v="15-0517-00-568965-0-E"/>
    <m/>
    <m/>
  </r>
  <r>
    <x v="0"/>
    <x v="91"/>
    <m/>
    <s v="COTIZACION"/>
    <s v="ABRIL"/>
    <d v="2024-04-01T00:00:00"/>
    <s v="CO37-FRANZ MERLO"/>
    <n v="39800"/>
    <s v="OTROS REPUESTOS Y ACCESORIOS"/>
    <x v="4"/>
    <x v="4"/>
    <x v="88"/>
    <d v="2024-04-03T00:00:00"/>
    <m/>
    <x v="77"/>
    <s v="BIEN"/>
    <x v="96"/>
    <m/>
    <x v="17"/>
    <x v="407"/>
    <x v="31"/>
    <x v="4"/>
    <x v="0"/>
    <x v="0"/>
    <x v="0"/>
    <x v="25"/>
    <x v="0"/>
    <x v="1"/>
    <x v="1"/>
    <x v="5"/>
    <x v="1"/>
    <x v="8"/>
    <m/>
    <x v="9"/>
    <x v="5"/>
    <m/>
    <x v="18"/>
    <x v="9"/>
    <m/>
    <x v="18"/>
    <x v="4"/>
    <x v="16"/>
    <m/>
    <n v="30"/>
    <x v="5"/>
    <m/>
    <x v="4"/>
    <m/>
    <s v="COLQUIRI"/>
    <m/>
    <m/>
    <x v="96"/>
    <s v="ADQ. MANTTO Y SERV. 28/2024"/>
    <n v="39800"/>
    <n v="18"/>
    <s v="SEAL KIT NUMERO DE PARTE 5537 8125 00 "/>
    <s v="PZA"/>
    <n v="30"/>
    <m/>
    <n v="0"/>
    <m/>
    <m/>
    <m/>
    <n v="0"/>
    <n v="0"/>
    <n v="0"/>
    <n v="0"/>
    <n v="30"/>
    <d v="1899-12-30T00:00:00"/>
    <m/>
    <m/>
    <m/>
    <m/>
    <m/>
    <m/>
    <n v="0"/>
    <n v="0"/>
    <n v="0"/>
    <n v="0"/>
    <n v="5527"/>
    <n v="4973"/>
    <d v="2015-09-28T00:00:00"/>
    <x v="0"/>
    <s v="MAR"/>
    <m/>
    <m/>
    <m/>
    <s v="L"/>
    <s v="NORMAL"/>
    <s v="OC"/>
    <n v="316144"/>
    <n v="1772181"/>
    <n v="2058575"/>
    <s v="15-0517-00-568965-0-E"/>
    <m/>
    <m/>
  </r>
  <r>
    <x v="0"/>
    <x v="91"/>
    <m/>
    <s v="COTIZACION"/>
    <s v="ABRIL"/>
    <d v="2024-04-01T00:00:00"/>
    <s v="CO37-FRANZ MERLO"/>
    <n v="39800"/>
    <s v="OTROS REPUESTOS Y ACCESORIOS"/>
    <x v="4"/>
    <x v="4"/>
    <x v="88"/>
    <d v="2024-04-03T00:00:00"/>
    <m/>
    <x v="77"/>
    <s v="BIEN"/>
    <x v="96"/>
    <m/>
    <x v="18"/>
    <x v="412"/>
    <x v="36"/>
    <x v="4"/>
    <x v="0"/>
    <x v="0"/>
    <x v="0"/>
    <x v="25"/>
    <x v="0"/>
    <x v="1"/>
    <x v="1"/>
    <x v="5"/>
    <x v="1"/>
    <x v="8"/>
    <m/>
    <x v="9"/>
    <x v="5"/>
    <m/>
    <x v="18"/>
    <x v="9"/>
    <m/>
    <x v="18"/>
    <x v="4"/>
    <x v="16"/>
    <m/>
    <n v="30"/>
    <x v="5"/>
    <m/>
    <x v="4"/>
    <m/>
    <s v="COLQUIRI"/>
    <m/>
    <m/>
    <x v="96"/>
    <s v="ADQ. MANTTO Y SERV. 28/2024"/>
    <n v="39800"/>
    <n v="19"/>
    <s v="STEERING VALVE NUMERO DE PARTE 5537 3535 00 "/>
    <s v="PZA"/>
    <n v="5"/>
    <m/>
    <n v="0"/>
    <m/>
    <m/>
    <m/>
    <n v="0"/>
    <n v="0"/>
    <n v="0"/>
    <n v="0"/>
    <n v="5"/>
    <d v="1899-12-30T00:00:00"/>
    <m/>
    <m/>
    <m/>
    <m/>
    <m/>
    <m/>
    <n v="0"/>
    <n v="0"/>
    <n v="0"/>
    <n v="0"/>
    <n v="5527"/>
    <n v="4973"/>
    <d v="2015-09-29T00:00:00"/>
    <x v="0"/>
    <s v="ABR"/>
    <m/>
    <m/>
    <m/>
    <s v="L"/>
    <s v="NORMAL"/>
    <s v="OC"/>
    <n v="316144"/>
    <n v="1772181"/>
    <n v="2058575"/>
    <s v="15-0517-00-568965-0-E"/>
    <m/>
    <m/>
  </r>
  <r>
    <x v="0"/>
    <x v="91"/>
    <m/>
    <s v="COTIZACION"/>
    <s v="ABRIL"/>
    <d v="2024-04-01T00:00:00"/>
    <s v="CO37-FRANZ MERLO"/>
    <n v="39800"/>
    <s v="OTROS REPUESTOS Y ACCESORIOS"/>
    <x v="4"/>
    <x v="4"/>
    <x v="88"/>
    <d v="2024-04-03T00:00:00"/>
    <m/>
    <x v="77"/>
    <s v="BIEN"/>
    <x v="96"/>
    <m/>
    <x v="19"/>
    <x v="413"/>
    <x v="38"/>
    <x v="4"/>
    <x v="0"/>
    <x v="0"/>
    <x v="0"/>
    <x v="25"/>
    <x v="0"/>
    <x v="1"/>
    <x v="1"/>
    <x v="5"/>
    <x v="1"/>
    <x v="8"/>
    <m/>
    <x v="9"/>
    <x v="5"/>
    <m/>
    <x v="18"/>
    <x v="9"/>
    <m/>
    <x v="18"/>
    <x v="4"/>
    <x v="16"/>
    <m/>
    <n v="30"/>
    <x v="5"/>
    <m/>
    <x v="4"/>
    <m/>
    <s v="COLQUIRI"/>
    <m/>
    <m/>
    <x v="96"/>
    <s v="ADQ. MANTTO Y SERV. 28/2024"/>
    <n v="39800"/>
    <n v="20"/>
    <s v="SERVICE KIT NUMERO DE PARTE 5537 4545 00 "/>
    <s v="PZA"/>
    <n v="6"/>
    <m/>
    <n v="0"/>
    <m/>
    <m/>
    <m/>
    <n v="0"/>
    <n v="0"/>
    <n v="0"/>
    <n v="0"/>
    <n v="6"/>
    <d v="1899-12-30T00:00:00"/>
    <m/>
    <m/>
    <m/>
    <m/>
    <m/>
    <m/>
    <n v="0"/>
    <n v="0"/>
    <n v="0"/>
    <n v="0"/>
    <n v="5527"/>
    <n v="4973"/>
    <d v="2015-09-30T00:00:00"/>
    <x v="0"/>
    <s v="MAY"/>
    <m/>
    <m/>
    <m/>
    <s v="L"/>
    <s v="NORMAL"/>
    <s v="OC"/>
    <n v="316144"/>
    <n v="1772181"/>
    <n v="2058575"/>
    <s v="15-0517-00-568965-0-E"/>
    <m/>
    <m/>
  </r>
  <r>
    <x v="0"/>
    <x v="91"/>
    <m/>
    <s v="COTIZACION"/>
    <s v="ABRIL"/>
    <d v="2024-04-01T00:00:00"/>
    <s v="CO37-FRANZ MERLO"/>
    <n v="39800"/>
    <s v="OTROS REPUESTOS Y ACCESORIOS"/>
    <x v="4"/>
    <x v="4"/>
    <x v="88"/>
    <d v="2024-04-03T00:00:00"/>
    <m/>
    <x v="77"/>
    <s v="BIEN"/>
    <x v="96"/>
    <m/>
    <x v="20"/>
    <x v="414"/>
    <x v="40"/>
    <x v="4"/>
    <x v="0"/>
    <x v="0"/>
    <x v="0"/>
    <x v="25"/>
    <x v="0"/>
    <x v="1"/>
    <x v="1"/>
    <x v="5"/>
    <x v="1"/>
    <x v="8"/>
    <m/>
    <x v="9"/>
    <x v="5"/>
    <m/>
    <x v="18"/>
    <x v="9"/>
    <m/>
    <x v="18"/>
    <x v="4"/>
    <x v="16"/>
    <m/>
    <n v="30"/>
    <x v="5"/>
    <m/>
    <x v="4"/>
    <m/>
    <s v="COLQUIRI"/>
    <m/>
    <m/>
    <x v="96"/>
    <s v="ADQ. MANTTO Y SERV. 28/2024"/>
    <n v="39800"/>
    <n v="21"/>
    <s v="JOYSTICK CONTROLLER NUMERO DE PARTE 5537 1976 00/5580 0021 89 "/>
    <s v="PZA"/>
    <n v="2"/>
    <m/>
    <n v="0"/>
    <m/>
    <m/>
    <m/>
    <n v="0"/>
    <n v="0"/>
    <n v="0"/>
    <n v="0"/>
    <n v="2"/>
    <d v="1899-12-30T00:00:00"/>
    <m/>
    <m/>
    <m/>
    <m/>
    <m/>
    <m/>
    <n v="0"/>
    <n v="0"/>
    <n v="0"/>
    <n v="0"/>
    <n v="5527"/>
    <n v="4973"/>
    <d v="2015-10-01T00:00:00"/>
    <x v="0"/>
    <s v="JUN"/>
    <m/>
    <m/>
    <m/>
    <s v="L"/>
    <s v="NORMAL"/>
    <s v="OC"/>
    <n v="316144"/>
    <n v="1772181"/>
    <n v="2058575"/>
    <s v="15-0517-00-568965-0-E"/>
    <m/>
    <m/>
  </r>
  <r>
    <x v="0"/>
    <x v="91"/>
    <m/>
    <s v="COTIZACION"/>
    <s v="ABRIL"/>
    <d v="2024-04-01T00:00:00"/>
    <s v="CO37-FRANZ MERLO"/>
    <n v="39800"/>
    <s v="OTROS REPUESTOS Y ACCESORIOS"/>
    <x v="4"/>
    <x v="4"/>
    <x v="88"/>
    <d v="2024-04-03T00:00:00"/>
    <m/>
    <x v="77"/>
    <s v="BIEN"/>
    <x v="96"/>
    <m/>
    <x v="21"/>
    <x v="415"/>
    <x v="28"/>
    <x v="4"/>
    <x v="0"/>
    <x v="0"/>
    <x v="0"/>
    <x v="25"/>
    <x v="0"/>
    <x v="1"/>
    <x v="1"/>
    <x v="5"/>
    <x v="1"/>
    <x v="8"/>
    <m/>
    <x v="9"/>
    <x v="5"/>
    <m/>
    <x v="18"/>
    <x v="9"/>
    <m/>
    <x v="18"/>
    <x v="4"/>
    <x v="16"/>
    <m/>
    <n v="30"/>
    <x v="5"/>
    <m/>
    <x v="4"/>
    <m/>
    <s v="COLQUIRI"/>
    <m/>
    <m/>
    <x v="96"/>
    <s v="ADQ. MANTTO Y SERV. 28/2024"/>
    <n v="39800"/>
    <n v="22"/>
    <s v="SEAL KIT NUMERO DE PARTE 5537 5513 00 "/>
    <s v="PZA"/>
    <n v="20"/>
    <m/>
    <n v="0"/>
    <m/>
    <m/>
    <m/>
    <n v="0"/>
    <n v="0"/>
    <n v="0"/>
    <n v="0"/>
    <n v="20"/>
    <d v="1899-12-30T00:00:00"/>
    <m/>
    <m/>
    <m/>
    <m/>
    <m/>
    <m/>
    <n v="0"/>
    <n v="0"/>
    <n v="0"/>
    <n v="0"/>
    <n v="5527"/>
    <n v="4973"/>
    <d v="2015-10-02T00:00:00"/>
    <x v="0"/>
    <s v="JUL"/>
    <m/>
    <m/>
    <m/>
    <s v="L"/>
    <s v="NORMAL"/>
    <s v="OC"/>
    <n v="316144"/>
    <n v="1772181"/>
    <n v="2058575"/>
    <s v="15-0517-00-568965-0-E"/>
    <m/>
    <m/>
  </r>
  <r>
    <x v="0"/>
    <x v="91"/>
    <m/>
    <s v="COTIZACION"/>
    <s v="ABRIL"/>
    <d v="2024-04-01T00:00:00"/>
    <s v="CO37-FRANZ MERLO"/>
    <n v="39800"/>
    <s v="OTROS REPUESTOS Y ACCESORIOS"/>
    <x v="4"/>
    <x v="4"/>
    <x v="88"/>
    <d v="2024-04-03T00:00:00"/>
    <m/>
    <x v="77"/>
    <s v="BIEN"/>
    <x v="96"/>
    <m/>
    <x v="22"/>
    <x v="416"/>
    <x v="31"/>
    <x v="4"/>
    <x v="0"/>
    <x v="0"/>
    <x v="0"/>
    <x v="25"/>
    <x v="0"/>
    <x v="1"/>
    <x v="1"/>
    <x v="5"/>
    <x v="1"/>
    <x v="8"/>
    <m/>
    <x v="9"/>
    <x v="5"/>
    <m/>
    <x v="18"/>
    <x v="9"/>
    <m/>
    <x v="18"/>
    <x v="4"/>
    <x v="16"/>
    <m/>
    <n v="30"/>
    <x v="5"/>
    <m/>
    <x v="4"/>
    <m/>
    <s v="COLQUIRI"/>
    <m/>
    <m/>
    <x v="96"/>
    <s v="ADQ. MANTTO Y SERV. 28/2024"/>
    <n v="39800"/>
    <n v="23"/>
    <s v="SEAL NUMERO DE PARTE 5535 5185 00 "/>
    <s v="PZA"/>
    <n v="30"/>
    <m/>
    <n v="0"/>
    <m/>
    <m/>
    <m/>
    <n v="0"/>
    <n v="0"/>
    <n v="0"/>
    <n v="0"/>
    <n v="30"/>
    <d v="1899-12-30T00:00:00"/>
    <m/>
    <m/>
    <m/>
    <m/>
    <m/>
    <m/>
    <n v="0"/>
    <n v="0"/>
    <n v="0"/>
    <n v="0"/>
    <n v="5527"/>
    <n v="4973"/>
    <d v="2015-10-03T00:00:00"/>
    <x v="0"/>
    <s v="AGO"/>
    <m/>
    <m/>
    <m/>
    <s v="L"/>
    <s v="NORMAL"/>
    <s v="OC"/>
    <n v="316144"/>
    <n v="1772181"/>
    <n v="2058575"/>
    <s v="15-0517-00-568965-0-E"/>
    <m/>
    <m/>
  </r>
  <r>
    <x v="0"/>
    <x v="91"/>
    <m/>
    <s v="COTIZACION"/>
    <s v="ABRIL"/>
    <d v="2024-04-01T00:00:00"/>
    <s v="CO37-FRANZ MERLO"/>
    <n v="39800"/>
    <s v="OTROS REPUESTOS Y ACCESORIOS"/>
    <x v="4"/>
    <x v="4"/>
    <x v="88"/>
    <d v="2024-04-03T00:00:00"/>
    <m/>
    <x v="77"/>
    <s v="BIEN"/>
    <x v="96"/>
    <m/>
    <x v="23"/>
    <x v="417"/>
    <x v="35"/>
    <x v="4"/>
    <x v="0"/>
    <x v="0"/>
    <x v="0"/>
    <x v="25"/>
    <x v="0"/>
    <x v="1"/>
    <x v="1"/>
    <x v="5"/>
    <x v="1"/>
    <x v="8"/>
    <m/>
    <x v="9"/>
    <x v="5"/>
    <m/>
    <x v="18"/>
    <x v="9"/>
    <m/>
    <x v="18"/>
    <x v="4"/>
    <x v="16"/>
    <m/>
    <n v="30"/>
    <x v="5"/>
    <m/>
    <x v="4"/>
    <m/>
    <s v="COLQUIRI"/>
    <m/>
    <m/>
    <x v="96"/>
    <s v="ADQ. MANTTO Y SERV. 28/2024"/>
    <n v="39800"/>
    <n v="24"/>
    <s v="SEAL NUMERO DE PARTE 5535 5182 00 "/>
    <s v="PZA"/>
    <n v="10"/>
    <m/>
    <n v="0"/>
    <m/>
    <m/>
    <m/>
    <n v="0"/>
    <n v="0"/>
    <n v="0"/>
    <n v="0"/>
    <n v="10"/>
    <d v="1899-12-30T00:00:00"/>
    <m/>
    <m/>
    <m/>
    <m/>
    <m/>
    <m/>
    <n v="0"/>
    <n v="0"/>
    <n v="0"/>
    <n v="0"/>
    <n v="5527"/>
    <n v="4973"/>
    <d v="2015-10-04T00:00:00"/>
    <x v="0"/>
    <s v="SEP"/>
    <m/>
    <m/>
    <m/>
    <s v="L"/>
    <s v="NORMAL"/>
    <s v="OC"/>
    <n v="316144"/>
    <n v="1772181"/>
    <n v="2058575"/>
    <s v="15-0517-00-568965-0-E"/>
    <m/>
    <m/>
  </r>
  <r>
    <x v="0"/>
    <x v="91"/>
    <m/>
    <s v="COTIZACION"/>
    <s v="ABRIL"/>
    <d v="2024-04-01T00:00:00"/>
    <s v="CO37-FRANZ MERLO"/>
    <n v="39800"/>
    <s v="OTROS REPUESTOS Y ACCESORIOS"/>
    <x v="4"/>
    <x v="4"/>
    <x v="88"/>
    <d v="2024-04-03T00:00:00"/>
    <m/>
    <x v="77"/>
    <s v="BIEN"/>
    <x v="96"/>
    <m/>
    <x v="24"/>
    <x v="418"/>
    <x v="34"/>
    <x v="4"/>
    <x v="0"/>
    <x v="0"/>
    <x v="0"/>
    <x v="25"/>
    <x v="0"/>
    <x v="1"/>
    <x v="1"/>
    <x v="5"/>
    <x v="1"/>
    <x v="8"/>
    <m/>
    <x v="9"/>
    <x v="5"/>
    <m/>
    <x v="18"/>
    <x v="9"/>
    <m/>
    <x v="18"/>
    <x v="4"/>
    <x v="16"/>
    <m/>
    <n v="30"/>
    <x v="5"/>
    <m/>
    <x v="4"/>
    <m/>
    <s v="COLQUIRI"/>
    <m/>
    <m/>
    <x v="96"/>
    <s v="ADQ. MANTTO Y SERV. 28/2024"/>
    <n v="39800"/>
    <n v="25"/>
    <s v="ORING NUMERO DE PARTE 5537 3378 00 "/>
    <s v="PZA"/>
    <n v="14"/>
    <m/>
    <n v="0"/>
    <m/>
    <m/>
    <m/>
    <n v="0"/>
    <n v="0"/>
    <n v="0"/>
    <n v="0"/>
    <n v="14"/>
    <d v="1899-12-30T00:00:00"/>
    <m/>
    <m/>
    <m/>
    <m/>
    <m/>
    <m/>
    <n v="0"/>
    <n v="0"/>
    <n v="0"/>
    <n v="0"/>
    <n v="5527"/>
    <n v="4973"/>
    <d v="2015-10-05T00:00:00"/>
    <x v="0"/>
    <s v="OCT"/>
    <m/>
    <m/>
    <m/>
    <s v="L"/>
    <s v="NORMAL"/>
    <s v="OC"/>
    <n v="316144"/>
    <n v="1772181"/>
    <n v="2058575"/>
    <s v="15-0517-00-568965-0-E"/>
    <m/>
    <m/>
  </r>
  <r>
    <x v="0"/>
    <x v="91"/>
    <m/>
    <s v="COTIZACION"/>
    <s v="ABRIL"/>
    <d v="2024-04-01T00:00:00"/>
    <s v="CO37-FRANZ MERLO"/>
    <n v="39800"/>
    <s v="OTROS REPUESTOS Y ACCESORIOS"/>
    <x v="4"/>
    <x v="4"/>
    <x v="88"/>
    <d v="2024-04-03T00:00:00"/>
    <m/>
    <x v="77"/>
    <s v="BIEN"/>
    <x v="96"/>
    <m/>
    <x v="25"/>
    <x v="417"/>
    <x v="35"/>
    <x v="4"/>
    <x v="0"/>
    <x v="0"/>
    <x v="0"/>
    <x v="25"/>
    <x v="0"/>
    <x v="1"/>
    <x v="1"/>
    <x v="5"/>
    <x v="1"/>
    <x v="8"/>
    <m/>
    <x v="9"/>
    <x v="5"/>
    <m/>
    <x v="18"/>
    <x v="9"/>
    <m/>
    <x v="18"/>
    <x v="4"/>
    <x v="16"/>
    <m/>
    <n v="30"/>
    <x v="5"/>
    <m/>
    <x v="4"/>
    <m/>
    <s v="COLQUIRI"/>
    <m/>
    <m/>
    <x v="96"/>
    <s v="ADQ. MANTTO Y SERV. 28/2024"/>
    <n v="39800"/>
    <n v="26"/>
    <s v="SEAL NUMERO DE PARTE 5535 5182 00 "/>
    <s v="PZA"/>
    <n v="10"/>
    <m/>
    <n v="0"/>
    <m/>
    <m/>
    <m/>
    <n v="0"/>
    <n v="0"/>
    <n v="0"/>
    <n v="0"/>
    <n v="10"/>
    <d v="1899-12-30T00:00:00"/>
    <m/>
    <m/>
    <m/>
    <m/>
    <m/>
    <m/>
    <n v="0"/>
    <n v="0"/>
    <n v="0"/>
    <n v="0"/>
    <n v="5527"/>
    <n v="4973"/>
    <d v="2015-10-06T00:00:00"/>
    <x v="0"/>
    <s v="NOV"/>
    <m/>
    <m/>
    <m/>
    <s v="L"/>
    <s v="NORMAL"/>
    <s v="OC"/>
    <n v="316144"/>
    <n v="1772181"/>
    <n v="2058575"/>
    <s v="15-0517-00-568965-0-E"/>
    <m/>
    <m/>
  </r>
  <r>
    <x v="0"/>
    <x v="91"/>
    <m/>
    <s v="COTIZACION"/>
    <s v="ABRIL"/>
    <d v="2024-04-01T00:00:00"/>
    <s v="CO37-FRANZ MERLO"/>
    <n v="39800"/>
    <s v="OTROS REPUESTOS Y ACCESORIOS"/>
    <x v="4"/>
    <x v="4"/>
    <x v="88"/>
    <d v="2024-04-03T00:00:00"/>
    <m/>
    <x v="77"/>
    <s v="BIEN"/>
    <x v="96"/>
    <m/>
    <x v="26"/>
    <x v="416"/>
    <x v="31"/>
    <x v="4"/>
    <x v="0"/>
    <x v="0"/>
    <x v="0"/>
    <x v="25"/>
    <x v="0"/>
    <x v="1"/>
    <x v="1"/>
    <x v="5"/>
    <x v="1"/>
    <x v="8"/>
    <m/>
    <x v="9"/>
    <x v="5"/>
    <m/>
    <x v="18"/>
    <x v="9"/>
    <m/>
    <x v="18"/>
    <x v="4"/>
    <x v="16"/>
    <m/>
    <n v="30"/>
    <x v="5"/>
    <m/>
    <x v="4"/>
    <m/>
    <s v="COLQUIRI"/>
    <m/>
    <m/>
    <x v="96"/>
    <s v="ADQ. MANTTO Y SERV. 28/2024"/>
    <n v="39800"/>
    <n v="27"/>
    <s v="SEAL NUMERO DE PARTE 5535 5185 00 "/>
    <s v="PZA"/>
    <n v="30"/>
    <m/>
    <n v="0"/>
    <m/>
    <m/>
    <m/>
    <n v="0"/>
    <n v="0"/>
    <n v="0"/>
    <n v="0"/>
    <n v="30"/>
    <d v="1899-12-30T00:00:00"/>
    <m/>
    <m/>
    <m/>
    <m/>
    <m/>
    <m/>
    <n v="0"/>
    <n v="0"/>
    <n v="0"/>
    <n v="0"/>
    <n v="5527"/>
    <n v="4973"/>
    <d v="2015-10-07T00:00:00"/>
    <x v="0"/>
    <s v="DIC"/>
    <m/>
    <m/>
    <m/>
    <s v="L"/>
    <s v="NORMAL"/>
    <s v="OC"/>
    <n v="316144"/>
    <n v="1772181"/>
    <n v="2058575"/>
    <s v="15-0517-00-568965-0-E"/>
    <m/>
    <m/>
  </r>
  <r>
    <x v="0"/>
    <x v="91"/>
    <m/>
    <s v="COTIZACION"/>
    <s v="ABRIL"/>
    <d v="2024-04-01T00:00:00"/>
    <s v="CO37-FRANZ MERLO"/>
    <n v="39800"/>
    <s v="OTROS REPUESTOS Y ACCESORIOS"/>
    <x v="4"/>
    <x v="4"/>
    <x v="88"/>
    <d v="2024-04-03T00:00:00"/>
    <m/>
    <x v="77"/>
    <s v="BIEN"/>
    <x v="96"/>
    <m/>
    <x v="27"/>
    <x v="419"/>
    <x v="70"/>
    <x v="4"/>
    <x v="0"/>
    <x v="0"/>
    <x v="0"/>
    <x v="25"/>
    <x v="0"/>
    <x v="1"/>
    <x v="1"/>
    <x v="5"/>
    <x v="1"/>
    <x v="8"/>
    <m/>
    <x v="9"/>
    <x v="5"/>
    <m/>
    <x v="18"/>
    <x v="9"/>
    <m/>
    <x v="18"/>
    <x v="4"/>
    <x v="16"/>
    <m/>
    <n v="30"/>
    <x v="5"/>
    <m/>
    <x v="4"/>
    <m/>
    <s v="COLQUIRI"/>
    <m/>
    <m/>
    <x v="96"/>
    <s v="ADQ. MANTTO Y SERV. 28/2024"/>
    <n v="39800"/>
    <n v="28"/>
    <s v="VALVE BRAKE NUMERO DE PARTE 5537 7894 00 "/>
    <s v="PZA"/>
    <n v="4"/>
    <m/>
    <n v="0"/>
    <m/>
    <m/>
    <m/>
    <n v="0"/>
    <n v="0"/>
    <n v="0"/>
    <n v="0"/>
    <n v="4"/>
    <d v="1899-12-30T00:00:00"/>
    <m/>
    <m/>
    <m/>
    <m/>
    <m/>
    <m/>
    <n v="0"/>
    <n v="0"/>
    <n v="0"/>
    <n v="0"/>
    <n v="5527"/>
    <n v="4973"/>
    <d v="2015-10-08T00:00:00"/>
    <x v="0"/>
    <s v="ENE"/>
    <m/>
    <m/>
    <m/>
    <s v="L"/>
    <s v="NORMAL"/>
    <s v="OC"/>
    <n v="316144"/>
    <n v="1772181"/>
    <n v="2058575"/>
    <s v="15-0517-00-568965-0-E"/>
    <m/>
    <m/>
  </r>
  <r>
    <x v="0"/>
    <x v="91"/>
    <m/>
    <s v="COTIZACION"/>
    <s v="ABRIL"/>
    <d v="2024-04-01T00:00:00"/>
    <s v="CO37-FRANZ MERLO"/>
    <n v="39800"/>
    <s v="OTROS REPUESTOS Y ACCESORIOS"/>
    <x v="4"/>
    <x v="4"/>
    <x v="88"/>
    <d v="2024-04-03T00:00:00"/>
    <m/>
    <x v="77"/>
    <s v="BIEN"/>
    <x v="96"/>
    <m/>
    <x v="28"/>
    <x v="420"/>
    <x v="37"/>
    <x v="4"/>
    <x v="0"/>
    <x v="0"/>
    <x v="0"/>
    <x v="25"/>
    <x v="0"/>
    <x v="1"/>
    <x v="1"/>
    <x v="5"/>
    <x v="1"/>
    <x v="8"/>
    <m/>
    <x v="9"/>
    <x v="5"/>
    <m/>
    <x v="18"/>
    <x v="9"/>
    <m/>
    <x v="18"/>
    <x v="4"/>
    <x v="16"/>
    <m/>
    <n v="30"/>
    <x v="5"/>
    <m/>
    <x v="4"/>
    <m/>
    <s v="COLQUIRI"/>
    <m/>
    <m/>
    <x v="96"/>
    <s v="ADQ. MANTTO Y SERV. 28/2024"/>
    <n v="39800"/>
    <n v="29"/>
    <s v="THROTLE CONTROL CYLINDER ASSEMBLY NUMERO DE PARTE 5537 1528 00 "/>
    <s v="PZA"/>
    <n v="8"/>
    <m/>
    <n v="0"/>
    <m/>
    <m/>
    <m/>
    <n v="0"/>
    <n v="0"/>
    <n v="0"/>
    <n v="0"/>
    <n v="8"/>
    <d v="1899-12-30T00:00:00"/>
    <m/>
    <m/>
    <m/>
    <m/>
    <m/>
    <m/>
    <n v="0"/>
    <n v="0"/>
    <n v="0"/>
    <n v="0"/>
    <n v="5527"/>
    <n v="4973"/>
    <d v="2015-10-09T00:00:00"/>
    <x v="0"/>
    <s v="FEB"/>
    <m/>
    <m/>
    <m/>
    <s v="L"/>
    <s v="NORMAL"/>
    <s v="OC"/>
    <n v="316144"/>
    <n v="1772181"/>
    <n v="2058575"/>
    <s v="15-0517-00-568965-0-E"/>
    <m/>
    <m/>
  </r>
  <r>
    <x v="0"/>
    <x v="91"/>
    <m/>
    <s v="COTIZACION"/>
    <s v="ABRIL"/>
    <d v="2024-04-01T00:00:00"/>
    <s v="CO37-FRANZ MERLO"/>
    <n v="39800"/>
    <s v="OTROS REPUESTOS Y ACCESORIOS"/>
    <x v="4"/>
    <x v="4"/>
    <x v="88"/>
    <d v="2024-04-03T00:00:00"/>
    <m/>
    <x v="77"/>
    <s v="BIEN"/>
    <x v="96"/>
    <m/>
    <x v="29"/>
    <x v="421"/>
    <x v="35"/>
    <x v="4"/>
    <x v="0"/>
    <x v="0"/>
    <x v="0"/>
    <x v="25"/>
    <x v="0"/>
    <x v="1"/>
    <x v="1"/>
    <x v="5"/>
    <x v="1"/>
    <x v="8"/>
    <m/>
    <x v="9"/>
    <x v="5"/>
    <m/>
    <x v="18"/>
    <x v="9"/>
    <m/>
    <x v="18"/>
    <x v="4"/>
    <x v="16"/>
    <m/>
    <n v="30"/>
    <x v="5"/>
    <m/>
    <x v="4"/>
    <m/>
    <s v="COLQUIRI"/>
    <m/>
    <m/>
    <x v="96"/>
    <s v="ADQ. MANTTO Y SERV. 28/2024"/>
    <n v="39800"/>
    <n v="30"/>
    <s v="VALVE ASSEMBLY NUMERO DE PARTE 5537 1702 00 "/>
    <s v="PZA"/>
    <n v="10"/>
    <m/>
    <n v="0"/>
    <m/>
    <m/>
    <m/>
    <n v="0"/>
    <n v="0"/>
    <n v="0"/>
    <n v="0"/>
    <n v="10"/>
    <d v="1899-12-30T00:00:00"/>
    <m/>
    <m/>
    <m/>
    <m/>
    <m/>
    <m/>
    <n v="0"/>
    <n v="0"/>
    <n v="0"/>
    <n v="0"/>
    <n v="5527"/>
    <n v="4973"/>
    <d v="2015-10-10T00:00:00"/>
    <x v="0"/>
    <s v="MAR"/>
    <m/>
    <m/>
    <m/>
    <s v="L"/>
    <s v="NORMAL"/>
    <s v="OC"/>
    <n v="316144"/>
    <n v="1772181"/>
    <n v="2058575"/>
    <s v="15-0517-00-568965-0-E"/>
    <m/>
    <m/>
  </r>
  <r>
    <x v="0"/>
    <x v="91"/>
    <m/>
    <s v="COTIZACION"/>
    <s v="ABRIL"/>
    <d v="2024-04-01T00:00:00"/>
    <s v="CO37-FRANZ MERLO"/>
    <n v="39800"/>
    <s v="OTROS REPUESTOS Y ACCESORIOS"/>
    <x v="4"/>
    <x v="4"/>
    <x v="88"/>
    <d v="2024-04-03T00:00:00"/>
    <m/>
    <x v="77"/>
    <s v="BIEN"/>
    <x v="96"/>
    <m/>
    <x v="30"/>
    <x v="422"/>
    <x v="63"/>
    <x v="4"/>
    <x v="0"/>
    <x v="0"/>
    <x v="0"/>
    <x v="25"/>
    <x v="0"/>
    <x v="1"/>
    <x v="1"/>
    <x v="5"/>
    <x v="1"/>
    <x v="8"/>
    <m/>
    <x v="9"/>
    <x v="5"/>
    <m/>
    <x v="18"/>
    <x v="9"/>
    <m/>
    <x v="18"/>
    <x v="4"/>
    <x v="16"/>
    <m/>
    <n v="30"/>
    <x v="5"/>
    <m/>
    <x v="4"/>
    <m/>
    <s v="COLQUIRI"/>
    <m/>
    <m/>
    <x v="96"/>
    <s v="ADQ. MANTTO Y SERV. 28/2024"/>
    <n v="39800"/>
    <n v="31"/>
    <s v="REPAIR KIT NUMERO DE PARTE 5537 2610 00 "/>
    <s v="PZA"/>
    <n v="15"/>
    <m/>
    <n v="0"/>
    <m/>
    <m/>
    <m/>
    <n v="0"/>
    <n v="0"/>
    <n v="0"/>
    <n v="0"/>
    <n v="15"/>
    <d v="1899-12-30T00:00:00"/>
    <m/>
    <m/>
    <m/>
    <m/>
    <m/>
    <m/>
    <n v="0"/>
    <n v="0"/>
    <n v="0"/>
    <n v="0"/>
    <n v="5527"/>
    <n v="4973"/>
    <d v="2015-10-11T00:00:00"/>
    <x v="0"/>
    <s v="ABR"/>
    <m/>
    <m/>
    <m/>
    <s v="L"/>
    <s v="NORMAL"/>
    <s v="OC"/>
    <n v="316144"/>
    <n v="1772181"/>
    <n v="2058575"/>
    <s v="15-0517-00-568965-0-E"/>
    <m/>
    <m/>
  </r>
  <r>
    <x v="0"/>
    <x v="92"/>
    <m/>
    <s v="COTIZACION"/>
    <s v="ABRIL"/>
    <d v="2024-04-01T00:00:00"/>
    <s v="CO37-FRANZ MERLO"/>
    <n v="39800"/>
    <s v="OTROS REPUESTOS Y ACCESORIOS"/>
    <x v="4"/>
    <x v="4"/>
    <x v="89"/>
    <d v="2024-04-03T00:00:00"/>
    <m/>
    <x v="78"/>
    <s v="BIEN"/>
    <x v="97"/>
    <n v="755159.92"/>
    <x v="0"/>
    <x v="423"/>
    <x v="7"/>
    <x v="4"/>
    <x v="49"/>
    <x v="0"/>
    <x v="0"/>
    <x v="3"/>
    <x v="0"/>
    <x v="1"/>
    <x v="1"/>
    <x v="5"/>
    <x v="1"/>
    <x v="8"/>
    <m/>
    <x v="9"/>
    <x v="5"/>
    <m/>
    <x v="18"/>
    <x v="9"/>
    <m/>
    <x v="18"/>
    <x v="4"/>
    <x v="16"/>
    <m/>
    <n v="30"/>
    <x v="5"/>
    <m/>
    <x v="4"/>
    <m/>
    <s v="COLQUIRI"/>
    <m/>
    <m/>
    <x v="97"/>
    <s v="ADQ. MANTTO Y SERV. 25/2024"/>
    <n v="39800"/>
    <n v="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PZA"/>
    <n v="200"/>
    <m/>
    <n v="0"/>
    <m/>
    <m/>
    <m/>
    <n v="0"/>
    <n v="0"/>
    <n v="0"/>
    <n v="0"/>
    <n v="200"/>
    <d v="1899-12-30T00:00:00"/>
    <m/>
    <m/>
    <m/>
    <m/>
    <m/>
    <m/>
    <n v="0"/>
    <n v="0"/>
    <n v="0"/>
    <n v="0"/>
    <n v="5527"/>
    <n v="4973"/>
    <d v="2015-10-12T00:00:00"/>
    <x v="0"/>
    <s v="MAY"/>
    <m/>
    <m/>
    <m/>
    <s v="L"/>
    <s v="NORMAL"/>
    <s v="OC"/>
    <n v="316144"/>
    <n v="1772181"/>
    <n v="2058575"/>
    <s v="15-0517-00-568965-0-E"/>
    <m/>
    <m/>
  </r>
  <r>
    <x v="0"/>
    <x v="92"/>
    <m/>
    <s v="COTIZACION"/>
    <s v="ABRIL"/>
    <d v="2024-04-01T00:00:00"/>
    <s v="CO37-FRANZ MERLO"/>
    <n v="39800"/>
    <s v="OTROS REPUESTOS Y ACCESORIOS"/>
    <x v="4"/>
    <x v="4"/>
    <x v="89"/>
    <d v="2024-04-03T00:00:00"/>
    <m/>
    <x v="78"/>
    <s v="BIEN"/>
    <x v="97"/>
    <m/>
    <x v="1"/>
    <x v="424"/>
    <x v="48"/>
    <x v="4"/>
    <x v="0"/>
    <x v="0"/>
    <x v="0"/>
    <x v="3"/>
    <x v="0"/>
    <x v="1"/>
    <x v="1"/>
    <x v="5"/>
    <x v="1"/>
    <x v="8"/>
    <m/>
    <x v="9"/>
    <x v="5"/>
    <m/>
    <x v="18"/>
    <x v="9"/>
    <m/>
    <x v="18"/>
    <x v="4"/>
    <x v="16"/>
    <m/>
    <n v="30"/>
    <x v="5"/>
    <m/>
    <x v="4"/>
    <m/>
    <s v="COLQUIRI"/>
    <m/>
    <m/>
    <x v="97"/>
    <s v="ADQ. MANTTO Y SERV. 25/2024"/>
    <n v="39800"/>
    <n v="2"/>
    <s v="FILTRO DE ADMISION SECUNDARIO (MT - DUX DT12) "/>
    <s v="PZA"/>
    <n v="250"/>
    <m/>
    <n v="0"/>
    <m/>
    <m/>
    <m/>
    <n v="0"/>
    <n v="0"/>
    <n v="0"/>
    <n v="0"/>
    <n v="250"/>
    <d v="1899-12-30T00:00:00"/>
    <m/>
    <m/>
    <m/>
    <m/>
    <m/>
    <m/>
    <n v="0"/>
    <n v="0"/>
    <n v="0"/>
    <n v="0"/>
    <n v="5527"/>
    <n v="4973"/>
    <d v="2015-10-13T00:00:00"/>
    <x v="0"/>
    <s v="JUN"/>
    <m/>
    <m/>
    <m/>
    <s v="L"/>
    <s v="NORMAL"/>
    <s v="OC"/>
    <n v="316144"/>
    <n v="1772181"/>
    <n v="2058575"/>
    <s v="15-0517-00-568965-0-E"/>
    <m/>
    <m/>
  </r>
  <r>
    <x v="0"/>
    <x v="92"/>
    <m/>
    <s v="COTIZACION"/>
    <s v="ABRIL"/>
    <d v="2024-04-01T00:00:00"/>
    <s v="CO37-FRANZ MERLO"/>
    <n v="39800"/>
    <s v="OTROS REPUESTOS Y ACCESORIOS"/>
    <x v="4"/>
    <x v="4"/>
    <x v="89"/>
    <d v="2024-04-03T00:00:00"/>
    <m/>
    <x v="78"/>
    <s v="BIEN"/>
    <x v="97"/>
    <m/>
    <x v="2"/>
    <x v="425"/>
    <x v="48"/>
    <x v="4"/>
    <x v="0"/>
    <x v="0"/>
    <x v="0"/>
    <x v="3"/>
    <x v="0"/>
    <x v="1"/>
    <x v="1"/>
    <x v="5"/>
    <x v="1"/>
    <x v="8"/>
    <m/>
    <x v="9"/>
    <x v="5"/>
    <m/>
    <x v="18"/>
    <x v="9"/>
    <m/>
    <x v="18"/>
    <x v="4"/>
    <x v="16"/>
    <m/>
    <n v="30"/>
    <x v="5"/>
    <m/>
    <x v="4"/>
    <m/>
    <s v="COLQUIRI"/>
    <m/>
    <m/>
    <x v="97"/>
    <s v="ADQ. MANTTO Y SERV. 25/2024"/>
    <n v="39800"/>
    <n v="3"/>
    <s v="FILTRO DE ADMISION PRIMARIO (MT DUX DT12) "/>
    <s v="PZA"/>
    <n v="250"/>
    <m/>
    <n v="0"/>
    <m/>
    <m/>
    <m/>
    <n v="0"/>
    <n v="0"/>
    <n v="0"/>
    <n v="0"/>
    <n v="250"/>
    <d v="1899-12-30T00:00:00"/>
    <m/>
    <m/>
    <m/>
    <m/>
    <m/>
    <m/>
    <n v="0"/>
    <n v="0"/>
    <n v="0"/>
    <n v="0"/>
    <n v="5527"/>
    <n v="4973"/>
    <d v="2015-10-14T00:00:00"/>
    <x v="0"/>
    <s v="JUL"/>
    <m/>
    <m/>
    <m/>
    <s v="L"/>
    <s v="NORMAL"/>
    <s v="OC"/>
    <n v="316144"/>
    <n v="1772181"/>
    <n v="2058575"/>
    <s v="15-0517-00-568965-0-E"/>
    <m/>
    <m/>
  </r>
  <r>
    <x v="0"/>
    <x v="92"/>
    <m/>
    <s v="COTIZACION"/>
    <s v="ABRIL"/>
    <d v="2024-04-01T00:00:00"/>
    <s v="CO37-FRANZ MERLO"/>
    <n v="39800"/>
    <s v="OTROS REPUESTOS Y ACCESORIOS"/>
    <x v="4"/>
    <x v="4"/>
    <x v="89"/>
    <d v="2024-04-03T00:00:00"/>
    <m/>
    <x v="78"/>
    <s v="BIEN"/>
    <x v="97"/>
    <m/>
    <x v="3"/>
    <x v="426"/>
    <x v="52"/>
    <x v="4"/>
    <x v="0"/>
    <x v="0"/>
    <x v="0"/>
    <x v="3"/>
    <x v="0"/>
    <x v="1"/>
    <x v="1"/>
    <x v="5"/>
    <x v="1"/>
    <x v="8"/>
    <m/>
    <x v="9"/>
    <x v="5"/>
    <m/>
    <x v="18"/>
    <x v="9"/>
    <m/>
    <x v="18"/>
    <x v="4"/>
    <x v="16"/>
    <m/>
    <n v="30"/>
    <x v="5"/>
    <m/>
    <x v="4"/>
    <m/>
    <s v="COLQUIRI"/>
    <m/>
    <m/>
    <x v="97"/>
    <s v="ADQ. MANTTO Y SERV. 25/2024"/>
    <n v="39800"/>
    <n v="4"/>
    <s v="FILTRO SEPARADOR DE AGUA (SCOOP ST2G, MT DUX DT12 - DEUTZ) "/>
    <s v="PZA"/>
    <n v="80"/>
    <m/>
    <n v="0"/>
    <m/>
    <m/>
    <m/>
    <n v="0"/>
    <n v="0"/>
    <n v="0"/>
    <n v="0"/>
    <n v="80"/>
    <d v="1899-12-30T00:00:00"/>
    <m/>
    <m/>
    <m/>
    <m/>
    <m/>
    <m/>
    <n v="0"/>
    <n v="0"/>
    <n v="0"/>
    <n v="0"/>
    <n v="5527"/>
    <n v="4973"/>
    <d v="2015-10-15T00:00:00"/>
    <x v="0"/>
    <s v="AGO"/>
    <m/>
    <m/>
    <m/>
    <s v="L"/>
    <s v="NORMAL"/>
    <s v="OC"/>
    <n v="316144"/>
    <n v="1772181"/>
    <n v="2058575"/>
    <s v="15-0517-00-568965-0-E"/>
    <m/>
    <m/>
  </r>
  <r>
    <x v="0"/>
    <x v="92"/>
    <m/>
    <s v="COTIZACION"/>
    <s v="ABRIL"/>
    <d v="2024-04-01T00:00:00"/>
    <s v="CO37-FRANZ MERLO"/>
    <n v="39800"/>
    <s v="OTROS REPUESTOS Y ACCESORIOS"/>
    <x v="4"/>
    <x v="4"/>
    <x v="89"/>
    <d v="2024-04-03T00:00:00"/>
    <m/>
    <x v="78"/>
    <s v="BIEN"/>
    <x v="97"/>
    <m/>
    <x v="4"/>
    <x v="427"/>
    <x v="48"/>
    <x v="4"/>
    <x v="0"/>
    <x v="0"/>
    <x v="0"/>
    <x v="3"/>
    <x v="0"/>
    <x v="1"/>
    <x v="1"/>
    <x v="5"/>
    <x v="1"/>
    <x v="8"/>
    <m/>
    <x v="9"/>
    <x v="5"/>
    <m/>
    <x v="18"/>
    <x v="9"/>
    <m/>
    <x v="18"/>
    <x v="4"/>
    <x v="16"/>
    <m/>
    <n v="30"/>
    <x v="5"/>
    <m/>
    <x v="4"/>
    <m/>
    <s v="COLQUIRI"/>
    <m/>
    <m/>
    <x v="97"/>
    <s v="ADQ. MANTTO Y SERV. 25/2024"/>
    <n v="39800"/>
    <n v="5"/>
    <s v="FILTRO DE COMBUSTIBLE (SCOOP ST2G, MT DUX DT12 - DEUTZ) "/>
    <s v="PZA"/>
    <n v="250"/>
    <m/>
    <n v="0"/>
    <m/>
    <m/>
    <m/>
    <n v="0"/>
    <n v="0"/>
    <n v="0"/>
    <n v="0"/>
    <n v="250"/>
    <d v="1899-12-30T00:00:00"/>
    <m/>
    <m/>
    <m/>
    <m/>
    <m/>
    <m/>
    <n v="0"/>
    <n v="0"/>
    <n v="0"/>
    <n v="0"/>
    <n v="5527"/>
    <n v="4973"/>
    <d v="2015-10-16T00:00:00"/>
    <x v="0"/>
    <s v="SEP"/>
    <m/>
    <m/>
    <m/>
    <s v="L"/>
    <s v="NORMAL"/>
    <s v="OC"/>
    <n v="316144"/>
    <n v="1772181"/>
    <n v="2058575"/>
    <s v="15-0517-00-568965-0-E"/>
    <m/>
    <m/>
  </r>
  <r>
    <x v="0"/>
    <x v="92"/>
    <m/>
    <s v="COTIZACION"/>
    <s v="ABRIL"/>
    <d v="2024-04-01T00:00:00"/>
    <s v="CO37-FRANZ MERLO"/>
    <n v="39800"/>
    <s v="OTROS REPUESTOS Y ACCESORIOS"/>
    <x v="4"/>
    <x v="4"/>
    <x v="89"/>
    <d v="2024-04-03T00:00:00"/>
    <m/>
    <x v="78"/>
    <s v="BIEN"/>
    <x v="97"/>
    <m/>
    <x v="5"/>
    <x v="428"/>
    <x v="48"/>
    <x v="4"/>
    <x v="0"/>
    <x v="0"/>
    <x v="0"/>
    <x v="3"/>
    <x v="0"/>
    <x v="1"/>
    <x v="1"/>
    <x v="5"/>
    <x v="1"/>
    <x v="8"/>
    <m/>
    <x v="9"/>
    <x v="5"/>
    <m/>
    <x v="18"/>
    <x v="9"/>
    <m/>
    <x v="18"/>
    <x v="4"/>
    <x v="16"/>
    <m/>
    <n v="30"/>
    <x v="5"/>
    <m/>
    <x v="4"/>
    <m/>
    <s v="COLQUIRI"/>
    <m/>
    <m/>
    <x v="97"/>
    <s v="ADQ. MANTTO Y SERV. 25/2024"/>
    <n v="39800"/>
    <n v="6"/>
    <s v="FILTRO DE ACEITE DE MOTOR (SCOOP ST2G, MT DUX DT12 - DEUTZ) "/>
    <s v="PZA"/>
    <n v="250"/>
    <m/>
    <n v="0"/>
    <m/>
    <m/>
    <m/>
    <n v="0"/>
    <n v="0"/>
    <n v="0"/>
    <n v="0"/>
    <n v="250"/>
    <d v="1899-12-30T00:00:00"/>
    <m/>
    <m/>
    <m/>
    <m/>
    <m/>
    <m/>
    <n v="0"/>
    <n v="0"/>
    <n v="0"/>
    <n v="0"/>
    <n v="5527"/>
    <n v="4973"/>
    <d v="2015-10-17T00:00:00"/>
    <x v="0"/>
    <s v="OCT"/>
    <m/>
    <m/>
    <m/>
    <s v="L"/>
    <s v="NORMAL"/>
    <s v="OC"/>
    <n v="316144"/>
    <n v="1772181"/>
    <n v="2058575"/>
    <s v="15-0517-00-568965-0-E"/>
    <m/>
    <m/>
  </r>
  <r>
    <x v="0"/>
    <x v="92"/>
    <m/>
    <s v="COTIZACION"/>
    <s v="ABRIL"/>
    <d v="2024-04-01T00:00:00"/>
    <s v="CO37-FRANZ MERLO"/>
    <n v="39800"/>
    <s v="OTROS REPUESTOS Y ACCESORIOS"/>
    <x v="4"/>
    <x v="4"/>
    <x v="89"/>
    <d v="2024-04-03T00:00:00"/>
    <m/>
    <x v="78"/>
    <s v="BIEN"/>
    <x v="97"/>
    <m/>
    <x v="6"/>
    <x v="429"/>
    <x v="82"/>
    <x v="4"/>
    <x v="0"/>
    <x v="0"/>
    <x v="0"/>
    <x v="3"/>
    <x v="0"/>
    <x v="1"/>
    <x v="1"/>
    <x v="5"/>
    <x v="1"/>
    <x v="8"/>
    <m/>
    <x v="9"/>
    <x v="5"/>
    <m/>
    <x v="18"/>
    <x v="9"/>
    <m/>
    <x v="18"/>
    <x v="4"/>
    <x v="16"/>
    <m/>
    <n v="30"/>
    <x v="5"/>
    <m/>
    <x v="4"/>
    <m/>
    <s v="COLQUIRI"/>
    <m/>
    <m/>
    <x v="97"/>
    <s v="ADQ. MANTTO Y SERV. 25/2024"/>
    <n v="39800"/>
    <n v="7"/>
    <s v="FILTRO SEPARADOR DE AGUA (SCOOP ST2G - CUMMINS) "/>
    <s v="PZA"/>
    <n v="140"/>
    <m/>
    <n v="0"/>
    <m/>
    <m/>
    <m/>
    <n v="0"/>
    <n v="0"/>
    <n v="0"/>
    <n v="0"/>
    <n v="140"/>
    <d v="1899-12-30T00:00:00"/>
    <m/>
    <m/>
    <m/>
    <m/>
    <m/>
    <m/>
    <n v="0"/>
    <n v="0"/>
    <n v="0"/>
    <n v="0"/>
    <n v="5527"/>
    <n v="4973"/>
    <d v="2015-10-18T00:00:00"/>
    <x v="0"/>
    <s v="NOV"/>
    <m/>
    <m/>
    <m/>
    <s v="L"/>
    <s v="NORMAL"/>
    <s v="OC"/>
    <n v="316144"/>
    <n v="1772181"/>
    <n v="2058575"/>
    <s v="15-0517-00-568965-0-E"/>
    <m/>
    <m/>
  </r>
  <r>
    <x v="0"/>
    <x v="92"/>
    <m/>
    <s v="COTIZACION"/>
    <s v="ABRIL"/>
    <d v="2024-04-01T00:00:00"/>
    <s v="CO37-FRANZ MERLO"/>
    <n v="39800"/>
    <s v="OTROS REPUESTOS Y ACCESORIOS"/>
    <x v="4"/>
    <x v="4"/>
    <x v="89"/>
    <d v="2024-04-03T00:00:00"/>
    <m/>
    <x v="78"/>
    <s v="BIEN"/>
    <x v="97"/>
    <m/>
    <x v="7"/>
    <x v="430"/>
    <x v="92"/>
    <x v="4"/>
    <x v="0"/>
    <x v="0"/>
    <x v="0"/>
    <x v="3"/>
    <x v="0"/>
    <x v="1"/>
    <x v="1"/>
    <x v="5"/>
    <x v="1"/>
    <x v="8"/>
    <m/>
    <x v="9"/>
    <x v="5"/>
    <m/>
    <x v="18"/>
    <x v="9"/>
    <m/>
    <x v="18"/>
    <x v="4"/>
    <x v="16"/>
    <m/>
    <n v="30"/>
    <x v="5"/>
    <m/>
    <x v="4"/>
    <m/>
    <s v="COLQUIRI"/>
    <m/>
    <m/>
    <x v="97"/>
    <s v="ADQ. MANTTO Y SERV. 25/2024"/>
    <n v="39800"/>
    <n v="8"/>
    <s v="FILTRO DE COMBUSTIBLE (SCOOP ST2G - CUMMINS) "/>
    <s v="PZA"/>
    <n v="190"/>
    <m/>
    <n v="0"/>
    <m/>
    <m/>
    <m/>
    <n v="0"/>
    <n v="0"/>
    <n v="0"/>
    <n v="0"/>
    <n v="190"/>
    <d v="1899-12-30T00:00:00"/>
    <m/>
    <m/>
    <m/>
    <m/>
    <m/>
    <m/>
    <n v="0"/>
    <n v="0"/>
    <n v="0"/>
    <n v="0"/>
    <n v="5527"/>
    <n v="4973"/>
    <d v="2015-10-19T00:00:00"/>
    <x v="0"/>
    <s v="DIC"/>
    <m/>
    <m/>
    <m/>
    <s v="L"/>
    <s v="NORMAL"/>
    <s v="OC"/>
    <n v="316144"/>
    <n v="1772181"/>
    <n v="2058575"/>
    <s v="15-0517-00-568965-0-E"/>
    <m/>
    <m/>
  </r>
  <r>
    <x v="0"/>
    <x v="92"/>
    <m/>
    <s v="COTIZACION"/>
    <s v="ABRIL"/>
    <d v="2024-04-01T00:00:00"/>
    <s v="CO37-FRANZ MERLO"/>
    <n v="39800"/>
    <s v="OTROS REPUESTOS Y ACCESORIOS"/>
    <x v="4"/>
    <x v="4"/>
    <x v="89"/>
    <d v="2024-04-03T00:00:00"/>
    <m/>
    <x v="78"/>
    <s v="BIEN"/>
    <x v="97"/>
    <m/>
    <x v="8"/>
    <x v="431"/>
    <x v="57"/>
    <x v="4"/>
    <x v="0"/>
    <x v="0"/>
    <x v="0"/>
    <x v="3"/>
    <x v="0"/>
    <x v="1"/>
    <x v="1"/>
    <x v="5"/>
    <x v="1"/>
    <x v="8"/>
    <m/>
    <x v="9"/>
    <x v="5"/>
    <m/>
    <x v="18"/>
    <x v="9"/>
    <m/>
    <x v="18"/>
    <x v="4"/>
    <x v="16"/>
    <m/>
    <n v="30"/>
    <x v="5"/>
    <m/>
    <x v="4"/>
    <m/>
    <s v="COLQUIRI"/>
    <m/>
    <m/>
    <x v="97"/>
    <s v="ADQ. MANTTO Y SERV. 25/2024"/>
    <n v="39800"/>
    <n v="9"/>
    <s v="FILTRO DE ACEITE DE MOTOR (SCOOP ST2G - CUMMINS) "/>
    <s v="PZA"/>
    <n v="150"/>
    <m/>
    <n v="0"/>
    <m/>
    <m/>
    <m/>
    <n v="0"/>
    <n v="0"/>
    <n v="0"/>
    <n v="0"/>
    <n v="150"/>
    <d v="1899-12-30T00:00:00"/>
    <m/>
    <m/>
    <m/>
    <m/>
    <m/>
    <m/>
    <n v="0"/>
    <n v="0"/>
    <n v="0"/>
    <n v="0"/>
    <n v="5527"/>
    <n v="4973"/>
    <d v="2015-10-20T00:00:00"/>
    <x v="0"/>
    <s v="ENE"/>
    <m/>
    <m/>
    <m/>
    <s v="L"/>
    <s v="NORMAL"/>
    <s v="OC"/>
    <n v="316144"/>
    <n v="1772181"/>
    <n v="2058575"/>
    <s v="15-0517-00-568965-0-E"/>
    <m/>
    <m/>
  </r>
  <r>
    <x v="0"/>
    <x v="92"/>
    <m/>
    <s v="COTIZACION"/>
    <s v="ABRIL"/>
    <d v="2024-04-01T00:00:00"/>
    <s v="CO37-FRANZ MERLO"/>
    <n v="39800"/>
    <s v="OTROS REPUESTOS Y ACCESORIOS"/>
    <x v="4"/>
    <x v="4"/>
    <x v="89"/>
    <d v="2024-04-03T00:00:00"/>
    <m/>
    <x v="78"/>
    <s v="BIEN"/>
    <x v="97"/>
    <m/>
    <x v="9"/>
    <x v="432"/>
    <x v="62"/>
    <x v="4"/>
    <x v="0"/>
    <x v="0"/>
    <x v="0"/>
    <x v="3"/>
    <x v="0"/>
    <x v="1"/>
    <x v="1"/>
    <x v="5"/>
    <x v="1"/>
    <x v="8"/>
    <m/>
    <x v="9"/>
    <x v="5"/>
    <m/>
    <x v="18"/>
    <x v="9"/>
    <m/>
    <x v="18"/>
    <x v="4"/>
    <x v="16"/>
    <m/>
    <n v="30"/>
    <x v="5"/>
    <m/>
    <x v="4"/>
    <m/>
    <s v="COLQUIRI"/>
    <m/>
    <m/>
    <x v="97"/>
    <s v="ADQ. MANTTO Y SERV. 25/2024"/>
    <n v="39800"/>
    <n v="10"/>
    <s v="FILTRO DE ACEITE DE TRANSMISION (SCOOP ST2G - CUMMINS, DEUTZ) "/>
    <s v="PZA"/>
    <n v="90"/>
    <m/>
    <n v="0"/>
    <m/>
    <m/>
    <m/>
    <n v="0"/>
    <n v="0"/>
    <n v="0"/>
    <n v="0"/>
    <n v="90"/>
    <d v="1899-12-30T00:00:00"/>
    <m/>
    <m/>
    <m/>
    <m/>
    <m/>
    <m/>
    <n v="0"/>
    <n v="0"/>
    <n v="0"/>
    <n v="0"/>
    <n v="5527"/>
    <n v="4973"/>
    <d v="2015-10-21T00:00:00"/>
    <x v="0"/>
    <s v="FEB"/>
    <m/>
    <m/>
    <m/>
    <s v="L"/>
    <s v="NORMAL"/>
    <s v="OC"/>
    <n v="316144"/>
    <n v="1772181"/>
    <n v="2058575"/>
    <s v="15-0517-00-568965-0-E"/>
    <m/>
    <m/>
  </r>
  <r>
    <x v="0"/>
    <x v="92"/>
    <m/>
    <s v="COTIZACION"/>
    <s v="ABRIL"/>
    <d v="2024-04-01T00:00:00"/>
    <s v="CO37-FRANZ MERLO"/>
    <n v="39800"/>
    <s v="OTROS REPUESTOS Y ACCESORIOS"/>
    <x v="4"/>
    <x v="4"/>
    <x v="89"/>
    <d v="2024-04-03T00:00:00"/>
    <m/>
    <x v="78"/>
    <s v="BIEN"/>
    <x v="97"/>
    <m/>
    <x v="10"/>
    <x v="433"/>
    <x v="37"/>
    <x v="4"/>
    <x v="0"/>
    <x v="0"/>
    <x v="0"/>
    <x v="3"/>
    <x v="0"/>
    <x v="1"/>
    <x v="1"/>
    <x v="5"/>
    <x v="1"/>
    <x v="8"/>
    <m/>
    <x v="9"/>
    <x v="5"/>
    <m/>
    <x v="18"/>
    <x v="9"/>
    <m/>
    <x v="18"/>
    <x v="4"/>
    <x v="16"/>
    <m/>
    <n v="30"/>
    <x v="5"/>
    <m/>
    <x v="4"/>
    <m/>
    <s v="COLQUIRI"/>
    <m/>
    <m/>
    <x v="97"/>
    <s v="ADQ. MANTTO Y SERV. 25/2024"/>
    <n v="39800"/>
    <n v="11"/>
    <s v="FILTRO DE ACEITE DE HIDRAULICO (MT DUX DT12) "/>
    <s v="PZA"/>
    <n v="8"/>
    <m/>
    <n v="0"/>
    <m/>
    <m/>
    <m/>
    <n v="0"/>
    <n v="0"/>
    <n v="0"/>
    <n v="0"/>
    <n v="8"/>
    <d v="1899-12-30T00:00:00"/>
    <m/>
    <m/>
    <m/>
    <m/>
    <m/>
    <m/>
    <n v="0"/>
    <n v="0"/>
    <n v="0"/>
    <n v="0"/>
    <n v="5527"/>
    <n v="4973"/>
    <d v="2015-10-22T00:00:00"/>
    <x v="0"/>
    <s v="MAR"/>
    <m/>
    <m/>
    <m/>
    <s v="L"/>
    <s v="NORMAL"/>
    <s v="OC"/>
    <n v="316144"/>
    <n v="1772181"/>
    <n v="2058575"/>
    <s v="15-0517-00-568965-0-E"/>
    <m/>
    <m/>
  </r>
  <r>
    <x v="0"/>
    <x v="92"/>
    <m/>
    <s v="COTIZACION"/>
    <s v="ABRIL"/>
    <d v="2024-04-01T00:00:00"/>
    <s v="CO37-FRANZ MERLO"/>
    <n v="39800"/>
    <s v="OTROS REPUESTOS Y ACCESORIOS"/>
    <x v="4"/>
    <x v="4"/>
    <x v="89"/>
    <d v="2024-04-03T00:00:00"/>
    <m/>
    <x v="78"/>
    <s v="BIEN"/>
    <x v="97"/>
    <m/>
    <x v="11"/>
    <x v="434"/>
    <x v="88"/>
    <x v="4"/>
    <x v="0"/>
    <x v="0"/>
    <x v="0"/>
    <x v="3"/>
    <x v="0"/>
    <x v="1"/>
    <x v="1"/>
    <x v="5"/>
    <x v="1"/>
    <x v="8"/>
    <m/>
    <x v="9"/>
    <x v="5"/>
    <m/>
    <x v="18"/>
    <x v="9"/>
    <m/>
    <x v="18"/>
    <x v="4"/>
    <x v="16"/>
    <m/>
    <n v="30"/>
    <x v="5"/>
    <m/>
    <x v="4"/>
    <m/>
    <s v="COLQUIRI"/>
    <m/>
    <m/>
    <x v="97"/>
    <s v="ADQ. MANTTO Y SERV. 25/2024"/>
    <n v="39800"/>
    <n v="12"/>
    <s v="FILTRO HIDRAULICO DE ALTA PRESION (SCOOP ST2G) "/>
    <s v="PZA"/>
    <n v="16"/>
    <m/>
    <n v="0"/>
    <m/>
    <m/>
    <m/>
    <n v="0"/>
    <n v="0"/>
    <n v="0"/>
    <n v="0"/>
    <n v="16"/>
    <d v="1899-12-30T00:00:00"/>
    <m/>
    <m/>
    <m/>
    <m/>
    <m/>
    <m/>
    <n v="0"/>
    <n v="0"/>
    <n v="0"/>
    <n v="0"/>
    <n v="5527"/>
    <n v="4973"/>
    <d v="2015-10-23T00:00:00"/>
    <x v="0"/>
    <s v="ABR"/>
    <m/>
    <m/>
    <m/>
    <s v="L"/>
    <s v="NORMAL"/>
    <s v="OC"/>
    <n v="316144"/>
    <n v="1772181"/>
    <n v="2058575"/>
    <s v="15-0517-00-568965-0-E"/>
    <m/>
    <m/>
  </r>
  <r>
    <x v="0"/>
    <x v="92"/>
    <m/>
    <s v="COTIZACION"/>
    <s v="ABRIL"/>
    <d v="2024-04-01T00:00:00"/>
    <s v="CO37-FRANZ MERLO"/>
    <n v="39800"/>
    <s v="OTROS REPUESTOS Y ACCESORIOS"/>
    <x v="4"/>
    <x v="4"/>
    <x v="89"/>
    <d v="2024-04-03T00:00:00"/>
    <m/>
    <x v="78"/>
    <s v="BIEN"/>
    <x v="97"/>
    <m/>
    <x v="12"/>
    <x v="435"/>
    <x v="28"/>
    <x v="4"/>
    <x v="0"/>
    <x v="0"/>
    <x v="0"/>
    <x v="3"/>
    <x v="0"/>
    <x v="1"/>
    <x v="1"/>
    <x v="5"/>
    <x v="1"/>
    <x v="8"/>
    <m/>
    <x v="9"/>
    <x v="5"/>
    <m/>
    <x v="18"/>
    <x v="9"/>
    <m/>
    <x v="18"/>
    <x v="4"/>
    <x v="16"/>
    <m/>
    <n v="30"/>
    <x v="5"/>
    <m/>
    <x v="4"/>
    <m/>
    <s v="COLQUIRI"/>
    <m/>
    <m/>
    <x v="97"/>
    <s v="ADQ. MANTTO Y SERV. 25/2024"/>
    <n v="39800"/>
    <n v="13"/>
    <s v="FILTRO HIDRAULICO P/SIST. TRAMS (MT DUX DT12) "/>
    <s v="PZA"/>
    <n v="20"/>
    <m/>
    <n v="0"/>
    <m/>
    <m/>
    <m/>
    <n v="0"/>
    <n v="0"/>
    <n v="0"/>
    <n v="0"/>
    <n v="20"/>
    <d v="1899-12-30T00:00:00"/>
    <m/>
    <m/>
    <m/>
    <m/>
    <m/>
    <m/>
    <n v="0"/>
    <n v="0"/>
    <n v="0"/>
    <n v="0"/>
    <n v="5527"/>
    <n v="4973"/>
    <d v="2015-10-24T00:00:00"/>
    <x v="0"/>
    <s v="MAY"/>
    <m/>
    <m/>
    <m/>
    <s v="L"/>
    <s v="NORMAL"/>
    <s v="OC"/>
    <n v="316144"/>
    <n v="1772181"/>
    <n v="2058575"/>
    <s v="15-0517-00-568965-0-E"/>
    <m/>
    <m/>
  </r>
  <r>
    <x v="0"/>
    <x v="92"/>
    <m/>
    <s v="COTIZACION"/>
    <s v="ABRIL"/>
    <d v="2024-04-01T00:00:00"/>
    <s v="CO37-FRANZ MERLO"/>
    <n v="39800"/>
    <s v="OTROS REPUESTOS Y ACCESORIOS"/>
    <x v="4"/>
    <x v="4"/>
    <x v="89"/>
    <d v="2024-04-03T00:00:00"/>
    <m/>
    <x v="78"/>
    <s v="BIEN"/>
    <x v="97"/>
    <m/>
    <x v="13"/>
    <x v="436"/>
    <x v="93"/>
    <x v="4"/>
    <x v="0"/>
    <x v="0"/>
    <x v="0"/>
    <x v="3"/>
    <x v="0"/>
    <x v="1"/>
    <x v="1"/>
    <x v="5"/>
    <x v="1"/>
    <x v="8"/>
    <m/>
    <x v="9"/>
    <x v="5"/>
    <m/>
    <x v="18"/>
    <x v="9"/>
    <m/>
    <x v="18"/>
    <x v="4"/>
    <x v="16"/>
    <m/>
    <n v="30"/>
    <x v="5"/>
    <m/>
    <x v="4"/>
    <m/>
    <s v="COLQUIRI"/>
    <m/>
    <m/>
    <x v="97"/>
    <s v="ADQ. MANTTO Y SERV. 25/2024"/>
    <n v="39800"/>
    <n v="14"/>
    <s v="FILTRO DE COMBUSTIBLE SEPARADOR DE AGUA (MT DUX DT12) "/>
    <s v="PZA"/>
    <n v="107"/>
    <m/>
    <n v="0"/>
    <m/>
    <m/>
    <m/>
    <n v="0"/>
    <n v="0"/>
    <n v="0"/>
    <n v="0"/>
    <n v="107"/>
    <d v="1899-12-30T00:00:00"/>
    <m/>
    <m/>
    <m/>
    <m/>
    <m/>
    <m/>
    <n v="0"/>
    <n v="0"/>
    <n v="0"/>
    <n v="0"/>
    <n v="5527"/>
    <n v="4973"/>
    <d v="2015-10-25T00:00:00"/>
    <x v="0"/>
    <s v="JUN"/>
    <m/>
    <m/>
    <m/>
    <s v="L"/>
    <s v="NORMAL"/>
    <s v="OC"/>
    <n v="316144"/>
    <n v="1772181"/>
    <n v="2058575"/>
    <s v="15-0517-00-568965-0-E"/>
    <m/>
    <m/>
  </r>
  <r>
    <x v="0"/>
    <x v="93"/>
    <m/>
    <s v="COTIZACION"/>
    <s v="FEBRERO"/>
    <d v="2024-02-21T00:00:00"/>
    <s v="CO37-FRANZ MERLO"/>
    <n v="24110"/>
    <s v="MANTENIMIENTO DE OFICINAS Y REPARACIONES VARIAS, MATENIMIENTO CAMPAMENTOS"/>
    <x v="5"/>
    <x v="5"/>
    <x v="90"/>
    <d v="2024-02-22T00:00:00"/>
    <m/>
    <x v="79"/>
    <s v="SERV/BIEN/OBRA"/>
    <x v="98"/>
    <n v="241771.88"/>
    <x v="0"/>
    <x v="437"/>
    <x v="2"/>
    <x v="6"/>
    <x v="0"/>
    <x v="0"/>
    <x v="1"/>
    <x v="24"/>
    <x v="10"/>
    <x v="1"/>
    <x v="1"/>
    <x v="0"/>
    <x v="1"/>
    <x v="6"/>
    <d v="2024-03-11T00:00:00"/>
    <x v="56"/>
    <x v="28"/>
    <s v="CD-91"/>
    <x v="98"/>
    <x v="57"/>
    <n v="241694.31"/>
    <x v="98"/>
    <x v="4"/>
    <x v="68"/>
    <m/>
    <n v="30"/>
    <x v="23"/>
    <m/>
    <x v="21"/>
    <m/>
    <s v="COLQUIRI"/>
    <m/>
    <m/>
    <x v="98"/>
    <s v="CMB/EMC/O.CIV-ADQ/009/2024"/>
    <n v="24110"/>
    <n v="1"/>
    <s v="&quot;CAMBIO DE CUBIERTA DE CALAMINA GALVANIZADA, REVESTIMIENTO DE POLICARBONATO ONDULADO TRASLUCIDO&quot; "/>
    <s v="GLB"/>
    <n v="1"/>
    <n v="241694.31"/>
    <n v="241694.31"/>
    <m/>
    <m/>
    <m/>
    <n v="0"/>
    <n v="34726.193965517239"/>
    <n v="0"/>
    <n v="0"/>
    <n v="1"/>
    <d v="1900-03-05T00:00:00"/>
    <m/>
    <m/>
    <m/>
    <m/>
    <m/>
    <m/>
    <n v="-65"/>
    <n v="0"/>
    <n v="0"/>
    <n v="0"/>
    <n v="5527"/>
    <n v="4973"/>
    <d v="2015-10-26T00:00:00"/>
    <x v="0"/>
    <s v="JUL"/>
    <m/>
    <m/>
    <m/>
    <s v="L"/>
    <s v="NORMAL"/>
    <s v="OC"/>
    <n v="316144"/>
    <n v="1772181"/>
    <n v="2058575"/>
    <s v="15-0517-00-568965-0-E"/>
    <m/>
    <m/>
  </r>
  <r>
    <x v="0"/>
    <x v="94"/>
    <m/>
    <s v="COTIZACION"/>
    <s v="FEBRERO"/>
    <d v="2024-02-15T00:00:00"/>
    <s v="CO37-FRANZ MERLO"/>
    <n v="25220"/>
    <s v="CONSULTORÍAS POR LINEA"/>
    <x v="7"/>
    <x v="10"/>
    <x v="91"/>
    <d v="2024-02-16T00:00:00"/>
    <m/>
    <x v="80"/>
    <s v="CONSULTOR"/>
    <x v="99"/>
    <n v="25300"/>
    <x v="0"/>
    <x v="438"/>
    <x v="2"/>
    <x v="6"/>
    <x v="0"/>
    <x v="0"/>
    <x v="1"/>
    <x v="26"/>
    <x v="11"/>
    <x v="1"/>
    <x v="1"/>
    <x v="10"/>
    <x v="7"/>
    <x v="3"/>
    <d v="2024-03-22T00:00:00"/>
    <x v="9"/>
    <x v="20"/>
    <s v="CM-07"/>
    <x v="99"/>
    <x v="58"/>
    <n v="25300"/>
    <x v="99"/>
    <x v="4"/>
    <x v="69"/>
    <m/>
    <n v="30"/>
    <x v="3"/>
    <m/>
    <x v="22"/>
    <m/>
    <s v="COLQUIRI"/>
    <m/>
    <m/>
    <x v="99"/>
    <s v="RSC/CL- 03/2024"/>
    <n v="25220"/>
    <n v="1"/>
    <s v="CONSULTOR EN LINEA PARA SECRETARIA DE BIBLIOTECA "/>
    <s v="GLB"/>
    <n v="1"/>
    <m/>
    <n v="0"/>
    <m/>
    <m/>
    <m/>
    <n v="0"/>
    <n v="0"/>
    <n v="0"/>
    <n v="0"/>
    <n v="1"/>
    <d v="1900-07-28T00:00:00"/>
    <m/>
    <m/>
    <m/>
    <m/>
    <m/>
    <m/>
    <n v="-210"/>
    <n v="0"/>
    <n v="0"/>
    <n v="0"/>
    <n v="5527"/>
    <n v="4973"/>
    <d v="2015-10-27T00:00:00"/>
    <x v="0"/>
    <s v="AGO"/>
    <m/>
    <m/>
    <m/>
    <s v="L"/>
    <s v="NORMAL"/>
    <s v="OC"/>
    <n v="316144"/>
    <n v="1772181"/>
    <n v="2058575"/>
    <s v="15-0517-00-568965-0-E"/>
    <m/>
    <m/>
  </r>
  <r>
    <x v="0"/>
    <x v="95"/>
    <m/>
    <s v="COTIZACION"/>
    <s v="FEBRERO"/>
    <d v="2024-02-21T00:00:00"/>
    <s v="CO37-FRANZ MERLO"/>
    <n v="34110"/>
    <s v="COMBUSTIBLES, LUBRICANTES Y DERIVADOS PARA CONSUMO"/>
    <x v="4"/>
    <x v="4"/>
    <x v="92"/>
    <d v="2024-02-22T00:00:00"/>
    <m/>
    <x v="81"/>
    <s v="BIEN"/>
    <x v="100"/>
    <n v="168700"/>
    <x v="0"/>
    <x v="439"/>
    <x v="2"/>
    <x v="4"/>
    <x v="0"/>
    <x v="0"/>
    <x v="0"/>
    <x v="27"/>
    <x v="11"/>
    <x v="1"/>
    <x v="1"/>
    <x v="5"/>
    <x v="2"/>
    <x v="14"/>
    <d v="2024-03-14T00:00:00"/>
    <x v="57"/>
    <x v="28"/>
    <s v="CD-89"/>
    <x v="100"/>
    <x v="59"/>
    <n v="29576.240000000002"/>
    <x v="100"/>
    <x v="4"/>
    <x v="70"/>
    <m/>
    <n v="30"/>
    <x v="13"/>
    <m/>
    <x v="13"/>
    <m/>
    <s v="COLQUIRI"/>
    <m/>
    <m/>
    <x v="100"/>
    <s v="ADQ. MANTTO Y SERV. 13/2024"/>
    <n v="34110"/>
    <n v="1"/>
    <s v="LUBRICANTES "/>
    <s v="PZA"/>
    <n v="1"/>
    <m/>
    <n v="0"/>
    <m/>
    <m/>
    <m/>
    <n v="0"/>
    <n v="0"/>
    <n v="0"/>
    <n v="0"/>
    <n v="1"/>
    <d v="1900-01-09T00:00:00"/>
    <m/>
    <m/>
    <m/>
    <m/>
    <m/>
    <m/>
    <n v="-10"/>
    <n v="0"/>
    <n v="0"/>
    <n v="0"/>
    <n v="5527"/>
    <n v="4973"/>
    <d v="2015-10-28T00:00:00"/>
    <x v="0"/>
    <s v="SEP"/>
    <m/>
    <m/>
    <m/>
    <s v="L"/>
    <s v="NORMAL"/>
    <s v="OC"/>
    <n v="316144"/>
    <n v="1772181"/>
    <n v="2058575"/>
    <s v="15-0517-00-568965-0-E"/>
    <m/>
    <m/>
  </r>
  <r>
    <x v="0"/>
    <x v="95"/>
    <m/>
    <s v="COTIZACION"/>
    <s v="FEBRERO"/>
    <d v="2024-02-21T00:00:00"/>
    <s v="CO37-FRANZ MERLO"/>
    <n v="34110"/>
    <s v="COMBUSTIBLES, LUBRICANTES Y DERIVADOS PARA CONSUMO"/>
    <x v="4"/>
    <x v="4"/>
    <x v="92"/>
    <d v="2024-02-22T00:00:00"/>
    <m/>
    <x v="81"/>
    <s v="BIEN"/>
    <x v="100"/>
    <m/>
    <x v="1"/>
    <x v="439"/>
    <x v="2"/>
    <x v="4"/>
    <x v="0"/>
    <x v="0"/>
    <x v="0"/>
    <x v="27"/>
    <x v="11"/>
    <x v="1"/>
    <x v="1"/>
    <x v="5"/>
    <x v="2"/>
    <x v="14"/>
    <d v="2024-03-14T00:00:00"/>
    <x v="57"/>
    <x v="28"/>
    <s v="CD-89"/>
    <x v="101"/>
    <x v="59"/>
    <n v="56269.9"/>
    <x v="101"/>
    <x v="4"/>
    <x v="18"/>
    <m/>
    <n v="30"/>
    <x v="24"/>
    <m/>
    <x v="13"/>
    <m/>
    <s v="COLQUIRI"/>
    <m/>
    <m/>
    <x v="100"/>
    <s v="ADQ. MANTTO Y SERV. 13/2024"/>
    <n v="34110"/>
    <n v="2"/>
    <s v="LUBRICANTES "/>
    <s v="PZA"/>
    <n v="1"/>
    <m/>
    <n v="0"/>
    <m/>
    <m/>
    <m/>
    <n v="0"/>
    <n v="0"/>
    <n v="0"/>
    <n v="0"/>
    <n v="1"/>
    <d v="1900-01-04T00:00:00"/>
    <m/>
    <m/>
    <m/>
    <m/>
    <m/>
    <m/>
    <n v="-5"/>
    <n v="0"/>
    <n v="0"/>
    <n v="0"/>
    <n v="5527"/>
    <n v="4973"/>
    <d v="2015-10-29T00:00:00"/>
    <x v="0"/>
    <s v="OCT"/>
    <m/>
    <m/>
    <m/>
    <s v="L"/>
    <s v="NORMAL"/>
    <s v="OC"/>
    <n v="316144"/>
    <n v="1772181"/>
    <n v="2058575"/>
    <s v="15-0517-00-568965-0-E"/>
    <m/>
    <m/>
  </r>
  <r>
    <x v="0"/>
    <x v="96"/>
    <m/>
    <s v="PAGO PARCIAL"/>
    <s v="OCTUBRE"/>
    <d v="2023-10-27T00:00:00"/>
    <s v="CO37-FRANZ MERLO"/>
    <n v="33300"/>
    <s v="PRENDAS DE VESTIR"/>
    <x v="3"/>
    <x v="3"/>
    <x v="93"/>
    <d v="2023-10-30T00:00:00"/>
    <m/>
    <x v="82"/>
    <s v="BIEN"/>
    <x v="101"/>
    <n v="908900"/>
    <x v="0"/>
    <x v="18"/>
    <x v="94"/>
    <x v="22"/>
    <x v="0"/>
    <x v="0"/>
    <x v="0"/>
    <x v="28"/>
    <x v="1"/>
    <x v="1"/>
    <x v="1"/>
    <x v="3"/>
    <x v="8"/>
    <x v="3"/>
    <d v="2023-12-19T00:00:00"/>
    <x v="58"/>
    <x v="29"/>
    <s v="CD-19"/>
    <x v="102"/>
    <x v="60"/>
    <n v="580400"/>
    <x v="102"/>
    <x v="46"/>
    <x v="17"/>
    <m/>
    <n v="30"/>
    <x v="6"/>
    <m/>
    <x v="0"/>
    <s v="14/02/2024"/>
    <s v="COLQUIRI"/>
    <m/>
    <m/>
    <x v="101"/>
    <s v="EMC - SIMA - l - 001/2023"/>
    <n v="33300"/>
    <n v="1"/>
    <s v=" "/>
    <s v="PARES"/>
    <n v="3245"/>
    <n v="88"/>
    <n v="285560"/>
    <m/>
    <m/>
    <n v="973"/>
    <n v="85624"/>
    <n v="12.64367816091954"/>
    <n v="12302.298850574713"/>
    <n v="10703"/>
    <n v="2272"/>
    <d v="2024-09-21T00:00:00"/>
    <s v="FEBRERO"/>
    <s v="19/02/2024"/>
    <n v="34"/>
    <n v="4184"/>
    <n v="29"/>
    <d v="2024-04-08T00:00:00"/>
    <n v="-215"/>
    <n v="-92045.8"/>
    <n v="5993.68"/>
    <n v="171676.12"/>
    <n v="5527"/>
    <n v="4973"/>
    <d v="2015-10-30T00:00:00"/>
    <x v="0"/>
    <s v="NOV"/>
    <m/>
    <m/>
    <m/>
    <s v="L"/>
    <s v="NORMAL"/>
    <s v="CONTRATO"/>
    <n v="316144"/>
    <n v="1772181"/>
    <n v="2058575"/>
    <s v="15-0517-00-568965-0-E"/>
    <m/>
    <m/>
  </r>
  <r>
    <x v="0"/>
    <x v="96"/>
    <m/>
    <s v="PAGO PARCIAL"/>
    <s v="OCTUBRE"/>
    <d v="2023-10-27T00:00:00"/>
    <s v="CO37-FRANZ MERLO"/>
    <n v="33300"/>
    <s v="PRENDAS DE VESTIR"/>
    <x v="3"/>
    <x v="3"/>
    <x v="93"/>
    <d v="2023-10-30T00:00:00"/>
    <m/>
    <x v="82"/>
    <s v="BIEN"/>
    <x v="101"/>
    <m/>
    <x v="1"/>
    <x v="18"/>
    <x v="95"/>
    <x v="22"/>
    <x v="0"/>
    <x v="0"/>
    <x v="0"/>
    <x v="28"/>
    <x v="1"/>
    <x v="1"/>
    <x v="1"/>
    <x v="3"/>
    <x v="8"/>
    <x v="3"/>
    <d v="2023-12-19T00:00:00"/>
    <x v="58"/>
    <x v="29"/>
    <s v="CD-19"/>
    <x v="102"/>
    <x v="60"/>
    <m/>
    <x v="102"/>
    <x v="46"/>
    <x v="17"/>
    <m/>
    <n v="30"/>
    <x v="6"/>
    <m/>
    <x v="0"/>
    <s v="14/02/2024"/>
    <s v="COLQUIRI"/>
    <m/>
    <m/>
    <x v="101"/>
    <s v="EMC - SIMA - l - 001/2023"/>
    <n v="33300"/>
    <n v="2"/>
    <s v=" "/>
    <s v="PARES"/>
    <n v="3240"/>
    <n v="91"/>
    <n v="294840"/>
    <m/>
    <m/>
    <n v="1296"/>
    <n v="117936"/>
    <n v="13.074712643678161"/>
    <n v="16944.827586206899"/>
    <n v="14742.000000000002"/>
    <n v="1944"/>
    <d v="2024-09-21T00:00:00"/>
    <s v="FEBRERO"/>
    <s v="19/02/2024"/>
    <n v="34"/>
    <n v="4184"/>
    <n v="29"/>
    <d v="2024-04-08T00:00:00"/>
    <n v="-215"/>
    <n v="-126781.2"/>
    <n v="8255.52"/>
    <n v="236461.68000000002"/>
    <n v="5527"/>
    <n v="4973"/>
    <d v="2015-10-31T00:00:00"/>
    <x v="0"/>
    <s v="DIC"/>
    <m/>
    <m/>
    <m/>
    <s v="L"/>
    <s v="NORMAL"/>
    <s v="CONTRATO"/>
    <n v="316144"/>
    <n v="1772181"/>
    <n v="2058575"/>
    <s v="15-0517-00-568965-0-E"/>
    <m/>
    <m/>
  </r>
  <r>
    <x v="0"/>
    <x v="96"/>
    <m/>
    <s v="PAGO PARCIAL"/>
    <s v="OCTUBRE"/>
    <d v="2023-10-27T00:00:00"/>
    <s v="CO37-FRANZ MERLO"/>
    <n v="33300"/>
    <s v="PRENDAS DE VESTIR"/>
    <x v="3"/>
    <x v="3"/>
    <x v="93"/>
    <d v="2023-10-30T00:00:00"/>
    <m/>
    <x v="82"/>
    <s v="BIEN"/>
    <x v="101"/>
    <m/>
    <x v="2"/>
    <x v="18"/>
    <x v="96"/>
    <x v="22"/>
    <x v="0"/>
    <x v="0"/>
    <x v="0"/>
    <x v="28"/>
    <x v="1"/>
    <x v="1"/>
    <x v="1"/>
    <x v="3"/>
    <x v="8"/>
    <x v="3"/>
    <d v="2023-12-19T00:00:00"/>
    <x v="58"/>
    <x v="29"/>
    <s v="CD-19"/>
    <x v="103"/>
    <x v="60"/>
    <n v="328500"/>
    <x v="103"/>
    <x v="47"/>
    <x v="18"/>
    <m/>
    <n v="30"/>
    <x v="6"/>
    <m/>
    <x v="0"/>
    <s v="14/02/2024"/>
    <s v="COLQUIRI"/>
    <m/>
    <m/>
    <x v="101"/>
    <s v="EMC - SIMA - l - 001/2023"/>
    <n v="33300"/>
    <n v="3"/>
    <s v=" "/>
    <s v="PARES"/>
    <n v="3650"/>
    <n v="90"/>
    <n v="328500"/>
    <m/>
    <m/>
    <n v="1095"/>
    <n v="98550"/>
    <n v="12.931034482758621"/>
    <n v="14159.48275862069"/>
    <n v="12318.75"/>
    <n v="2555"/>
    <d v="2024-09-21T00:00:00"/>
    <s v="FEBRERO"/>
    <s v="28/02/2024"/>
    <n v="32"/>
    <n v="576"/>
    <n v="28"/>
    <d v="2024-04-08T00:00:00"/>
    <n v="-206"/>
    <n v="-101506.5"/>
    <n v="6898.5000000000009"/>
    <n v="193158"/>
    <n v="5527"/>
    <n v="4973"/>
    <d v="2015-10-31T00:00:00"/>
    <x v="0"/>
    <s v="DIC"/>
    <m/>
    <m/>
    <m/>
    <s v="L"/>
    <s v="NORMAL"/>
    <s v="CONTRATO"/>
    <n v="316144"/>
    <n v="1772181"/>
    <n v="2058575"/>
    <s v="15-0517-00-568965-0-E"/>
    <m/>
    <m/>
  </r>
  <r>
    <x v="0"/>
    <x v="97"/>
    <m/>
    <s v="PAGO PARCIAL"/>
    <s v="OCTUBRE"/>
    <d v="2023-10-27T00:00:00"/>
    <s v="CO37-FRANZ MERLO"/>
    <n v="39800"/>
    <s v="OTROS REPUESTOS Y ACCESORIOS"/>
    <x v="4"/>
    <x v="4"/>
    <x v="94"/>
    <d v="2023-10-30T00:00:00"/>
    <m/>
    <x v="83"/>
    <s v="BIEN"/>
    <x v="102"/>
    <n v="144904"/>
    <x v="0"/>
    <x v="18"/>
    <x v="2"/>
    <x v="5"/>
    <x v="0"/>
    <x v="0"/>
    <x v="0"/>
    <x v="28"/>
    <x v="1"/>
    <x v="1"/>
    <x v="1"/>
    <x v="5"/>
    <x v="3"/>
    <x v="3"/>
    <d v="2023-12-18T00:00:00"/>
    <x v="59"/>
    <x v="29"/>
    <s v="CD-18"/>
    <x v="104"/>
    <x v="61"/>
    <n v="24083.9"/>
    <x v="104"/>
    <x v="48"/>
    <x v="70"/>
    <m/>
    <n v="30"/>
    <x v="25"/>
    <m/>
    <x v="0"/>
    <s v="26/01/2024"/>
    <s v="COLQUIRI"/>
    <m/>
    <m/>
    <x v="102"/>
    <s v="ADQ. MANTTO Y SERV. 05/2023-2024"/>
    <n v="39800"/>
    <n v="1"/>
    <s v=" "/>
    <s v="PZAS"/>
    <n v="1"/>
    <n v="22377.1"/>
    <n v="22377.1"/>
    <m/>
    <m/>
    <n v="1"/>
    <n v="22377.1"/>
    <n v="3215.1005747126433"/>
    <n v="3215.1005747126433"/>
    <n v="2797.1374999999998"/>
    <n v="0"/>
    <d v="2024-06-24T00:00:00"/>
    <s v="FEBRERO"/>
    <s v="08/02/2024"/>
    <n v="15"/>
    <n v="4507"/>
    <n v="32"/>
    <d v="2024-04-08T00:00:00"/>
    <n v="-137"/>
    <n v="-15328.313499999998"/>
    <n v="1566.3969999999999"/>
    <n v="36139.016499999998"/>
    <n v="5527"/>
    <n v="4973"/>
    <d v="2015-11-01T00:00:00"/>
    <x v="0"/>
    <s v="ENE"/>
    <m/>
    <m/>
    <m/>
    <s v="L"/>
    <s v="NORMAL"/>
    <s v="CONTRATO"/>
    <n v="316144"/>
    <n v="1772181"/>
    <n v="2058575"/>
    <s v="15-0517-00-568965-0-E"/>
    <m/>
    <m/>
  </r>
  <r>
    <x v="0"/>
    <x v="97"/>
    <m/>
    <s v="PAGO PARCIAL"/>
    <s v="OCTUBRE"/>
    <d v="2023-10-27T00:00:00"/>
    <s v="CO37-FRANZ MERLO"/>
    <n v="39800"/>
    <s v="OTROS REPUESTOS Y ACCESORIOS"/>
    <x v="4"/>
    <x v="4"/>
    <x v="94"/>
    <d v="2023-10-30T00:00:00"/>
    <m/>
    <x v="83"/>
    <s v="BIEN"/>
    <x v="102"/>
    <m/>
    <x v="0"/>
    <x v="18"/>
    <x v="2"/>
    <x v="5"/>
    <x v="0"/>
    <x v="0"/>
    <x v="0"/>
    <x v="28"/>
    <x v="1"/>
    <x v="1"/>
    <x v="1"/>
    <x v="5"/>
    <x v="3"/>
    <x v="3"/>
    <d v="2023-12-18T00:00:00"/>
    <x v="59"/>
    <x v="29"/>
    <s v="CD-18"/>
    <x v="105"/>
    <x v="61"/>
    <n v="48220"/>
    <x v="105"/>
    <x v="49"/>
    <x v="71"/>
    <m/>
    <n v="30"/>
    <x v="26"/>
    <m/>
    <x v="0"/>
    <s v="26/01/2024"/>
    <s v="COLQUIRI"/>
    <m/>
    <m/>
    <x v="102"/>
    <s v="ADQ. MANTTO Y SERV. 05/2023-2024"/>
    <n v="39800"/>
    <n v="1"/>
    <s v=" "/>
    <s v="PZAS"/>
    <n v="1"/>
    <m/>
    <n v="0"/>
    <m/>
    <m/>
    <m/>
    <n v="0"/>
    <n v="0"/>
    <n v="0"/>
    <n v="0"/>
    <n v="1"/>
    <d v="2024-10-02T00:00:00"/>
    <m/>
    <m/>
    <m/>
    <m/>
    <m/>
    <m/>
    <n v="-45567"/>
    <n v="0"/>
    <n v="0"/>
    <n v="0"/>
    <n v="5527"/>
    <n v="4973"/>
    <d v="2015-11-02T00:00:00"/>
    <x v="0"/>
    <s v="FEB"/>
    <m/>
    <m/>
    <m/>
    <s v="L"/>
    <s v="NORMAL"/>
    <s v="CONTRATO"/>
    <n v="316144"/>
    <n v="1772181"/>
    <n v="2058575"/>
    <s v="15-0517-00-568965-0-E"/>
    <m/>
    <m/>
  </r>
  <r>
    <x v="0"/>
    <x v="98"/>
    <m/>
    <s v="PAGO"/>
    <s v="OCTUBRE"/>
    <d v="2023-10-25T00:00:00"/>
    <s v="CO37-FRANZ MERLO"/>
    <n v="34200"/>
    <s v="PRODUCTOS QUIMICOS"/>
    <x v="8"/>
    <x v="9"/>
    <x v="95"/>
    <d v="2023-10-25T00:00:00"/>
    <m/>
    <x v="84"/>
    <s v="BIEN"/>
    <x v="103"/>
    <n v="117000"/>
    <x v="0"/>
    <x v="18"/>
    <x v="2"/>
    <x v="5"/>
    <x v="0"/>
    <x v="0"/>
    <x v="0"/>
    <x v="7"/>
    <x v="1"/>
    <x v="1"/>
    <x v="1"/>
    <x v="9"/>
    <x v="9"/>
    <x v="3"/>
    <d v="2023-12-19T00:00:00"/>
    <x v="60"/>
    <x v="0"/>
    <s v="CD-11"/>
    <x v="106"/>
    <x v="62"/>
    <n v="16800"/>
    <x v="106"/>
    <x v="50"/>
    <x v="72"/>
    <m/>
    <n v="30"/>
    <x v="9"/>
    <m/>
    <x v="0"/>
    <s v="17/01/2024"/>
    <s v="COLQUIRI"/>
    <m/>
    <m/>
    <x v="103"/>
    <s v="LAB-101/2024"/>
    <n v="34200"/>
    <n v="1"/>
    <s v=" "/>
    <s v="PZAS"/>
    <n v="1"/>
    <n v="16800"/>
    <n v="16800"/>
    <m/>
    <m/>
    <n v="1"/>
    <n v="16800"/>
    <n v="2413.7931034482758"/>
    <n v="2413.7931034482758"/>
    <n v="2100"/>
    <n v="0"/>
    <d v="2024-02-16T00:00:00"/>
    <s v="FEBRERO"/>
    <s v="14/02/2024"/>
    <n v="17"/>
    <n v="18"/>
    <n v="35"/>
    <d v="2024-04-08T00:00:00"/>
    <n v="-2"/>
    <n v="-168"/>
    <n v="1176"/>
    <n v="15792"/>
    <n v="5527"/>
    <n v="4973"/>
    <d v="2015-11-03T00:00:00"/>
    <x v="0"/>
    <s v="MAR"/>
    <m/>
    <m/>
    <m/>
    <s v="L"/>
    <s v="NORMAL"/>
    <s v="CONTRATO"/>
    <n v="316144"/>
    <n v="1772181"/>
    <n v="2058575"/>
    <s v="15-0517-00-568965-0-E"/>
    <m/>
    <m/>
  </r>
  <r>
    <x v="0"/>
    <x v="98"/>
    <m/>
    <s v="PAGO"/>
    <s v="OCTUBRE"/>
    <d v="2023-10-25T00:00:00"/>
    <s v="CO37-FRANZ MERLO"/>
    <n v="34600"/>
    <s v="PRODUCTOS METÁLICOS"/>
    <x v="8"/>
    <x v="9"/>
    <x v="95"/>
    <d v="2023-10-25T00:00:00"/>
    <m/>
    <x v="84"/>
    <s v="BIEN"/>
    <x v="103"/>
    <m/>
    <x v="0"/>
    <x v="18"/>
    <x v="2"/>
    <x v="5"/>
    <x v="0"/>
    <x v="0"/>
    <x v="0"/>
    <x v="7"/>
    <x v="1"/>
    <x v="1"/>
    <x v="1"/>
    <x v="9"/>
    <x v="9"/>
    <x v="3"/>
    <d v="2023-12-19T00:00:00"/>
    <x v="60"/>
    <x v="0"/>
    <s v="CD-11"/>
    <x v="107"/>
    <x v="62"/>
    <n v="55000"/>
    <x v="107"/>
    <x v="51"/>
    <x v="73"/>
    <m/>
    <n v="30"/>
    <x v="27"/>
    <m/>
    <x v="0"/>
    <s v="17/01/2024"/>
    <s v="COLQUIRI"/>
    <m/>
    <m/>
    <x v="103"/>
    <s v="LAB-101/2024"/>
    <n v="34600"/>
    <n v="1"/>
    <s v=" "/>
    <s v="PZAS"/>
    <n v="1"/>
    <n v="55000"/>
    <n v="55000"/>
    <m/>
    <m/>
    <n v="1"/>
    <n v="55000"/>
    <n v="7902.2988505747126"/>
    <n v="7902.2988505747126"/>
    <n v="6875"/>
    <n v="0"/>
    <d v="2024-02-26T00:00:00"/>
    <s v="FEBRERO"/>
    <s v="26/02/2024"/>
    <n v="39"/>
    <n v="2"/>
    <n v="36"/>
    <d v="2024-04-08T00:00:00"/>
    <n v="0"/>
    <n v="0"/>
    <n v="3850.0000000000005"/>
    <n v="51150"/>
    <n v="5527"/>
    <n v="4973"/>
    <d v="2015-11-04T00:00:00"/>
    <x v="0"/>
    <s v="ABR"/>
    <m/>
    <m/>
    <m/>
    <s v="L"/>
    <s v="NORMAL"/>
    <s v="CONTRATO"/>
    <n v="316144"/>
    <n v="1772181"/>
    <n v="2058575"/>
    <s v="15-0517-00-568965-0-E"/>
    <m/>
    <m/>
  </r>
  <r>
    <x v="0"/>
    <x v="98"/>
    <m/>
    <s v="PAGO"/>
    <s v="OCTUBRE"/>
    <d v="2023-10-25T00:00:00"/>
    <s v="CO37-FRANZ MERLO"/>
    <n v="34600"/>
    <s v="PRODUCTOS METÁLICOS"/>
    <x v="8"/>
    <x v="9"/>
    <x v="95"/>
    <d v="2023-10-25T00:00:00"/>
    <m/>
    <x v="84"/>
    <s v="BIEN"/>
    <x v="103"/>
    <m/>
    <x v="0"/>
    <x v="18"/>
    <x v="2"/>
    <x v="5"/>
    <x v="0"/>
    <x v="0"/>
    <x v="0"/>
    <x v="7"/>
    <x v="1"/>
    <x v="1"/>
    <x v="1"/>
    <x v="9"/>
    <x v="9"/>
    <x v="3"/>
    <d v="2023-12-19T00:00:00"/>
    <x v="60"/>
    <x v="0"/>
    <s v="CD-11"/>
    <x v="108"/>
    <x v="62"/>
    <n v="6000"/>
    <x v="108"/>
    <x v="4"/>
    <x v="74"/>
    <m/>
    <n v="30"/>
    <x v="24"/>
    <m/>
    <x v="0"/>
    <s v="19/01/2024"/>
    <s v="COLQUIRI"/>
    <m/>
    <m/>
    <x v="103"/>
    <s v="LAB-101/2024"/>
    <n v="34600"/>
    <n v="1"/>
    <s v=" "/>
    <s v="PZAS"/>
    <n v="1"/>
    <n v="6000"/>
    <n v="6000"/>
    <m/>
    <m/>
    <n v="1"/>
    <n v="6000"/>
    <n v="862.06896551724139"/>
    <n v="862.06896551724139"/>
    <n v="750"/>
    <n v="0"/>
    <d v="2024-01-24T00:00:00"/>
    <s v="ENERO"/>
    <s v="23/01/2024"/>
    <n v="4"/>
    <n v="106"/>
    <n v="37"/>
    <d v="2024-04-08T00:00:00"/>
    <n v="-1"/>
    <n v="-30"/>
    <n v="420.00000000000006"/>
    <n v="5610"/>
    <n v="5527"/>
    <n v="4973"/>
    <d v="2015-11-05T00:00:00"/>
    <x v="0"/>
    <s v="MAY"/>
    <m/>
    <m/>
    <m/>
    <s v="L"/>
    <s v="NORMAL"/>
    <s v="OC"/>
    <n v="316144"/>
    <n v="1772181"/>
    <n v="2058575"/>
    <s v="15-0517-00-568965-0-E"/>
    <m/>
    <m/>
  </r>
  <r>
    <x v="0"/>
    <x v="99"/>
    <m/>
    <s v="PAGO PARCIAL"/>
    <s v="OCTUBRE"/>
    <d v="2023-10-25T00:00:00"/>
    <s v="CO37-FRANZ MERLO"/>
    <n v="34200"/>
    <s v="PRODUCTOS QUIMICOS"/>
    <x v="8"/>
    <x v="9"/>
    <x v="96"/>
    <d v="2023-10-25T00:00:00"/>
    <m/>
    <x v="85"/>
    <s v="BIEN"/>
    <x v="104"/>
    <n v="570300"/>
    <x v="0"/>
    <x v="18"/>
    <x v="2"/>
    <x v="5"/>
    <x v="0"/>
    <x v="0"/>
    <x v="0"/>
    <x v="7"/>
    <x v="1"/>
    <x v="1"/>
    <x v="1"/>
    <x v="9"/>
    <x v="9"/>
    <x v="3"/>
    <d v="2023-12-22T00:00:00"/>
    <x v="61"/>
    <x v="29"/>
    <s v="CD-10"/>
    <x v="109"/>
    <x v="63"/>
    <n v="498325"/>
    <x v="109"/>
    <x v="52"/>
    <x v="75"/>
    <m/>
    <n v="30"/>
    <x v="11"/>
    <m/>
    <x v="0"/>
    <s v="25/01/2024"/>
    <s v="COLQUIRI"/>
    <m/>
    <m/>
    <x v="104"/>
    <s v="LAB-100/2024"/>
    <n v="34200"/>
    <n v="1"/>
    <s v=" "/>
    <s v="PZAS"/>
    <n v="1"/>
    <n v="143235"/>
    <n v="143235"/>
    <m/>
    <m/>
    <n v="1"/>
    <n v="143235"/>
    <n v="20579.741379310344"/>
    <n v="20579.741379310344"/>
    <n v="17904.375"/>
    <n v="0"/>
    <d v="2024-03-10T00:00:00"/>
    <s v="FEBRERO"/>
    <s v="21/02/2024"/>
    <s v="26-27"/>
    <s v="2842 - 2843"/>
    <n v="38"/>
    <d v="2024-04-08T00:00:00"/>
    <n v="-18"/>
    <n v="-12891.15"/>
    <n v="10026.450000000001"/>
    <n v="146099.69999999998"/>
    <n v="5527"/>
    <n v="4973"/>
    <d v="2015-11-06T00:00:00"/>
    <x v="0"/>
    <s v="JUN"/>
    <m/>
    <m/>
    <m/>
    <s v="L"/>
    <s v="NORMAL"/>
    <s v="CONTRATO"/>
    <n v="316144"/>
    <n v="1772181"/>
    <n v="2058575"/>
    <s v="15-0517-00-568965-0-E"/>
    <m/>
    <m/>
  </r>
  <r>
    <x v="0"/>
    <x v="99"/>
    <m/>
    <s v="PAGO PARCIAL"/>
    <s v="OCTUBRE"/>
    <d v="2023-10-25T00:00:00"/>
    <s v="CO37-FRANZ MERLO"/>
    <n v="34200"/>
    <s v="PRODUCTOS QUIMICOS"/>
    <x v="8"/>
    <x v="9"/>
    <x v="96"/>
    <d v="2023-10-25T00:00:00"/>
    <m/>
    <x v="85"/>
    <s v="BIEN"/>
    <x v="104"/>
    <m/>
    <x v="0"/>
    <x v="18"/>
    <x v="2"/>
    <x v="5"/>
    <x v="0"/>
    <x v="0"/>
    <x v="0"/>
    <x v="7"/>
    <x v="1"/>
    <x v="1"/>
    <x v="1"/>
    <x v="9"/>
    <x v="9"/>
    <x v="3"/>
    <d v="2023-12-22T00:00:00"/>
    <x v="61"/>
    <x v="29"/>
    <s v="CD-10"/>
    <x v="110"/>
    <x v="63"/>
    <n v="23000"/>
    <x v="110"/>
    <x v="4"/>
    <x v="76"/>
    <m/>
    <n v="30"/>
    <x v="8"/>
    <m/>
    <x v="0"/>
    <s v="02/02/2024"/>
    <s v="COLQUIRI"/>
    <m/>
    <m/>
    <x v="104"/>
    <s v="LAB-100/2024"/>
    <n v="34200"/>
    <n v="1"/>
    <s v=" "/>
    <s v="PZAS"/>
    <n v="1"/>
    <n v="23000"/>
    <n v="23000"/>
    <m/>
    <m/>
    <n v="1"/>
    <n v="23000"/>
    <n v="3304.5977011494251"/>
    <n v="3304.5977011494251"/>
    <n v="2875"/>
    <n v="0"/>
    <d v="2024-02-17T00:00:00"/>
    <s v="FEBRERO"/>
    <s v="16/02/2024"/>
    <n v="18"/>
    <n v="2"/>
    <n v="39"/>
    <d v="2024-04-08T00:00:00"/>
    <n v="-1"/>
    <n v="-115"/>
    <n v="1610.0000000000002"/>
    <n v="21505"/>
    <n v="5527"/>
    <n v="4973"/>
    <d v="2015-11-07T00:00:00"/>
    <x v="0"/>
    <s v="JUL"/>
    <m/>
    <m/>
    <m/>
    <s v="L"/>
    <s v="NORMAL"/>
    <s v="OC"/>
    <n v="316144"/>
    <n v="1772181"/>
    <n v="2058575"/>
    <s v="15-0517-00-568965-0-E"/>
    <m/>
    <m/>
  </r>
  <r>
    <x v="0"/>
    <x v="99"/>
    <m/>
    <s v="PAGO PARCIAL"/>
    <s v="OCTUBRE"/>
    <d v="2023-10-25T00:00:00"/>
    <s v="CO37-FRANZ MERLO"/>
    <n v="34200"/>
    <s v="PRODUCTOS QUIMICOS"/>
    <x v="8"/>
    <x v="9"/>
    <x v="96"/>
    <d v="2023-10-25T00:00:00"/>
    <m/>
    <x v="85"/>
    <s v="BIEN"/>
    <x v="104"/>
    <m/>
    <x v="0"/>
    <x v="18"/>
    <x v="2"/>
    <x v="5"/>
    <x v="0"/>
    <x v="0"/>
    <x v="0"/>
    <x v="7"/>
    <x v="1"/>
    <x v="1"/>
    <x v="1"/>
    <x v="9"/>
    <x v="9"/>
    <x v="3"/>
    <d v="2023-12-22T00:00:00"/>
    <x v="61"/>
    <x v="29"/>
    <s v="CD-10"/>
    <x v="111"/>
    <x v="63"/>
    <n v="18970"/>
    <x v="111"/>
    <x v="53"/>
    <x v="77"/>
    <m/>
    <n v="30"/>
    <x v="28"/>
    <m/>
    <x v="0"/>
    <s v="25/01/2024"/>
    <s v="COLQUIRI"/>
    <m/>
    <m/>
    <x v="104"/>
    <s v="LAB-100/2024"/>
    <n v="34200"/>
    <n v="1"/>
    <s v=" "/>
    <s v="PZAS"/>
    <n v="1"/>
    <m/>
    <n v="0"/>
    <m/>
    <m/>
    <m/>
    <n v="0"/>
    <n v="0"/>
    <n v="0"/>
    <n v="0"/>
    <n v="1"/>
    <d v="2024-07-23T00:00:00"/>
    <m/>
    <m/>
    <m/>
    <m/>
    <m/>
    <m/>
    <n v="-45496"/>
    <n v="0"/>
    <n v="0"/>
    <n v="0"/>
    <n v="5527"/>
    <n v="4973"/>
    <d v="2015-11-08T00:00:00"/>
    <x v="0"/>
    <s v="AGO"/>
    <m/>
    <m/>
    <m/>
    <s v="L"/>
    <s v="NORMAL"/>
    <s v="CONTRATO"/>
    <n v="316144"/>
    <n v="1772181"/>
    <n v="2058575"/>
    <s v="15-0517-00-568965-0-E"/>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n v="5527"/>
    <n v="4973"/>
    <d v="2015-11-09T00:00:00"/>
    <x v="0"/>
    <s v="SEP"/>
    <m/>
    <m/>
    <m/>
    <s v="L"/>
    <s v="NORMAL"/>
    <s v="OC"/>
    <n v="316144"/>
    <n v="1772181"/>
    <n v="2058575"/>
    <s v="15-0517-00-568965-0-E"/>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n v="5527"/>
    <n v="4973"/>
    <d v="2015-11-10T00:00:00"/>
    <x v="0"/>
    <s v="OCT"/>
    <m/>
    <m/>
    <m/>
    <s v="L"/>
    <s v="NORMAL"/>
    <s v="OC"/>
    <n v="316144"/>
    <n v="1772181"/>
    <n v="2058575"/>
    <s v="15-0517-00-568965-0-E"/>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n v="5527"/>
    <n v="4973"/>
    <d v="2015-11-11T00:00:00"/>
    <x v="0"/>
    <s v="NOV"/>
    <m/>
    <m/>
    <m/>
    <s v="L"/>
    <s v="NORMAL"/>
    <s v="OC"/>
    <n v="316144"/>
    <n v="1772181"/>
    <n v="2058575"/>
    <s v="15-0517-00-568965-0-E"/>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n v="5527"/>
    <n v="4973"/>
    <d v="2015-11-12T00:00:00"/>
    <x v="0"/>
    <s v="DIC"/>
    <m/>
    <m/>
    <m/>
    <s v="L"/>
    <s v="NORMAL"/>
    <s v="OC"/>
    <n v="316144"/>
    <n v="1772181"/>
    <n v="2058575"/>
    <s v="15-0517-00-568965-0-E"/>
    <m/>
    <m/>
  </r>
  <r>
    <x v="0"/>
    <x v="101"/>
    <m/>
    <s v="CONTRATO-LEGAL"/>
    <s v="MARZO"/>
    <d v="2024-03-18T00:00:00"/>
    <s v="CO42-CRISTHIAN VILLEGAS"/>
    <n v="39800"/>
    <s v="OTROS REPUESTOS Y ACCESORIOS"/>
    <x v="0"/>
    <x v="0"/>
    <x v="98"/>
    <d v="2024-03-20T00:00:00"/>
    <m/>
    <x v="86"/>
    <s v="BIEN"/>
    <x v="106"/>
    <n v="275"/>
    <x v="0"/>
    <x v="440"/>
    <x v="23"/>
    <x v="4"/>
    <x v="0"/>
    <x v="8"/>
    <x v="0"/>
    <x v="30"/>
    <x v="12"/>
    <x v="6"/>
    <x v="5"/>
    <x v="12"/>
    <x v="10"/>
    <x v="15"/>
    <d v="2024-04-09T00:00:00"/>
    <x v="62"/>
    <x v="30"/>
    <s v="CD-245"/>
    <x v="112"/>
    <x v="64"/>
    <n v="269"/>
    <x v="112"/>
    <x v="54"/>
    <x v="38"/>
    <m/>
    <n v="30"/>
    <x v="9"/>
    <m/>
    <x v="23"/>
    <m/>
    <s v="COLQUIRI"/>
    <m/>
    <m/>
    <x v="106"/>
    <s v="ADQ/MINA-026/2024"/>
    <n v="39800"/>
    <n v="1"/>
    <s v="RODAMIENTO DE RODILLO CONICO PARA TRABAJOS PESADOS, ASSEMBLY COMPLETE 390/3920 TIMKEN USA PARA CARRO MINERO TIPO V40 "/>
    <s v="PZA"/>
    <n v="360"/>
    <n v="269"/>
    <n v="96840"/>
    <m/>
    <m/>
    <m/>
    <n v="0"/>
    <n v="38.649425287356323"/>
    <n v="0"/>
    <n v="0"/>
    <n v="360"/>
    <d v="1900-01-29T00:00:00"/>
    <m/>
    <m/>
    <m/>
    <m/>
    <m/>
    <m/>
    <n v="-30"/>
    <n v="0"/>
    <n v="0"/>
    <n v="0"/>
    <n v="5527"/>
    <n v="4973"/>
    <d v="2015-11-13T00:00:00"/>
    <x v="0"/>
    <s v="ENE"/>
    <m/>
    <m/>
    <m/>
    <s v="L"/>
    <s v="NORMAL"/>
    <s v="CONTRATO"/>
    <n v="316144"/>
    <n v="1772181"/>
    <n v="2058575"/>
    <s v="15-0517-00-568965-0-E"/>
    <m/>
    <m/>
  </r>
  <r>
    <x v="0"/>
    <x v="101"/>
    <m/>
    <s v="CONTRATO-LEGAL"/>
    <s v="MARZO"/>
    <d v="2024-03-18T00:00:00"/>
    <s v="CO42-CRISTHIAN VILLEGAS"/>
    <n v="39800"/>
    <s v="OTROS REPUESTOS Y ACCESORIOS"/>
    <x v="0"/>
    <x v="0"/>
    <x v="98"/>
    <d v="2024-03-20T00:00:00"/>
    <m/>
    <x v="86"/>
    <s v="BIEN"/>
    <x v="106"/>
    <n v="150"/>
    <x v="1"/>
    <x v="441"/>
    <x v="7"/>
    <x v="4"/>
    <x v="0"/>
    <x v="8"/>
    <x v="0"/>
    <x v="30"/>
    <x v="12"/>
    <x v="6"/>
    <x v="5"/>
    <x v="12"/>
    <x v="10"/>
    <x v="15"/>
    <d v="2024-04-09T00:00:00"/>
    <x v="62"/>
    <x v="30"/>
    <s v="CD-245"/>
    <x v="112"/>
    <x v="64"/>
    <n v="135.80000000000001"/>
    <x v="112"/>
    <x v="4"/>
    <x v="38"/>
    <m/>
    <n v="30"/>
    <x v="9"/>
    <m/>
    <x v="23"/>
    <m/>
    <s v="COLQUIRI"/>
    <m/>
    <m/>
    <x v="106"/>
    <s v="ADQ/MINA-026/2024"/>
    <n v="39800"/>
    <n v="2"/>
    <s v="BROCA MECANICA DE CARBURO DE TUNGTENO 36 MM*15MM*9*MM "/>
    <s v="PZA"/>
    <n v="200"/>
    <n v="135.80000000000001"/>
    <n v="27160.000000000004"/>
    <m/>
    <m/>
    <m/>
    <n v="0"/>
    <n v="19.511494252873565"/>
    <n v="0"/>
    <n v="0"/>
    <n v="200"/>
    <d v="1900-01-29T00:00:00"/>
    <m/>
    <m/>
    <m/>
    <m/>
    <m/>
    <m/>
    <n v="-30"/>
    <n v="0"/>
    <n v="0"/>
    <n v="0"/>
    <n v="5527"/>
    <n v="4973"/>
    <d v="2015-11-14T00:00:00"/>
    <x v="0"/>
    <s v="FEB"/>
    <m/>
    <m/>
    <m/>
    <s v="L"/>
    <s v="NORMAL"/>
    <s v="OC"/>
    <n v="316144"/>
    <n v="1772181"/>
    <n v="2058575"/>
    <s v="15-0517-00-568965-0-E"/>
    <m/>
    <m/>
  </r>
  <r>
    <x v="0"/>
    <x v="101"/>
    <m/>
    <s v="CONTRATO-LEGAL"/>
    <s v="MARZO"/>
    <d v="2024-03-18T00:00:00"/>
    <s v="CO42-CRISTHIAN VILLEGAS"/>
    <n v="39800"/>
    <s v="OTROS REPUESTOS Y ACCESORIOS"/>
    <x v="0"/>
    <x v="0"/>
    <x v="98"/>
    <d v="2024-03-20T00:00:00"/>
    <m/>
    <x v="86"/>
    <s v="BIEN"/>
    <x v="106"/>
    <n v="80"/>
    <x v="2"/>
    <x v="442"/>
    <x v="72"/>
    <x v="4"/>
    <x v="0"/>
    <x v="8"/>
    <x v="0"/>
    <x v="30"/>
    <x v="12"/>
    <x v="6"/>
    <x v="5"/>
    <x v="12"/>
    <x v="10"/>
    <x v="15"/>
    <d v="2024-04-09T00:00:00"/>
    <x v="62"/>
    <x v="30"/>
    <s v="CD-245"/>
    <x v="112"/>
    <x v="64"/>
    <n v="80"/>
    <x v="112"/>
    <x v="4"/>
    <x v="38"/>
    <m/>
    <n v="30"/>
    <x v="9"/>
    <m/>
    <x v="23"/>
    <m/>
    <s v="COLQUIRI"/>
    <m/>
    <m/>
    <x v="106"/>
    <s v="ADQ/MINA-026/2024"/>
    <n v="39800"/>
    <n v="3"/>
    <s v="BROCA MECANICA HSS DE 1/2&quot; PARA METAL "/>
    <s v="PZA"/>
    <n v="100"/>
    <n v="80"/>
    <n v="8000"/>
    <m/>
    <m/>
    <m/>
    <n v="0"/>
    <n v="11.494252873563218"/>
    <n v="0"/>
    <n v="0"/>
    <n v="100"/>
    <d v="1900-01-29T00:00:00"/>
    <m/>
    <m/>
    <m/>
    <m/>
    <m/>
    <m/>
    <n v="-30"/>
    <n v="0"/>
    <n v="0"/>
    <n v="0"/>
    <n v="5527"/>
    <n v="4973"/>
    <d v="2015-11-15T00:00:00"/>
    <x v="0"/>
    <s v="MAR"/>
    <m/>
    <m/>
    <m/>
    <s v="L"/>
    <s v="NORMAL"/>
    <s v="OC"/>
    <n v="316144"/>
    <n v="1772181"/>
    <n v="2058575"/>
    <s v="15-0517-00-568965-0-E"/>
    <m/>
    <m/>
  </r>
  <r>
    <x v="0"/>
    <x v="102"/>
    <m/>
    <s v="REGISTRO 400"/>
    <s v="MARZO"/>
    <d v="2024-03-21T00:00:00"/>
    <s v="CO42-CRISTHIAN VILLEGAS"/>
    <n v="43700"/>
    <s v="OTRAS MAQUINARIAS Y EQUIPO"/>
    <x v="1"/>
    <x v="12"/>
    <x v="99"/>
    <d v="2024-03-22T00:00:00"/>
    <m/>
    <x v="87"/>
    <s v="BIEN"/>
    <x v="107"/>
    <n v="300000"/>
    <x v="0"/>
    <x v="443"/>
    <x v="40"/>
    <x v="4"/>
    <x v="0"/>
    <x v="9"/>
    <x v="1"/>
    <x v="20"/>
    <x v="13"/>
    <x v="1"/>
    <x v="1"/>
    <x v="1"/>
    <x v="11"/>
    <x v="16"/>
    <d v="2024-04-02T00:00:00"/>
    <x v="63"/>
    <x v="31"/>
    <s v="CD-348"/>
    <x v="113"/>
    <x v="65"/>
    <n v="278000"/>
    <x v="113"/>
    <x v="55"/>
    <x v="78"/>
    <m/>
    <n v="30"/>
    <x v="29"/>
    <m/>
    <x v="24"/>
    <s v="26/04/2024"/>
    <s v="COLQUIRI"/>
    <m/>
    <m/>
    <x v="107"/>
    <s v="EMC-PCPL-040/2024"/>
    <n v="43700"/>
    <n v="1"/>
    <s v="TABLERO DE ARRANQUE PARA CENTRO DE CONTROL DE MOTORES (MCC) "/>
    <s v="PZA"/>
    <n v="2"/>
    <n v="139000"/>
    <n v="278000"/>
    <m/>
    <m/>
    <m/>
    <n v="0"/>
    <n v="19971.264367816093"/>
    <n v="0"/>
    <n v="0"/>
    <n v="2"/>
    <d v="2024-08-04T00:00:00"/>
    <m/>
    <m/>
    <m/>
    <m/>
    <m/>
    <m/>
    <n v="-45508"/>
    <n v="0"/>
    <n v="19460"/>
    <n v="-19460"/>
    <n v="5527"/>
    <n v="4973"/>
    <d v="2015-11-16T00:00:00"/>
    <x v="0"/>
    <s v="ABR"/>
    <m/>
    <m/>
    <m/>
    <s v="L"/>
    <s v="NORMAL"/>
    <s v="CONTRATO"/>
    <n v="316144"/>
    <n v="1772181"/>
    <n v="2058575"/>
    <s v="15-0517-00-568965-0-E"/>
    <m/>
    <m/>
  </r>
  <r>
    <x v="0"/>
    <x v="103"/>
    <m/>
    <s v="OC-COMPRADOR"/>
    <s v="MARZO"/>
    <d v="2024-03-20T00:00:00"/>
    <s v="CO42-CRISTHIAN VILLEGAS"/>
    <n v="39800"/>
    <s v="OTROS REPUESTOS Y ACCESORIOS"/>
    <x v="1"/>
    <x v="12"/>
    <x v="100"/>
    <d v="2024-03-22T00:00:00"/>
    <m/>
    <x v="88"/>
    <s v="BIEN"/>
    <x v="108"/>
    <n v="649.76"/>
    <x v="0"/>
    <x v="444"/>
    <x v="91"/>
    <x v="23"/>
    <x v="0"/>
    <x v="10"/>
    <x v="1"/>
    <x v="20"/>
    <x v="13"/>
    <x v="1"/>
    <x v="1"/>
    <x v="13"/>
    <x v="10"/>
    <x v="1"/>
    <d v="2024-04-05T00:00:00"/>
    <x v="64"/>
    <x v="30"/>
    <s v="CD-346"/>
    <x v="114"/>
    <x v="66"/>
    <m/>
    <x v="114"/>
    <x v="4"/>
    <x v="46"/>
    <m/>
    <n v="30"/>
    <x v="13"/>
    <m/>
    <x v="24"/>
    <m/>
    <s v="COLQUIRI"/>
    <m/>
    <m/>
    <x v="108"/>
    <s v="EMC-PCPL-037/2024"/>
    <n v="39800"/>
    <n v="1"/>
    <s v="6742-01-4540 ELEMENTO ACEITE "/>
    <s v="PIEZA"/>
    <n v="12"/>
    <n v="547.72"/>
    <n v="6572.64"/>
    <m/>
    <m/>
    <m/>
    <n v="0"/>
    <n v="78.695402298850581"/>
    <n v="0"/>
    <n v="0"/>
    <n v="12"/>
    <d v="1900-01-09T00:00:00"/>
    <m/>
    <m/>
    <m/>
    <m/>
    <m/>
    <m/>
    <n v="-10"/>
    <n v="0"/>
    <n v="0"/>
    <n v="0"/>
    <n v="5527"/>
    <n v="4973"/>
    <d v="2015-11-17T00:00:00"/>
    <x v="0"/>
    <s v="MAY"/>
    <m/>
    <m/>
    <m/>
    <s v="L"/>
    <s v="NORMAL"/>
    <s v="OC"/>
    <n v="316144"/>
    <n v="1772181"/>
    <n v="2058575"/>
    <s v="15-0517-00-568965-0-E"/>
    <m/>
    <m/>
  </r>
  <r>
    <x v="0"/>
    <x v="103"/>
    <m/>
    <s v="OC-COMPRADOR"/>
    <s v="MARZO"/>
    <d v="2024-03-20T00:00:00"/>
    <s v="CO42-CRISTHIAN VILLEGAS"/>
    <n v="39800"/>
    <s v="OTROS REPUESTOS Y ACCESORIOS"/>
    <x v="1"/>
    <x v="12"/>
    <x v="100"/>
    <d v="2024-03-22T00:00:00"/>
    <m/>
    <x v="88"/>
    <s v="BIEN"/>
    <x v="108"/>
    <n v="654.32000000000005"/>
    <x v="1"/>
    <x v="445"/>
    <x v="91"/>
    <x v="23"/>
    <x v="0"/>
    <x v="10"/>
    <x v="1"/>
    <x v="20"/>
    <x v="13"/>
    <x v="1"/>
    <x v="1"/>
    <x v="13"/>
    <x v="10"/>
    <x v="1"/>
    <d v="2024-04-05T00:00:00"/>
    <x v="64"/>
    <x v="30"/>
    <s v="CD-346"/>
    <x v="114"/>
    <x v="66"/>
    <m/>
    <x v="114"/>
    <x v="4"/>
    <x v="46"/>
    <m/>
    <n v="30"/>
    <x v="13"/>
    <m/>
    <x v="24"/>
    <m/>
    <s v="COLQUIRI"/>
    <m/>
    <m/>
    <x v="108"/>
    <s v="EMC-PCPL-037/2024"/>
    <n v="39800"/>
    <n v="2"/>
    <s v="600-319-3750 FILTRO DE COMBUSTIBLE "/>
    <s v="PIEZA"/>
    <n v="12"/>
    <n v="1441.71"/>
    <n v="17300.52"/>
    <m/>
    <m/>
    <m/>
    <n v="0"/>
    <n v="207.14224137931035"/>
    <n v="0"/>
    <n v="0"/>
    <n v="12"/>
    <d v="1900-01-09T00:00:00"/>
    <m/>
    <m/>
    <m/>
    <m/>
    <m/>
    <m/>
    <n v="-10"/>
    <n v="0"/>
    <n v="0"/>
    <n v="0"/>
    <n v="5527"/>
    <n v="4973"/>
    <d v="2015-11-18T00:00:00"/>
    <x v="0"/>
    <s v="JUN"/>
    <m/>
    <m/>
    <m/>
    <s v="L"/>
    <s v="NORMAL"/>
    <s v="OC"/>
    <n v="316144"/>
    <n v="1772181"/>
    <n v="2058575"/>
    <s v="15-0517-00-568965-0-E"/>
    <m/>
    <m/>
  </r>
  <r>
    <x v="0"/>
    <x v="103"/>
    <m/>
    <s v="OC-COMPRADOR"/>
    <s v="MARZO"/>
    <d v="2024-03-20T00:00:00"/>
    <s v="CO42-CRISTHIAN VILLEGAS"/>
    <n v="39800"/>
    <s v="OTROS REPUESTOS Y ACCESORIOS"/>
    <x v="1"/>
    <x v="12"/>
    <x v="100"/>
    <d v="2024-03-22T00:00:00"/>
    <m/>
    <x v="88"/>
    <s v="BIEN"/>
    <x v="108"/>
    <n v="674.51"/>
    <x v="2"/>
    <x v="446"/>
    <x v="91"/>
    <x v="23"/>
    <x v="0"/>
    <x v="10"/>
    <x v="1"/>
    <x v="20"/>
    <x v="13"/>
    <x v="1"/>
    <x v="1"/>
    <x v="13"/>
    <x v="10"/>
    <x v="1"/>
    <d v="2024-04-05T00:00:00"/>
    <x v="64"/>
    <x v="30"/>
    <s v="CD-346"/>
    <x v="114"/>
    <x v="66"/>
    <m/>
    <x v="114"/>
    <x v="4"/>
    <x v="46"/>
    <m/>
    <n v="30"/>
    <x v="13"/>
    <m/>
    <x v="24"/>
    <m/>
    <s v="COLQUIRI"/>
    <m/>
    <m/>
    <x v="108"/>
    <s v="EMC-PCPL-037/2024"/>
    <n v="39800"/>
    <n v="3"/>
    <s v="600-319-3610 CARTUCHO "/>
    <s v="PIEZA"/>
    <n v="12"/>
    <n v="694.99"/>
    <n v="8339.880000000001"/>
    <m/>
    <m/>
    <m/>
    <n v="0"/>
    <n v="99.854885057471265"/>
    <n v="0"/>
    <n v="0"/>
    <n v="12"/>
    <d v="1900-01-09T00:00:00"/>
    <m/>
    <m/>
    <m/>
    <m/>
    <m/>
    <m/>
    <n v="-10"/>
    <n v="0"/>
    <n v="0"/>
    <n v="0"/>
    <n v="5527"/>
    <n v="4973"/>
    <d v="2015-11-19T00:00:00"/>
    <x v="0"/>
    <s v="JUL"/>
    <m/>
    <m/>
    <m/>
    <s v="L"/>
    <s v="NORMAL"/>
    <s v="OC"/>
    <n v="316144"/>
    <n v="1772181"/>
    <n v="2058575"/>
    <s v="15-0517-00-568965-0-E"/>
    <m/>
    <m/>
  </r>
  <r>
    <x v="0"/>
    <x v="103"/>
    <m/>
    <s v="OC-COMPRADOR"/>
    <s v="MARZO"/>
    <d v="2024-03-20T00:00:00"/>
    <s v="CO42-CRISTHIAN VILLEGAS"/>
    <n v="39800"/>
    <s v="OTROS REPUESTOS Y ACCESORIOS"/>
    <x v="1"/>
    <x v="12"/>
    <x v="100"/>
    <d v="2024-03-22T00:00:00"/>
    <m/>
    <x v="88"/>
    <s v="BIEN"/>
    <x v="108"/>
    <n v="1672.18"/>
    <x v="3"/>
    <x v="447"/>
    <x v="36"/>
    <x v="23"/>
    <x v="0"/>
    <x v="10"/>
    <x v="1"/>
    <x v="20"/>
    <x v="13"/>
    <x v="1"/>
    <x v="1"/>
    <x v="13"/>
    <x v="10"/>
    <x v="1"/>
    <d v="2024-04-05T00:00:00"/>
    <x v="64"/>
    <x v="30"/>
    <s v="CD-346"/>
    <x v="114"/>
    <x v="66"/>
    <m/>
    <x v="114"/>
    <x v="4"/>
    <x v="46"/>
    <m/>
    <n v="30"/>
    <x v="13"/>
    <m/>
    <x v="24"/>
    <m/>
    <s v="COLQUIRI"/>
    <m/>
    <m/>
    <x v="108"/>
    <s v="EMC-PCPL-037/2024"/>
    <n v="39800"/>
    <n v="4"/>
    <s v="600-185-5100 CONJUNTO ELEMENTO "/>
    <s v="PIEZA"/>
    <n v="5"/>
    <n v="288.22000000000003"/>
    <n v="1441.1000000000001"/>
    <m/>
    <m/>
    <m/>
    <n v="0"/>
    <n v="41.410919540229891"/>
    <n v="0"/>
    <n v="0"/>
    <n v="5"/>
    <d v="1900-01-09T00:00:00"/>
    <m/>
    <m/>
    <m/>
    <m/>
    <m/>
    <m/>
    <n v="-10"/>
    <n v="0"/>
    <n v="0"/>
    <n v="0"/>
    <n v="5527"/>
    <n v="4973"/>
    <d v="2015-11-20T00:00:00"/>
    <x v="0"/>
    <s v="AGO"/>
    <m/>
    <m/>
    <m/>
    <s v="L"/>
    <s v="NORMAL"/>
    <s v="OC"/>
    <n v="316144"/>
    <n v="1772181"/>
    <n v="2058575"/>
    <s v="15-0517-00-568965-0-E"/>
    <m/>
    <m/>
  </r>
  <r>
    <x v="0"/>
    <x v="103"/>
    <m/>
    <s v="OC-COMPRADOR"/>
    <s v="MARZO"/>
    <d v="2024-03-20T00:00:00"/>
    <s v="CO42-CRISTHIAN VILLEGAS"/>
    <n v="39800"/>
    <s v="OTROS REPUESTOS Y ACCESORIOS"/>
    <x v="1"/>
    <x v="12"/>
    <x v="100"/>
    <d v="2024-03-22T00:00:00"/>
    <m/>
    <x v="88"/>
    <s v="BIEN"/>
    <x v="108"/>
    <n v="839.38"/>
    <x v="4"/>
    <x v="448"/>
    <x v="36"/>
    <x v="23"/>
    <x v="0"/>
    <x v="10"/>
    <x v="1"/>
    <x v="20"/>
    <x v="13"/>
    <x v="1"/>
    <x v="1"/>
    <x v="13"/>
    <x v="10"/>
    <x v="1"/>
    <d v="2024-04-05T00:00:00"/>
    <x v="64"/>
    <x v="30"/>
    <s v="CD-346"/>
    <x v="114"/>
    <x v="66"/>
    <m/>
    <x v="114"/>
    <x v="4"/>
    <x v="46"/>
    <m/>
    <n v="30"/>
    <x v="13"/>
    <m/>
    <x v="24"/>
    <m/>
    <s v="COLQUIRI"/>
    <m/>
    <m/>
    <x v="108"/>
    <s v="EMC-PCPL-037/2024"/>
    <n v="39800"/>
    <n v="5"/>
    <s v="714-07-28713 CARTUCHO "/>
    <s v="PIEZA"/>
    <n v="5"/>
    <n v="310.16000000000003"/>
    <n v="1550.8000000000002"/>
    <m/>
    <m/>
    <m/>
    <n v="0"/>
    <n v="44.5632183908046"/>
    <n v="0"/>
    <n v="0"/>
    <n v="5"/>
    <d v="1900-01-09T00:00:00"/>
    <m/>
    <m/>
    <m/>
    <m/>
    <m/>
    <m/>
    <n v="-10"/>
    <n v="0"/>
    <n v="0"/>
    <n v="0"/>
    <n v="5527"/>
    <n v="4973"/>
    <d v="2015-11-21T00:00:00"/>
    <x v="0"/>
    <s v="SEP"/>
    <m/>
    <m/>
    <m/>
    <s v="L"/>
    <s v="NORMAL"/>
    <s v="OC"/>
    <n v="316144"/>
    <n v="1772181"/>
    <n v="2058575"/>
    <s v="15-0517-00-568965-0-E"/>
    <m/>
    <m/>
  </r>
  <r>
    <x v="0"/>
    <x v="103"/>
    <m/>
    <s v="OC-COMPRADOR"/>
    <s v="MARZO"/>
    <d v="2024-03-20T00:00:00"/>
    <s v="CO42-CRISTHIAN VILLEGAS"/>
    <n v="39800"/>
    <s v="OTROS REPUESTOS Y ACCESORIOS"/>
    <x v="1"/>
    <x v="12"/>
    <x v="100"/>
    <d v="2024-03-22T00:00:00"/>
    <m/>
    <x v="88"/>
    <s v="BIEN"/>
    <x v="108"/>
    <n v="806.05"/>
    <x v="5"/>
    <x v="449"/>
    <x v="36"/>
    <x v="23"/>
    <x v="0"/>
    <x v="10"/>
    <x v="1"/>
    <x v="20"/>
    <x v="13"/>
    <x v="1"/>
    <x v="1"/>
    <x v="13"/>
    <x v="10"/>
    <x v="1"/>
    <d v="2024-04-05T00:00:00"/>
    <x v="64"/>
    <x v="30"/>
    <s v="CD-346"/>
    <x v="114"/>
    <x v="66"/>
    <m/>
    <x v="114"/>
    <x v="4"/>
    <x v="46"/>
    <m/>
    <n v="30"/>
    <x v="13"/>
    <m/>
    <x v="24"/>
    <m/>
    <s v="COLQUIRI"/>
    <m/>
    <m/>
    <x v="108"/>
    <s v="EMC-PCPL-037/2024"/>
    <n v="39800"/>
    <n v="6"/>
    <s v="14X-60-31150 ELEMENTO "/>
    <s v="PIEZA"/>
    <n v="5"/>
    <n v="1252.49"/>
    <n v="6262.45"/>
    <m/>
    <m/>
    <m/>
    <n v="0"/>
    <n v="179.95545977011494"/>
    <n v="0"/>
    <n v="0"/>
    <n v="5"/>
    <d v="1900-01-09T00:00:00"/>
    <m/>
    <m/>
    <m/>
    <m/>
    <m/>
    <m/>
    <n v="-10"/>
    <n v="0"/>
    <n v="0"/>
    <n v="0"/>
    <n v="5527"/>
    <n v="4973"/>
    <d v="2015-11-22T00:00:00"/>
    <x v="0"/>
    <s v="OCT"/>
    <m/>
    <m/>
    <m/>
    <s v="L"/>
    <s v="NORMAL"/>
    <s v="OC"/>
    <n v="316144"/>
    <n v="1772181"/>
    <n v="2058575"/>
    <s v="15-0517-00-568965-0-E"/>
    <m/>
    <m/>
  </r>
  <r>
    <x v="0"/>
    <x v="103"/>
    <m/>
    <s v="OC-COMPRADOR"/>
    <s v="MARZO"/>
    <d v="2024-03-20T00:00:00"/>
    <s v="CO42-CRISTHIAN VILLEGAS"/>
    <n v="39800"/>
    <s v="OTROS REPUESTOS Y ACCESORIOS"/>
    <x v="1"/>
    <x v="12"/>
    <x v="100"/>
    <d v="2024-03-22T00:00:00"/>
    <m/>
    <x v="88"/>
    <s v="BIEN"/>
    <x v="108"/>
    <n v="2288.0700000000002"/>
    <x v="6"/>
    <x v="450"/>
    <x v="36"/>
    <x v="23"/>
    <x v="0"/>
    <x v="10"/>
    <x v="1"/>
    <x v="20"/>
    <x v="13"/>
    <x v="1"/>
    <x v="1"/>
    <x v="13"/>
    <x v="10"/>
    <x v="1"/>
    <d v="2024-04-05T00:00:00"/>
    <x v="64"/>
    <x v="30"/>
    <s v="CD-346"/>
    <x v="114"/>
    <x v="66"/>
    <m/>
    <x v="114"/>
    <x v="4"/>
    <x v="46"/>
    <m/>
    <n v="30"/>
    <x v="13"/>
    <m/>
    <x v="24"/>
    <m/>
    <s v="COLQUIRI"/>
    <m/>
    <m/>
    <x v="108"/>
    <s v="EMC-PCPL-037/2024"/>
    <n v="39800"/>
    <n v="7"/>
    <s v="56D-15-19311 COLADOR "/>
    <s v="PIEZA"/>
    <n v="5"/>
    <n v="382.16"/>
    <n v="1910.8000000000002"/>
    <m/>
    <m/>
    <m/>
    <n v="0"/>
    <n v="54.908045977011497"/>
    <n v="0"/>
    <n v="0"/>
    <n v="5"/>
    <d v="1900-01-09T00:00:00"/>
    <m/>
    <m/>
    <m/>
    <m/>
    <m/>
    <m/>
    <n v="-10"/>
    <n v="0"/>
    <n v="0"/>
    <n v="0"/>
    <n v="5527"/>
    <n v="4973"/>
    <d v="2015-11-23T00:00:00"/>
    <x v="0"/>
    <s v="NOV"/>
    <m/>
    <m/>
    <m/>
    <s v="L"/>
    <s v="NORMAL"/>
    <s v="OC"/>
    <n v="316144"/>
    <n v="1772181"/>
    <n v="2058575"/>
    <s v="15-0517-00-568965-0-E"/>
    <m/>
    <m/>
  </r>
  <r>
    <x v="0"/>
    <x v="103"/>
    <m/>
    <s v="OC-COMPRADOR"/>
    <s v="MARZO"/>
    <d v="2024-03-20T00:00:00"/>
    <s v="CO42-CRISTHIAN VILLEGAS"/>
    <n v="39800"/>
    <s v="OTROS REPUESTOS Y ACCESORIOS"/>
    <x v="1"/>
    <x v="12"/>
    <x v="100"/>
    <d v="2024-03-22T00:00:00"/>
    <m/>
    <x v="88"/>
    <s v="BIEN"/>
    <x v="108"/>
    <n v="334.39"/>
    <x v="7"/>
    <x v="451"/>
    <x v="37"/>
    <x v="23"/>
    <x v="0"/>
    <x v="10"/>
    <x v="1"/>
    <x v="20"/>
    <x v="13"/>
    <x v="1"/>
    <x v="1"/>
    <x v="13"/>
    <x v="10"/>
    <x v="1"/>
    <d v="2024-04-05T00:00:00"/>
    <x v="64"/>
    <x v="30"/>
    <s v="CD-346"/>
    <x v="114"/>
    <x v="66"/>
    <m/>
    <x v="114"/>
    <x v="4"/>
    <x v="46"/>
    <m/>
    <n v="30"/>
    <x v="13"/>
    <m/>
    <x v="24"/>
    <m/>
    <s v="COLQUIRI"/>
    <m/>
    <m/>
    <x v="108"/>
    <s v="EMC-PCPL-037/2024"/>
    <n v="39800"/>
    <n v="8"/>
    <s v="EA504074043 CARTUCHO "/>
    <s v="PIEZA"/>
    <n v="8"/>
    <n v="555.57000000000005"/>
    <n v="4444.5600000000004"/>
    <m/>
    <m/>
    <m/>
    <n v="0"/>
    <n v="79.823275862068968"/>
    <n v="0"/>
    <n v="0"/>
    <n v="8"/>
    <d v="1900-01-09T00:00:00"/>
    <m/>
    <m/>
    <m/>
    <m/>
    <m/>
    <m/>
    <n v="-10"/>
    <n v="0"/>
    <n v="0"/>
    <n v="0"/>
    <n v="5527"/>
    <n v="4973"/>
    <d v="2015-11-24T00:00:00"/>
    <x v="0"/>
    <s v="DIC"/>
    <m/>
    <m/>
    <m/>
    <s v="L"/>
    <s v="NORMAL"/>
    <s v="OC"/>
    <n v="316144"/>
    <n v="1772181"/>
    <n v="2058575"/>
    <s v="15-0517-00-568965-0-E"/>
    <m/>
    <m/>
  </r>
  <r>
    <x v="0"/>
    <x v="103"/>
    <m/>
    <s v="OC-COMPRADOR"/>
    <s v="MARZO"/>
    <d v="2024-03-20T00:00:00"/>
    <s v="CO42-CRISTHIAN VILLEGAS"/>
    <n v="39800"/>
    <s v="OTROS REPUESTOS Y ACCESORIOS"/>
    <x v="1"/>
    <x v="12"/>
    <x v="100"/>
    <d v="2024-03-22T00:00:00"/>
    <m/>
    <x v="88"/>
    <s v="BIEN"/>
    <x v="108"/>
    <n v="139.34"/>
    <x v="8"/>
    <x v="452"/>
    <x v="37"/>
    <x v="23"/>
    <x v="0"/>
    <x v="10"/>
    <x v="1"/>
    <x v="20"/>
    <x v="13"/>
    <x v="1"/>
    <x v="1"/>
    <x v="13"/>
    <x v="10"/>
    <x v="1"/>
    <d v="2024-04-05T00:00:00"/>
    <x v="64"/>
    <x v="30"/>
    <s v="CD-346"/>
    <x v="114"/>
    <x v="66"/>
    <m/>
    <x v="114"/>
    <x v="4"/>
    <x v="46"/>
    <m/>
    <n v="30"/>
    <x v="13"/>
    <m/>
    <x v="24"/>
    <m/>
    <s v="COLQUIRI"/>
    <m/>
    <m/>
    <x v="108"/>
    <s v="EMC-PCPL-037/2024"/>
    <n v="39800"/>
    <n v="9"/>
    <s v="203-01-K1280 EA504073234 FILTRO "/>
    <s v="PIEZA"/>
    <n v="8"/>
    <n v="576.75"/>
    <n v="4614"/>
    <m/>
    <m/>
    <m/>
    <n v="0"/>
    <n v="82.866379310344826"/>
    <n v="0"/>
    <n v="0"/>
    <n v="8"/>
    <d v="1900-01-09T00:00:00"/>
    <m/>
    <m/>
    <m/>
    <m/>
    <m/>
    <m/>
    <n v="-10"/>
    <n v="0"/>
    <n v="0"/>
    <n v="0"/>
    <n v="5527"/>
    <n v="4973"/>
    <d v="2015-11-25T00:00:00"/>
    <x v="0"/>
    <s v="ENE"/>
    <m/>
    <m/>
    <m/>
    <s v="L"/>
    <s v="NORMAL"/>
    <s v="OC"/>
    <n v="316144"/>
    <n v="1772181"/>
    <n v="2058575"/>
    <s v="15-0517-00-568965-0-E"/>
    <m/>
    <m/>
  </r>
  <r>
    <x v="0"/>
    <x v="103"/>
    <m/>
    <s v="OC-COMPRADOR"/>
    <s v="MARZO"/>
    <d v="2024-03-20T00:00:00"/>
    <s v="CO42-CRISTHIAN VILLEGAS"/>
    <n v="39800"/>
    <s v="OTROS REPUESTOS Y ACCESORIOS"/>
    <x v="1"/>
    <x v="12"/>
    <x v="100"/>
    <d v="2024-03-22T00:00:00"/>
    <m/>
    <x v="88"/>
    <s v="BIEN"/>
    <x v="108"/>
    <n v="359.7"/>
    <x v="9"/>
    <x v="453"/>
    <x v="37"/>
    <x v="23"/>
    <x v="0"/>
    <x v="10"/>
    <x v="1"/>
    <x v="20"/>
    <x v="13"/>
    <x v="1"/>
    <x v="1"/>
    <x v="13"/>
    <x v="10"/>
    <x v="1"/>
    <d v="2024-04-05T00:00:00"/>
    <x v="64"/>
    <x v="30"/>
    <s v="CD-346"/>
    <x v="114"/>
    <x v="66"/>
    <m/>
    <x v="114"/>
    <x v="4"/>
    <x v="46"/>
    <m/>
    <n v="30"/>
    <x v="13"/>
    <m/>
    <x v="24"/>
    <m/>
    <s v="COLQUIRI"/>
    <m/>
    <m/>
    <x v="108"/>
    <s v="EMC-PCPL-037/2024"/>
    <n v="39800"/>
    <n v="10"/>
    <s v="42N-04-11860 FILTRO PRECONBUSTIBLE "/>
    <s v="PIEZA"/>
    <n v="8"/>
    <n v="739.82"/>
    <n v="5918.56"/>
    <m/>
    <m/>
    <m/>
    <n v="0"/>
    <n v="106.29597701149426"/>
    <n v="0"/>
    <n v="0"/>
    <n v="8"/>
    <d v="1900-01-09T00:00:00"/>
    <m/>
    <m/>
    <m/>
    <m/>
    <m/>
    <m/>
    <n v="-10"/>
    <n v="0"/>
    <n v="0"/>
    <n v="0"/>
    <n v="5527"/>
    <n v="4973"/>
    <d v="2015-11-26T00:00:00"/>
    <x v="0"/>
    <s v="FEB"/>
    <m/>
    <m/>
    <m/>
    <s v="L"/>
    <s v="NORMAL"/>
    <s v="OC"/>
    <n v="316144"/>
    <n v="1772181"/>
    <n v="2058575"/>
    <s v="15-0517-00-568965-0-E"/>
    <m/>
    <m/>
  </r>
  <r>
    <x v="0"/>
    <x v="103"/>
    <m/>
    <s v="OC-COMPRADOR"/>
    <s v="MARZO"/>
    <d v="2024-03-20T00:00:00"/>
    <s v="CO42-CRISTHIAN VILLEGAS"/>
    <n v="39800"/>
    <s v="OTROS REPUESTOS Y ACCESORIOS"/>
    <x v="1"/>
    <x v="12"/>
    <x v="100"/>
    <d v="2024-03-22T00:00:00"/>
    <m/>
    <x v="88"/>
    <s v="BIEN"/>
    <x v="108"/>
    <n v="490.41"/>
    <x v="10"/>
    <x v="454"/>
    <x v="40"/>
    <x v="23"/>
    <x v="0"/>
    <x v="10"/>
    <x v="1"/>
    <x v="20"/>
    <x v="13"/>
    <x v="1"/>
    <x v="1"/>
    <x v="13"/>
    <x v="10"/>
    <x v="1"/>
    <d v="2024-04-05T00:00:00"/>
    <x v="64"/>
    <x v="30"/>
    <s v="CD-346"/>
    <x v="114"/>
    <x v="66"/>
    <m/>
    <x v="114"/>
    <x v="4"/>
    <x v="46"/>
    <m/>
    <n v="30"/>
    <x v="13"/>
    <m/>
    <x v="24"/>
    <m/>
    <s v="COLQUIRI"/>
    <m/>
    <m/>
    <x v="108"/>
    <s v="EMC-PCPL-037/2024"/>
    <n v="39800"/>
    <n v="11"/>
    <s v="CA0045177 FILTRO "/>
    <s v="PIEZA"/>
    <n v="2"/>
    <n v="1956.31"/>
    <n v="3912.62"/>
    <m/>
    <m/>
    <m/>
    <n v="0"/>
    <n v="281.07902298850576"/>
    <n v="0"/>
    <n v="0"/>
    <n v="2"/>
    <d v="1900-01-09T00:00:00"/>
    <m/>
    <m/>
    <m/>
    <m/>
    <m/>
    <m/>
    <n v="-10"/>
    <n v="0"/>
    <n v="0"/>
    <n v="0"/>
    <n v="5527"/>
    <n v="4973"/>
    <d v="2015-11-27T00:00:00"/>
    <x v="0"/>
    <s v="MAR"/>
    <m/>
    <m/>
    <m/>
    <s v="L"/>
    <s v="NORMAL"/>
    <s v="OC"/>
    <n v="316144"/>
    <n v="1772181"/>
    <n v="2058575"/>
    <s v="15-0517-00-568965-0-E"/>
    <m/>
    <m/>
  </r>
  <r>
    <x v="0"/>
    <x v="103"/>
    <m/>
    <s v="OC-COMPRADOR"/>
    <s v="MARZO"/>
    <d v="2024-03-20T00:00:00"/>
    <s v="CO42-CRISTHIAN VILLEGAS"/>
    <n v="39800"/>
    <s v="OTROS REPUESTOS Y ACCESORIOS"/>
    <x v="1"/>
    <x v="12"/>
    <x v="100"/>
    <d v="2024-03-22T00:00:00"/>
    <m/>
    <x v="88"/>
    <s v="BIEN"/>
    <x v="108"/>
    <n v="1452.7"/>
    <x v="11"/>
    <x v="455"/>
    <x v="40"/>
    <x v="23"/>
    <x v="0"/>
    <x v="10"/>
    <x v="1"/>
    <x v="20"/>
    <x v="13"/>
    <x v="1"/>
    <x v="1"/>
    <x v="13"/>
    <x v="10"/>
    <x v="1"/>
    <d v="2024-04-05T00:00:00"/>
    <x v="64"/>
    <x v="30"/>
    <s v="CD-346"/>
    <x v="114"/>
    <x v="66"/>
    <m/>
    <x v="114"/>
    <x v="4"/>
    <x v="46"/>
    <m/>
    <n v="30"/>
    <x v="13"/>
    <m/>
    <x v="24"/>
    <m/>
    <s v="COLQUIRI"/>
    <m/>
    <m/>
    <x v="108"/>
    <s v="EMC-PCPL-037/2024"/>
    <n v="39800"/>
    <n v="12"/>
    <s v="42N62-15470 ELEMENTO "/>
    <s v="PIEZA"/>
    <n v="2"/>
    <n v="122.72"/>
    <n v="245.44"/>
    <m/>
    <m/>
    <m/>
    <n v="0"/>
    <n v="17.632183908045977"/>
    <n v="0"/>
    <n v="0"/>
    <n v="2"/>
    <d v="1900-01-09T00:00:00"/>
    <m/>
    <m/>
    <m/>
    <m/>
    <m/>
    <m/>
    <n v="-10"/>
    <n v="0"/>
    <n v="0"/>
    <n v="0"/>
    <n v="5527"/>
    <n v="4973"/>
    <d v="2015-11-28T00:00:00"/>
    <x v="0"/>
    <s v="ABR"/>
    <m/>
    <m/>
    <m/>
    <s v="L"/>
    <s v="NORMAL"/>
    <s v="OC"/>
    <n v="316144"/>
    <n v="1772181"/>
    <n v="2058575"/>
    <s v="15-0517-00-568965-0-E"/>
    <m/>
    <m/>
  </r>
  <r>
    <x v="0"/>
    <x v="103"/>
    <m/>
    <s v="OC-COMPRADOR"/>
    <s v="MARZO"/>
    <d v="2024-03-20T00:00:00"/>
    <s v="CO42-CRISTHIAN VILLEGAS"/>
    <n v="39800"/>
    <s v="OTROS REPUESTOS Y ACCESORIOS"/>
    <x v="1"/>
    <x v="12"/>
    <x v="100"/>
    <d v="2024-03-22T00:00:00"/>
    <m/>
    <x v="88"/>
    <s v="BIEN"/>
    <x v="108"/>
    <n v="659.67"/>
    <x v="12"/>
    <x v="456"/>
    <x v="40"/>
    <x v="23"/>
    <x v="0"/>
    <x v="10"/>
    <x v="1"/>
    <x v="20"/>
    <x v="13"/>
    <x v="1"/>
    <x v="1"/>
    <x v="13"/>
    <x v="10"/>
    <x v="1"/>
    <d v="2024-04-05T00:00:00"/>
    <x v="64"/>
    <x v="30"/>
    <s v="CD-346"/>
    <x v="114"/>
    <x v="66"/>
    <m/>
    <x v="114"/>
    <x v="4"/>
    <x v="46"/>
    <m/>
    <n v="30"/>
    <x v="13"/>
    <m/>
    <x v="24"/>
    <m/>
    <s v="COLQUIRI"/>
    <m/>
    <m/>
    <x v="108"/>
    <s v="EMC-PCPL-037/2024"/>
    <n v="39800"/>
    <n v="13"/>
    <s v="848101144 42N-02-11960 FILTRO "/>
    <s v="PIEZA"/>
    <n v="2"/>
    <n v="431.92"/>
    <n v="863.84"/>
    <m/>
    <m/>
    <m/>
    <n v="0"/>
    <n v="62.05747126436782"/>
    <n v="0"/>
    <n v="0"/>
    <n v="2"/>
    <d v="1900-01-09T00:00:00"/>
    <m/>
    <m/>
    <m/>
    <m/>
    <m/>
    <m/>
    <n v="-10"/>
    <n v="0"/>
    <n v="0"/>
    <n v="0"/>
    <n v="5527"/>
    <n v="4973"/>
    <d v="2015-11-29T00:00:00"/>
    <x v="0"/>
    <s v="MAY"/>
    <m/>
    <m/>
    <m/>
    <s v="L"/>
    <s v="NORMAL"/>
    <s v="OC"/>
    <n v="316144"/>
    <n v="1772181"/>
    <n v="2058575"/>
    <s v="15-0517-00-568965-0-E"/>
    <m/>
    <m/>
  </r>
  <r>
    <x v="0"/>
    <x v="103"/>
    <m/>
    <s v="OC-COMPRADOR"/>
    <s v="MARZO"/>
    <d v="2024-03-20T00:00:00"/>
    <s v="CO42-CRISTHIAN VILLEGAS"/>
    <n v="39800"/>
    <s v="OTROS REPUESTOS Y ACCESORIOS"/>
    <x v="1"/>
    <x v="12"/>
    <x v="100"/>
    <d v="2024-03-22T00:00:00"/>
    <m/>
    <x v="88"/>
    <s v="BIEN"/>
    <x v="108"/>
    <n v="456.56"/>
    <x v="13"/>
    <x v="457"/>
    <x v="40"/>
    <x v="23"/>
    <x v="0"/>
    <x v="10"/>
    <x v="1"/>
    <x v="20"/>
    <x v="13"/>
    <x v="1"/>
    <x v="1"/>
    <x v="13"/>
    <x v="10"/>
    <x v="1"/>
    <d v="2024-04-05T00:00:00"/>
    <x v="64"/>
    <x v="30"/>
    <s v="CD-346"/>
    <x v="114"/>
    <x v="66"/>
    <m/>
    <x v="114"/>
    <x v="4"/>
    <x v="46"/>
    <m/>
    <n v="30"/>
    <x v="13"/>
    <m/>
    <x v="24"/>
    <m/>
    <s v="COLQUIRI"/>
    <m/>
    <m/>
    <x v="108"/>
    <s v="EMC-PCPL-037/2024"/>
    <n v="39800"/>
    <n v="14"/>
    <s v="848101145 42N-02-11970 FILTRO "/>
    <s v="PIEZA"/>
    <n v="2"/>
    <n v="581.04"/>
    <n v="1162.08"/>
    <m/>
    <m/>
    <m/>
    <n v="0"/>
    <n v="83.482758620689651"/>
    <n v="0"/>
    <n v="0"/>
    <n v="2"/>
    <d v="1900-01-09T00:00:00"/>
    <m/>
    <m/>
    <m/>
    <m/>
    <m/>
    <m/>
    <n v="-10"/>
    <n v="0"/>
    <n v="0"/>
    <n v="0"/>
    <n v="5527"/>
    <n v="4973"/>
    <d v="2015-11-30T00:00:00"/>
    <x v="0"/>
    <s v="JUN"/>
    <m/>
    <m/>
    <m/>
    <s v="L"/>
    <s v="NORMAL"/>
    <s v="OC"/>
    <n v="316144"/>
    <n v="1772181"/>
    <n v="2058575"/>
    <s v="15-0517-00-568965-0-E"/>
    <m/>
    <m/>
  </r>
  <r>
    <x v="0"/>
    <x v="104"/>
    <m/>
    <s v="COMISION DE CALIFICACION"/>
    <s v="MARZO"/>
    <d v="2024-03-18T00:00:00"/>
    <s v="CO42-CRISTHIAN VILLEGAS"/>
    <n v="34200"/>
    <s v="PRODUCTOS QUIMICOS"/>
    <x v="4"/>
    <x v="6"/>
    <x v="101"/>
    <d v="2024-03-27T00:00:00"/>
    <m/>
    <x v="89"/>
    <s v="BIEN"/>
    <x v="109"/>
    <n v="29.94"/>
    <x v="0"/>
    <x v="458"/>
    <x v="72"/>
    <x v="23"/>
    <x v="0"/>
    <x v="11"/>
    <x v="0"/>
    <x v="31"/>
    <x v="14"/>
    <x v="1"/>
    <x v="1"/>
    <x v="14"/>
    <x v="12"/>
    <x v="17"/>
    <m/>
    <x v="9"/>
    <x v="5"/>
    <m/>
    <x v="18"/>
    <x v="9"/>
    <m/>
    <x v="18"/>
    <x v="4"/>
    <x v="16"/>
    <m/>
    <n v="30"/>
    <x v="5"/>
    <m/>
    <x v="4"/>
    <m/>
    <s v="COLQUIRI"/>
    <m/>
    <m/>
    <x v="109"/>
    <s v="ADQ.MANTTO Y SERV. 22/2024"/>
    <n v="34200"/>
    <n v="1"/>
    <s v="ADHESIVO SILICONA P/ALTA TEMPERATURA "/>
    <s v="PIEZA"/>
    <n v="100"/>
    <m/>
    <n v="0"/>
    <m/>
    <m/>
    <n v="100"/>
    <n v="0"/>
    <n v="0"/>
    <n v="0"/>
    <n v="0"/>
    <n v="0"/>
    <d v="1899-12-30T00:00:00"/>
    <m/>
    <m/>
    <m/>
    <m/>
    <m/>
    <m/>
    <n v="0"/>
    <n v="0"/>
    <n v="0"/>
    <n v="0"/>
    <n v="5527"/>
    <n v="4973"/>
    <d v="2015-12-01T00:00:00"/>
    <x v="0"/>
    <s v="JUL"/>
    <m/>
    <m/>
    <m/>
    <s v="L"/>
    <s v="NORMAL"/>
    <s v="OC"/>
    <n v="316144"/>
    <n v="1772181"/>
    <n v="2058575"/>
    <s v="15-0517-00-568965-0-E"/>
    <m/>
    <m/>
  </r>
  <r>
    <x v="0"/>
    <x v="104"/>
    <m/>
    <s v="COMISION DE CALIFICACION"/>
    <s v="MARZO"/>
    <d v="2024-03-18T00:00:00"/>
    <s v="CO42-CRISTHIAN VILLEGAS"/>
    <n v="34200"/>
    <s v="PRODUCTOS QUIMICOS"/>
    <x v="4"/>
    <x v="6"/>
    <x v="101"/>
    <d v="2024-03-27T00:00:00"/>
    <m/>
    <x v="89"/>
    <s v="BIEN"/>
    <x v="109"/>
    <n v="27.44"/>
    <x v="1"/>
    <x v="459"/>
    <x v="69"/>
    <x v="23"/>
    <x v="0"/>
    <x v="11"/>
    <x v="0"/>
    <x v="31"/>
    <x v="14"/>
    <x v="1"/>
    <x v="1"/>
    <x v="14"/>
    <x v="12"/>
    <x v="17"/>
    <m/>
    <x v="9"/>
    <x v="5"/>
    <m/>
    <x v="18"/>
    <x v="9"/>
    <m/>
    <x v="18"/>
    <x v="4"/>
    <x v="16"/>
    <m/>
    <n v="30"/>
    <x v="5"/>
    <m/>
    <x v="4"/>
    <m/>
    <s v="COLQUIRI"/>
    <m/>
    <m/>
    <x v="109"/>
    <s v="ADQ.MANTTO Y SERV. 22/2024"/>
    <n v="34200"/>
    <n v="2"/>
    <s v="ADHESIVO POXIPOL "/>
    <s v="PIEZA"/>
    <n v="60"/>
    <m/>
    <n v="0"/>
    <m/>
    <m/>
    <n v="60"/>
    <n v="0"/>
    <n v="0"/>
    <n v="0"/>
    <n v="0"/>
    <n v="0"/>
    <d v="1899-12-30T00:00:00"/>
    <m/>
    <m/>
    <m/>
    <m/>
    <m/>
    <m/>
    <n v="0"/>
    <n v="0"/>
    <n v="0"/>
    <n v="0"/>
    <n v="5527"/>
    <n v="4973"/>
    <d v="2015-12-02T00:00:00"/>
    <x v="0"/>
    <s v="AGO"/>
    <m/>
    <m/>
    <m/>
    <s v="L"/>
    <s v="NORMAL"/>
    <s v="OC"/>
    <n v="316144"/>
    <n v="1772181"/>
    <n v="2058575"/>
    <s v="15-0517-00-568965-0-E"/>
    <m/>
    <m/>
  </r>
  <r>
    <x v="0"/>
    <x v="104"/>
    <m/>
    <s v="COMISION DE CALIFICACION"/>
    <s v="MARZO"/>
    <d v="2024-03-18T00:00:00"/>
    <s v="CO42-CRISTHIAN VILLEGAS"/>
    <n v="34200"/>
    <s v="PRODUCTOS QUIMICOS"/>
    <x v="4"/>
    <x v="6"/>
    <x v="101"/>
    <d v="2024-03-27T00:00:00"/>
    <m/>
    <x v="89"/>
    <s v="BIEN"/>
    <x v="109"/>
    <n v="27.44"/>
    <x v="2"/>
    <x v="460"/>
    <x v="54"/>
    <x v="23"/>
    <x v="0"/>
    <x v="11"/>
    <x v="0"/>
    <x v="31"/>
    <x v="14"/>
    <x v="1"/>
    <x v="1"/>
    <x v="14"/>
    <x v="12"/>
    <x v="17"/>
    <m/>
    <x v="9"/>
    <x v="5"/>
    <m/>
    <x v="18"/>
    <x v="9"/>
    <m/>
    <x v="18"/>
    <x v="4"/>
    <x v="16"/>
    <m/>
    <n v="30"/>
    <x v="5"/>
    <m/>
    <x v="4"/>
    <m/>
    <s v="COLQUIRI"/>
    <m/>
    <m/>
    <x v="109"/>
    <s v="ADQ.MANTTO Y SERV. 22/2024"/>
    <n v="34200"/>
    <n v="3"/>
    <s v="ADHESIVO POXIPOLINA "/>
    <s v="PIEZA"/>
    <n v="50"/>
    <m/>
    <n v="0"/>
    <m/>
    <m/>
    <n v="50"/>
    <n v="0"/>
    <n v="0"/>
    <n v="0"/>
    <n v="0"/>
    <n v="0"/>
    <d v="1899-12-30T00:00:00"/>
    <m/>
    <m/>
    <m/>
    <m/>
    <m/>
    <m/>
    <n v="0"/>
    <n v="0"/>
    <n v="0"/>
    <n v="0"/>
    <n v="5527"/>
    <n v="4973"/>
    <d v="2015-12-03T00:00:00"/>
    <x v="0"/>
    <s v="SEP"/>
    <m/>
    <m/>
    <m/>
    <s v="L"/>
    <s v="NORMAL"/>
    <s v="OC"/>
    <n v="316144"/>
    <n v="1772181"/>
    <n v="2058575"/>
    <s v="15-0517-00-568965-0-E"/>
    <m/>
    <m/>
  </r>
  <r>
    <x v="0"/>
    <x v="104"/>
    <m/>
    <s v="COMISION DE CALIFICACION"/>
    <s v="MARZO"/>
    <d v="2024-03-18T00:00:00"/>
    <s v="CO42-CRISTHIAN VILLEGAS"/>
    <n v="34200"/>
    <s v="PRODUCTOS QUIMICOS"/>
    <x v="4"/>
    <x v="6"/>
    <x v="101"/>
    <d v="2024-03-27T00:00:00"/>
    <m/>
    <x v="89"/>
    <s v="BIEN"/>
    <x v="109"/>
    <n v="112.27"/>
    <x v="3"/>
    <x v="461"/>
    <x v="54"/>
    <x v="23"/>
    <x v="0"/>
    <x v="11"/>
    <x v="0"/>
    <x v="31"/>
    <x v="14"/>
    <x v="1"/>
    <x v="1"/>
    <x v="14"/>
    <x v="12"/>
    <x v="17"/>
    <m/>
    <x v="9"/>
    <x v="5"/>
    <m/>
    <x v="18"/>
    <x v="9"/>
    <m/>
    <x v="18"/>
    <x v="4"/>
    <x v="16"/>
    <m/>
    <n v="30"/>
    <x v="5"/>
    <m/>
    <x v="4"/>
    <m/>
    <s v="COLQUIRI"/>
    <m/>
    <m/>
    <x v="109"/>
    <s v="PLAN-MAT-0001/2015"/>
    <n v="34200"/>
    <n v="1"/>
    <s v="ACEITE SUPER PENETRANTE MULTIUSO WD-40, 311 GR. "/>
    <s v="M3"/>
    <n v="50"/>
    <m/>
    <n v="0"/>
    <m/>
    <m/>
    <n v="60"/>
    <n v="0"/>
    <n v="0"/>
    <n v="0"/>
    <n v="0"/>
    <n v="0"/>
    <d v="1899-12-30T00:00:00"/>
    <m/>
    <m/>
    <m/>
    <m/>
    <m/>
    <m/>
    <n v="0"/>
    <n v="0"/>
    <n v="0"/>
    <n v="0"/>
    <m/>
    <m/>
    <m/>
    <x v="0"/>
    <s v="ABR"/>
    <m/>
    <m/>
    <s v="GASTO "/>
    <s v="L"/>
    <s v="NORMAL"/>
    <s v="OC"/>
    <n v="17"/>
    <s v="15-0517-00-580549-0-E"/>
    <m/>
    <n v="1792346"/>
    <m/>
    <n v="0"/>
  </r>
  <r>
    <x v="0"/>
    <x v="104"/>
    <m/>
    <s v="COMISION DE CALIFICACION"/>
    <s v="MARZO"/>
    <d v="2024-03-18T00:00:00"/>
    <s v="CO42-CRISTHIAN VILLEGAS"/>
    <n v="34200"/>
    <s v="PRODUCTOS QUIMICOS"/>
    <x v="4"/>
    <x v="6"/>
    <x v="101"/>
    <d v="2024-03-27T00:00:00"/>
    <m/>
    <x v="89"/>
    <s v="BIEN"/>
    <x v="109"/>
    <n v="9.98"/>
    <x v="4"/>
    <x v="462"/>
    <x v="97"/>
    <x v="23"/>
    <x v="0"/>
    <x v="11"/>
    <x v="0"/>
    <x v="31"/>
    <x v="14"/>
    <x v="1"/>
    <x v="1"/>
    <x v="14"/>
    <x v="12"/>
    <x v="17"/>
    <m/>
    <x v="9"/>
    <x v="5"/>
    <m/>
    <x v="18"/>
    <x v="9"/>
    <m/>
    <x v="18"/>
    <x v="4"/>
    <x v="16"/>
    <m/>
    <n v="30"/>
    <x v="5"/>
    <m/>
    <x v="4"/>
    <m/>
    <s v="COLQUIRI"/>
    <m/>
    <m/>
    <x v="109"/>
    <s v="PLAN-MAT-0001/2015"/>
    <n v="34200"/>
    <n v="1"/>
    <s v="ADHESIVO LA GOTITA "/>
    <s v="M3"/>
    <n v="163"/>
    <m/>
    <n v="0"/>
    <m/>
    <m/>
    <n v="60"/>
    <n v="0"/>
    <n v="0"/>
    <n v="0"/>
    <n v="0"/>
    <n v="0"/>
    <d v="1899-12-30T00:00:00"/>
    <m/>
    <m/>
    <m/>
    <m/>
    <m/>
    <m/>
    <n v="0"/>
    <n v="0"/>
    <n v="0"/>
    <n v="0"/>
    <m/>
    <m/>
    <m/>
    <x v="0"/>
    <s v="ABR"/>
    <m/>
    <m/>
    <s v="GASTO "/>
    <s v="L"/>
    <s v="NORMAL"/>
    <s v="OC"/>
    <n v="17"/>
    <s v="15-0517-00-580549-0-E"/>
    <m/>
    <n v="1792346"/>
    <m/>
    <n v="0"/>
  </r>
  <r>
    <x v="0"/>
    <x v="104"/>
    <m/>
    <s v="COMISION DE CALIFICACION"/>
    <s v="MARZO"/>
    <d v="2024-03-18T00:00:00"/>
    <s v="CO42-CRISTHIAN VILLEGAS"/>
    <n v="34200"/>
    <s v="PRODUCTOS QUIMICOS"/>
    <x v="4"/>
    <x v="6"/>
    <x v="101"/>
    <d v="2024-03-27T00:00:00"/>
    <m/>
    <x v="89"/>
    <s v="BIEN"/>
    <x v="109"/>
    <n v="31.18"/>
    <x v="5"/>
    <x v="463"/>
    <x v="98"/>
    <x v="23"/>
    <x v="0"/>
    <x v="11"/>
    <x v="0"/>
    <x v="31"/>
    <x v="14"/>
    <x v="1"/>
    <x v="1"/>
    <x v="14"/>
    <x v="12"/>
    <x v="17"/>
    <m/>
    <x v="9"/>
    <x v="5"/>
    <m/>
    <x v="18"/>
    <x v="9"/>
    <m/>
    <x v="18"/>
    <x v="4"/>
    <x v="16"/>
    <m/>
    <n v="30"/>
    <x v="5"/>
    <m/>
    <x v="4"/>
    <m/>
    <s v="COLQUIRI"/>
    <m/>
    <m/>
    <x v="109"/>
    <s v="PLAN-MAT-0001/2015"/>
    <n v="34200"/>
    <n v="1"/>
    <s v="ADHESIVO TRABASIL PARA ROSCA RA3 6 gr "/>
    <s v="M3"/>
    <n v="35"/>
    <m/>
    <n v="0"/>
    <m/>
    <m/>
    <n v="6"/>
    <n v="0"/>
    <n v="0"/>
    <n v="0"/>
    <n v="0"/>
    <n v="0"/>
    <d v="1899-12-30T00:00:00"/>
    <m/>
    <m/>
    <m/>
    <m/>
    <m/>
    <m/>
    <n v="0"/>
    <n v="0"/>
    <n v="0"/>
    <n v="0"/>
    <m/>
    <m/>
    <m/>
    <x v="0"/>
    <s v="ABR"/>
    <m/>
    <m/>
    <s v="GASTO "/>
    <s v="L"/>
    <s v="NORMAL"/>
    <s v="OC"/>
    <n v="17"/>
    <s v="15-0517-00-580549-0-E"/>
    <m/>
    <n v="1792346"/>
    <m/>
    <n v="0"/>
  </r>
  <r>
    <x v="0"/>
    <x v="104"/>
    <m/>
    <s v="COMISION DE CALIFICACION"/>
    <s v="MARZO"/>
    <d v="2024-03-18T00:00:00"/>
    <s v="CO42-CRISTHIAN VILLEGAS"/>
    <n v="34200"/>
    <s v="PRODUCTOS QUIMICOS"/>
    <x v="4"/>
    <x v="6"/>
    <x v="101"/>
    <d v="2024-03-27T00:00:00"/>
    <m/>
    <x v="89"/>
    <s v="BIEN"/>
    <x v="109"/>
    <n v="486.48"/>
    <x v="6"/>
    <x v="464"/>
    <x v="34"/>
    <x v="23"/>
    <x v="0"/>
    <x v="11"/>
    <x v="0"/>
    <x v="31"/>
    <x v="14"/>
    <x v="1"/>
    <x v="1"/>
    <x v="14"/>
    <x v="12"/>
    <x v="17"/>
    <m/>
    <x v="9"/>
    <x v="5"/>
    <m/>
    <x v="18"/>
    <x v="9"/>
    <m/>
    <x v="18"/>
    <x v="4"/>
    <x v="16"/>
    <m/>
    <n v="30"/>
    <x v="5"/>
    <m/>
    <x v="4"/>
    <m/>
    <s v="COLQUIRI"/>
    <m/>
    <m/>
    <x v="109"/>
    <s v="PLAN-MAT-0001/2015"/>
    <n v="34200"/>
    <n v="1"/>
    <s v="ADHESIVO LOCTITE 243 PARA ROSCA, 50 ml "/>
    <s v="M3"/>
    <n v="14"/>
    <m/>
    <n v="0"/>
    <m/>
    <m/>
    <n v="400"/>
    <n v="0"/>
    <n v="0"/>
    <n v="0"/>
    <n v="0"/>
    <n v="0"/>
    <d v="1899-12-30T00:00:00"/>
    <m/>
    <m/>
    <m/>
    <m/>
    <m/>
    <m/>
    <n v="0"/>
    <n v="0"/>
    <n v="0"/>
    <n v="0"/>
    <m/>
    <m/>
    <m/>
    <x v="0"/>
    <s v="ABR"/>
    <m/>
    <m/>
    <s v="GASTO "/>
    <s v="L"/>
    <s v="NORMAL"/>
    <s v="OC"/>
    <n v="17"/>
    <s v="15-0517-00-580549-0-E"/>
    <m/>
    <n v="1792346"/>
    <m/>
    <n v="0"/>
  </r>
  <r>
    <x v="0"/>
    <x v="104"/>
    <m/>
    <s v="COMISION DE CALIFICACION"/>
    <s v="MARZO"/>
    <d v="2024-03-18T00:00:00"/>
    <s v="CO42-CRISTHIAN VILLEGAS"/>
    <n v="34200"/>
    <s v="PRODUCTOS QUIMICOS"/>
    <x v="4"/>
    <x v="6"/>
    <x v="101"/>
    <d v="2024-03-27T00:00:00"/>
    <m/>
    <x v="89"/>
    <s v="BIEN"/>
    <x v="109"/>
    <n v="59.6"/>
    <x v="7"/>
    <x v="465"/>
    <x v="99"/>
    <x v="24"/>
    <x v="0"/>
    <x v="11"/>
    <x v="0"/>
    <x v="31"/>
    <x v="14"/>
    <x v="1"/>
    <x v="1"/>
    <x v="14"/>
    <x v="12"/>
    <x v="17"/>
    <m/>
    <x v="9"/>
    <x v="5"/>
    <m/>
    <x v="18"/>
    <x v="9"/>
    <m/>
    <x v="18"/>
    <x v="4"/>
    <x v="16"/>
    <m/>
    <n v="30"/>
    <x v="5"/>
    <m/>
    <x v="4"/>
    <m/>
    <s v="COLQUIRI"/>
    <m/>
    <m/>
    <x v="109"/>
    <s v="PLAN-MAT-0001/2015"/>
    <n v="34200"/>
    <n v="8"/>
    <s v="PINTURA ANTICORROSIVA ALUMINICA "/>
    <s v="M3"/>
    <n v="21"/>
    <m/>
    <n v="0"/>
    <m/>
    <m/>
    <n v="1"/>
    <n v="0"/>
    <n v="0"/>
    <n v="0"/>
    <n v="0"/>
    <n v="-21"/>
    <d v="1899-12-30T00:00:00"/>
    <m/>
    <m/>
    <m/>
    <m/>
    <m/>
    <m/>
    <n v="0"/>
    <n v="0"/>
    <n v="0"/>
    <n v="0"/>
    <m/>
    <m/>
    <m/>
    <x v="0"/>
    <s v="JUL"/>
    <m/>
    <m/>
    <s v="GASTO "/>
    <s v="L"/>
    <s v="NORMAL"/>
    <s v="OC"/>
    <n v="17"/>
    <s v="15-0517-00-580549-0-E"/>
    <m/>
    <n v="1792346"/>
    <m/>
    <n v="0"/>
  </r>
  <r>
    <x v="0"/>
    <x v="104"/>
    <m/>
    <s v="COMISION DE CALIFICACION"/>
    <s v="MARZO"/>
    <d v="2024-03-18T00:00:00"/>
    <s v="CO42-CRISTHIAN VILLEGAS"/>
    <n v="34200"/>
    <s v="PRODUCTOS QUIMICOS"/>
    <x v="4"/>
    <x v="6"/>
    <x v="101"/>
    <d v="2024-03-27T00:00:00"/>
    <m/>
    <x v="89"/>
    <s v="BIEN"/>
    <x v="109"/>
    <n v="45.74"/>
    <x v="8"/>
    <x v="466"/>
    <x v="99"/>
    <x v="24"/>
    <x v="0"/>
    <x v="11"/>
    <x v="0"/>
    <x v="31"/>
    <x v="14"/>
    <x v="1"/>
    <x v="1"/>
    <x v="14"/>
    <x v="12"/>
    <x v="17"/>
    <m/>
    <x v="9"/>
    <x v="5"/>
    <m/>
    <x v="18"/>
    <x v="9"/>
    <m/>
    <x v="18"/>
    <x v="4"/>
    <x v="16"/>
    <m/>
    <n v="30"/>
    <x v="5"/>
    <m/>
    <x v="4"/>
    <m/>
    <s v="COLQUIRI"/>
    <m/>
    <m/>
    <x v="109"/>
    <s v="PLAN-MAT-0001/2015"/>
    <n v="34200"/>
    <n v="9"/>
    <s v="PINTURA ANTICORROSIVA COLOR AMARILLO "/>
    <s v="M3"/>
    <n v="21"/>
    <m/>
    <n v="0"/>
    <m/>
    <m/>
    <n v="2"/>
    <n v="0"/>
    <n v="0"/>
    <n v="0"/>
    <n v="0"/>
    <n v="-21"/>
    <d v="1899-12-30T00:00:00"/>
    <m/>
    <m/>
    <m/>
    <m/>
    <m/>
    <m/>
    <n v="0"/>
    <n v="0"/>
    <n v="0"/>
    <n v="0"/>
    <m/>
    <m/>
    <m/>
    <x v="0"/>
    <s v="JUL"/>
    <m/>
    <m/>
    <s v="GASTO "/>
    <s v="L"/>
    <s v="NORMAL"/>
    <s v="OC"/>
    <n v="17"/>
    <s v="15-0517-00-580549-0-E"/>
    <m/>
    <n v="1792346"/>
    <m/>
    <n v="0"/>
  </r>
  <r>
    <x v="0"/>
    <x v="104"/>
    <m/>
    <s v="COMISION DE CALIFICACION"/>
    <s v="MARZO"/>
    <d v="2024-03-18T00:00:00"/>
    <s v="CO42-CRISTHIAN VILLEGAS"/>
    <n v="34200"/>
    <s v="PRODUCTOS QUIMICOS"/>
    <x v="4"/>
    <x v="6"/>
    <x v="101"/>
    <d v="2024-03-27T00:00:00"/>
    <m/>
    <x v="89"/>
    <s v="BIEN"/>
    <x v="109"/>
    <n v="45.74"/>
    <x v="9"/>
    <x v="467"/>
    <x v="99"/>
    <x v="24"/>
    <x v="0"/>
    <x v="11"/>
    <x v="0"/>
    <x v="31"/>
    <x v="14"/>
    <x v="1"/>
    <x v="1"/>
    <x v="14"/>
    <x v="12"/>
    <x v="17"/>
    <m/>
    <x v="9"/>
    <x v="5"/>
    <m/>
    <x v="18"/>
    <x v="9"/>
    <m/>
    <x v="18"/>
    <x v="4"/>
    <x v="16"/>
    <m/>
    <n v="30"/>
    <x v="5"/>
    <m/>
    <x v="4"/>
    <m/>
    <s v="COLQUIRI"/>
    <m/>
    <m/>
    <x v="109"/>
    <s v="PLAN-MAT-0001/2015"/>
    <n v="34200"/>
    <n v="10"/>
    <s v="PINTURA ANTICORROSIVA COLOR AZUL "/>
    <s v="M3"/>
    <n v="21"/>
    <m/>
    <n v="0"/>
    <m/>
    <m/>
    <n v="2"/>
    <n v="0"/>
    <n v="0"/>
    <n v="0"/>
    <n v="0"/>
    <n v="-42"/>
    <d v="1899-12-30T00:00:00"/>
    <m/>
    <m/>
    <m/>
    <m/>
    <m/>
    <m/>
    <n v="0"/>
    <n v="0"/>
    <n v="0"/>
    <n v="0"/>
    <m/>
    <m/>
    <m/>
    <x v="0"/>
    <s v="JUL"/>
    <m/>
    <m/>
    <s v="GASTO "/>
    <s v="L"/>
    <s v="NORMAL"/>
    <s v="OC"/>
    <n v="17"/>
    <s v="15-0517-00-580549-0-E"/>
    <m/>
    <n v="1792346"/>
    <m/>
    <n v="0"/>
  </r>
  <r>
    <x v="0"/>
    <x v="104"/>
    <m/>
    <s v="COMISION DE CALIFICACION"/>
    <s v="MARZO"/>
    <d v="2024-03-18T00:00:00"/>
    <s v="CO42-CRISTHIAN VILLEGAS"/>
    <n v="34200"/>
    <s v="PRODUCTOS QUIMICOS"/>
    <x v="4"/>
    <x v="6"/>
    <x v="101"/>
    <d v="2024-03-27T00:00:00"/>
    <m/>
    <x v="89"/>
    <s v="BIEN"/>
    <x v="109"/>
    <n v="485.79"/>
    <x v="10"/>
    <x v="468"/>
    <x v="42"/>
    <x v="23"/>
    <x v="0"/>
    <x v="11"/>
    <x v="0"/>
    <x v="31"/>
    <x v="14"/>
    <x v="1"/>
    <x v="1"/>
    <x v="14"/>
    <x v="12"/>
    <x v="17"/>
    <m/>
    <x v="9"/>
    <x v="5"/>
    <m/>
    <x v="18"/>
    <x v="9"/>
    <m/>
    <x v="115"/>
    <x v="4"/>
    <x v="16"/>
    <m/>
    <n v="30"/>
    <x v="5"/>
    <m/>
    <x v="4"/>
    <m/>
    <s v="COLQUIRI"/>
    <m/>
    <m/>
    <x v="109"/>
    <s v="PLAN-MAT-0001/2015"/>
    <n v="34200"/>
    <n v="1"/>
    <s v="LIQUIDO SPRAY ELECTRONICO NO CONDUCTIVO NOVEC AMARILLO 312GR 3M COD 98021232933 "/>
    <s v="M3"/>
    <n v="22"/>
    <m/>
    <n v="0"/>
    <m/>
    <m/>
    <m/>
    <n v="0"/>
    <n v="0"/>
    <n v="0"/>
    <n v="0"/>
    <n v="-64"/>
    <d v="1899-12-30T00:00:00"/>
    <m/>
    <m/>
    <m/>
    <m/>
    <m/>
    <m/>
    <n v="0"/>
    <n v="0"/>
    <n v="0"/>
    <n v="0"/>
    <m/>
    <m/>
    <m/>
    <x v="0"/>
    <s v="JUL"/>
    <m/>
    <m/>
    <s v="GASTO "/>
    <s v="L"/>
    <s v="NORMAL"/>
    <s v="OC"/>
    <n v="17"/>
    <s v="15-0517-00-580549-0-E"/>
    <m/>
    <n v="1792346"/>
    <m/>
    <n v="0"/>
  </r>
  <r>
    <x v="0"/>
    <x v="104"/>
    <m/>
    <s v="COMISION DE CALIFICACION"/>
    <s v="MARZO"/>
    <d v="2024-03-18T00:00:00"/>
    <s v="CO42-CRISTHIAN VILLEGAS"/>
    <n v="34200"/>
    <s v="PRODUCTOS QUIMICOS"/>
    <x v="4"/>
    <x v="6"/>
    <x v="101"/>
    <d v="2024-03-27T00:00:00"/>
    <m/>
    <x v="89"/>
    <s v="BIEN"/>
    <x v="109"/>
    <n v="501.63"/>
    <x v="11"/>
    <x v="469"/>
    <x v="91"/>
    <x v="23"/>
    <x v="0"/>
    <x v="11"/>
    <x v="0"/>
    <x v="31"/>
    <x v="14"/>
    <x v="1"/>
    <x v="1"/>
    <x v="14"/>
    <x v="12"/>
    <x v="17"/>
    <m/>
    <x v="9"/>
    <x v="5"/>
    <m/>
    <x v="18"/>
    <x v="9"/>
    <m/>
    <x v="18"/>
    <x v="4"/>
    <x v="16"/>
    <m/>
    <n v="30"/>
    <x v="5"/>
    <m/>
    <x v="4"/>
    <m/>
    <s v="COLQUIRI"/>
    <m/>
    <m/>
    <x v="109"/>
    <s v="PLAN-MAT-0001/2015"/>
    <n v="34200"/>
    <n v="1"/>
    <s v="LIQUIDO SPRAY DESENGRASANTE ELECTRONICO NOVEC VERDE 340GR 3M COD 98021248905 "/>
    <s v="M3"/>
    <n v="12"/>
    <m/>
    <n v="0"/>
    <m/>
    <m/>
    <m/>
    <n v="0"/>
    <n v="0"/>
    <n v="0"/>
    <n v="0"/>
    <n v="-33"/>
    <d v="1899-12-30T00:00:00"/>
    <m/>
    <m/>
    <m/>
    <m/>
    <m/>
    <m/>
    <n v="0"/>
    <n v="0"/>
    <n v="0"/>
    <n v="0"/>
    <m/>
    <m/>
    <m/>
    <x v="0"/>
    <s v="JUL"/>
    <m/>
    <m/>
    <s v="GASTO "/>
    <s v="L"/>
    <s v="NORMAL"/>
    <s v="OC"/>
    <n v="17"/>
    <s v="15-0517-00-580549-0-E"/>
    <m/>
    <n v="1792346"/>
    <m/>
    <n v="0"/>
  </r>
  <r>
    <x v="0"/>
    <x v="105"/>
    <m/>
    <s v="OC-COMPRADOR"/>
    <s v="MARZO"/>
    <d v="2024-03-25T00:00:00"/>
    <s v="CO42-CRISTHIAN VILLEGAS"/>
    <n v="31300"/>
    <s v="PRODUCTOS AGRICOLAS, PECUARIOS Y FORESTALES"/>
    <x v="10"/>
    <x v="13"/>
    <x v="102"/>
    <d v="2024-03-27T00:00:00"/>
    <m/>
    <x v="90"/>
    <s v="BIEN"/>
    <x v="110"/>
    <n v="250"/>
    <x v="0"/>
    <x v="470"/>
    <x v="52"/>
    <x v="4"/>
    <x v="0"/>
    <x v="3"/>
    <x v="0"/>
    <x v="12"/>
    <x v="15"/>
    <x v="1"/>
    <x v="1"/>
    <x v="15"/>
    <x v="4"/>
    <x v="18"/>
    <d v="2024-04-12T00:00:00"/>
    <x v="65"/>
    <x v="32"/>
    <s v="CD-398"/>
    <x v="115"/>
    <x v="67"/>
    <m/>
    <x v="116"/>
    <x v="4"/>
    <x v="2"/>
    <m/>
    <n v="30"/>
    <x v="8"/>
    <m/>
    <x v="25"/>
    <m/>
    <s v="COLQUIRI"/>
    <m/>
    <m/>
    <x v="110"/>
    <s v="PLAN-MAT-0001/2015"/>
    <n v="34200"/>
    <n v="1"/>
    <s v="ESCALERA DE MADERA "/>
    <s v="M3"/>
    <n v="80"/>
    <n v="250"/>
    <n v="20000"/>
    <m/>
    <m/>
    <n v="80"/>
    <n v="20000"/>
    <n v="35.919540229885058"/>
    <n v="2873.5632183908046"/>
    <n v="2500"/>
    <n v="-144"/>
    <d v="1900-01-14T00:00:00"/>
    <m/>
    <m/>
    <m/>
    <m/>
    <m/>
    <m/>
    <n v="-15"/>
    <n v="-1500"/>
    <n v="1400.0000000000002"/>
    <n v="20100"/>
    <m/>
    <m/>
    <m/>
    <x v="0"/>
    <s v="JUL"/>
    <m/>
    <m/>
    <s v="GASTO "/>
    <s v="L"/>
    <s v="NORMAL"/>
    <s v="OC"/>
    <n v="17"/>
    <s v="15-0517-00-580549-0-E"/>
    <m/>
    <n v="1792346"/>
    <m/>
    <n v="0"/>
  </r>
  <r>
    <x v="0"/>
    <x v="105"/>
    <m/>
    <s v="OC-COMPRADOR"/>
    <s v="MARZO"/>
    <d v="2024-03-25T00:00:00"/>
    <s v="CO42-CRISTHIAN VILLEGAS"/>
    <n v="31300"/>
    <s v="PRODUCTOS AGRICOLAS, PECUARIOS Y FORESTALES"/>
    <x v="10"/>
    <x v="13"/>
    <x v="102"/>
    <d v="2024-03-27T00:00:00"/>
    <m/>
    <x v="90"/>
    <s v="BIEN"/>
    <x v="110"/>
    <n v="190"/>
    <x v="1"/>
    <x v="471"/>
    <x v="72"/>
    <x v="4"/>
    <x v="0"/>
    <x v="3"/>
    <x v="0"/>
    <x v="12"/>
    <x v="15"/>
    <x v="1"/>
    <x v="1"/>
    <x v="15"/>
    <x v="4"/>
    <x v="18"/>
    <m/>
    <x v="9"/>
    <x v="5"/>
    <m/>
    <x v="18"/>
    <x v="9"/>
    <m/>
    <x v="18"/>
    <x v="4"/>
    <x v="16"/>
    <m/>
    <n v="30"/>
    <x v="5"/>
    <m/>
    <x v="4"/>
    <m/>
    <s v="COLQUIRI"/>
    <m/>
    <m/>
    <x v="110"/>
    <s v="PLAN-MAT-0001/2015"/>
    <n v="34200"/>
    <n v="2"/>
    <s v="TABLA DE MADERA "/>
    <s v="M3"/>
    <n v="100"/>
    <n v="190"/>
    <n v="19000"/>
    <m/>
    <m/>
    <n v="100"/>
    <n v="19000"/>
    <n v="27.298850574712645"/>
    <n v="2729.8850574712646"/>
    <n v="2375.0000000000005"/>
    <n v="-133"/>
    <d v="1899-12-30T00:00:00"/>
    <m/>
    <m/>
    <m/>
    <m/>
    <m/>
    <m/>
    <n v="0"/>
    <n v="0"/>
    <n v="1330.0000000000002"/>
    <n v="17670"/>
    <m/>
    <m/>
    <m/>
    <x v="0"/>
    <s v="JUL"/>
    <m/>
    <m/>
    <s v="GASTO "/>
    <s v="L"/>
    <s v="NORMAL"/>
    <s v="OC"/>
    <n v="17"/>
    <s v="15-0517-00-580549-0-E"/>
    <m/>
    <n v="1792346"/>
    <m/>
    <n v="0"/>
  </r>
  <r>
    <x v="0"/>
    <x v="105"/>
    <m/>
    <s v="OC-COMPRADOR"/>
    <s v="MARZO"/>
    <d v="2024-03-25T00:00:00"/>
    <s v="CO42-CRISTHIAN VILLEGAS"/>
    <n v="31300"/>
    <s v="PRODUCTOS AGRICOLAS, PECUARIOS Y FORESTALES"/>
    <x v="10"/>
    <x v="13"/>
    <x v="102"/>
    <d v="2024-03-27T00:00:00"/>
    <m/>
    <x v="90"/>
    <s v="BIEN"/>
    <x v="110"/>
    <n v="2.5"/>
    <x v="2"/>
    <x v="472"/>
    <x v="0"/>
    <x v="4"/>
    <x v="0"/>
    <x v="3"/>
    <x v="0"/>
    <x v="12"/>
    <x v="15"/>
    <x v="1"/>
    <x v="1"/>
    <x v="15"/>
    <x v="4"/>
    <x v="18"/>
    <m/>
    <x v="9"/>
    <x v="5"/>
    <m/>
    <x v="18"/>
    <x v="9"/>
    <m/>
    <x v="18"/>
    <x v="4"/>
    <x v="16"/>
    <m/>
    <n v="30"/>
    <x v="5"/>
    <m/>
    <x v="4"/>
    <m/>
    <s v="COLQUIRI"/>
    <m/>
    <m/>
    <x v="110"/>
    <s v="PLAN-MAT-0001/2015"/>
    <n v="34200"/>
    <n v="3"/>
    <s v="TARUGO DE MADERA TIPO 1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5"/>
    <m/>
    <s v="OC-COMPRADOR"/>
    <s v="MARZO"/>
    <d v="2024-03-25T00:00:00"/>
    <s v="CO42-CRISTHIAN VILLEGAS"/>
    <n v="31300"/>
    <s v="PRODUCTOS AGRICOLAS, PECUARIOS Y FORESTALES"/>
    <x v="10"/>
    <x v="13"/>
    <x v="102"/>
    <d v="2024-03-27T00:00:00"/>
    <m/>
    <x v="90"/>
    <s v="BIEN"/>
    <x v="110"/>
    <n v="2.5"/>
    <x v="3"/>
    <x v="473"/>
    <x v="0"/>
    <x v="4"/>
    <x v="0"/>
    <x v="3"/>
    <x v="0"/>
    <x v="12"/>
    <x v="15"/>
    <x v="1"/>
    <x v="1"/>
    <x v="15"/>
    <x v="4"/>
    <x v="18"/>
    <m/>
    <x v="9"/>
    <x v="5"/>
    <m/>
    <x v="18"/>
    <x v="9"/>
    <m/>
    <x v="18"/>
    <x v="4"/>
    <x v="16"/>
    <m/>
    <n v="30"/>
    <x v="5"/>
    <m/>
    <x v="4"/>
    <m/>
    <s v="COLQUIRI"/>
    <m/>
    <m/>
    <x v="110"/>
    <s v="PLAN-MAT-0001/2015"/>
    <n v="34200"/>
    <n v="4"/>
    <s v="TARUGO DE MADERA TIPO 2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6"/>
    <m/>
    <s v="OC-COMPRADOR"/>
    <s v="ABRIL"/>
    <d v="2024-03-27T00:00:00"/>
    <s v="CO42-CRISTHIAN VILLEGAS"/>
    <n v="34800"/>
    <s v="HERRAMIENTAS MENORES"/>
    <x v="10"/>
    <x v="13"/>
    <x v="103"/>
    <d v="2024-04-01T00:00:00"/>
    <m/>
    <x v="91"/>
    <s v="BIEN"/>
    <x v="111"/>
    <n v="1003"/>
    <x v="0"/>
    <x v="474"/>
    <x v="100"/>
    <x v="4"/>
    <x v="0"/>
    <x v="3"/>
    <x v="1"/>
    <x v="3"/>
    <x v="16"/>
    <x v="1"/>
    <x v="1"/>
    <x v="15"/>
    <x v="4"/>
    <x v="18"/>
    <d v="2024-04-16T00:00:00"/>
    <x v="66"/>
    <x v="32"/>
    <s v="CD-111"/>
    <x v="116"/>
    <x v="68"/>
    <n v="1003"/>
    <x v="117"/>
    <x v="4"/>
    <x v="79"/>
    <m/>
    <n v="30"/>
    <x v="30"/>
    <m/>
    <x v="26"/>
    <m/>
    <s v="COLQUIRI"/>
    <m/>
    <m/>
    <x v="111"/>
    <s v="PLAN-MAT-0001/2015"/>
    <n v="34200"/>
    <n v="1"/>
    <s v="BROCAS TE-CX 1x10 2206735 PARA ROTOMARTILLO HILTI TE 6-A36 "/>
    <s v="M3"/>
    <n v="57"/>
    <n v="1003"/>
    <n v="57171"/>
    <m/>
    <m/>
    <n v="57"/>
    <n v="57171"/>
    <n v="144.10919540229884"/>
    <n v="8214.2241379310344"/>
    <n v="7146.375"/>
    <n v="-3190"/>
    <d v="1900-01-02T00:00:00"/>
    <m/>
    <m/>
    <m/>
    <m/>
    <m/>
    <m/>
    <n v="-3"/>
    <n v="-857.56500000000005"/>
    <n v="4001.9700000000003"/>
    <n v="54026.595000000001"/>
    <m/>
    <m/>
    <m/>
    <x v="0"/>
    <s v="JUL"/>
    <m/>
    <m/>
    <s v="GASTO "/>
    <s v="L"/>
    <s v="NORMAL"/>
    <s v="OC"/>
    <n v="17"/>
    <s v="15-0517-00-580549-0-E"/>
    <m/>
    <n v="1792346"/>
    <m/>
    <n v="0"/>
  </r>
  <r>
    <x v="0"/>
    <x v="107"/>
    <m/>
    <s v="COMISION DE CALIFICACION"/>
    <s v="ABRIL"/>
    <d v="2024-04-01T00:00:00"/>
    <s v="CO42-CRISTHIAN VILLEGAS"/>
    <n v="39700"/>
    <s v="MATERIAL ELECTRICO"/>
    <x v="4"/>
    <x v="6"/>
    <x v="104"/>
    <d v="2024-04-02T00:00:00"/>
    <m/>
    <x v="92"/>
    <s v="BIEN"/>
    <x v="112"/>
    <n v="1505.09"/>
    <x v="0"/>
    <x v="475"/>
    <x v="2"/>
    <x v="4"/>
    <x v="0"/>
    <x v="11"/>
    <x v="0"/>
    <x v="32"/>
    <x v="17"/>
    <x v="1"/>
    <x v="1"/>
    <x v="16"/>
    <x v="9"/>
    <x v="19"/>
    <m/>
    <x v="9"/>
    <x v="5"/>
    <m/>
    <x v="18"/>
    <x v="9"/>
    <m/>
    <x v="18"/>
    <x v="4"/>
    <x v="16"/>
    <m/>
    <n v="30"/>
    <x v="5"/>
    <m/>
    <x v="4"/>
    <m/>
    <s v="COLQUIRI"/>
    <m/>
    <m/>
    <x v="112"/>
    <s v="ADQ.MANTTO Y SERV. 27/2024"/>
    <n v="39700"/>
    <n v="1"/>
    <s v="AUTOCONTRAIBLE, CONECTORES Y ACCESORIOS PARA TALLER ELECTRICO "/>
    <s v="PZA"/>
    <n v="1"/>
    <m/>
    <n v="0"/>
    <m/>
    <m/>
    <n v="1"/>
    <n v="0"/>
    <n v="0"/>
    <n v="0"/>
    <n v="0"/>
    <n v="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146.63"/>
    <x v="27"/>
    <x v="475"/>
    <x v="35"/>
    <x v="25"/>
    <x v="0"/>
    <x v="11"/>
    <x v="0"/>
    <x v="32"/>
    <x v="17"/>
    <x v="1"/>
    <x v="1"/>
    <x v="16"/>
    <x v="9"/>
    <x v="19"/>
    <m/>
    <x v="9"/>
    <x v="5"/>
    <m/>
    <x v="18"/>
    <x v="9"/>
    <m/>
    <x v="18"/>
    <x v="4"/>
    <x v="16"/>
    <m/>
    <n v="30"/>
    <x v="5"/>
    <m/>
    <x v="4"/>
    <m/>
    <s v="COLQUIRI"/>
    <m/>
    <m/>
    <x v="112"/>
    <s v="PLAN-MAT-0001/2015"/>
    <n v="34200"/>
    <n v="28"/>
    <s v="AUTOCONTRAIBLE, CONECTORES Y ACCESORIOS PARA TALLER ELECTRICO "/>
    <s v="KG"/>
    <n v="10"/>
    <m/>
    <n v="0"/>
    <m/>
    <m/>
    <n v="10"/>
    <n v="0"/>
    <n v="0"/>
    <n v="0"/>
    <n v="0"/>
    <n v="-320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160.03"/>
    <x v="0"/>
    <x v="475"/>
    <x v="35"/>
    <x v="25"/>
    <x v="0"/>
    <x v="11"/>
    <x v="0"/>
    <x v="32"/>
    <x v="17"/>
    <x v="1"/>
    <x v="1"/>
    <x v="16"/>
    <x v="9"/>
    <x v="19"/>
    <m/>
    <x v="9"/>
    <x v="5"/>
    <m/>
    <x v="18"/>
    <x v="9"/>
    <m/>
    <x v="18"/>
    <x v="4"/>
    <x v="16"/>
    <m/>
    <n v="30"/>
    <x v="5"/>
    <m/>
    <x v="4"/>
    <m/>
    <s v="COLQUIRI"/>
    <m/>
    <m/>
    <x v="112"/>
    <s v="PLAN-MAT-0001/2015"/>
    <n v="34200"/>
    <n v="1"/>
    <s v="AUTOCONTRAIBLE, CONECTORES Y ACCESORIOS PARA TALLER ELECTRICO "/>
    <s v="KG"/>
    <n v="10"/>
    <m/>
    <n v="0"/>
    <m/>
    <m/>
    <n v="10"/>
    <n v="0"/>
    <n v="0"/>
    <n v="0"/>
    <n v="0"/>
    <n v="-321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119.56"/>
    <x v="1"/>
    <x v="475"/>
    <x v="35"/>
    <x v="25"/>
    <x v="0"/>
    <x v="11"/>
    <x v="0"/>
    <x v="32"/>
    <x v="17"/>
    <x v="1"/>
    <x v="1"/>
    <x v="16"/>
    <x v="9"/>
    <x v="19"/>
    <m/>
    <x v="9"/>
    <x v="5"/>
    <m/>
    <x v="18"/>
    <x v="9"/>
    <m/>
    <x v="18"/>
    <x v="4"/>
    <x v="16"/>
    <m/>
    <n v="30"/>
    <x v="5"/>
    <m/>
    <x v="4"/>
    <m/>
    <s v="COLQUIRI"/>
    <m/>
    <m/>
    <x v="112"/>
    <s v="PLAN-MAT-0001/2015"/>
    <n v="34200"/>
    <n v="2"/>
    <s v="AUTOCONTRAIBLE, CONECTORES Y ACCESORIOS PARA TALLER ELECTRICO "/>
    <s v="KG"/>
    <n v="10"/>
    <m/>
    <n v="0"/>
    <m/>
    <m/>
    <m/>
    <n v="0"/>
    <n v="0"/>
    <n v="0"/>
    <n v="0"/>
    <n v="-321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3.21"/>
    <x v="2"/>
    <x v="475"/>
    <x v="72"/>
    <x v="4"/>
    <x v="0"/>
    <x v="11"/>
    <x v="0"/>
    <x v="32"/>
    <x v="17"/>
    <x v="1"/>
    <x v="1"/>
    <x v="16"/>
    <x v="9"/>
    <x v="19"/>
    <m/>
    <x v="9"/>
    <x v="5"/>
    <m/>
    <x v="18"/>
    <x v="9"/>
    <m/>
    <x v="18"/>
    <x v="4"/>
    <x v="16"/>
    <m/>
    <n v="30"/>
    <x v="5"/>
    <m/>
    <x v="4"/>
    <m/>
    <s v="COLQUIRI"/>
    <m/>
    <m/>
    <x v="112"/>
    <s v="PLAN-MAT-0001/2015"/>
    <n v="34200"/>
    <n v="3"/>
    <s v="AUTOCONTRAIBLE, CONECTORES Y ACCESORIOS PARA TALLER ELECTRICO "/>
    <s v="KG"/>
    <n v="100"/>
    <m/>
    <n v="0"/>
    <m/>
    <m/>
    <m/>
    <n v="0"/>
    <n v="0"/>
    <n v="0"/>
    <n v="0"/>
    <n v="-3310"/>
    <d v="1899-12-30T00:00:00"/>
    <m/>
    <m/>
    <m/>
    <m/>
    <m/>
    <m/>
    <n v="0"/>
    <n v="0"/>
    <n v="0"/>
    <n v="0"/>
    <m/>
    <m/>
    <m/>
    <x v="0"/>
    <s v="MAR"/>
    <m/>
    <m/>
    <m/>
    <s v="L"/>
    <s v="NORMAL"/>
    <s v="OC"/>
    <m/>
    <s v="15-0517-00-580549-0-E"/>
    <m/>
    <n v="1792346"/>
    <m/>
    <m/>
  </r>
  <r>
    <x v="0"/>
    <x v="107"/>
    <m/>
    <s v="COMISION DE CALIFICACION"/>
    <s v="ABRIL"/>
    <d v="2024-04-01T00:00:00"/>
    <s v="CO42-CRISTHIAN VILLEGAS"/>
    <n v="39700"/>
    <s v="MATERIAL ELECTRICO"/>
    <x v="4"/>
    <x v="6"/>
    <x v="104"/>
    <d v="2024-04-02T00:00:00"/>
    <m/>
    <x v="92"/>
    <s v="BIEN"/>
    <x v="112"/>
    <n v="4.4400000000000004"/>
    <x v="3"/>
    <x v="475"/>
    <x v="72"/>
    <x v="4"/>
    <x v="0"/>
    <x v="11"/>
    <x v="0"/>
    <x v="32"/>
    <x v="17"/>
    <x v="1"/>
    <x v="1"/>
    <x v="16"/>
    <x v="9"/>
    <x v="19"/>
    <m/>
    <x v="9"/>
    <x v="5"/>
    <m/>
    <x v="18"/>
    <x v="9"/>
    <m/>
    <x v="18"/>
    <x v="4"/>
    <x v="16"/>
    <m/>
    <n v="30"/>
    <x v="5"/>
    <m/>
    <x v="4"/>
    <m/>
    <s v="COLQUIRI"/>
    <m/>
    <m/>
    <x v="112"/>
    <s v="PLAN-MAT-0001/2015"/>
    <n v="34200"/>
    <n v="4"/>
    <s v="AUTOCONTRAIBLE, CONECTORES Y ACCESORIOS PARA TALLER ELECTRICO "/>
    <s v="KG"/>
    <n v="100"/>
    <m/>
    <n v="0"/>
    <m/>
    <m/>
    <m/>
    <n v="0"/>
    <n v="0"/>
    <n v="0"/>
    <n v="0"/>
    <n v="-3310"/>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5.44"/>
    <x v="4"/>
    <x v="475"/>
    <x v="72"/>
    <x v="4"/>
    <x v="0"/>
    <x v="11"/>
    <x v="0"/>
    <x v="32"/>
    <x v="17"/>
    <x v="1"/>
    <x v="1"/>
    <x v="16"/>
    <x v="9"/>
    <x v="19"/>
    <m/>
    <x v="9"/>
    <x v="5"/>
    <m/>
    <x v="18"/>
    <x v="9"/>
    <m/>
    <x v="18"/>
    <x v="4"/>
    <x v="16"/>
    <m/>
    <n v="30"/>
    <x v="5"/>
    <m/>
    <x v="4"/>
    <m/>
    <s v="COLQUIRI"/>
    <m/>
    <m/>
    <x v="112"/>
    <s v="PLAN-MAT-0001/2015"/>
    <n v="34200"/>
    <n v="5"/>
    <s v="AUTOCONTRAIBLE, CONECTORES Y ACCESORIOS PARA TALLER ELECTRICO "/>
    <s v="KG"/>
    <n v="100"/>
    <m/>
    <n v="0"/>
    <m/>
    <m/>
    <m/>
    <n v="0"/>
    <n v="0"/>
    <n v="0"/>
    <n v="0"/>
    <n v="-3410"/>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8.26"/>
    <x v="5"/>
    <x v="475"/>
    <x v="69"/>
    <x v="4"/>
    <x v="0"/>
    <x v="11"/>
    <x v="0"/>
    <x v="32"/>
    <x v="17"/>
    <x v="1"/>
    <x v="1"/>
    <x v="16"/>
    <x v="9"/>
    <x v="19"/>
    <m/>
    <x v="9"/>
    <x v="5"/>
    <m/>
    <x v="18"/>
    <x v="9"/>
    <m/>
    <x v="18"/>
    <x v="4"/>
    <x v="16"/>
    <m/>
    <n v="30"/>
    <x v="5"/>
    <m/>
    <x v="4"/>
    <m/>
    <s v="COLQUIRI"/>
    <m/>
    <m/>
    <x v="112"/>
    <s v="PLAN-MAT-0001/2015"/>
    <n v="34200"/>
    <n v="6"/>
    <s v="AUTOCONTRAIBLE, CONECTORES Y ACCESORIOS PARA TALLER ELECTRICO "/>
    <s v="KG"/>
    <n v="60"/>
    <m/>
    <n v="0"/>
    <m/>
    <m/>
    <m/>
    <n v="0"/>
    <n v="0"/>
    <n v="0"/>
    <n v="0"/>
    <n v="-3470"/>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41.01"/>
    <x v="6"/>
    <x v="475"/>
    <x v="101"/>
    <x v="4"/>
    <x v="0"/>
    <x v="11"/>
    <x v="0"/>
    <x v="32"/>
    <x v="17"/>
    <x v="1"/>
    <x v="1"/>
    <x v="16"/>
    <x v="9"/>
    <x v="19"/>
    <m/>
    <x v="9"/>
    <x v="5"/>
    <m/>
    <x v="18"/>
    <x v="9"/>
    <m/>
    <x v="18"/>
    <x v="4"/>
    <x v="16"/>
    <m/>
    <n v="30"/>
    <x v="5"/>
    <m/>
    <x v="4"/>
    <m/>
    <s v="COLQUIRI"/>
    <m/>
    <m/>
    <x v="112"/>
    <s v="PLAN-MAT-0001/2015"/>
    <n v="34200"/>
    <n v="7"/>
    <s v="AUTOCONTRAIBLE, CONECTORES Y ACCESORIOS PARA TALLER ELECTRICO "/>
    <s v="KG"/>
    <n v="53"/>
    <m/>
    <n v="0"/>
    <m/>
    <m/>
    <m/>
    <n v="0"/>
    <n v="0"/>
    <n v="0"/>
    <n v="0"/>
    <n v="-3363"/>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44.16"/>
    <x v="7"/>
    <x v="475"/>
    <x v="31"/>
    <x v="4"/>
    <x v="0"/>
    <x v="11"/>
    <x v="0"/>
    <x v="32"/>
    <x v="17"/>
    <x v="1"/>
    <x v="1"/>
    <x v="16"/>
    <x v="9"/>
    <x v="19"/>
    <m/>
    <x v="9"/>
    <x v="5"/>
    <m/>
    <x v="18"/>
    <x v="9"/>
    <m/>
    <x v="18"/>
    <x v="4"/>
    <x v="16"/>
    <m/>
    <n v="30"/>
    <x v="5"/>
    <m/>
    <x v="4"/>
    <m/>
    <s v="COLQUIRI"/>
    <m/>
    <m/>
    <x v="112"/>
    <s v="PLAN-MAT-0001/2015"/>
    <n v="34200"/>
    <n v="8"/>
    <s v="AUTOCONTRAIBLE, CONECTORES Y ACCESORIOS PARA TALLER ELECTRICO "/>
    <s v="KG"/>
    <n v="30"/>
    <m/>
    <n v="0"/>
    <m/>
    <m/>
    <m/>
    <n v="0"/>
    <n v="0"/>
    <n v="0"/>
    <n v="0"/>
    <n v="-3440"/>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2.25"/>
    <x v="8"/>
    <x v="475"/>
    <x v="102"/>
    <x v="4"/>
    <x v="0"/>
    <x v="11"/>
    <x v="0"/>
    <x v="32"/>
    <x v="17"/>
    <x v="1"/>
    <x v="1"/>
    <x v="16"/>
    <x v="9"/>
    <x v="19"/>
    <m/>
    <x v="9"/>
    <x v="5"/>
    <m/>
    <x v="18"/>
    <x v="9"/>
    <m/>
    <x v="18"/>
    <x v="4"/>
    <x v="16"/>
    <m/>
    <n v="30"/>
    <x v="5"/>
    <m/>
    <x v="4"/>
    <m/>
    <s v="COLQUIRI"/>
    <m/>
    <m/>
    <x v="112"/>
    <s v="PLAN-MAT-0001/2015"/>
    <n v="34200"/>
    <n v="9"/>
    <s v="AUTOCONTRAIBLE, CONECTORES Y ACCESORIOS PARA TALLER ELECTRICO "/>
    <s v="KG"/>
    <n v="59"/>
    <m/>
    <n v="0"/>
    <m/>
    <m/>
    <m/>
    <n v="0"/>
    <n v="0"/>
    <n v="0"/>
    <n v="0"/>
    <n v="-3499"/>
    <d v="1899-12-30T00:00:00"/>
    <m/>
    <m/>
    <m/>
    <m/>
    <m/>
    <m/>
    <n v="0"/>
    <n v="0"/>
    <n v="0"/>
    <n v="0"/>
    <m/>
    <m/>
    <m/>
    <x v="0"/>
    <s v="ABR"/>
    <m/>
    <m/>
    <m/>
    <s v="L"/>
    <s v="NORMAL"/>
    <s v="OC"/>
    <m/>
    <s v="15-0517-00-580549-0-E"/>
    <m/>
    <n v="1792346"/>
    <m/>
    <m/>
  </r>
  <r>
    <x v="0"/>
    <x v="107"/>
    <m/>
    <s v="COMISION DE CALIFICACION"/>
    <s v="ABRIL"/>
    <d v="2024-04-01T00:00:00"/>
    <s v="CO42-CRISTHIAN VILLEGAS"/>
    <n v="39700"/>
    <s v="MATERIAL ELECTRICO"/>
    <x v="4"/>
    <x v="6"/>
    <x v="104"/>
    <d v="2024-04-02T00:00:00"/>
    <m/>
    <x v="92"/>
    <s v="BIEN"/>
    <x v="112"/>
    <n v="11.45"/>
    <x v="9"/>
    <x v="475"/>
    <x v="72"/>
    <x v="4"/>
    <x v="0"/>
    <x v="11"/>
    <x v="0"/>
    <x v="32"/>
    <x v="17"/>
    <x v="1"/>
    <x v="1"/>
    <x v="16"/>
    <x v="9"/>
    <x v="19"/>
    <m/>
    <x v="9"/>
    <x v="5"/>
    <m/>
    <x v="18"/>
    <x v="9"/>
    <m/>
    <x v="18"/>
    <x v="4"/>
    <x v="16"/>
    <m/>
    <n v="30"/>
    <x v="5"/>
    <m/>
    <x v="4"/>
    <m/>
    <s v="COLQUIRI"/>
    <m/>
    <m/>
    <x v="112"/>
    <s v="PLAN-MAT-0001/2015"/>
    <n v="34200"/>
    <n v="10"/>
    <s v="AUTOCONTRAIBLE, CONECTORES Y ACCESORIOS PARA TALLER ELECTRICO "/>
    <s v="KG"/>
    <n v="100"/>
    <m/>
    <n v="0"/>
    <m/>
    <m/>
    <m/>
    <n v="0"/>
    <n v="0"/>
    <n v="0"/>
    <n v="0"/>
    <n v="-3463"/>
    <d v="1899-12-30T00:00:00"/>
    <m/>
    <m/>
    <m/>
    <m/>
    <m/>
    <m/>
    <n v="0"/>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2014.23"/>
    <x v="0"/>
    <x v="18"/>
    <x v="41"/>
    <x v="4"/>
    <x v="0"/>
    <x v="10"/>
    <x v="3"/>
    <x v="32"/>
    <x v="17"/>
    <x v="1"/>
    <x v="1"/>
    <x v="13"/>
    <x v="13"/>
    <x v="1"/>
    <d v="2024-04-23T00:00:00"/>
    <x v="67"/>
    <x v="33"/>
    <s v="CD-110"/>
    <x v="117"/>
    <x v="69"/>
    <n v="72983.95"/>
    <x v="118"/>
    <x v="4"/>
    <x v="46"/>
    <m/>
    <n v="30"/>
    <x v="8"/>
    <m/>
    <x v="27"/>
    <m/>
    <s v="COLQUIRI"/>
    <m/>
    <m/>
    <x v="113"/>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PZA"/>
    <n v="18"/>
    <n v="1913.52"/>
    <n v="34443.360000000001"/>
    <m/>
    <m/>
    <m/>
    <n v="0"/>
    <n v="274.93103448275861"/>
    <n v="0"/>
    <n v="0"/>
    <n v="-3458"/>
    <d v="1900-01-14T00:00:00"/>
    <m/>
    <m/>
    <m/>
    <m/>
    <m/>
    <m/>
    <n v="-15"/>
    <n v="0"/>
    <n v="0"/>
    <n v="0"/>
    <m/>
    <m/>
    <m/>
    <x v="0"/>
    <s v="NOV"/>
    <m/>
    <m/>
    <m/>
    <s v="L"/>
    <s v="NORMAL"/>
    <s v="OC"/>
    <m/>
    <s v="15-0517-00-580549-0-E"/>
    <n v="2058575"/>
    <n v="1792346"/>
    <m/>
    <m/>
  </r>
  <r>
    <x v="0"/>
    <x v="108"/>
    <m/>
    <s v="NOTIFICACION"/>
    <s v="ABRIL"/>
    <d v="2024-04-01T00:00:00"/>
    <s v="CO42-CRISTHIAN VILLEGAS"/>
    <n v="39800"/>
    <s v="OTROS REPUESTOS Y ACCESORIOS"/>
    <x v="1"/>
    <x v="14"/>
    <x v="105"/>
    <d v="2024-04-02T00:00:00"/>
    <m/>
    <x v="93"/>
    <s v="BIEN"/>
    <x v="113"/>
    <n v="502.9"/>
    <x v="1"/>
    <x v="18"/>
    <x v="41"/>
    <x v="4"/>
    <x v="0"/>
    <x v="10"/>
    <x v="3"/>
    <x v="32"/>
    <x v="17"/>
    <x v="1"/>
    <x v="1"/>
    <x v="13"/>
    <x v="13"/>
    <x v="1"/>
    <d v="2024-04-23T00:00:00"/>
    <x v="67"/>
    <x v="33"/>
    <s v="CD-110"/>
    <x v="117"/>
    <x v="69"/>
    <n v="72983.95"/>
    <x v="118"/>
    <x v="4"/>
    <x v="46"/>
    <m/>
    <n v="30"/>
    <x v="8"/>
    <m/>
    <x v="27"/>
    <m/>
    <s v="COLQUIRI"/>
    <m/>
    <m/>
    <x v="114"/>
    <s v="PLAN-MAT-0001/2015"/>
    <n v="34200"/>
    <n v="2"/>
    <s v=" "/>
    <s v="PZA"/>
    <n v="18"/>
    <n v="477.76"/>
    <n v="8599.68"/>
    <m/>
    <m/>
    <m/>
    <n v="0"/>
    <n v="68.643678160919535"/>
    <n v="0"/>
    <n v="0"/>
    <n v="-3517"/>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3402.59"/>
    <x v="2"/>
    <x v="18"/>
    <x v="27"/>
    <x v="4"/>
    <x v="0"/>
    <x v="10"/>
    <x v="3"/>
    <x v="32"/>
    <x v="17"/>
    <x v="1"/>
    <x v="1"/>
    <x v="13"/>
    <x v="13"/>
    <x v="1"/>
    <d v="2024-04-23T00:00:00"/>
    <x v="67"/>
    <x v="33"/>
    <s v="CD-110"/>
    <x v="117"/>
    <x v="69"/>
    <n v="72983.95"/>
    <x v="118"/>
    <x v="4"/>
    <x v="46"/>
    <m/>
    <n v="30"/>
    <x v="8"/>
    <m/>
    <x v="27"/>
    <m/>
    <s v="COLQUIRI"/>
    <m/>
    <m/>
    <x v="114"/>
    <s v="PLAN-MAT-0001/2015"/>
    <n v="34200"/>
    <n v="3"/>
    <s v=" "/>
    <s v="PZA"/>
    <n v="7"/>
    <n v="3232.46"/>
    <n v="22627.22"/>
    <m/>
    <m/>
    <m/>
    <n v="0"/>
    <n v="464.43390804597703"/>
    <n v="0"/>
    <n v="0"/>
    <n v="-3524"/>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3429.58"/>
    <x v="3"/>
    <x v="18"/>
    <x v="2"/>
    <x v="4"/>
    <x v="0"/>
    <x v="10"/>
    <x v="3"/>
    <x v="32"/>
    <x v="17"/>
    <x v="1"/>
    <x v="1"/>
    <x v="13"/>
    <x v="13"/>
    <x v="1"/>
    <d v="2024-04-23T00:00:00"/>
    <x v="67"/>
    <x v="33"/>
    <s v="CD-110"/>
    <x v="117"/>
    <x v="69"/>
    <n v="72983.95"/>
    <x v="118"/>
    <x v="4"/>
    <x v="46"/>
    <m/>
    <n v="30"/>
    <x v="8"/>
    <m/>
    <x v="27"/>
    <m/>
    <s v="COLQUIRI"/>
    <m/>
    <m/>
    <x v="114"/>
    <s v="PLAN-MAT-0001/2015"/>
    <n v="34200"/>
    <n v="4"/>
    <s v=" "/>
    <s v="PZA"/>
    <n v="1"/>
    <n v="3258.1"/>
    <n v="3258.1"/>
    <m/>
    <m/>
    <m/>
    <n v="0"/>
    <n v="468.11781609195401"/>
    <n v="0"/>
    <n v="0"/>
    <n v="-3518"/>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3429.58"/>
    <x v="4"/>
    <x v="18"/>
    <x v="2"/>
    <x v="4"/>
    <x v="0"/>
    <x v="10"/>
    <x v="3"/>
    <x v="32"/>
    <x v="17"/>
    <x v="1"/>
    <x v="1"/>
    <x v="13"/>
    <x v="13"/>
    <x v="1"/>
    <d v="2024-04-23T00:00:00"/>
    <x v="67"/>
    <x v="33"/>
    <s v="CD-110"/>
    <x v="117"/>
    <x v="69"/>
    <n v="72983.95"/>
    <x v="118"/>
    <x v="4"/>
    <x v="46"/>
    <m/>
    <n v="30"/>
    <x v="8"/>
    <m/>
    <x v="27"/>
    <m/>
    <s v="COLQUIRI"/>
    <m/>
    <m/>
    <x v="114"/>
    <s v="PLAN-MAT-0001/2015"/>
    <n v="34200"/>
    <n v="5"/>
    <s v=" "/>
    <s v="PZA"/>
    <n v="1"/>
    <n v="3258.1"/>
    <n v="3258.1"/>
    <m/>
    <m/>
    <m/>
    <n v="0"/>
    <n v="468.11781609195401"/>
    <n v="0"/>
    <n v="0"/>
    <n v="-3525"/>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93.27"/>
    <x v="5"/>
    <x v="18"/>
    <x v="20"/>
    <x v="4"/>
    <x v="0"/>
    <x v="10"/>
    <x v="3"/>
    <x v="32"/>
    <x v="17"/>
    <x v="1"/>
    <x v="1"/>
    <x v="13"/>
    <x v="13"/>
    <x v="1"/>
    <d v="2024-04-23T00:00:00"/>
    <x v="67"/>
    <x v="33"/>
    <s v="CD-110"/>
    <x v="117"/>
    <x v="69"/>
    <n v="72983.95"/>
    <x v="118"/>
    <x v="4"/>
    <x v="46"/>
    <m/>
    <n v="30"/>
    <x v="8"/>
    <m/>
    <x v="27"/>
    <m/>
    <s v="COLQUIRI"/>
    <m/>
    <m/>
    <x v="114"/>
    <s v="PLAN-MAT-0001/2015"/>
    <n v="34200"/>
    <n v="6"/>
    <s v=" "/>
    <s v="PZA"/>
    <n v="9"/>
    <n v="88.61"/>
    <n v="797.49"/>
    <m/>
    <m/>
    <m/>
    <n v="0"/>
    <n v="12.73132183908046"/>
    <n v="0"/>
    <n v="0"/>
    <n v="-3533"/>
    <d v="1900-01-14T00:00:00"/>
    <m/>
    <m/>
    <m/>
    <m/>
    <m/>
    <m/>
    <n v="-15"/>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913"/>
    <x v="6"/>
    <x v="18"/>
    <x v="37"/>
    <x v="4"/>
    <x v="0"/>
    <x v="10"/>
    <x v="3"/>
    <x v="32"/>
    <x v="17"/>
    <x v="1"/>
    <x v="1"/>
    <x v="13"/>
    <x v="13"/>
    <x v="1"/>
    <d v="2024-04-23T00:00:00"/>
    <x v="67"/>
    <x v="33"/>
    <s v="CD-110"/>
    <x v="117"/>
    <x v="69"/>
    <m/>
    <x v="118"/>
    <x v="4"/>
    <x v="16"/>
    <m/>
    <n v="30"/>
    <x v="5"/>
    <m/>
    <x v="4"/>
    <m/>
    <s v="COLQUIRI"/>
    <m/>
    <m/>
    <x v="114"/>
    <s v="PLAN-MAT-0001/2015"/>
    <n v="34200"/>
    <n v="7"/>
    <s v=" "/>
    <s v="PZA"/>
    <n v="14"/>
    <m/>
    <n v="0"/>
    <m/>
    <m/>
    <m/>
    <n v="0"/>
    <n v="0"/>
    <n v="0"/>
    <n v="0"/>
    <n v="-3539"/>
    <d v="1899-12-30T00:00:00"/>
    <m/>
    <m/>
    <m/>
    <m/>
    <m/>
    <m/>
    <n v="0"/>
    <n v="0"/>
    <n v="0"/>
    <n v="0"/>
    <m/>
    <m/>
    <m/>
    <x v="0"/>
    <s v="JUL"/>
    <m/>
    <m/>
    <m/>
    <s v="L"/>
    <s v="NORMAL"/>
    <s v="OC"/>
    <m/>
    <s v="15-0517-00-580549-0-E"/>
    <m/>
    <n v="1792346"/>
    <m/>
    <m/>
  </r>
  <r>
    <x v="0"/>
    <x v="108"/>
    <m/>
    <s v="NOTIFICACION"/>
    <s v="ABRIL"/>
    <d v="2024-04-01T00:00:00"/>
    <s v="CO42-CRISTHIAN VILLEGAS"/>
    <n v="39800"/>
    <s v="OTROS REPUESTOS Y ACCESORIOS"/>
    <x v="1"/>
    <x v="14"/>
    <x v="105"/>
    <d v="2024-04-02T00:00:00"/>
    <m/>
    <x v="93"/>
    <s v="BIEN"/>
    <x v="113"/>
    <n v="136.4"/>
    <x v="7"/>
    <x v="18"/>
    <x v="37"/>
    <x v="4"/>
    <x v="0"/>
    <x v="10"/>
    <x v="3"/>
    <x v="32"/>
    <x v="17"/>
    <x v="1"/>
    <x v="1"/>
    <x v="13"/>
    <x v="13"/>
    <x v="1"/>
    <d v="2024-04-23T00:00:00"/>
    <x v="67"/>
    <x v="33"/>
    <s v="CD-110"/>
    <x v="117"/>
    <x v="69"/>
    <m/>
    <x v="118"/>
    <x v="4"/>
    <x v="16"/>
    <m/>
    <n v="30"/>
    <x v="5"/>
    <m/>
    <x v="4"/>
    <m/>
    <s v="COLQUIRI"/>
    <m/>
    <m/>
    <x v="114"/>
    <s v="EMC-PCPL-038/2024"/>
    <n v="39800"/>
    <n v="8"/>
    <s v=" "/>
    <s v="PZA"/>
    <n v="15"/>
    <m/>
    <n v="0"/>
    <m/>
    <m/>
    <m/>
    <n v="0"/>
    <n v="0"/>
    <n v="0"/>
    <n v="0"/>
    <n v="-7"/>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52.8"/>
    <x v="8"/>
    <x v="18"/>
    <x v="27"/>
    <x v="4"/>
    <x v="0"/>
    <x v="10"/>
    <x v="3"/>
    <x v="32"/>
    <x v="17"/>
    <x v="1"/>
    <x v="1"/>
    <x v="13"/>
    <x v="13"/>
    <x v="1"/>
    <d v="2024-04-23T00:00:00"/>
    <x v="67"/>
    <x v="33"/>
    <s v="CD-110"/>
    <x v="117"/>
    <x v="69"/>
    <m/>
    <x v="118"/>
    <x v="4"/>
    <x v="16"/>
    <m/>
    <n v="30"/>
    <x v="5"/>
    <m/>
    <x v="4"/>
    <m/>
    <s v="COLQUIRI"/>
    <m/>
    <m/>
    <x v="114"/>
    <s v="EMC-PCPL-038/2024"/>
    <n v="39800"/>
    <n v="9"/>
    <s v=" "/>
    <s v="PZA"/>
    <n v="10"/>
    <m/>
    <n v="0"/>
    <m/>
    <m/>
    <m/>
    <n v="0"/>
    <n v="0"/>
    <n v="0"/>
    <n v="0"/>
    <n v="-3"/>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3008.5"/>
    <x v="9"/>
    <x v="18"/>
    <x v="27"/>
    <x v="4"/>
    <x v="0"/>
    <x v="10"/>
    <x v="3"/>
    <x v="32"/>
    <x v="17"/>
    <x v="1"/>
    <x v="1"/>
    <x v="13"/>
    <x v="13"/>
    <x v="1"/>
    <d v="2024-04-23T00:00:00"/>
    <x v="67"/>
    <x v="33"/>
    <s v="CD-110"/>
    <x v="117"/>
    <x v="69"/>
    <m/>
    <x v="118"/>
    <x v="4"/>
    <x v="16"/>
    <m/>
    <n v="30"/>
    <x v="5"/>
    <m/>
    <x v="4"/>
    <m/>
    <s v="COLQUIRI"/>
    <m/>
    <m/>
    <x v="114"/>
    <s v="EMC-PCPL-038/2024"/>
    <n v="39800"/>
    <n v="10"/>
    <s v=" "/>
    <s v="PZA"/>
    <n v="40"/>
    <m/>
    <n v="0"/>
    <m/>
    <m/>
    <m/>
    <n v="0"/>
    <n v="0"/>
    <n v="0"/>
    <n v="0"/>
    <n v="-33"/>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134.19999999999999"/>
    <x v="10"/>
    <x v="18"/>
    <x v="37"/>
    <x v="4"/>
    <x v="0"/>
    <x v="10"/>
    <x v="3"/>
    <x v="32"/>
    <x v="17"/>
    <x v="1"/>
    <x v="1"/>
    <x v="13"/>
    <x v="13"/>
    <x v="1"/>
    <d v="2024-04-23T00:00:00"/>
    <x v="67"/>
    <x v="33"/>
    <s v="CD-110"/>
    <x v="117"/>
    <x v="69"/>
    <m/>
    <x v="118"/>
    <x v="4"/>
    <x v="16"/>
    <m/>
    <n v="30"/>
    <x v="5"/>
    <m/>
    <x v="4"/>
    <m/>
    <s v="COLQUIRI"/>
    <m/>
    <m/>
    <x v="114"/>
    <s v="EMC-PCPL-038/2024"/>
    <n v="39800"/>
    <n v="11"/>
    <s v=" "/>
    <s v="PZA"/>
    <n v="8"/>
    <m/>
    <n v="0"/>
    <m/>
    <m/>
    <m/>
    <n v="0"/>
    <n v="0"/>
    <n v="0"/>
    <n v="0"/>
    <n v="0"/>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134.19999999999999"/>
    <x v="11"/>
    <x v="18"/>
    <x v="37"/>
    <x v="4"/>
    <x v="0"/>
    <x v="10"/>
    <x v="3"/>
    <x v="32"/>
    <x v="17"/>
    <x v="1"/>
    <x v="1"/>
    <x v="13"/>
    <x v="13"/>
    <x v="1"/>
    <d v="2024-04-23T00:00:00"/>
    <x v="67"/>
    <x v="33"/>
    <s v="CD-110"/>
    <x v="117"/>
    <x v="69"/>
    <m/>
    <x v="118"/>
    <x v="4"/>
    <x v="16"/>
    <m/>
    <n v="30"/>
    <x v="5"/>
    <m/>
    <x v="4"/>
    <m/>
    <s v="COLQUIRI"/>
    <m/>
    <m/>
    <x v="114"/>
    <s v="EMC-PCPL-038/2024"/>
    <n v="39800"/>
    <n v="12"/>
    <s v=" "/>
    <s v="PZA"/>
    <n v="8"/>
    <m/>
    <n v="0"/>
    <m/>
    <m/>
    <m/>
    <n v="0"/>
    <n v="0"/>
    <n v="0"/>
    <n v="0"/>
    <n v="0"/>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610"/>
    <x v="12"/>
    <x v="18"/>
    <x v="2"/>
    <x v="4"/>
    <x v="0"/>
    <x v="10"/>
    <x v="3"/>
    <x v="32"/>
    <x v="17"/>
    <x v="1"/>
    <x v="1"/>
    <x v="13"/>
    <x v="13"/>
    <x v="1"/>
    <d v="2024-04-23T00:00:00"/>
    <x v="67"/>
    <x v="33"/>
    <s v="CD-110"/>
    <x v="117"/>
    <x v="69"/>
    <m/>
    <x v="118"/>
    <x v="4"/>
    <x v="16"/>
    <m/>
    <n v="30"/>
    <x v="5"/>
    <m/>
    <x v="4"/>
    <m/>
    <s v="COLQUIRI"/>
    <m/>
    <m/>
    <x v="114"/>
    <s v="EMC-PCPL-038/2024"/>
    <n v="39800"/>
    <n v="13"/>
    <s v=" "/>
    <s v="PZA"/>
    <n v="1"/>
    <m/>
    <n v="0"/>
    <m/>
    <m/>
    <m/>
    <n v="0"/>
    <n v="0"/>
    <n v="0"/>
    <n v="0"/>
    <n v="0"/>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565"/>
    <x v="13"/>
    <x v="18"/>
    <x v="2"/>
    <x v="4"/>
    <x v="0"/>
    <x v="10"/>
    <x v="3"/>
    <x v="32"/>
    <x v="17"/>
    <x v="1"/>
    <x v="1"/>
    <x v="13"/>
    <x v="13"/>
    <x v="1"/>
    <d v="2024-04-23T00:00:00"/>
    <x v="67"/>
    <x v="33"/>
    <s v="CD-110"/>
    <x v="117"/>
    <x v="69"/>
    <m/>
    <x v="118"/>
    <x v="4"/>
    <x v="16"/>
    <m/>
    <n v="30"/>
    <x v="5"/>
    <m/>
    <x v="4"/>
    <m/>
    <s v="COLQUIRI"/>
    <m/>
    <m/>
    <x v="114"/>
    <s v="EMC-PCPL-038/2024"/>
    <n v="39800"/>
    <n v="14"/>
    <s v=" "/>
    <s v="PZA"/>
    <n v="80"/>
    <m/>
    <n v="0"/>
    <m/>
    <m/>
    <m/>
    <n v="0"/>
    <n v="0"/>
    <n v="0"/>
    <n v="0"/>
    <n v="-79"/>
    <d v="1899-12-30T00:00:00"/>
    <m/>
    <m/>
    <m/>
    <m/>
    <m/>
    <m/>
    <n v="0"/>
    <n v="0"/>
    <n v="0"/>
    <n v="0"/>
    <m/>
    <m/>
    <m/>
    <x v="0"/>
    <m/>
    <m/>
    <m/>
    <m/>
    <s v="L"/>
    <s v="NORMAL"/>
    <s v="OC"/>
    <m/>
    <s v="15-0517-00-580553-0-E"/>
    <m/>
    <n v="1792351"/>
    <m/>
    <m/>
  </r>
  <r>
    <x v="0"/>
    <x v="108"/>
    <m/>
    <s v="NOTIFICACION"/>
    <s v="ABRIL"/>
    <d v="2024-04-01T00:00:00"/>
    <s v="CO42-CRISTHIAN VILLEGAS"/>
    <n v="39800"/>
    <s v="OTROS REPUESTOS Y ACCESORIOS"/>
    <x v="1"/>
    <x v="14"/>
    <x v="105"/>
    <d v="2024-04-02T00:00:00"/>
    <m/>
    <x v="93"/>
    <s v="BIEN"/>
    <x v="113"/>
    <n v="442"/>
    <x v="14"/>
    <x v="18"/>
    <x v="2"/>
    <x v="4"/>
    <x v="0"/>
    <x v="10"/>
    <x v="3"/>
    <x v="32"/>
    <x v="17"/>
    <x v="1"/>
    <x v="1"/>
    <x v="13"/>
    <x v="13"/>
    <x v="1"/>
    <d v="2024-04-23T00:00:00"/>
    <x v="67"/>
    <x v="33"/>
    <s v="CD-110"/>
    <x v="117"/>
    <x v="69"/>
    <m/>
    <x v="118"/>
    <x v="4"/>
    <x v="16"/>
    <m/>
    <n v="30"/>
    <x v="5"/>
    <m/>
    <x v="4"/>
    <m/>
    <s v="COLQUIRI"/>
    <m/>
    <m/>
    <x v="114"/>
    <s v="EMC-PCPL-038/2024"/>
    <n v="39800"/>
    <n v="15"/>
    <s v=" "/>
    <s v="PZA"/>
    <n v="8"/>
    <m/>
    <n v="0"/>
    <m/>
    <m/>
    <m/>
    <n v="0"/>
    <n v="0"/>
    <n v="0"/>
    <n v="0"/>
    <n v="-7"/>
    <d v="1899-12-30T00:00:00"/>
    <m/>
    <m/>
    <m/>
    <m/>
    <m/>
    <m/>
    <n v="0"/>
    <n v="0"/>
    <n v="0"/>
    <n v="0"/>
    <m/>
    <m/>
    <m/>
    <x v="0"/>
    <m/>
    <m/>
    <m/>
    <m/>
    <s v="L"/>
    <s v="NORMAL"/>
    <s v="OC"/>
    <m/>
    <s v="15-0517-00-580553-0-E"/>
    <m/>
    <n v="1792351"/>
    <m/>
    <m/>
  </r>
  <r>
    <x v="0"/>
    <x v="109"/>
    <m/>
    <s v="NOTIFICACION"/>
    <s v="ABRIL"/>
    <d v="2024-04-01T00:00:00"/>
    <s v="CO42-CRISTHIAN VILLEGAS"/>
    <n v="34600"/>
    <s v="PRODUCTOS METÁLICOS"/>
    <x v="1"/>
    <x v="14"/>
    <x v="106"/>
    <d v="2024-04-02T00:00:00"/>
    <m/>
    <x v="94"/>
    <s v="BIEN"/>
    <x v="114"/>
    <n v="55"/>
    <x v="0"/>
    <x v="18"/>
    <x v="28"/>
    <x v="4"/>
    <x v="0"/>
    <x v="10"/>
    <x v="1"/>
    <x v="32"/>
    <x v="17"/>
    <x v="1"/>
    <x v="1"/>
    <x v="13"/>
    <x v="12"/>
    <x v="1"/>
    <d v="2024-04-17T00:00:00"/>
    <x v="68"/>
    <x v="34"/>
    <s v="CD-338"/>
    <x v="118"/>
    <x v="70"/>
    <n v="55"/>
    <x v="119"/>
    <x v="4"/>
    <x v="80"/>
    <m/>
    <n v="30"/>
    <x v="12"/>
    <m/>
    <x v="27"/>
    <m/>
    <s v="COLQUIRI"/>
    <m/>
    <m/>
    <x v="115"/>
    <s v="EMC-PCPL-045/2024"/>
    <n v="34600"/>
    <n v="1"/>
    <s v=" "/>
    <s v="PZA"/>
    <n v="20"/>
    <n v="55"/>
    <n v="1100"/>
    <m/>
    <m/>
    <m/>
    <n v="0"/>
    <n v="7.9022988505747129"/>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72"/>
    <x v="1"/>
    <x v="18"/>
    <x v="28"/>
    <x v="4"/>
    <x v="0"/>
    <x v="10"/>
    <x v="1"/>
    <x v="32"/>
    <x v="17"/>
    <x v="1"/>
    <x v="1"/>
    <x v="13"/>
    <x v="12"/>
    <x v="1"/>
    <d v="2024-04-17T00:00:00"/>
    <x v="68"/>
    <x v="34"/>
    <s v="CD-338"/>
    <x v="118"/>
    <x v="70"/>
    <n v="72"/>
    <x v="119"/>
    <x v="4"/>
    <x v="80"/>
    <m/>
    <n v="30"/>
    <x v="12"/>
    <m/>
    <x v="27"/>
    <m/>
    <s v="COLQUIRI"/>
    <m/>
    <m/>
    <x v="115"/>
    <s v="EMC-PCPL-045/2024"/>
    <n v="34600"/>
    <n v="2"/>
    <s v=" "/>
    <s v="PZA"/>
    <n v="20"/>
    <n v="72"/>
    <n v="1440"/>
    <m/>
    <m/>
    <m/>
    <n v="0"/>
    <n v="10.34482758620689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88"/>
    <x v="2"/>
    <x v="18"/>
    <x v="35"/>
    <x v="4"/>
    <x v="0"/>
    <x v="10"/>
    <x v="1"/>
    <x v="32"/>
    <x v="17"/>
    <x v="1"/>
    <x v="1"/>
    <x v="13"/>
    <x v="12"/>
    <x v="1"/>
    <d v="2024-04-17T00:00:00"/>
    <x v="68"/>
    <x v="34"/>
    <s v="CD-338"/>
    <x v="118"/>
    <x v="70"/>
    <n v="88"/>
    <x v="119"/>
    <x v="4"/>
    <x v="80"/>
    <m/>
    <n v="30"/>
    <x v="12"/>
    <m/>
    <x v="27"/>
    <m/>
    <s v="COLQUIRI"/>
    <m/>
    <m/>
    <x v="115"/>
    <s v="EMC-PCPL-045/2024"/>
    <n v="34600"/>
    <n v="3"/>
    <s v=" "/>
    <s v="PZA"/>
    <n v="10"/>
    <n v="88"/>
    <n v="880"/>
    <m/>
    <m/>
    <m/>
    <n v="0"/>
    <n v="12.64367816091954"/>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295"/>
    <x v="3"/>
    <x v="18"/>
    <x v="28"/>
    <x v="4"/>
    <x v="0"/>
    <x v="10"/>
    <x v="1"/>
    <x v="32"/>
    <x v="17"/>
    <x v="1"/>
    <x v="1"/>
    <x v="13"/>
    <x v="12"/>
    <x v="1"/>
    <d v="2024-04-17T00:00:00"/>
    <x v="68"/>
    <x v="34"/>
    <s v="CD-338"/>
    <x v="118"/>
    <x v="70"/>
    <n v="292"/>
    <x v="119"/>
    <x v="4"/>
    <x v="80"/>
    <m/>
    <n v="30"/>
    <x v="12"/>
    <m/>
    <x v="27"/>
    <m/>
    <s v="COLQUIRI"/>
    <m/>
    <m/>
    <x v="115"/>
    <s v="EMC-PCPL-045/2024"/>
    <n v="34600"/>
    <n v="4"/>
    <s v=" "/>
    <s v="PZA"/>
    <n v="20"/>
    <n v="292"/>
    <n v="5840"/>
    <m/>
    <m/>
    <m/>
    <n v="0"/>
    <n v="41.954022988505749"/>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350"/>
    <x v="4"/>
    <x v="18"/>
    <x v="28"/>
    <x v="4"/>
    <x v="0"/>
    <x v="10"/>
    <x v="1"/>
    <x v="32"/>
    <x v="17"/>
    <x v="1"/>
    <x v="1"/>
    <x v="13"/>
    <x v="12"/>
    <x v="1"/>
    <d v="2024-04-17T00:00:00"/>
    <x v="68"/>
    <x v="34"/>
    <s v="CD-338"/>
    <x v="118"/>
    <x v="70"/>
    <n v="345"/>
    <x v="119"/>
    <x v="4"/>
    <x v="80"/>
    <m/>
    <n v="30"/>
    <x v="12"/>
    <m/>
    <x v="27"/>
    <m/>
    <s v="COLQUIRI"/>
    <m/>
    <m/>
    <x v="115"/>
    <s v="EMC-PCPL-045/2024"/>
    <n v="34600"/>
    <n v="5"/>
    <s v=" "/>
    <s v="PZA"/>
    <n v="20"/>
    <n v="345"/>
    <n v="6900"/>
    <m/>
    <m/>
    <m/>
    <n v="0"/>
    <n v="49.568965517241381"/>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7.2"/>
    <x v="5"/>
    <x v="18"/>
    <x v="28"/>
    <x v="4"/>
    <x v="0"/>
    <x v="10"/>
    <x v="1"/>
    <x v="32"/>
    <x v="17"/>
    <x v="1"/>
    <x v="1"/>
    <x v="13"/>
    <x v="12"/>
    <x v="1"/>
    <d v="2024-04-17T00:00:00"/>
    <x v="68"/>
    <x v="34"/>
    <s v="CD-338"/>
    <x v="118"/>
    <x v="70"/>
    <n v="7.1"/>
    <x v="119"/>
    <x v="4"/>
    <x v="80"/>
    <m/>
    <n v="30"/>
    <x v="12"/>
    <m/>
    <x v="27"/>
    <m/>
    <s v="COLQUIRI"/>
    <m/>
    <m/>
    <x v="115"/>
    <s v="EMC-PCPL-045/2024"/>
    <n v="34600"/>
    <n v="6"/>
    <s v=" "/>
    <s v="PZA"/>
    <n v="20"/>
    <n v="7.1"/>
    <n v="142"/>
    <m/>
    <m/>
    <m/>
    <n v="0"/>
    <n v="1.020114942528735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1.5"/>
    <x v="6"/>
    <x v="18"/>
    <x v="28"/>
    <x v="4"/>
    <x v="0"/>
    <x v="10"/>
    <x v="1"/>
    <x v="32"/>
    <x v="17"/>
    <x v="1"/>
    <x v="1"/>
    <x v="13"/>
    <x v="12"/>
    <x v="1"/>
    <d v="2024-04-17T00:00:00"/>
    <x v="68"/>
    <x v="34"/>
    <s v="CD-338"/>
    <x v="118"/>
    <x v="70"/>
    <n v="11.5"/>
    <x v="119"/>
    <x v="4"/>
    <x v="80"/>
    <m/>
    <n v="30"/>
    <x v="12"/>
    <m/>
    <x v="27"/>
    <m/>
    <s v="COLQUIRI"/>
    <m/>
    <m/>
    <x v="115"/>
    <s v="EMC-PCPL-045/2024"/>
    <n v="34600"/>
    <n v="7"/>
    <s v=" "/>
    <s v="PZA"/>
    <n v="20"/>
    <n v="11.5"/>
    <n v="230"/>
    <m/>
    <m/>
    <m/>
    <n v="0"/>
    <n v="1.652298850574712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8.5"/>
    <x v="7"/>
    <x v="18"/>
    <x v="35"/>
    <x v="4"/>
    <x v="0"/>
    <x v="10"/>
    <x v="1"/>
    <x v="32"/>
    <x v="17"/>
    <x v="1"/>
    <x v="1"/>
    <x v="13"/>
    <x v="12"/>
    <x v="1"/>
    <d v="2024-04-17T00:00:00"/>
    <x v="68"/>
    <x v="34"/>
    <s v="CD-338"/>
    <x v="118"/>
    <x v="70"/>
    <n v="18"/>
    <x v="119"/>
    <x v="4"/>
    <x v="80"/>
    <m/>
    <n v="30"/>
    <x v="12"/>
    <m/>
    <x v="27"/>
    <m/>
    <s v="COLQUIRI"/>
    <m/>
    <m/>
    <x v="115"/>
    <s v="EMC-PCPL-045/2024"/>
    <n v="34600"/>
    <n v="8"/>
    <s v=" "/>
    <s v="PZA"/>
    <n v="10"/>
    <n v="18"/>
    <n v="180"/>
    <m/>
    <m/>
    <m/>
    <n v="0"/>
    <n v="2.5862068965517242"/>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55"/>
    <x v="8"/>
    <x v="18"/>
    <x v="35"/>
    <x v="4"/>
    <x v="0"/>
    <x v="10"/>
    <x v="1"/>
    <x v="32"/>
    <x v="17"/>
    <x v="1"/>
    <x v="1"/>
    <x v="13"/>
    <x v="12"/>
    <x v="1"/>
    <d v="2024-04-17T00:00:00"/>
    <x v="68"/>
    <x v="34"/>
    <s v="CD-338"/>
    <x v="118"/>
    <x v="70"/>
    <n v="53"/>
    <x v="119"/>
    <x v="4"/>
    <x v="80"/>
    <m/>
    <n v="30"/>
    <x v="12"/>
    <m/>
    <x v="27"/>
    <m/>
    <s v="COLQUIRI"/>
    <m/>
    <m/>
    <x v="115"/>
    <s v="EMC-PCPL-045/2024"/>
    <n v="34600"/>
    <n v="9"/>
    <s v=" "/>
    <s v="PZA"/>
    <n v="10"/>
    <n v="53"/>
    <n v="530"/>
    <m/>
    <m/>
    <m/>
    <n v="0"/>
    <n v="7.6149425287356323"/>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67"/>
    <x v="9"/>
    <x v="18"/>
    <x v="35"/>
    <x v="4"/>
    <x v="0"/>
    <x v="10"/>
    <x v="1"/>
    <x v="32"/>
    <x v="17"/>
    <x v="1"/>
    <x v="1"/>
    <x v="13"/>
    <x v="12"/>
    <x v="1"/>
    <d v="2024-04-17T00:00:00"/>
    <x v="68"/>
    <x v="34"/>
    <s v="CD-338"/>
    <x v="118"/>
    <x v="70"/>
    <n v="65"/>
    <x v="119"/>
    <x v="4"/>
    <x v="80"/>
    <m/>
    <n v="30"/>
    <x v="12"/>
    <m/>
    <x v="27"/>
    <m/>
    <s v="COLQUIRI"/>
    <m/>
    <m/>
    <x v="115"/>
    <s v="EMC-PCPL-045/2024"/>
    <n v="34600"/>
    <n v="10"/>
    <s v=" "/>
    <s v="PZA"/>
    <n v="10"/>
    <n v="65"/>
    <n v="650"/>
    <m/>
    <m/>
    <m/>
    <n v="0"/>
    <n v="9.3390804597701145"/>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268"/>
    <x v="10"/>
    <x v="18"/>
    <x v="35"/>
    <x v="4"/>
    <x v="0"/>
    <x v="10"/>
    <x v="1"/>
    <x v="32"/>
    <x v="17"/>
    <x v="1"/>
    <x v="1"/>
    <x v="13"/>
    <x v="12"/>
    <x v="1"/>
    <d v="2024-04-17T00:00:00"/>
    <x v="68"/>
    <x v="34"/>
    <s v="CD-338"/>
    <x v="118"/>
    <x v="70"/>
    <n v="265"/>
    <x v="119"/>
    <x v="4"/>
    <x v="80"/>
    <m/>
    <n v="30"/>
    <x v="12"/>
    <m/>
    <x v="27"/>
    <m/>
    <s v="COLQUIRI"/>
    <m/>
    <m/>
    <x v="115"/>
    <s v="EMC-PCPL-045/2024"/>
    <n v="34600"/>
    <n v="11"/>
    <s v=" "/>
    <s v="PZA"/>
    <n v="10"/>
    <n v="265"/>
    <n v="2650"/>
    <m/>
    <m/>
    <m/>
    <n v="0"/>
    <n v="38.074712643678161"/>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485"/>
    <x v="11"/>
    <x v="18"/>
    <x v="35"/>
    <x v="4"/>
    <x v="0"/>
    <x v="10"/>
    <x v="1"/>
    <x v="32"/>
    <x v="17"/>
    <x v="1"/>
    <x v="1"/>
    <x v="13"/>
    <x v="12"/>
    <x v="1"/>
    <d v="2024-04-17T00:00:00"/>
    <x v="68"/>
    <x v="34"/>
    <s v="CD-338"/>
    <x v="118"/>
    <x v="70"/>
    <n v="480"/>
    <x v="119"/>
    <x v="4"/>
    <x v="80"/>
    <m/>
    <n v="30"/>
    <x v="12"/>
    <m/>
    <x v="27"/>
    <m/>
    <s v="COLQUIRI"/>
    <m/>
    <m/>
    <x v="115"/>
    <s v="EMC-PCPL-045/2024"/>
    <n v="34600"/>
    <n v="12"/>
    <s v=" "/>
    <s v="PZA"/>
    <n v="10"/>
    <n v="480"/>
    <n v="4800"/>
    <m/>
    <m/>
    <m/>
    <n v="0"/>
    <n v="68.96551724137931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98"/>
    <x v="12"/>
    <x v="18"/>
    <x v="28"/>
    <x v="4"/>
    <x v="0"/>
    <x v="10"/>
    <x v="1"/>
    <x v="32"/>
    <x v="17"/>
    <x v="1"/>
    <x v="1"/>
    <x v="13"/>
    <x v="12"/>
    <x v="1"/>
    <d v="2024-04-17T00:00:00"/>
    <x v="68"/>
    <x v="34"/>
    <s v="CD-338"/>
    <x v="118"/>
    <x v="70"/>
    <n v="98"/>
    <x v="119"/>
    <x v="4"/>
    <x v="80"/>
    <m/>
    <n v="30"/>
    <x v="12"/>
    <m/>
    <x v="27"/>
    <m/>
    <s v="COLQUIRI"/>
    <m/>
    <m/>
    <x v="115"/>
    <s v="EMC-PCPL-045/2024"/>
    <n v="34600"/>
    <n v="13"/>
    <s v=" "/>
    <s v="PZA"/>
    <n v="20"/>
    <n v="98"/>
    <n v="1960"/>
    <m/>
    <m/>
    <m/>
    <n v="0"/>
    <n v="14.080459770114942"/>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28"/>
    <x v="13"/>
    <x v="18"/>
    <x v="31"/>
    <x v="4"/>
    <x v="0"/>
    <x v="10"/>
    <x v="1"/>
    <x v="32"/>
    <x v="17"/>
    <x v="1"/>
    <x v="1"/>
    <x v="13"/>
    <x v="12"/>
    <x v="1"/>
    <d v="2024-04-17T00:00:00"/>
    <x v="68"/>
    <x v="34"/>
    <s v="CD-338"/>
    <x v="118"/>
    <x v="70"/>
    <n v="126"/>
    <x v="119"/>
    <x v="4"/>
    <x v="80"/>
    <m/>
    <n v="30"/>
    <x v="12"/>
    <m/>
    <x v="27"/>
    <m/>
    <s v="COLQUIRI"/>
    <m/>
    <m/>
    <x v="115"/>
    <s v="EMC-PCPL-045/2024"/>
    <n v="34600"/>
    <n v="14"/>
    <s v=" "/>
    <s v="PZA"/>
    <n v="30"/>
    <n v="126"/>
    <n v="3780"/>
    <m/>
    <m/>
    <m/>
    <n v="0"/>
    <n v="18.103448275862068"/>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70"/>
    <x v="14"/>
    <x v="18"/>
    <x v="28"/>
    <x v="4"/>
    <x v="0"/>
    <x v="10"/>
    <x v="1"/>
    <x v="32"/>
    <x v="17"/>
    <x v="1"/>
    <x v="1"/>
    <x v="13"/>
    <x v="12"/>
    <x v="1"/>
    <d v="2024-04-17T00:00:00"/>
    <x v="68"/>
    <x v="34"/>
    <s v="CD-338"/>
    <x v="118"/>
    <x v="70"/>
    <n v="168"/>
    <x v="119"/>
    <x v="4"/>
    <x v="80"/>
    <m/>
    <n v="30"/>
    <x v="12"/>
    <m/>
    <x v="27"/>
    <m/>
    <s v="COLQUIRI"/>
    <m/>
    <m/>
    <x v="115"/>
    <s v="EMC-PCPL-045/2024"/>
    <n v="34600"/>
    <n v="15"/>
    <s v=" "/>
    <s v="PZA"/>
    <n v="20"/>
    <n v="168"/>
    <n v="3360"/>
    <m/>
    <m/>
    <m/>
    <n v="0"/>
    <n v="24.137931034482758"/>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282"/>
    <x v="15"/>
    <x v="18"/>
    <x v="63"/>
    <x v="4"/>
    <x v="0"/>
    <x v="10"/>
    <x v="1"/>
    <x v="32"/>
    <x v="17"/>
    <x v="1"/>
    <x v="1"/>
    <x v="13"/>
    <x v="12"/>
    <x v="1"/>
    <d v="2024-04-17T00:00:00"/>
    <x v="68"/>
    <x v="34"/>
    <s v="CD-338"/>
    <x v="118"/>
    <x v="70"/>
    <n v="281"/>
    <x v="119"/>
    <x v="4"/>
    <x v="80"/>
    <m/>
    <n v="30"/>
    <x v="12"/>
    <m/>
    <x v="27"/>
    <m/>
    <s v="COLQUIRI"/>
    <m/>
    <m/>
    <x v="115"/>
    <s v="EMC-PCPL-045/2024"/>
    <n v="34600"/>
    <n v="16"/>
    <s v=" "/>
    <s v="PZA"/>
    <n v="15"/>
    <n v="281"/>
    <n v="4215"/>
    <m/>
    <m/>
    <m/>
    <n v="0"/>
    <n v="40.37356321839080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28.5"/>
    <x v="16"/>
    <x v="18"/>
    <x v="63"/>
    <x v="4"/>
    <x v="0"/>
    <x v="10"/>
    <x v="1"/>
    <x v="32"/>
    <x v="17"/>
    <x v="1"/>
    <x v="1"/>
    <x v="13"/>
    <x v="12"/>
    <x v="1"/>
    <d v="2024-04-17T00:00:00"/>
    <x v="68"/>
    <x v="34"/>
    <s v="CD-338"/>
    <x v="118"/>
    <x v="70"/>
    <n v="28"/>
    <x v="119"/>
    <x v="4"/>
    <x v="80"/>
    <m/>
    <n v="30"/>
    <x v="12"/>
    <m/>
    <x v="27"/>
    <m/>
    <s v="COLQUIRI"/>
    <m/>
    <m/>
    <x v="115"/>
    <s v="EMC-PCPL-045/2024"/>
    <n v="34600"/>
    <n v="17"/>
    <s v=" "/>
    <s v="PZA"/>
    <n v="15"/>
    <n v="28"/>
    <n v="420"/>
    <m/>
    <m/>
    <m/>
    <n v="0"/>
    <n v="4.0229885057471266"/>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33"/>
    <x v="17"/>
    <x v="18"/>
    <x v="63"/>
    <x v="4"/>
    <x v="0"/>
    <x v="10"/>
    <x v="1"/>
    <x v="32"/>
    <x v="17"/>
    <x v="1"/>
    <x v="1"/>
    <x v="13"/>
    <x v="12"/>
    <x v="1"/>
    <d v="2024-04-17T00:00:00"/>
    <x v="68"/>
    <x v="34"/>
    <s v="CD-338"/>
    <x v="118"/>
    <x v="70"/>
    <n v="33"/>
    <x v="119"/>
    <x v="4"/>
    <x v="80"/>
    <m/>
    <n v="30"/>
    <x v="12"/>
    <m/>
    <x v="27"/>
    <m/>
    <s v="COLQUIRI"/>
    <m/>
    <m/>
    <x v="115"/>
    <s v="EMC-PCPL-045/2024"/>
    <n v="34600"/>
    <n v="18"/>
    <s v=" "/>
    <s v="PZA"/>
    <n v="15"/>
    <n v="33"/>
    <n v="495"/>
    <m/>
    <m/>
    <m/>
    <n v="0"/>
    <n v="4.7413793103448274"/>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40"/>
    <x v="18"/>
    <x v="18"/>
    <x v="63"/>
    <x v="4"/>
    <x v="0"/>
    <x v="10"/>
    <x v="1"/>
    <x v="32"/>
    <x v="17"/>
    <x v="1"/>
    <x v="1"/>
    <x v="13"/>
    <x v="12"/>
    <x v="1"/>
    <d v="2024-04-17T00:00:00"/>
    <x v="68"/>
    <x v="34"/>
    <s v="CD-338"/>
    <x v="118"/>
    <x v="70"/>
    <n v="40"/>
    <x v="119"/>
    <x v="4"/>
    <x v="80"/>
    <m/>
    <n v="30"/>
    <x v="12"/>
    <m/>
    <x v="27"/>
    <m/>
    <s v="COLQUIRI"/>
    <m/>
    <m/>
    <x v="115"/>
    <s v="EMC-PCPL-045/2024"/>
    <n v="34600"/>
    <n v="19"/>
    <s v=" "/>
    <s v="PZA"/>
    <n v="15"/>
    <n v="40"/>
    <n v="600"/>
    <m/>
    <m/>
    <m/>
    <n v="0"/>
    <n v="5.7471264367816088"/>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95"/>
    <x v="19"/>
    <x v="18"/>
    <x v="28"/>
    <x v="4"/>
    <x v="0"/>
    <x v="10"/>
    <x v="1"/>
    <x v="32"/>
    <x v="17"/>
    <x v="1"/>
    <x v="1"/>
    <x v="13"/>
    <x v="12"/>
    <x v="1"/>
    <d v="2024-04-17T00:00:00"/>
    <x v="68"/>
    <x v="34"/>
    <s v="CD-338"/>
    <x v="118"/>
    <x v="70"/>
    <n v="94"/>
    <x v="119"/>
    <x v="4"/>
    <x v="80"/>
    <m/>
    <n v="30"/>
    <x v="12"/>
    <m/>
    <x v="27"/>
    <m/>
    <s v="COLQUIRI"/>
    <m/>
    <m/>
    <x v="115"/>
    <s v="EMC-PCPL-045/2024"/>
    <n v="34600"/>
    <n v="20"/>
    <s v=" "/>
    <s v="PZA"/>
    <n v="20"/>
    <n v="94"/>
    <n v="1880"/>
    <m/>
    <m/>
    <m/>
    <n v="0"/>
    <n v="13.505747126436782"/>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57"/>
    <x v="20"/>
    <x v="18"/>
    <x v="28"/>
    <x v="4"/>
    <x v="0"/>
    <x v="10"/>
    <x v="1"/>
    <x v="32"/>
    <x v="17"/>
    <x v="1"/>
    <x v="1"/>
    <x v="13"/>
    <x v="12"/>
    <x v="1"/>
    <d v="2024-04-17T00:00:00"/>
    <x v="68"/>
    <x v="34"/>
    <s v="CD-338"/>
    <x v="118"/>
    <x v="70"/>
    <n v="155"/>
    <x v="119"/>
    <x v="4"/>
    <x v="80"/>
    <m/>
    <n v="30"/>
    <x v="12"/>
    <m/>
    <x v="27"/>
    <m/>
    <s v="COLQUIRI"/>
    <m/>
    <m/>
    <x v="115"/>
    <s v="EMC-PCPL-045/2024"/>
    <n v="34600"/>
    <n v="21"/>
    <s v=" "/>
    <s v="PZA"/>
    <n v="20"/>
    <n v="155"/>
    <n v="3100"/>
    <m/>
    <m/>
    <m/>
    <n v="0"/>
    <n v="22.270114942528735"/>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8.5"/>
    <x v="21"/>
    <x v="18"/>
    <x v="28"/>
    <x v="4"/>
    <x v="0"/>
    <x v="10"/>
    <x v="1"/>
    <x v="32"/>
    <x v="17"/>
    <x v="1"/>
    <x v="1"/>
    <x v="13"/>
    <x v="12"/>
    <x v="1"/>
    <d v="2024-04-17T00:00:00"/>
    <x v="68"/>
    <x v="34"/>
    <s v="CD-338"/>
    <x v="118"/>
    <x v="70"/>
    <n v="8"/>
    <x v="119"/>
    <x v="4"/>
    <x v="80"/>
    <m/>
    <n v="30"/>
    <x v="12"/>
    <m/>
    <x v="27"/>
    <m/>
    <s v="COLQUIRI"/>
    <m/>
    <m/>
    <x v="115"/>
    <s v="EMC-PCPL-045/2024"/>
    <n v="34600"/>
    <n v="22"/>
    <s v=" "/>
    <s v="PZA"/>
    <n v="20"/>
    <n v="8"/>
    <n v="160"/>
    <m/>
    <m/>
    <m/>
    <n v="0"/>
    <n v="1.1494252873563218"/>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1"/>
    <x v="22"/>
    <x v="18"/>
    <x v="28"/>
    <x v="4"/>
    <x v="0"/>
    <x v="10"/>
    <x v="1"/>
    <x v="32"/>
    <x v="17"/>
    <x v="1"/>
    <x v="1"/>
    <x v="13"/>
    <x v="12"/>
    <x v="1"/>
    <d v="2024-04-17T00:00:00"/>
    <x v="68"/>
    <x v="34"/>
    <s v="CD-338"/>
    <x v="118"/>
    <x v="70"/>
    <n v="10.5"/>
    <x v="119"/>
    <x v="4"/>
    <x v="80"/>
    <m/>
    <n v="30"/>
    <x v="12"/>
    <m/>
    <x v="27"/>
    <m/>
    <s v="COLQUIRI"/>
    <m/>
    <m/>
    <x v="115"/>
    <s v="EMC-PCPL-045/2024"/>
    <n v="34600"/>
    <n v="23"/>
    <s v=" "/>
    <s v="PZA"/>
    <n v="20"/>
    <n v="10.5"/>
    <n v="210"/>
    <m/>
    <m/>
    <m/>
    <n v="0"/>
    <n v="1.5086206896551724"/>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15"/>
    <x v="23"/>
    <x v="18"/>
    <x v="35"/>
    <x v="4"/>
    <x v="0"/>
    <x v="10"/>
    <x v="1"/>
    <x v="32"/>
    <x v="17"/>
    <x v="1"/>
    <x v="1"/>
    <x v="13"/>
    <x v="12"/>
    <x v="1"/>
    <d v="2024-04-17T00:00:00"/>
    <x v="68"/>
    <x v="34"/>
    <s v="CD-338"/>
    <x v="118"/>
    <x v="70"/>
    <n v="15"/>
    <x v="119"/>
    <x v="4"/>
    <x v="80"/>
    <m/>
    <n v="30"/>
    <x v="12"/>
    <m/>
    <x v="27"/>
    <m/>
    <s v="COLQUIRI"/>
    <m/>
    <m/>
    <x v="115"/>
    <s v="EMC-PCPL-045/2024"/>
    <n v="34600"/>
    <n v="24"/>
    <s v=" "/>
    <s v="PZA"/>
    <n v="10"/>
    <n v="15"/>
    <n v="150"/>
    <m/>
    <m/>
    <m/>
    <n v="0"/>
    <n v="2.1551724137931036"/>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35"/>
    <x v="24"/>
    <x v="18"/>
    <x v="31"/>
    <x v="4"/>
    <x v="0"/>
    <x v="10"/>
    <x v="1"/>
    <x v="32"/>
    <x v="17"/>
    <x v="1"/>
    <x v="1"/>
    <x v="13"/>
    <x v="12"/>
    <x v="1"/>
    <d v="2024-04-17T00:00:00"/>
    <x v="68"/>
    <x v="34"/>
    <s v="CD-338"/>
    <x v="118"/>
    <x v="70"/>
    <n v="34"/>
    <x v="119"/>
    <x v="4"/>
    <x v="80"/>
    <m/>
    <n v="30"/>
    <x v="12"/>
    <m/>
    <x v="27"/>
    <m/>
    <s v="COLQUIRI"/>
    <m/>
    <m/>
    <x v="115"/>
    <s v="EMC-PCPL-045/2024"/>
    <n v="34600"/>
    <n v="25"/>
    <s v=" "/>
    <s v="PZA"/>
    <n v="30"/>
    <n v="34"/>
    <n v="1020"/>
    <m/>
    <m/>
    <m/>
    <n v="0"/>
    <n v="4.8850574712643677"/>
    <n v="0"/>
    <n v="0"/>
    <n v="0"/>
    <d v="1900-01-06T00:00:00"/>
    <m/>
    <m/>
    <m/>
    <m/>
    <m/>
    <m/>
    <n v="-7"/>
    <n v="0"/>
    <n v="0"/>
    <n v="0"/>
    <m/>
    <m/>
    <m/>
    <x v="0"/>
    <m/>
    <m/>
    <m/>
    <m/>
    <s v="L"/>
    <s v="NORMAL"/>
    <s v="OC"/>
    <m/>
    <s v="15-0517-00-580553-0-E"/>
    <m/>
    <n v="1792351"/>
    <m/>
    <m/>
  </r>
  <r>
    <x v="0"/>
    <x v="109"/>
    <m/>
    <s v="NOTIFICACION"/>
    <s v="ABRIL"/>
    <d v="2024-04-01T00:00:00"/>
    <s v="CO42-CRISTHIAN VILLEGAS"/>
    <n v="34600"/>
    <s v="PRODUCTOS METÁLICOS"/>
    <x v="1"/>
    <x v="14"/>
    <x v="106"/>
    <d v="2024-04-02T00:00:00"/>
    <m/>
    <x v="94"/>
    <s v="BIEN"/>
    <x v="114"/>
    <n v="52"/>
    <x v="25"/>
    <x v="18"/>
    <x v="31"/>
    <x v="4"/>
    <x v="0"/>
    <x v="10"/>
    <x v="1"/>
    <x v="32"/>
    <x v="17"/>
    <x v="1"/>
    <x v="1"/>
    <x v="13"/>
    <x v="12"/>
    <x v="1"/>
    <d v="2024-04-17T00:00:00"/>
    <x v="68"/>
    <x v="34"/>
    <s v="CD-338"/>
    <x v="118"/>
    <x v="70"/>
    <n v="51"/>
    <x v="119"/>
    <x v="4"/>
    <x v="80"/>
    <m/>
    <n v="30"/>
    <x v="12"/>
    <m/>
    <x v="27"/>
    <m/>
    <s v="COLQUIRI"/>
    <m/>
    <m/>
    <x v="115"/>
    <s v="EMC-PCPL-045/2024"/>
    <n v="34600"/>
    <n v="26"/>
    <s v=" "/>
    <s v="PZA"/>
    <n v="30"/>
    <n v="51"/>
    <n v="1530"/>
    <m/>
    <m/>
    <m/>
    <n v="0"/>
    <n v="7.3275862068965516"/>
    <n v="0"/>
    <n v="0"/>
    <n v="0"/>
    <d v="1900-01-06T00:00:00"/>
    <m/>
    <m/>
    <m/>
    <m/>
    <m/>
    <m/>
    <n v="-7"/>
    <n v="0"/>
    <n v="0"/>
    <n v="0"/>
    <m/>
    <m/>
    <m/>
    <x v="0"/>
    <m/>
    <m/>
    <m/>
    <m/>
    <s v="L"/>
    <s v="NORMAL"/>
    <s v="OC"/>
    <m/>
    <s v="15-0517-00-580553-0-E"/>
    <m/>
    <n v="1792351"/>
    <m/>
    <m/>
  </r>
  <r>
    <x v="0"/>
    <x v="110"/>
    <m/>
    <s v="CONTRATO-LEGAL"/>
    <s v="ABRIL"/>
    <d v="2024-04-01T00:00:00"/>
    <s v="CO42-CRISTHIAN VILLEGAS"/>
    <n v="34600"/>
    <s v="PRODUCTOS METÁLICOS"/>
    <x v="1"/>
    <x v="14"/>
    <x v="107"/>
    <d v="2024-04-02T00:00:00"/>
    <m/>
    <x v="95"/>
    <s v="BIEN"/>
    <x v="115"/>
    <n v="66500"/>
    <x v="0"/>
    <x v="18"/>
    <x v="2"/>
    <x v="26"/>
    <x v="0"/>
    <x v="12"/>
    <x v="1"/>
    <x v="25"/>
    <x v="18"/>
    <x v="1"/>
    <x v="1"/>
    <x v="13"/>
    <x v="14"/>
    <x v="1"/>
    <d v="2024-04-17T00:00:00"/>
    <x v="69"/>
    <x v="35"/>
    <s v="CD-337"/>
    <x v="119"/>
    <x v="71"/>
    <n v="35221.199999999997"/>
    <x v="120"/>
    <x v="4"/>
    <x v="81"/>
    <m/>
    <n v="30"/>
    <x v="17"/>
    <m/>
    <x v="28"/>
    <m/>
    <s v="COLQUIRI"/>
    <m/>
    <m/>
    <x v="116"/>
    <s v="EMC-PCPL-044/2024"/>
    <n v="34600"/>
    <n v="1"/>
    <s v=" "/>
    <s v="BOLSA"/>
    <n v="1"/>
    <n v="35221.199999999997"/>
    <n v="35221.199999999997"/>
    <m/>
    <m/>
    <m/>
    <n v="0"/>
    <n v="5060.5172413793098"/>
    <n v="0"/>
    <n v="0"/>
    <n v="0"/>
    <d v="1900-01-19T00:00:00"/>
    <m/>
    <m/>
    <m/>
    <m/>
    <m/>
    <m/>
    <n v="-20"/>
    <n v="0"/>
    <n v="0"/>
    <n v="0"/>
    <m/>
    <m/>
    <m/>
    <x v="0"/>
    <m/>
    <m/>
    <m/>
    <m/>
    <s v="L"/>
    <s v="NORMAL"/>
    <s v="OC"/>
    <m/>
    <s v="15-0517-00-580553-0-E"/>
    <m/>
    <n v="1792351"/>
    <m/>
    <m/>
  </r>
  <r>
    <x v="0"/>
    <x v="111"/>
    <m/>
    <s v="COMISION DE CALIFICACION"/>
    <s v="ABRIL"/>
    <d v="2024-04-01T00:00:00"/>
    <s v="CO42-CRISTHIAN VILLEGAS"/>
    <n v="39100"/>
    <s v="MATERIAL DE LIMPIEZA"/>
    <x v="3"/>
    <x v="15"/>
    <x v="108"/>
    <d v="2024-04-02T00:00:00"/>
    <m/>
    <x v="96"/>
    <s v="BIEN"/>
    <x v="116"/>
    <n v="100"/>
    <x v="0"/>
    <x v="476"/>
    <x v="35"/>
    <x v="4"/>
    <x v="0"/>
    <x v="12"/>
    <x v="1"/>
    <x v="25"/>
    <x v="18"/>
    <x v="1"/>
    <x v="1"/>
    <x v="17"/>
    <x v="15"/>
    <x v="20"/>
    <m/>
    <x v="9"/>
    <x v="5"/>
    <m/>
    <x v="18"/>
    <x v="9"/>
    <m/>
    <x v="18"/>
    <x v="4"/>
    <x v="16"/>
    <m/>
    <n v="30"/>
    <x v="5"/>
    <m/>
    <x v="4"/>
    <m/>
    <s v="COLQUIRI"/>
    <m/>
    <m/>
    <x v="117"/>
    <s v="EMC-SIMA-012-2024"/>
    <n v="39100"/>
    <n v="1"/>
    <s v="DETERGENTE "/>
    <s v="PZA"/>
    <n v="10"/>
    <m/>
    <n v="0"/>
    <m/>
    <m/>
    <m/>
    <n v="0"/>
    <n v="0"/>
    <n v="0"/>
    <n v="0"/>
    <n v="0"/>
    <d v="1899-12-30T00:00:00"/>
    <m/>
    <m/>
    <m/>
    <m/>
    <m/>
    <m/>
    <n v="0"/>
    <n v="0"/>
    <n v="0"/>
    <n v="0"/>
    <m/>
    <m/>
    <m/>
    <x v="0"/>
    <m/>
    <m/>
    <m/>
    <m/>
    <s v="L"/>
    <s v="NORMAL"/>
    <s v="OC"/>
    <m/>
    <s v="15-0517-00-580553-0-E"/>
    <m/>
    <n v="1792351"/>
    <m/>
    <m/>
  </r>
  <r>
    <x v="0"/>
    <x v="111"/>
    <m/>
    <s v="COMISION DE CALIFICACION"/>
    <s v="ABRIL"/>
    <d v="2024-04-01T00:00:00"/>
    <s v="CO42-CRISTHIAN VILLEGAS"/>
    <n v="39100"/>
    <s v="MATERIAL DE LIMPIEZA"/>
    <x v="3"/>
    <x v="15"/>
    <x v="108"/>
    <d v="2024-04-02T00:00:00"/>
    <m/>
    <x v="96"/>
    <s v="BIEN"/>
    <x v="116"/>
    <n v="20"/>
    <x v="1"/>
    <x v="477"/>
    <x v="91"/>
    <x v="4"/>
    <x v="0"/>
    <x v="12"/>
    <x v="1"/>
    <x v="25"/>
    <x v="18"/>
    <x v="1"/>
    <x v="1"/>
    <x v="17"/>
    <x v="15"/>
    <x v="20"/>
    <m/>
    <x v="9"/>
    <x v="5"/>
    <m/>
    <x v="18"/>
    <x v="9"/>
    <m/>
    <x v="18"/>
    <x v="4"/>
    <x v="16"/>
    <m/>
    <n v="30"/>
    <x v="5"/>
    <m/>
    <x v="4"/>
    <m/>
    <s v="COLQUIRI"/>
    <m/>
    <m/>
    <x v="117"/>
    <s v="EMC-SIMA-012-2024"/>
    <n v="39100"/>
    <n v="2"/>
    <s v="HARAGAN "/>
    <s v="PZA"/>
    <n v="12"/>
    <m/>
    <n v="0"/>
    <m/>
    <m/>
    <m/>
    <n v="0"/>
    <n v="0"/>
    <n v="0"/>
    <n v="0"/>
    <n v="0"/>
    <d v="1899-12-30T00:00:00"/>
    <m/>
    <m/>
    <m/>
    <m/>
    <m/>
    <m/>
    <n v="0"/>
    <n v="0"/>
    <n v="0"/>
    <n v="0"/>
    <m/>
    <m/>
    <m/>
    <x v="0"/>
    <m/>
    <m/>
    <m/>
    <m/>
    <s v="L"/>
    <s v="NORMAL"/>
    <s v="OC"/>
    <m/>
    <s v="15-0517-00-580553-0-E"/>
    <m/>
    <n v="1792351"/>
    <m/>
    <m/>
  </r>
  <r>
    <x v="0"/>
    <x v="111"/>
    <m/>
    <s v="COMISION DE CALIFICACION"/>
    <s v="ABRIL"/>
    <d v="2024-04-01T00:00:00"/>
    <s v="CO42-CRISTHIAN VILLEGAS"/>
    <n v="39100"/>
    <s v="MATERIAL DE LIMPIEZA"/>
    <x v="3"/>
    <x v="15"/>
    <x v="108"/>
    <d v="2024-04-02T00:00:00"/>
    <m/>
    <x v="96"/>
    <s v="BIEN"/>
    <x v="116"/>
    <n v="45"/>
    <x v="2"/>
    <x v="478"/>
    <x v="91"/>
    <x v="4"/>
    <x v="0"/>
    <x v="12"/>
    <x v="1"/>
    <x v="25"/>
    <x v="18"/>
    <x v="1"/>
    <x v="1"/>
    <x v="17"/>
    <x v="15"/>
    <x v="20"/>
    <m/>
    <x v="9"/>
    <x v="5"/>
    <m/>
    <x v="18"/>
    <x v="9"/>
    <m/>
    <x v="18"/>
    <x v="4"/>
    <x v="16"/>
    <m/>
    <n v="30"/>
    <x v="5"/>
    <m/>
    <x v="4"/>
    <m/>
    <s v="COLQUIRI"/>
    <m/>
    <m/>
    <x v="117"/>
    <s v="EMC-SIMA-012-2024"/>
    <n v="39100"/>
    <n v="3"/>
    <s v="ESCOBA "/>
    <s v="PZA"/>
    <n v="12"/>
    <m/>
    <n v="0"/>
    <m/>
    <m/>
    <m/>
    <n v="0"/>
    <n v="0"/>
    <n v="0"/>
    <n v="0"/>
    <n v="0"/>
    <d v="1899-12-30T00:00:00"/>
    <m/>
    <m/>
    <m/>
    <m/>
    <m/>
    <m/>
    <n v="0"/>
    <n v="0"/>
    <n v="0"/>
    <n v="0"/>
    <m/>
    <m/>
    <m/>
    <x v="0"/>
    <m/>
    <m/>
    <m/>
    <m/>
    <s v="L"/>
    <s v="NORMAL"/>
    <s v="OC"/>
    <m/>
    <s v="15-0517-00-580553-0-E"/>
    <m/>
    <n v="1792351"/>
    <m/>
    <m/>
  </r>
  <r>
    <x v="0"/>
    <x v="111"/>
    <m/>
    <s v="COMISION DE CALIFICACION"/>
    <s v="ABRIL"/>
    <d v="2024-04-01T00:00:00"/>
    <s v="CO42-CRISTHIAN VILLEGAS"/>
    <n v="39100"/>
    <s v="MATERIAL DE LIMPIEZA"/>
    <x v="3"/>
    <x v="15"/>
    <x v="108"/>
    <d v="2024-04-02T00:00:00"/>
    <m/>
    <x v="96"/>
    <s v="BIEN"/>
    <x v="116"/>
    <n v="350"/>
    <x v="3"/>
    <x v="478"/>
    <x v="91"/>
    <x v="4"/>
    <x v="0"/>
    <x v="13"/>
    <x v="1"/>
    <x v="25"/>
    <x v="18"/>
    <x v="1"/>
    <x v="1"/>
    <x v="17"/>
    <x v="15"/>
    <x v="20"/>
    <m/>
    <x v="9"/>
    <x v="5"/>
    <m/>
    <x v="18"/>
    <x v="9"/>
    <m/>
    <x v="18"/>
    <x v="4"/>
    <x v="16"/>
    <m/>
    <n v="30"/>
    <x v="5"/>
    <m/>
    <x v="4"/>
    <m/>
    <s v="COLQUIRI"/>
    <m/>
    <m/>
    <x v="117"/>
    <s v="EMC-SIMA-012-2024"/>
    <n v="39100"/>
    <n v="4"/>
    <s v="ESCOBA "/>
    <s v="PZA"/>
    <n v="12"/>
    <m/>
    <n v="0"/>
    <m/>
    <m/>
    <m/>
    <n v="0"/>
    <n v="0"/>
    <n v="0"/>
    <n v="0"/>
    <n v="0"/>
    <d v="1899-12-30T00:00:00"/>
    <m/>
    <m/>
    <m/>
    <m/>
    <m/>
    <m/>
    <n v="0"/>
    <n v="0"/>
    <n v="0"/>
    <n v="0"/>
    <m/>
    <m/>
    <m/>
    <x v="0"/>
    <m/>
    <m/>
    <m/>
    <m/>
    <s v="L"/>
    <s v="NORMAL"/>
    <s v="OC"/>
    <m/>
    <s v="15-0517-00-580553-0-E"/>
    <m/>
    <n v="1792351"/>
    <m/>
    <m/>
  </r>
  <r>
    <x v="0"/>
    <x v="112"/>
    <m/>
    <s v="NOTIFICACION"/>
    <s v="ABRIL"/>
    <d v="2024-04-01T00:00:00"/>
    <s v="CO42-CRISTHIAN VILLEGAS"/>
    <n v="25210"/>
    <s v="CONSULTORÍAS POR PRODUCTO"/>
    <x v="3"/>
    <x v="15"/>
    <x v="109"/>
    <d v="2024-04-02T00:00:00"/>
    <m/>
    <x v="97"/>
    <s v="SERVICIO"/>
    <x v="117"/>
    <n v="140000"/>
    <x v="0"/>
    <x v="479"/>
    <x v="2"/>
    <x v="27"/>
    <x v="0"/>
    <x v="3"/>
    <x v="1"/>
    <x v="25"/>
    <x v="18"/>
    <x v="1"/>
    <x v="1"/>
    <x v="17"/>
    <x v="15"/>
    <x v="20"/>
    <d v="2024-04-19T00:00:00"/>
    <x v="70"/>
    <x v="36"/>
    <s v="CD-352"/>
    <x v="120"/>
    <x v="72"/>
    <n v="137700"/>
    <x v="121"/>
    <x v="4"/>
    <x v="82"/>
    <m/>
    <n v="30"/>
    <x v="31"/>
    <m/>
    <x v="28"/>
    <m/>
    <s v="COLQUIRI"/>
    <m/>
    <m/>
    <x v="118"/>
    <s v="EMC-SIMA-022-2024"/>
    <n v="25210"/>
    <n v="1"/>
    <s v="SERVICIO DE CONSULTORIA POR PRODUCTO, PARA ESTUDIOS TECNICOS DE BATIMETRIA DE DIQUE DE COLAS "/>
    <s v="SERVICIO"/>
    <n v="1"/>
    <n v="137700"/>
    <n v="137700"/>
    <m/>
    <m/>
    <m/>
    <n v="0"/>
    <n v="19784.482758620688"/>
    <n v="0"/>
    <n v="0"/>
    <n v="0"/>
    <d v="1900-01-26T00:00:00"/>
    <m/>
    <m/>
    <m/>
    <m/>
    <m/>
    <m/>
    <n v="-27"/>
    <n v="0"/>
    <n v="0"/>
    <n v="0"/>
    <m/>
    <m/>
    <m/>
    <x v="0"/>
    <m/>
    <m/>
    <m/>
    <m/>
    <s v="L"/>
    <s v="NORMAL"/>
    <s v="OC"/>
    <m/>
    <s v="15-0517-00-580553-0-E"/>
    <m/>
    <n v="1792351"/>
    <m/>
    <m/>
  </r>
  <r>
    <x v="0"/>
    <x v="113"/>
    <m/>
    <s v="OC-COMPRADOR"/>
    <s v="ABRIL"/>
    <d v="2024-04-03T00:00:00"/>
    <s v="CO42-CRISTHIAN VILLEGAS"/>
    <n v="39700"/>
    <s v="MATERIAL ELECTRICO"/>
    <x v="1"/>
    <x v="14"/>
    <x v="110"/>
    <d v="2024-04-05T00:00:00"/>
    <m/>
    <x v="98"/>
    <s v="BIEN"/>
    <x v="118"/>
    <n v="20000"/>
    <x v="0"/>
    <x v="18"/>
    <x v="2"/>
    <x v="4"/>
    <x v="0"/>
    <x v="14"/>
    <x v="1"/>
    <x v="33"/>
    <x v="19"/>
    <x v="1"/>
    <x v="1"/>
    <x v="13"/>
    <x v="9"/>
    <x v="11"/>
    <d v="2024-04-15T00:00:00"/>
    <x v="71"/>
    <x v="37"/>
    <s v="CD-109"/>
    <x v="121"/>
    <x v="73"/>
    <n v="17384.97"/>
    <x v="122"/>
    <x v="4"/>
    <x v="83"/>
    <m/>
    <n v="30"/>
    <x v="8"/>
    <m/>
    <x v="29"/>
    <m/>
    <s v="COLQUIRI"/>
    <m/>
    <m/>
    <x v="119"/>
    <s v="EMC-PCPL-049/2024"/>
    <n v="39700"/>
    <n v="1"/>
    <s v=" "/>
    <s v="PZA"/>
    <n v="1"/>
    <n v="17384.97"/>
    <n v="17384.97"/>
    <m/>
    <m/>
    <m/>
    <n v="0"/>
    <n v="2497.8405172413795"/>
    <n v="0"/>
    <n v="0"/>
    <n v="0"/>
    <d v="1900-01-14T00:00:00"/>
    <m/>
    <m/>
    <m/>
    <m/>
    <m/>
    <m/>
    <n v="-15"/>
    <n v="0"/>
    <n v="0"/>
    <n v="0"/>
    <m/>
    <m/>
    <m/>
    <x v="0"/>
    <m/>
    <m/>
    <m/>
    <m/>
    <s v="L"/>
    <s v="NORMAL"/>
    <s v="OC"/>
    <m/>
    <s v="15-0517-00-580553-0-E"/>
    <m/>
    <n v="1792351"/>
    <m/>
    <m/>
  </r>
  <r>
    <x v="0"/>
    <x v="114"/>
    <m/>
    <s v="COMISION DE CALIFICACION"/>
    <s v="ABRIL"/>
    <d v="2024-04-03T00:00:00"/>
    <s v="CO42-CRISTHIAN VILLEGAS"/>
    <n v="23200"/>
    <s v="ALQUILER DE EQUIPO Y MAQUINARIA"/>
    <x v="3"/>
    <x v="15"/>
    <x v="111"/>
    <d v="2024-04-05T00:00:00"/>
    <m/>
    <x v="99"/>
    <s v="SERVICIO"/>
    <x v="119"/>
    <n v="340"/>
    <x v="0"/>
    <x v="480"/>
    <x v="71"/>
    <x v="27"/>
    <x v="0"/>
    <x v="14"/>
    <x v="1"/>
    <x v="33"/>
    <x v="19"/>
    <x v="1"/>
    <x v="1"/>
    <x v="17"/>
    <x v="15"/>
    <x v="20"/>
    <m/>
    <x v="9"/>
    <x v="5"/>
    <m/>
    <x v="18"/>
    <x v="9"/>
    <m/>
    <x v="18"/>
    <x v="4"/>
    <x v="16"/>
    <m/>
    <n v="30"/>
    <x v="5"/>
    <m/>
    <x v="4"/>
    <m/>
    <s v="COLQUIRI"/>
    <m/>
    <m/>
    <x v="120"/>
    <s v="EMC-SIMA-024-2024"/>
    <n v="23200"/>
    <n v="1"/>
    <s v="1870240 "/>
    <s v="SERVICIO"/>
    <n v="500"/>
    <m/>
    <n v="0"/>
    <m/>
    <m/>
    <m/>
    <n v="0"/>
    <n v="0"/>
    <n v="0"/>
    <n v="0"/>
    <n v="0"/>
    <d v="1899-12-30T00:00:00"/>
    <m/>
    <m/>
    <m/>
    <m/>
    <m/>
    <m/>
    <n v="0"/>
    <n v="0"/>
    <n v="0"/>
    <n v="0"/>
    <m/>
    <m/>
    <m/>
    <x v="0"/>
    <m/>
    <m/>
    <m/>
    <m/>
    <s v="L"/>
    <s v="NORMAL"/>
    <s v="OC"/>
    <m/>
    <s v="15-0517-00-580553-0-E"/>
    <m/>
    <n v="1792351"/>
    <m/>
    <m/>
  </r>
  <r>
    <x v="0"/>
    <x v="115"/>
    <m/>
    <s v="NOTIFICACION"/>
    <s v="ABRIL"/>
    <d v="2024-01-01T00:00:00"/>
    <s v="CO42-CRISTHIAN VILLEGAS"/>
    <n v="34200"/>
    <s v="PRODUCTOS QUIMICOS"/>
    <x v="3"/>
    <x v="15"/>
    <x v="112"/>
    <d v="2024-04-05T00:00:00"/>
    <m/>
    <x v="100"/>
    <s v="BIEN"/>
    <x v="120"/>
    <n v="3995"/>
    <x v="0"/>
    <x v="481"/>
    <x v="30"/>
    <x v="28"/>
    <x v="0"/>
    <x v="15"/>
    <x v="1"/>
    <x v="34"/>
    <x v="20"/>
    <x v="1"/>
    <x v="1"/>
    <x v="17"/>
    <x v="12"/>
    <x v="20"/>
    <d v="2024-04-24T00:00:00"/>
    <x v="72"/>
    <x v="34"/>
    <s v="CM-13"/>
    <x v="122"/>
    <x v="74"/>
    <n v="235"/>
    <x v="123"/>
    <x v="4"/>
    <x v="77"/>
    <m/>
    <n v="30"/>
    <x v="8"/>
    <m/>
    <x v="22"/>
    <m/>
    <s v="COLQUIRI"/>
    <m/>
    <m/>
    <x v="121"/>
    <s v="EMC-SIMA-019-2024"/>
    <n v="34200"/>
    <n v="1"/>
    <s v="PAPEL PH "/>
    <s v="CAJA"/>
    <n v="17"/>
    <n v="235"/>
    <n v="3995"/>
    <m/>
    <m/>
    <m/>
    <n v="0"/>
    <n v="33.764367816091955"/>
    <n v="0"/>
    <n v="0"/>
    <n v="0"/>
    <d v="1900-01-14T00:00:00"/>
    <m/>
    <m/>
    <m/>
    <m/>
    <m/>
    <m/>
    <n v="-15"/>
    <n v="0"/>
    <n v="0"/>
    <n v="0"/>
    <m/>
    <m/>
    <m/>
    <x v="0"/>
    <m/>
    <m/>
    <m/>
    <m/>
    <s v="L"/>
    <s v="NORMAL"/>
    <s v="OC"/>
    <m/>
    <s v="15-0517-00-580553-0-E"/>
    <m/>
    <n v="1792351"/>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m/>
    <m/>
    <m/>
    <x v="0"/>
    <m/>
    <m/>
    <m/>
    <m/>
    <s v="L"/>
    <s v="NORMAL"/>
    <s v="OC"/>
    <m/>
    <s v="15-0517-00-580553-0-E"/>
    <m/>
    <n v="1792351"/>
    <m/>
    <m/>
  </r>
  <r>
    <x v="0"/>
    <x v="100"/>
    <m/>
    <m/>
    <m/>
    <m/>
    <m/>
    <m/>
    <m/>
    <x v="9"/>
    <x v="11"/>
    <x v="97"/>
    <m/>
    <m/>
    <x v="0"/>
    <m/>
    <x v="105"/>
    <m/>
    <x v="48"/>
    <x v="18"/>
    <x v="10"/>
    <x v="2"/>
    <x v="0"/>
    <x v="7"/>
    <x v="4"/>
    <x v="29"/>
    <x v="0"/>
    <x v="5"/>
    <x v="4"/>
    <x v="11"/>
    <x v="7"/>
    <x v="3"/>
    <m/>
    <x v="9"/>
    <x v="5"/>
    <m/>
    <x v="18"/>
    <x v="9"/>
    <m/>
    <x v="18"/>
    <x v="4"/>
    <x v="16"/>
    <m/>
    <n v="30"/>
    <x v="5"/>
    <m/>
    <x v="4"/>
    <m/>
    <s v="COLQUIRI"/>
    <m/>
    <m/>
    <x v="105"/>
    <n v="0"/>
    <n v="0"/>
    <n v="0"/>
    <s v=" "/>
    <n v="0"/>
    <n v="0"/>
    <m/>
    <n v="0"/>
    <m/>
    <m/>
    <m/>
    <n v="0"/>
    <n v="0"/>
    <n v="0"/>
    <n v="0"/>
    <n v="0"/>
    <d v="1899-12-30T00:00:00"/>
    <m/>
    <m/>
    <m/>
    <m/>
    <m/>
    <m/>
    <n v="0"/>
    <n v="0"/>
    <n v="0"/>
    <n v="0"/>
    <m/>
    <m/>
    <m/>
    <x v="0"/>
    <m/>
    <m/>
    <m/>
    <m/>
    <s v="L"/>
    <s v="NORMAL"/>
    <s v="OC"/>
    <m/>
    <s v="15-0517-00-580553-0-E"/>
    <m/>
    <n v="1792351"/>
    <m/>
    <m/>
  </r>
  <r>
    <x v="0"/>
    <x v="116"/>
    <m/>
    <s v="NO APLICA"/>
    <s v="ABRIL"/>
    <d v="2024-04-01T00:00:00"/>
    <s v="CO42-CRISTHIAN VILLEGAS"/>
    <n v="43700"/>
    <s v="OTRAS MAQUINARIAS Y EQUIPO"/>
    <x v="3"/>
    <x v="3"/>
    <x v="113"/>
    <d v="2024-04-12T00:00:00"/>
    <m/>
    <x v="101"/>
    <s v="BIEN"/>
    <x v="121"/>
    <n v="21000"/>
    <x v="0"/>
    <x v="18"/>
    <x v="40"/>
    <x v="5"/>
    <x v="0"/>
    <x v="0"/>
    <x v="1"/>
    <x v="35"/>
    <x v="21"/>
    <x v="1"/>
    <x v="1"/>
    <x v="3"/>
    <x v="9"/>
    <x v="20"/>
    <m/>
    <x v="9"/>
    <x v="5"/>
    <m/>
    <x v="18"/>
    <x v="9"/>
    <m/>
    <x v="18"/>
    <x v="4"/>
    <x v="16"/>
    <m/>
    <n v="30"/>
    <x v="5"/>
    <m/>
    <x v="4"/>
    <m/>
    <s v="COLQUIRI"/>
    <m/>
    <m/>
    <x v="122"/>
    <s v="EMC-SIMA-020-2024"/>
    <n v="43700"/>
    <n v="1"/>
    <s v=" "/>
    <s v="PZAS"/>
    <n v="2"/>
    <m/>
    <n v="0"/>
    <m/>
    <m/>
    <m/>
    <n v="0"/>
    <n v="0"/>
    <n v="0"/>
    <n v="0"/>
    <n v="0"/>
    <d v="1899-12-30T00:00:00"/>
    <m/>
    <m/>
    <m/>
    <m/>
    <m/>
    <m/>
    <n v="0"/>
    <n v="0"/>
    <n v="0"/>
    <n v="0"/>
    <m/>
    <m/>
    <m/>
    <x v="0"/>
    <m/>
    <m/>
    <m/>
    <m/>
    <s v="L"/>
    <s v="NORMAL"/>
    <s v="OC"/>
    <m/>
    <s v="15-0517-00-580553-0-E"/>
    <m/>
    <n v="1792351"/>
    <m/>
    <m/>
  </r>
  <r>
    <x v="0"/>
    <x v="117"/>
    <m/>
    <s v="NOTIFICACION"/>
    <s v="ABRIL"/>
    <d v="2024-04-11T00:00:00"/>
    <s v="CO42-CRISTHIAN VILLEGAS"/>
    <n v="25210"/>
    <s v="CONSULTORÍAS POR PRODUCTO"/>
    <x v="3"/>
    <x v="3"/>
    <x v="114"/>
    <d v="2024-04-12T00:00:00"/>
    <m/>
    <x v="102"/>
    <s v="SERV/BIEN/OBRA"/>
    <x v="122"/>
    <n v="110000"/>
    <x v="0"/>
    <x v="18"/>
    <x v="2"/>
    <x v="27"/>
    <x v="0"/>
    <x v="3"/>
    <x v="1"/>
    <x v="36"/>
    <x v="22"/>
    <x v="1"/>
    <x v="1"/>
    <x v="3"/>
    <x v="9"/>
    <x v="20"/>
    <d v="2024-04-24T00:00:00"/>
    <x v="72"/>
    <x v="36"/>
    <s v="CD-353"/>
    <x v="123"/>
    <x v="75"/>
    <n v="108260"/>
    <x v="124"/>
    <x v="4"/>
    <x v="84"/>
    <m/>
    <n v="30"/>
    <x v="32"/>
    <m/>
    <x v="30"/>
    <m/>
    <s v="COLQUIRI"/>
    <m/>
    <m/>
    <x v="123"/>
    <s v="EMC-SIMA-026-2024"/>
    <n v="25210"/>
    <n v="1"/>
    <s v=" "/>
    <s v="SERVICIO"/>
    <n v="1"/>
    <n v="108260"/>
    <n v="108260"/>
    <m/>
    <m/>
    <m/>
    <n v="0"/>
    <n v="15554.597701149425"/>
    <n v="0"/>
    <n v="0"/>
    <n v="0"/>
    <d v="1900-04-29T00:00:00"/>
    <m/>
    <m/>
    <m/>
    <m/>
    <m/>
    <m/>
    <n v="-120"/>
    <n v="0"/>
    <n v="0"/>
    <n v="0"/>
    <m/>
    <m/>
    <m/>
    <x v="0"/>
    <m/>
    <m/>
    <m/>
    <m/>
    <s v="L"/>
    <s v="NORMAL"/>
    <s v="OC"/>
    <m/>
    <s v="15-0517-00-580553-0-E"/>
    <m/>
    <n v="1792351"/>
    <m/>
    <m/>
  </r>
  <r>
    <x v="0"/>
    <x v="118"/>
    <m/>
    <s v="NOTIFICACION"/>
    <s v="ABRIL"/>
    <d v="2024-04-11T00:00:00"/>
    <s v="CO42-CRISTHIAN VILLEGAS"/>
    <n v="43500"/>
    <s v="EQUIPO DE COMUNICACIÓN"/>
    <x v="1"/>
    <x v="1"/>
    <x v="115"/>
    <d v="2024-04-12T00:00:00"/>
    <m/>
    <x v="103"/>
    <s v="BIEN"/>
    <x v="123"/>
    <n v="58500"/>
    <x v="0"/>
    <x v="18"/>
    <x v="2"/>
    <x v="5"/>
    <x v="0"/>
    <x v="0"/>
    <x v="1"/>
    <x v="35"/>
    <x v="21"/>
    <x v="1"/>
    <x v="0"/>
    <x v="1"/>
    <x v="8"/>
    <x v="11"/>
    <d v="2024-04-22T00:00:00"/>
    <x v="73"/>
    <x v="38"/>
    <s v="CD-472"/>
    <x v="124"/>
    <x v="76"/>
    <n v="58446.43"/>
    <x v="125"/>
    <x v="4"/>
    <x v="85"/>
    <m/>
    <n v="30"/>
    <x v="33"/>
    <m/>
    <x v="31"/>
    <m/>
    <s v="COLQUIRI"/>
    <m/>
    <m/>
    <x v="124"/>
    <s v="EMC – PCPL– 50/2024"/>
    <n v="43500"/>
    <n v="1"/>
    <s v=" "/>
    <s v="PZAS"/>
    <n v="1"/>
    <n v="58446.43"/>
    <n v="58446.43"/>
    <m/>
    <m/>
    <n v="30"/>
    <n v="1753392.9"/>
    <n v="8397.4755747126437"/>
    <n v="251924.2672413793"/>
    <n v="219174.11249999999"/>
    <n v="0"/>
    <d v="1900-04-07T00:00:00"/>
    <m/>
    <m/>
    <m/>
    <m/>
    <m/>
    <m/>
    <n v="-98"/>
    <n v="-859162.52099999995"/>
    <n v="122737.50300000001"/>
    <n v="2489817.9180000001"/>
    <m/>
    <m/>
    <m/>
    <x v="0"/>
    <m/>
    <m/>
    <m/>
    <m/>
    <s v="L"/>
    <s v="NORMAL"/>
    <s v="OC"/>
    <m/>
    <s v="15-0517-00-580553-0-E"/>
    <m/>
    <n v="1792351"/>
    <m/>
    <m/>
  </r>
  <r>
    <x v="0"/>
    <x v="119"/>
    <m/>
    <s v="COMISION DE CALIFICACION"/>
    <s v="ABRIL"/>
    <d v="2024-04-11T00:00:00"/>
    <s v="CO42-CRISTHIAN VILLEGAS"/>
    <n v="39700"/>
    <s v="MATERIAL ELECTRICO"/>
    <x v="4"/>
    <x v="4"/>
    <x v="116"/>
    <d v="2024-04-11T00:00:00"/>
    <m/>
    <x v="104"/>
    <s v="BIEN"/>
    <x v="124"/>
    <n v="351857.95"/>
    <x v="0"/>
    <x v="18"/>
    <x v="2"/>
    <x v="4"/>
    <x v="0"/>
    <x v="11"/>
    <x v="0"/>
    <x v="37"/>
    <x v="23"/>
    <x v="1"/>
    <x v="1"/>
    <x v="5"/>
    <x v="16"/>
    <x v="7"/>
    <m/>
    <x v="9"/>
    <x v="5"/>
    <m/>
    <x v="18"/>
    <x v="9"/>
    <m/>
    <x v="18"/>
    <x v="4"/>
    <x v="16"/>
    <m/>
    <n v="30"/>
    <x v="5"/>
    <m/>
    <x v="4"/>
    <m/>
    <s v="COLQUIRI"/>
    <m/>
    <m/>
    <x v="125"/>
    <s v="ADQ. MANTTO Y SERV. 31/2024"/>
    <n v="39700"/>
    <n v="1"/>
    <s v=" "/>
    <s v="PZA"/>
    <n v="1"/>
    <m/>
    <n v="0"/>
    <m/>
    <m/>
    <n v="20"/>
    <n v="0"/>
    <n v="0"/>
    <n v="0"/>
    <n v="0"/>
    <n v="0"/>
    <d v="1899-12-30T00:00:00"/>
    <m/>
    <m/>
    <m/>
    <m/>
    <m/>
    <m/>
    <n v="0"/>
    <n v="0"/>
    <n v="0"/>
    <n v="0"/>
    <m/>
    <m/>
    <m/>
    <x v="0"/>
    <m/>
    <m/>
    <m/>
    <m/>
    <s v="L"/>
    <s v="NORMAL"/>
    <s v="OC"/>
    <m/>
    <s v="15-0517-00-580553-0-E"/>
    <m/>
    <n v="1792351"/>
    <m/>
    <m/>
  </r>
  <r>
    <x v="0"/>
    <x v="120"/>
    <m/>
    <s v="COMISION DE CALIFICACION"/>
    <s v="ABRIL"/>
    <d v="2024-04-09T00:00:00"/>
    <s v="CO42-CRISTHIAN VILLEGAS"/>
    <n v="39800"/>
    <s v="OTROS REPUESTOS Y ACCESORIOS"/>
    <x v="4"/>
    <x v="4"/>
    <x v="117"/>
    <d v="2024-04-11T00:00:00"/>
    <m/>
    <x v="105"/>
    <s v="BIEN"/>
    <x v="125"/>
    <n v="399722.84"/>
    <x v="0"/>
    <x v="18"/>
    <x v="2"/>
    <x v="4"/>
    <x v="0"/>
    <x v="0"/>
    <x v="0"/>
    <x v="38"/>
    <x v="24"/>
    <x v="1"/>
    <x v="1"/>
    <x v="14"/>
    <x v="10"/>
    <x v="13"/>
    <m/>
    <x v="9"/>
    <x v="5"/>
    <m/>
    <x v="18"/>
    <x v="9"/>
    <m/>
    <x v="18"/>
    <x v="4"/>
    <x v="16"/>
    <m/>
    <m/>
    <x v="5"/>
    <m/>
    <x v="4"/>
    <m/>
    <s v="COLQUIRI"/>
    <m/>
    <m/>
    <x v="126"/>
    <s v="ADQ. MANTTO Y SERV. 30/2024"/>
    <n v="39800"/>
    <n v="1"/>
    <s v=" "/>
    <s v="PZA"/>
    <n v="1"/>
    <m/>
    <n v="0"/>
    <m/>
    <m/>
    <n v="35"/>
    <n v="0"/>
    <n v="0"/>
    <n v="0"/>
    <n v="0"/>
    <n v="0"/>
    <d v="1899-12-30T00:00:00"/>
    <m/>
    <m/>
    <m/>
    <m/>
    <m/>
    <m/>
    <n v="0"/>
    <n v="0"/>
    <n v="0"/>
    <n v="0"/>
    <m/>
    <m/>
    <m/>
    <x v="0"/>
    <m/>
    <m/>
    <m/>
    <m/>
    <s v="L"/>
    <s v="NORMAL"/>
    <s v="OC"/>
    <m/>
    <s v="15-0517-00-580553-0-E"/>
    <m/>
    <n v="1792351"/>
    <m/>
    <m/>
  </r>
  <r>
    <x v="0"/>
    <x v="121"/>
    <m/>
    <s v="COMISION DE CALIFICACION"/>
    <s v="ABRIL"/>
    <d v="2024-04-10T00:00:00"/>
    <s v="CO42-CRISTHIAN VILLEGAS"/>
    <n v="34600"/>
    <s v="PRODUCTOS METÁLICOS"/>
    <x v="10"/>
    <x v="13"/>
    <x v="118"/>
    <d v="2024-04-12T00:00:00"/>
    <m/>
    <x v="106"/>
    <s v="BIEN"/>
    <x v="126"/>
    <n v="278907.05"/>
    <x v="0"/>
    <x v="18"/>
    <x v="2"/>
    <x v="4"/>
    <x v="0"/>
    <x v="0"/>
    <x v="0"/>
    <x v="39"/>
    <x v="25"/>
    <x v="1"/>
    <x v="1"/>
    <x v="15"/>
    <x v="1"/>
    <x v="6"/>
    <d v="2024-04-30T00:00:00"/>
    <x v="74"/>
    <x v="5"/>
    <m/>
    <x v="18"/>
    <x v="9"/>
    <m/>
    <x v="18"/>
    <x v="4"/>
    <x v="16"/>
    <m/>
    <m/>
    <x v="5"/>
    <m/>
    <x v="4"/>
    <m/>
    <s v="COLQUIRI"/>
    <m/>
    <m/>
    <x v="127"/>
    <s v="CMB/EMC/O.CIV-ADQ/016/2024"/>
    <n v="34600"/>
    <n v="1"/>
    <s v=" "/>
    <s v="PZA"/>
    <n v="1"/>
    <m/>
    <n v="0"/>
    <m/>
    <m/>
    <n v="20"/>
    <n v="0"/>
    <n v="0"/>
    <n v="0"/>
    <n v="0"/>
    <n v="0"/>
    <d v="1899-12-30T00:00:00"/>
    <m/>
    <m/>
    <m/>
    <m/>
    <m/>
    <m/>
    <n v="0"/>
    <n v="0"/>
    <n v="0"/>
    <n v="0"/>
    <m/>
    <m/>
    <m/>
    <x v="0"/>
    <m/>
    <m/>
    <m/>
    <m/>
    <s v="L"/>
    <s v="NORMAL"/>
    <s v="OC"/>
    <m/>
    <s v="15-0517-00-580553-0-E"/>
    <m/>
    <n v="1792351"/>
    <m/>
    <m/>
  </r>
  <r>
    <x v="0"/>
    <x v="122"/>
    <m/>
    <s v="COTIZACION"/>
    <s v="ABRIL"/>
    <d v="2024-03-27T00:00:00"/>
    <s v="CO42-CRISTHIAN VILLEGAS"/>
    <n v="34500"/>
    <s v="PRODUCTOS NO METALICOS Y PLASTICOS"/>
    <x v="10"/>
    <x v="13"/>
    <x v="119"/>
    <d v="2024-04-01T00:00:00"/>
    <m/>
    <x v="107"/>
    <s v="BIEN"/>
    <x v="127"/>
    <n v="76000"/>
    <x v="0"/>
    <x v="18"/>
    <x v="2"/>
    <x v="4"/>
    <x v="0"/>
    <x v="3"/>
    <x v="5"/>
    <x v="40"/>
    <x v="26"/>
    <x v="1"/>
    <x v="1"/>
    <x v="15"/>
    <x v="15"/>
    <x v="6"/>
    <m/>
    <x v="9"/>
    <x v="5"/>
    <m/>
    <x v="18"/>
    <x v="9"/>
    <m/>
    <x v="18"/>
    <x v="4"/>
    <x v="16"/>
    <m/>
    <m/>
    <x v="5"/>
    <m/>
    <x v="4"/>
    <m/>
    <s v="COLQUIRI"/>
    <m/>
    <m/>
    <x v="128"/>
    <s v="CMB/EMC/O.CIV-ADQ/013/2024"/>
    <n v="34500"/>
    <n v="1"/>
    <s v=" "/>
    <s v="PZA"/>
    <n v="1"/>
    <m/>
    <n v="0"/>
    <m/>
    <m/>
    <n v="15"/>
    <n v="0"/>
    <n v="0"/>
    <n v="0"/>
    <n v="0"/>
    <n v="0"/>
    <d v="1899-12-30T00:00:00"/>
    <m/>
    <m/>
    <m/>
    <m/>
    <m/>
    <m/>
    <n v="0"/>
    <n v="0"/>
    <n v="0"/>
    <n v="0"/>
    <m/>
    <m/>
    <m/>
    <x v="0"/>
    <m/>
    <m/>
    <m/>
    <m/>
    <s v="L"/>
    <s v="NORMAL"/>
    <s v="OC"/>
    <m/>
    <s v="15-0517-00-580553-0-E"/>
    <m/>
    <n v="1792351"/>
    <m/>
    <m/>
  </r>
  <r>
    <x v="0"/>
    <x v="123"/>
    <m/>
    <s v="COMISION DE CALIFICACION"/>
    <s v="ABRIL"/>
    <d v="2024-04-04T00:00:00"/>
    <s v="CO42-CRISTHIAN VILLEGAS"/>
    <n v="34200"/>
    <s v="PRODUCTOS QUIMICOS"/>
    <x v="3"/>
    <x v="15"/>
    <x v="120"/>
    <d v="2024-04-05T00:00:00"/>
    <m/>
    <x v="108"/>
    <s v="BIEN"/>
    <x v="128"/>
    <n v="10440"/>
    <x v="0"/>
    <x v="18"/>
    <x v="70"/>
    <x v="8"/>
    <x v="0"/>
    <x v="0"/>
    <x v="5"/>
    <x v="40"/>
    <x v="27"/>
    <x v="1"/>
    <x v="1"/>
    <x v="17"/>
    <x v="12"/>
    <x v="20"/>
    <m/>
    <x v="9"/>
    <x v="5"/>
    <m/>
    <x v="18"/>
    <x v="9"/>
    <m/>
    <x v="18"/>
    <x v="4"/>
    <x v="16"/>
    <m/>
    <m/>
    <x v="5"/>
    <m/>
    <x v="4"/>
    <m/>
    <s v="COLQUIRI"/>
    <m/>
    <m/>
    <x v="129"/>
    <s v="EMC-SIMA-023-2024"/>
    <n v="34200"/>
    <n v="1"/>
    <s v=" "/>
    <s v="KIT"/>
    <n v="4"/>
    <m/>
    <n v="0"/>
    <m/>
    <m/>
    <n v="4"/>
    <n v="0"/>
    <n v="0"/>
    <n v="0"/>
    <n v="0"/>
    <n v="0"/>
    <d v="1899-12-30T00:00:00"/>
    <m/>
    <m/>
    <m/>
    <m/>
    <m/>
    <m/>
    <n v="0"/>
    <n v="0"/>
    <n v="0"/>
    <n v="0"/>
    <m/>
    <m/>
    <m/>
    <x v="0"/>
    <m/>
    <m/>
    <m/>
    <m/>
    <s v="L"/>
    <s v="NORMAL"/>
    <s v="OC"/>
    <m/>
    <s v="15-0517-00-580553-0-E"/>
    <m/>
    <n v="1792351"/>
    <m/>
    <m/>
  </r>
  <r>
    <x v="0"/>
    <x v="124"/>
    <m/>
    <s v="COTIZACION"/>
    <s v="ABRIL"/>
    <d v="2024-04-19T00:00:00"/>
    <s v="CO42-CRISTHIAN VILLEGAS"/>
    <n v="34200"/>
    <s v="PRODUCTOS QUIMICOS"/>
    <x v="10"/>
    <x v="13"/>
    <x v="121"/>
    <d v="2024-04-23T00:00:00"/>
    <m/>
    <x v="109"/>
    <s v="BIEN"/>
    <x v="129"/>
    <n v="86710"/>
    <x v="0"/>
    <x v="18"/>
    <x v="2"/>
    <x v="27"/>
    <x v="0"/>
    <x v="3"/>
    <x v="5"/>
    <x v="40"/>
    <x v="28"/>
    <x v="1"/>
    <x v="1"/>
    <x v="15"/>
    <x v="15"/>
    <x v="6"/>
    <m/>
    <x v="9"/>
    <x v="5"/>
    <m/>
    <x v="18"/>
    <x v="9"/>
    <m/>
    <x v="18"/>
    <x v="4"/>
    <x v="16"/>
    <m/>
    <m/>
    <x v="5"/>
    <m/>
    <x v="4"/>
    <m/>
    <s v="COLQUIRI"/>
    <m/>
    <m/>
    <x v="130"/>
    <s v="CMB/EMC/O.CIV-ADQ/007/2024"/>
    <n v="34200"/>
    <n v="1"/>
    <s v=" "/>
    <s v="SERVICIO"/>
    <n v="1"/>
    <m/>
    <n v="0"/>
    <m/>
    <m/>
    <n v="1"/>
    <n v="0"/>
    <n v="0"/>
    <n v="0"/>
    <n v="0"/>
    <n v="0"/>
    <d v="1899-12-30T00:00:00"/>
    <m/>
    <m/>
    <m/>
    <m/>
    <m/>
    <m/>
    <n v="0"/>
    <n v="0"/>
    <n v="0"/>
    <n v="0"/>
    <m/>
    <m/>
    <m/>
    <x v="0"/>
    <m/>
    <m/>
    <m/>
    <m/>
    <s v="L"/>
    <s v="NORMAL"/>
    <s v="OC"/>
    <m/>
    <s v="15-0517-00-580553-0-E"/>
    <m/>
    <n v="1792351"/>
    <m/>
    <m/>
  </r>
  <r>
    <x v="0"/>
    <x v="125"/>
    <m/>
    <s v="COMISION DE CALIFICACION"/>
    <s v="ABRIL"/>
    <d v="2024-04-10T00:00:00"/>
    <s v="CO42-CRISTHIAN VILLEGAS"/>
    <n v="24110"/>
    <s v="MANTENIMIENTO DE OFICINAS Y REPARACIONES VARIAS, MATENIMIENTO CAMPAMENTOS"/>
    <x v="10"/>
    <x v="13"/>
    <x v="16"/>
    <d v="2024-04-10T00:00:00"/>
    <m/>
    <x v="110"/>
    <s v="SERVICIO"/>
    <x v="130"/>
    <n v="241694.26"/>
    <x v="0"/>
    <x v="18"/>
    <x v="2"/>
    <x v="27"/>
    <x v="0"/>
    <x v="0"/>
    <x v="5"/>
    <x v="41"/>
    <x v="29"/>
    <x v="1"/>
    <x v="1"/>
    <x v="15"/>
    <x v="4"/>
    <x v="6"/>
    <m/>
    <x v="9"/>
    <x v="5"/>
    <m/>
    <x v="18"/>
    <x v="9"/>
    <m/>
    <x v="18"/>
    <x v="4"/>
    <x v="16"/>
    <m/>
    <m/>
    <x v="5"/>
    <m/>
    <x v="4"/>
    <m/>
    <s v="COLQUIRI"/>
    <m/>
    <m/>
    <x v="131"/>
    <s v="CMB/EMC/O.CIV-ADQ/004/2024"/>
    <n v="24110"/>
    <n v="1"/>
    <s v=" "/>
    <s v="SERVICIO"/>
    <n v="1"/>
    <m/>
    <n v="0"/>
    <m/>
    <m/>
    <n v="1"/>
    <n v="0"/>
    <n v="0"/>
    <n v="0"/>
    <n v="0"/>
    <n v="0"/>
    <d v="1899-12-30T00:00:00"/>
    <m/>
    <m/>
    <m/>
    <m/>
    <m/>
    <m/>
    <n v="0"/>
    <n v="0"/>
    <n v="0"/>
    <n v="0"/>
    <m/>
    <m/>
    <m/>
    <x v="0"/>
    <m/>
    <m/>
    <m/>
    <m/>
    <s v="L"/>
    <m/>
    <s v="OC"/>
    <m/>
    <m/>
    <m/>
    <s v="15-0517-00--0-E"/>
    <m/>
    <m/>
  </r>
  <r>
    <x v="0"/>
    <x v="126"/>
    <m/>
    <s v="NO APLICA"/>
    <s v="MAYO"/>
    <d v="2024-04-26T00:00:00"/>
    <s v="CO42-CRISTHIAN VILLEGAS"/>
    <n v="23200"/>
    <s v="ALQUILER DE EQUIPO Y MAQUINARIA"/>
    <x v="1"/>
    <x v="1"/>
    <x v="115"/>
    <d v="2024-04-30T00:00:00"/>
    <m/>
    <x v="111"/>
    <s v="SERVICIO"/>
    <x v="131"/>
    <n v="51200"/>
    <x v="0"/>
    <x v="482"/>
    <x v="58"/>
    <x v="29"/>
    <x v="50"/>
    <x v="7"/>
    <x v="4"/>
    <x v="29"/>
    <x v="0"/>
    <x v="1"/>
    <x v="1"/>
    <x v="11"/>
    <x v="7"/>
    <x v="3"/>
    <m/>
    <x v="9"/>
    <x v="5"/>
    <m/>
    <x v="18"/>
    <x v="9"/>
    <m/>
    <x v="18"/>
    <x v="4"/>
    <x v="16"/>
    <m/>
    <m/>
    <x v="5"/>
    <m/>
    <x v="4"/>
    <m/>
    <s v="COLQUIRI"/>
    <m/>
    <m/>
    <x v="132"/>
    <s v="EMC – PCPL– 50/2024"/>
    <n v="23200"/>
    <n v="1"/>
    <s v="SERVICIO DE ALQUILER DE EQUIPO PESADO ALQUILER DE EXCAVADORA SOBRE ORUGAS"/>
    <s v="Hora"/>
    <n v="160"/>
    <m/>
    <n v="0"/>
    <m/>
    <m/>
    <n v="160"/>
    <n v="0"/>
    <n v="0"/>
    <n v="0"/>
    <n v="0"/>
    <n v="0"/>
    <d v="1899-12-30T00:00:00"/>
    <m/>
    <m/>
    <m/>
    <m/>
    <m/>
    <m/>
    <n v="0"/>
    <n v="0"/>
    <n v="0"/>
    <n v="0"/>
    <m/>
    <m/>
    <m/>
    <x v="0"/>
    <m/>
    <m/>
    <m/>
    <m/>
    <s v="L"/>
    <m/>
    <s v="OC"/>
    <m/>
    <s v="15-0517-00-568956-0-E"/>
    <m/>
    <n v="1762521"/>
    <m/>
    <m/>
  </r>
  <r>
    <x v="0"/>
    <x v="127"/>
    <m/>
    <s v="COTIZACION"/>
    <s v="MAYO"/>
    <d v="2024-04-26T00:00:00"/>
    <s v="CO42-CRISTHIAN VILLEGAS"/>
    <n v="34200"/>
    <s v="PRODUCTOS QUIMICOS"/>
    <x v="9"/>
    <x v="1"/>
    <x v="122"/>
    <d v="2024-04-30T00:00:00"/>
    <m/>
    <x v="112"/>
    <s v="BIEN"/>
    <x v="132"/>
    <n v="31321.5"/>
    <x v="0"/>
    <x v="18"/>
    <x v="10"/>
    <x v="30"/>
    <x v="0"/>
    <x v="0"/>
    <x v="5"/>
    <x v="42"/>
    <x v="30"/>
    <x v="1"/>
    <x v="1"/>
    <x v="11"/>
    <x v="7"/>
    <x v="3"/>
    <m/>
    <x v="9"/>
    <x v="5"/>
    <m/>
    <x v="18"/>
    <x v="9"/>
    <m/>
    <x v="18"/>
    <x v="4"/>
    <x v="16"/>
    <m/>
    <m/>
    <x v="5"/>
    <m/>
    <x v="4"/>
    <m/>
    <s v="COLQUIRI"/>
    <m/>
    <m/>
    <x v="133"/>
    <s v="EMC – PCPL– 48/2024"/>
    <n v="34200"/>
    <n v="1"/>
    <s v=" "/>
    <s v="LITRO"/>
    <n v="0"/>
    <m/>
    <n v="0"/>
    <m/>
    <m/>
    <n v="0"/>
    <n v="0"/>
    <n v="0"/>
    <n v="0"/>
    <n v="0"/>
    <e v="#REF!"/>
    <d v="1899-12-30T00:00:00"/>
    <m/>
    <m/>
    <m/>
    <m/>
    <m/>
    <m/>
    <n v="0"/>
    <n v="0"/>
    <n v="0"/>
    <n v="0"/>
    <m/>
    <m/>
    <m/>
    <x v="0"/>
    <m/>
    <m/>
    <m/>
    <m/>
    <s v="L"/>
    <m/>
    <s v="OC"/>
    <m/>
    <s v="15-0517-00-568956-0-E"/>
    <m/>
    <n v="1762521"/>
    <m/>
    <m/>
  </r>
  <r>
    <x v="0"/>
    <x v="128"/>
    <m/>
    <s v="ZEY"/>
    <s v="MAYO"/>
    <d v="2024-05-06T00:00:00"/>
    <s v="CO42-CRISTHIAN VILLEGAS"/>
    <n v="23200"/>
    <s v="ALQUILER DE EQUIPO Y MAQUINARIA"/>
    <x v="11"/>
    <x v="16"/>
    <x v="123"/>
    <d v="2024-05-06T00:00:00"/>
    <m/>
    <x v="113"/>
    <s v="SERVICIO"/>
    <x v="133"/>
    <n v="35000"/>
    <x v="0"/>
    <x v="483"/>
    <x v="2"/>
    <x v="27"/>
    <x v="51"/>
    <x v="1"/>
    <x v="5"/>
    <x v="43"/>
    <x v="31"/>
    <x v="1"/>
    <x v="1"/>
    <x v="18"/>
    <x v="12"/>
    <x v="21"/>
    <m/>
    <x v="9"/>
    <x v="5"/>
    <m/>
    <x v="18"/>
    <x v="9"/>
    <m/>
    <x v="18"/>
    <x v="4"/>
    <x v="16"/>
    <m/>
    <m/>
    <x v="5"/>
    <m/>
    <x v="4"/>
    <m/>
    <s v="COLQUIRI"/>
    <m/>
    <m/>
    <x v="134"/>
    <s v="RSC-80/2024"/>
    <n v="23200"/>
    <n v="1"/>
    <s v="SERVICIO DE ALQUILER DE MAQUINARIA PESADO APERTURA DE CAMINO VECINAL EN LA COMUNIDAD DE HAMPATURI"/>
    <s v="SERVICIO"/>
    <n v="1"/>
    <m/>
    <n v="0"/>
    <m/>
    <m/>
    <n v="1"/>
    <n v="0"/>
    <n v="0"/>
    <n v="0"/>
    <n v="0"/>
    <n v="-1"/>
    <d v="1899-12-30T00:00:00"/>
    <m/>
    <m/>
    <m/>
    <m/>
    <m/>
    <m/>
    <n v="0"/>
    <n v="0"/>
    <n v="0"/>
    <n v="0"/>
    <m/>
    <m/>
    <m/>
    <x v="0"/>
    <m/>
    <m/>
    <m/>
    <m/>
    <s v="L"/>
    <m/>
    <s v="OC"/>
    <m/>
    <s v="15-0517-00-568956-0-E"/>
    <m/>
    <n v="1762521"/>
    <m/>
    <m/>
  </r>
  <r>
    <x v="0"/>
    <x v="129"/>
    <m/>
    <s v="COTIZACION"/>
    <s v="MAYO"/>
    <d v="2024-05-07T00:00:00"/>
    <s v="CO42-CRISTHIAN VILLEGAS"/>
    <n v="34500"/>
    <s v="PRODUCTOS NO METALICOS Y PLASTICOS"/>
    <x v="0"/>
    <x v="0"/>
    <x v="124"/>
    <d v="2024-05-07T00:00:00"/>
    <m/>
    <x v="114"/>
    <s v="BIEN"/>
    <x v="134"/>
    <n v="208561"/>
    <x v="0"/>
    <x v="18"/>
    <x v="2"/>
    <x v="4"/>
    <x v="0"/>
    <x v="0"/>
    <x v="0"/>
    <x v="41"/>
    <x v="29"/>
    <x v="1"/>
    <x v="1"/>
    <x v="6"/>
    <x v="7"/>
    <x v="3"/>
    <m/>
    <x v="9"/>
    <x v="5"/>
    <m/>
    <x v="18"/>
    <x v="9"/>
    <m/>
    <x v="18"/>
    <x v="4"/>
    <x v="16"/>
    <m/>
    <m/>
    <x v="5"/>
    <m/>
    <x v="4"/>
    <m/>
    <s v="COLQUIRI"/>
    <m/>
    <m/>
    <x v="135"/>
    <s v="ADQ/MINA-028/2024"/>
    <n v="34500"/>
    <n v="1"/>
    <s v=" "/>
    <s v="PZA"/>
    <n v="1"/>
    <m/>
    <n v="0"/>
    <m/>
    <m/>
    <n v="1"/>
    <n v="0"/>
    <n v="0"/>
    <n v="0"/>
    <n v="0"/>
    <e v="#REF!"/>
    <d v="1899-12-30T00:00:00"/>
    <m/>
    <m/>
    <m/>
    <m/>
    <m/>
    <m/>
    <n v="0"/>
    <n v="0"/>
    <n v="0"/>
    <n v="0"/>
    <m/>
    <m/>
    <m/>
    <x v="0"/>
    <m/>
    <m/>
    <m/>
    <m/>
    <s v="L"/>
    <m/>
    <s v="OC"/>
    <m/>
    <s v="15-0517-00-568956-0-E"/>
    <m/>
    <n v="1762521"/>
    <m/>
    <m/>
  </r>
  <r>
    <x v="0"/>
    <x v="130"/>
    <m/>
    <s v="COTIZACION"/>
    <s v="MAYO"/>
    <d v="2024-05-08T00:00:00"/>
    <s v="CO42-CRISTHIAN VILLEGAS"/>
    <n v="43700"/>
    <s v="OTRAS MAQUINARIAS Y EQUIPO"/>
    <x v="10"/>
    <x v="13"/>
    <x v="125"/>
    <d v="2024-05-08T00:00:00"/>
    <m/>
    <x v="115"/>
    <s v="BIEN"/>
    <x v="135"/>
    <n v="251792"/>
    <x v="0"/>
    <x v="18"/>
    <x v="10"/>
    <x v="4"/>
    <x v="0"/>
    <x v="3"/>
    <x v="1"/>
    <x v="43"/>
    <x v="31"/>
    <x v="1"/>
    <x v="1"/>
    <x v="15"/>
    <x v="7"/>
    <x v="3"/>
    <m/>
    <x v="9"/>
    <x v="5"/>
    <m/>
    <x v="18"/>
    <x v="9"/>
    <m/>
    <x v="18"/>
    <x v="4"/>
    <x v="16"/>
    <m/>
    <m/>
    <x v="5"/>
    <m/>
    <x v="4"/>
    <m/>
    <s v="COLQUIRI"/>
    <m/>
    <m/>
    <x v="136"/>
    <s v="CMB/EMC/O.CIV-ADQ/020/2024"/>
    <n v="43700"/>
    <n v="1"/>
    <s v=" "/>
    <s v="PZA"/>
    <n v="0"/>
    <m/>
    <n v="0"/>
    <m/>
    <m/>
    <n v="0"/>
    <n v="0"/>
    <n v="0"/>
    <n v="0"/>
    <n v="0"/>
    <n v="-1"/>
    <d v="1899-12-30T00:00:00"/>
    <m/>
    <m/>
    <m/>
    <m/>
    <m/>
    <m/>
    <n v="0"/>
    <n v="0"/>
    <n v="0"/>
    <n v="0"/>
    <m/>
    <m/>
    <m/>
    <x v="0"/>
    <m/>
    <m/>
    <m/>
    <m/>
    <s v="L"/>
    <m/>
    <s v="OC"/>
    <m/>
    <s v="15-0517-00-568956-0-E"/>
    <m/>
    <n v="1762521"/>
    <m/>
    <m/>
  </r>
  <r>
    <x v="0"/>
    <x v="131"/>
    <m/>
    <s v="COTIZACION"/>
    <s v="MAYO"/>
    <d v="2024-05-09T00:00:00"/>
    <s v="CO42-CRISTHIAN VILLEGAS"/>
    <n v="24120"/>
    <s v="MANTENIMIENTO Y REPARACION DE MAQUINARIA Y EQUIPOS"/>
    <x v="1"/>
    <x v="1"/>
    <x v="126"/>
    <d v="2024-05-09T00:00:00"/>
    <m/>
    <x v="116"/>
    <s v="SERVICIO"/>
    <x v="136"/>
    <n v="19488"/>
    <x v="0"/>
    <x v="18"/>
    <x v="2"/>
    <x v="27"/>
    <x v="0"/>
    <x v="0"/>
    <x v="1"/>
    <x v="44"/>
    <x v="32"/>
    <x v="1"/>
    <x v="1"/>
    <x v="1"/>
    <x v="7"/>
    <x v="3"/>
    <m/>
    <x v="9"/>
    <x v="5"/>
    <m/>
    <x v="18"/>
    <x v="9"/>
    <m/>
    <x v="18"/>
    <x v="4"/>
    <x v="16"/>
    <m/>
    <m/>
    <x v="5"/>
    <m/>
    <x v="4"/>
    <m/>
    <s v="COLQUIRI"/>
    <m/>
    <m/>
    <x v="137"/>
    <s v="EMC-PCPL-056/2024"/>
    <n v="24120"/>
    <n v="1"/>
    <s v=" "/>
    <s v="SERVICIO"/>
    <n v="1"/>
    <m/>
    <n v="0"/>
    <m/>
    <m/>
    <n v="1"/>
    <n v="0"/>
    <n v="0"/>
    <n v="0"/>
    <n v="0"/>
    <n v="0"/>
    <d v="1899-12-30T00:00:00"/>
    <m/>
    <m/>
    <m/>
    <m/>
    <m/>
    <m/>
    <n v="0"/>
    <n v="0"/>
    <n v="0"/>
    <n v="0"/>
    <m/>
    <m/>
    <m/>
    <x v="0"/>
    <m/>
    <m/>
    <m/>
    <m/>
    <s v="L"/>
    <m/>
    <s v="OC"/>
    <m/>
    <s v="15-0517-00-568956-0-E"/>
    <m/>
    <n v="1762521"/>
    <m/>
    <m/>
  </r>
  <r>
    <x v="0"/>
    <x v="132"/>
    <m/>
    <s v="COTIZACION"/>
    <s v="MAYO"/>
    <d v="2024-05-09T00:00:00"/>
    <s v="CO42-CRISTHIAN VILLEGAS"/>
    <n v="24120"/>
    <s v="MANTENIMIENTO Y REPARACION DE MAQUINARIA Y EQUIPOS"/>
    <x v="1"/>
    <x v="1"/>
    <x v="127"/>
    <d v="2024-05-09T00:00:00"/>
    <m/>
    <x v="117"/>
    <s v="SERVICIO"/>
    <x v="137"/>
    <n v="9620"/>
    <x v="0"/>
    <x v="18"/>
    <x v="2"/>
    <x v="27"/>
    <x v="0"/>
    <x v="0"/>
    <x v="1"/>
    <x v="44"/>
    <x v="32"/>
    <x v="1"/>
    <x v="1"/>
    <x v="1"/>
    <x v="7"/>
    <x v="3"/>
    <m/>
    <x v="9"/>
    <x v="5"/>
    <m/>
    <x v="18"/>
    <x v="9"/>
    <m/>
    <x v="18"/>
    <x v="4"/>
    <x v="16"/>
    <m/>
    <m/>
    <x v="5"/>
    <m/>
    <x v="4"/>
    <m/>
    <s v="COLQUIRI"/>
    <m/>
    <m/>
    <x v="138"/>
    <s v="EMC-PCPL-057/2024"/>
    <n v="24120"/>
    <n v="1"/>
    <s v=" "/>
    <s v="SERVICIO"/>
    <n v="1"/>
    <m/>
    <n v="0"/>
    <m/>
    <m/>
    <n v="1"/>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e v="#REF!"/>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875"/>
    <m/>
    <n v="0"/>
    <m/>
    <m/>
    <m/>
    <n v="0"/>
    <n v="0"/>
    <n v="0"/>
    <n v="0"/>
    <n v="-875"/>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s v="15-0517-00-568956-0-E"/>
    <m/>
    <n v="176252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95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4722"/>
    <n v="4167"/>
    <d v="2015-05-19T00:00:00"/>
    <x v="0"/>
    <s v="MAY"/>
    <m/>
    <m/>
    <s v="INV"/>
    <s v="L"/>
    <s v="NORMAL"/>
    <s v="OC"/>
    <n v="308649"/>
    <n v="1933956"/>
    <n v="2058865"/>
    <s v="15-0517-00-622716-0-E"/>
    <m/>
    <s v="1RA CANCELACIO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4832"/>
    <n v="4249"/>
    <d v="2015-06-08T00:00:00"/>
    <x v="0"/>
    <s v="JUN"/>
    <m/>
    <m/>
    <s v="INV"/>
    <s v="L"/>
    <s v="NORMAL"/>
    <s v="OC"/>
    <n v="308649"/>
    <n v="1933956"/>
    <n v="2058865"/>
    <s v="15-0517-00-622716-0-E"/>
    <m/>
    <s v="2DA CANCELACIO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4978"/>
    <n v="4385"/>
    <d v="2015-09-17T00:00:00"/>
    <x v="0"/>
    <s v="JUN"/>
    <m/>
    <m/>
    <s v="INV"/>
    <s v="L"/>
    <s v="NORMAL"/>
    <s v="OC"/>
    <n v="308649"/>
    <n v="1933956"/>
    <n v="2058865"/>
    <s v="15-0517-00-622716-0-E"/>
    <m/>
    <s v="3RA CANCELACIO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5082"/>
    <n v="4491"/>
    <d v="2015-08-17T00:00:00"/>
    <x v="0"/>
    <s v="AGO"/>
    <m/>
    <m/>
    <s v="INV"/>
    <s v="L"/>
    <s v="NORMAL"/>
    <s v="OC"/>
    <n v="308649"/>
    <n v="1933956"/>
    <n v="2058865"/>
    <s v="15-0517-00-622716-0-E"/>
    <m/>
    <s v="4TA CANCELACIO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2015-08-31T00:00:00"/>
    <m/>
    <m/>
    <m/>
    <m/>
    <m/>
    <m/>
    <n v="-42247"/>
    <n v="0"/>
    <n v="0"/>
    <n v="0"/>
    <n v="5370"/>
    <n v="4818"/>
    <s v="27/10/2015"/>
    <x v="0"/>
    <s v="SEP"/>
    <m/>
    <m/>
    <s v="INV"/>
    <s v="L"/>
    <s v="NORMAL"/>
    <s v="OC"/>
    <n v="308649"/>
    <n v="1933956"/>
    <n v="2058865"/>
    <s v="15-0517-00-622716-0-E"/>
    <m/>
    <s v="AMPLIACION 31/08/2015 GG-049-A/2015"/>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
    <m/>
    <n v="0"/>
    <m/>
    <m/>
    <n v="1"/>
    <n v="0"/>
    <n v="0"/>
    <n v="0"/>
    <n v="0"/>
    <n v="-1"/>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
    <m/>
    <n v="0"/>
    <m/>
    <m/>
    <n v="1"/>
    <n v="0"/>
    <n v="0"/>
    <n v="0"/>
    <n v="0"/>
    <n v="-1"/>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
    <m/>
    <n v="0"/>
    <m/>
    <m/>
    <n v="1"/>
    <n v="0"/>
    <n v="0"/>
    <n v="0"/>
    <n v="0"/>
    <n v="-1"/>
    <d v="1899-12-30T00:00:00"/>
    <m/>
    <m/>
    <m/>
    <m/>
    <m/>
    <m/>
    <n v="0"/>
    <n v="0"/>
    <n v="0"/>
    <n v="0"/>
    <m/>
    <m/>
    <m/>
    <x v="0"/>
    <m/>
    <m/>
    <m/>
    <m/>
    <s v="L"/>
    <m/>
    <s v="OC"/>
    <m/>
    <s v="15-0517-00-568733-0-E"/>
    <m/>
    <n v="1748511"/>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32"/>
    <n v="0"/>
    <n v="0"/>
    <n v="0"/>
    <n v="0"/>
    <n v="0"/>
    <d v="1899-12-30T00:00:00"/>
    <m/>
    <m/>
    <m/>
    <m/>
    <m/>
    <m/>
    <n v="0"/>
    <n v="0"/>
    <n v="0"/>
    <n v="0"/>
    <m/>
    <m/>
    <m/>
    <x v="0"/>
    <m/>
    <m/>
    <m/>
    <m/>
    <s v="L"/>
    <m/>
    <s v="OC"/>
    <m/>
    <s v="15-0517-00-568733-0-E"/>
    <m/>
    <n v="1748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250"/>
    <n v="0"/>
    <n v="0"/>
    <n v="0"/>
    <n v="0"/>
    <n v="0"/>
    <d v="1899-12-30T00:00:00"/>
    <m/>
    <m/>
    <m/>
    <m/>
    <m/>
    <m/>
    <n v="0"/>
    <n v="0"/>
    <n v="0"/>
    <n v="0"/>
    <m/>
    <m/>
    <m/>
    <x v="0"/>
    <m/>
    <m/>
    <m/>
    <s v="GASTO"/>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700"/>
    <n v="0"/>
    <n v="0"/>
    <n v="0"/>
    <n v="0"/>
    <n v="0"/>
    <d v="1899-12-30T00:00:00"/>
    <m/>
    <m/>
    <m/>
    <m/>
    <m/>
    <m/>
    <n v="0"/>
    <n v="0"/>
    <n v="0"/>
    <n v="0"/>
    <m/>
    <m/>
    <m/>
    <x v="0"/>
    <m/>
    <m/>
    <m/>
    <s v="GASTO"/>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00"/>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0"/>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00"/>
    <n v="0"/>
    <n v="0"/>
    <n v="0"/>
    <n v="0"/>
    <n v="0"/>
    <d v="1899-12-30T00:00:00"/>
    <m/>
    <m/>
    <m/>
    <m/>
    <m/>
    <m/>
    <n v="0"/>
    <n v="0"/>
    <n v="0"/>
    <n v="0"/>
    <m/>
    <m/>
    <m/>
    <x v="0"/>
    <m/>
    <m/>
    <m/>
    <m/>
    <s v="L"/>
    <m/>
    <s v="OC"/>
    <m/>
    <s v="15-0517-00-572508-0-E "/>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I"/>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s v="-"/>
    <s v="-"/>
    <m/>
    <s v="-"/>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I"/>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s v="ABR"/>
    <m/>
    <m/>
    <s v="GASTO"/>
    <s v="L"/>
    <m/>
    <s v="OC"/>
    <m/>
    <m/>
    <m/>
    <s v="15-0517-00--0-E"/>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m/>
    <m/>
    <s v="15-0517-00--0-E"/>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n v="98"/>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m/>
    <m/>
    <s v="OC"/>
    <m/>
    <m/>
    <m/>
    <s v="15-0517-00--0-E"/>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m/>
    <m/>
    <s v="15-0517-00--0-E"/>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5941"/>
    <n v="5321"/>
    <m/>
    <x v="0"/>
    <s v="DIC"/>
    <m/>
    <m/>
    <m/>
    <s v="L"/>
    <s v="NORMAL"/>
    <s v="OC"/>
    <n v="323867"/>
    <n v="1933924"/>
    <n v="2058577"/>
    <s v="15-0517-00-622709-0-E"/>
    <m/>
    <s v="GARANTIA CUMPLIMIENTO DE CONTRATO"/>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n v="5941"/>
    <n v="5321"/>
    <m/>
    <x v="0"/>
    <s v="DIC"/>
    <m/>
    <m/>
    <m/>
    <s v="L"/>
    <s v="NORMAL"/>
    <s v="OC"/>
    <n v="323867"/>
    <n v="1933924"/>
    <n v="2058577"/>
    <s v="15-0517-00-622709-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1"/>
    <d v="1899-12-30T00:00:00"/>
    <m/>
    <m/>
    <m/>
    <m/>
    <m/>
    <m/>
    <n v="0"/>
    <n v="0"/>
    <n v="0"/>
    <n v="0"/>
    <m/>
    <m/>
    <m/>
    <x v="0"/>
    <m/>
    <m/>
    <m/>
    <s v="GASTO"/>
    <s v="L"/>
    <s v="NORMAL"/>
    <s v="OC"/>
    <m/>
    <s v="15-0517-00-580539-0-E"/>
    <m/>
    <n v="17923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44"/>
    <n v="0"/>
    <n v="0"/>
    <n v="0"/>
    <n v="0"/>
    <n v="-1244"/>
    <d v="1899-12-30T00:00:00"/>
    <m/>
    <m/>
    <m/>
    <m/>
    <m/>
    <m/>
    <n v="0"/>
    <n v="0"/>
    <n v="0"/>
    <n v="0"/>
    <m/>
    <m/>
    <m/>
    <x v="0"/>
    <m/>
    <m/>
    <m/>
    <s v="GASTO"/>
    <s v="L"/>
    <m/>
    <s v="OC"/>
    <m/>
    <s v="15-0517-00-570062-0-E"/>
    <m/>
    <n v="17531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99"/>
    <n v="0"/>
    <n v="0"/>
    <n v="0"/>
    <n v="0"/>
    <n v="-1299"/>
    <d v="1899-12-30T00:00:00"/>
    <m/>
    <m/>
    <m/>
    <m/>
    <m/>
    <m/>
    <n v="0"/>
    <n v="0"/>
    <n v="0"/>
    <n v="0"/>
    <m/>
    <m/>
    <m/>
    <x v="0"/>
    <m/>
    <m/>
    <m/>
    <m/>
    <s v="L"/>
    <m/>
    <s v="OC"/>
    <m/>
    <s v="15-0517-00-570062-0-E"/>
    <m/>
    <n v="17531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50"/>
    <n v="0"/>
    <n v="0"/>
    <n v="0"/>
    <n v="0"/>
    <n v="-125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4"/>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0"/>
    <d v="1899-12-30T00:00:00"/>
    <m/>
    <m/>
    <m/>
    <m/>
    <m/>
    <m/>
    <n v="0"/>
    <n v="0"/>
    <n v="0"/>
    <n v="0"/>
    <m/>
    <m/>
    <m/>
    <x v="0"/>
    <s v="DIC"/>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m/>
    <s v="OC"/>
    <n v="110"/>
    <s v="15-0517-00-570319-0-E"/>
    <m/>
    <n v="1754080"/>
    <m/>
    <n v="5008"/>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9"/>
    <n v="0"/>
    <n v="0"/>
    <n v="0"/>
    <n v="0"/>
    <n v="0"/>
    <d v="1899-12-30T00:00:00"/>
    <m/>
    <m/>
    <m/>
    <m/>
    <m/>
    <m/>
    <n v="0"/>
    <n v="0"/>
    <n v="0"/>
    <n v="0"/>
    <m/>
    <m/>
    <m/>
    <x v="0"/>
    <m/>
    <m/>
    <m/>
    <s v="GASTO"/>
    <s v="L"/>
    <m/>
    <s v="OC"/>
    <n v="111"/>
    <s v="15-0517-00-570319-0-E"/>
    <m/>
    <n v="1754080"/>
    <m/>
    <n v="28000.66"/>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3"/>
    <m/>
    <n v="0"/>
    <m/>
    <m/>
    <n v="3"/>
    <n v="0"/>
    <n v="0"/>
    <n v="0"/>
    <n v="0"/>
    <n v="-3"/>
    <d v="1899-12-30T00:00:00"/>
    <m/>
    <m/>
    <m/>
    <m/>
    <m/>
    <m/>
    <n v="0"/>
    <n v="0"/>
    <n v="0"/>
    <n v="0"/>
    <m/>
    <m/>
    <m/>
    <x v="0"/>
    <m/>
    <m/>
    <m/>
    <m/>
    <s v="L"/>
    <m/>
    <s v="OC"/>
    <m/>
    <s v="15-0517-00-570321-0-E"/>
    <m/>
    <n v="17540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0321-0-E"/>
    <m/>
    <n v="17540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m/>
    <n v="6"/>
    <m/>
    <n v="0"/>
    <m/>
    <m/>
    <n v="6"/>
    <n v="0"/>
    <n v="0"/>
    <n v="0"/>
    <n v="0"/>
    <n v="-6"/>
    <d v="1899-12-30T00:00:00"/>
    <m/>
    <m/>
    <m/>
    <m/>
    <m/>
    <m/>
    <n v="0"/>
    <n v="0"/>
    <n v="0"/>
    <n v="0"/>
    <m/>
    <m/>
    <m/>
    <x v="0"/>
    <m/>
    <m/>
    <m/>
    <m/>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2"/>
    <d v="1899-12-30T00:00:00"/>
    <m/>
    <m/>
    <m/>
    <m/>
    <m/>
    <m/>
    <n v="0"/>
    <n v="0"/>
    <n v="0"/>
    <n v="0"/>
    <n v="4758"/>
    <n v="4179"/>
    <m/>
    <x v="0"/>
    <s v="MAY"/>
    <m/>
    <m/>
    <s v="GASTO"/>
    <s v="L"/>
    <s v="NORMAL"/>
    <s v="OC"/>
    <n v="337985"/>
    <n v="1912605"/>
    <m/>
    <s v="15-0517-00-617109-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0"/>
    <d v="1899-12-30T00:00:00"/>
    <m/>
    <m/>
    <m/>
    <m/>
    <m/>
    <m/>
    <n v="0"/>
    <n v="0"/>
    <n v="0"/>
    <n v="0"/>
    <m/>
    <m/>
    <m/>
    <x v="0"/>
    <s v="NOV"/>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0"/>
    <m/>
    <n v="0"/>
    <m/>
    <m/>
    <n v="10"/>
    <n v="0"/>
    <n v="0"/>
    <n v="0"/>
    <n v="0"/>
    <n v="0"/>
    <d v="1899-12-30T00:00:00"/>
    <m/>
    <m/>
    <m/>
    <m/>
    <m/>
    <m/>
    <n v="0"/>
    <n v="0"/>
    <n v="0"/>
    <n v="0"/>
    <m/>
    <m/>
    <m/>
    <x v="0"/>
    <m/>
    <m/>
    <m/>
    <s v="GASTO"/>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0"/>
    <m/>
    <n v="0"/>
    <m/>
    <m/>
    <n v="10"/>
    <n v="0"/>
    <n v="0"/>
    <n v="0"/>
    <n v="0"/>
    <n v="-10"/>
    <d v="1899-12-30T00:00:00"/>
    <m/>
    <m/>
    <m/>
    <m/>
    <m/>
    <m/>
    <n v="0"/>
    <n v="0"/>
    <n v="0"/>
    <n v="0"/>
    <m/>
    <m/>
    <m/>
    <x v="0"/>
    <m/>
    <m/>
    <m/>
    <s v="GASTO"/>
    <s v="L"/>
    <s v="NORMAL"/>
    <s v="OC"/>
    <m/>
    <s v="15-0517-00-570146-0-E"/>
    <m/>
    <n v="1772176"/>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s v="GASTO"/>
    <s v="L"/>
    <s v="NORMAL"/>
    <s v="OC"/>
    <m/>
    <s v="15-0517-00-570146-0-E"/>
    <m/>
    <n v="1772176"/>
    <m/>
    <n v="0"/>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2"/>
    <d v="1899-12-30T00:00:00"/>
    <m/>
    <m/>
    <m/>
    <m/>
    <m/>
    <m/>
    <n v="0"/>
    <n v="0"/>
    <n v="0"/>
    <n v="0"/>
    <m/>
    <m/>
    <m/>
    <x v="0"/>
    <m/>
    <m/>
    <m/>
    <m/>
    <s v="L"/>
    <m/>
    <s v="OC"/>
    <m/>
    <s v="15-0517-00-570326-0-E"/>
    <m/>
    <n v="17540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m/>
    <d v="1899-12-30T00:00:00"/>
    <m/>
    <m/>
    <m/>
    <m/>
    <m/>
    <m/>
    <n v="0"/>
    <n v="0"/>
    <n v="0"/>
    <n v="0"/>
    <m/>
    <m/>
    <m/>
    <x v="0"/>
    <m/>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2"/>
    <m/>
    <n v="0"/>
    <m/>
    <m/>
    <n v="12"/>
    <n v="0"/>
    <n v="0"/>
    <n v="0"/>
    <n v="0"/>
    <n v="-12"/>
    <d v="1899-12-30T00:00:00"/>
    <m/>
    <m/>
    <m/>
    <m/>
    <m/>
    <m/>
    <n v="0"/>
    <n v="0"/>
    <n v="0"/>
    <n v="0"/>
    <m/>
    <m/>
    <m/>
    <x v="0"/>
    <m/>
    <m/>
    <m/>
    <m/>
    <s v="L"/>
    <s v="EMERGENCIA"/>
    <s v="OC"/>
    <m/>
    <s v="15-0517-00-570833-0-E"/>
    <m/>
    <n v="1765704"/>
    <m/>
    <m/>
  </r>
  <r>
    <x v="0"/>
    <x v="100"/>
    <m/>
    <s v="COTIZACION"/>
    <m/>
    <m/>
    <s v="CO42-CRISTHIAN VILLEGAS"/>
    <m/>
    <e v="#N/A"/>
    <x v="9"/>
    <x v="11"/>
    <x v="97"/>
    <m/>
    <m/>
    <x v="0"/>
    <m/>
    <x v="105"/>
    <m/>
    <x v="48"/>
    <x v="18"/>
    <x v="10"/>
    <x v="2"/>
    <x v="0"/>
    <x v="7"/>
    <x v="4"/>
    <x v="29"/>
    <x v="0"/>
    <x v="1"/>
    <x v="1"/>
    <x v="11"/>
    <x v="7"/>
    <x v="3"/>
    <m/>
    <x v="9"/>
    <x v="5"/>
    <m/>
    <x v="18"/>
    <x v="9"/>
    <m/>
    <x v="18"/>
    <x v="4"/>
    <x v="16"/>
    <m/>
    <m/>
    <x v="5"/>
    <m/>
    <x v="4"/>
    <m/>
    <s v="COLQUIRI"/>
    <m/>
    <m/>
    <x v="105"/>
    <m/>
    <m/>
    <n v="0"/>
    <s v=" "/>
    <m/>
    <n v="0"/>
    <m/>
    <n v="0"/>
    <m/>
    <m/>
    <n v="0"/>
    <n v="0"/>
    <n v="0"/>
    <n v="0"/>
    <n v="0"/>
    <m/>
    <d v="1899-12-30T00:00:00"/>
    <m/>
    <m/>
    <m/>
    <m/>
    <m/>
    <m/>
    <n v="0"/>
    <n v="0"/>
    <n v="0"/>
    <n v="0"/>
    <m/>
    <m/>
    <m/>
    <x v="0"/>
    <m/>
    <m/>
    <m/>
    <m/>
    <s v="L"/>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2"/>
    <m/>
    <n v="0"/>
    <m/>
    <m/>
    <n v="2"/>
    <n v="0"/>
    <n v="0"/>
    <n v="0"/>
    <n v="0"/>
    <n v="-2"/>
    <d v="1899-12-30T00:00:00"/>
    <m/>
    <m/>
    <m/>
    <m/>
    <m/>
    <m/>
    <n v="0"/>
    <n v="0"/>
    <n v="0"/>
    <n v="0"/>
    <n v="5004"/>
    <n v="4430"/>
    <d v="2015-07-21T00:00:00"/>
    <x v="0"/>
    <s v="JUN"/>
    <m/>
    <m/>
    <s v="INV"/>
    <s v="I"/>
    <s v="NORMAL"/>
    <s v="OC"/>
    <n v="351772"/>
    <n v="1916248"/>
    <n v="2058599"/>
    <s v="15-0517-00-618236-0-E"/>
    <m/>
    <s v="BOLETA DE ANTICIPO"/>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5"/>
    <m/>
    <n v="0"/>
    <m/>
    <m/>
    <n v="5"/>
    <n v="0"/>
    <n v="0"/>
    <n v="0"/>
    <n v="0"/>
    <n v="-7"/>
    <d v="1899-12-30T00:00:00"/>
    <m/>
    <m/>
    <m/>
    <m/>
    <m/>
    <m/>
    <n v="0"/>
    <n v="0"/>
    <n v="0"/>
    <n v="0"/>
    <n v="5776"/>
    <n v="5174"/>
    <d v="2016-01-05T00:00:00"/>
    <x v="0"/>
    <s v="DIC"/>
    <m/>
    <m/>
    <s v="INV"/>
    <s v="I"/>
    <s v="NORMAL"/>
    <s v="OC"/>
    <n v="351772"/>
    <n v="1916248"/>
    <n v="2058599"/>
    <s v="15-0517-00-618236-0-E"/>
    <m/>
    <s v="DESCUENTO ANTICIPO"/>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n v="4604"/>
    <d v="2015-09-01T00:00:00"/>
    <x v="0"/>
    <m/>
    <m/>
    <m/>
    <s v="INV"/>
    <s v="I"/>
    <s v="NORMAL"/>
    <s v="OC"/>
    <m/>
    <m/>
    <m/>
    <s v="15-0517-00--0-E"/>
    <m/>
    <s v="CARTA DE CREDITO"/>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60"/>
    <m/>
    <n v="0"/>
    <m/>
    <m/>
    <n v="60"/>
    <n v="0"/>
    <n v="0"/>
    <n v="0"/>
    <n v="0"/>
    <n v="-60"/>
    <d v="1899-12-30T00:00:00"/>
    <m/>
    <m/>
    <m/>
    <m/>
    <m/>
    <m/>
    <n v="0"/>
    <n v="0"/>
    <n v="0"/>
    <n v="0"/>
    <m/>
    <n v="4605"/>
    <d v="2015-09-01T00:00:00"/>
    <x v="0"/>
    <m/>
    <m/>
    <m/>
    <s v="INV"/>
    <s v="I"/>
    <s v="NORMAL"/>
    <s v="OC"/>
    <m/>
    <m/>
    <m/>
    <s v="15-0517-00--0-E"/>
    <m/>
    <s v="VENTA DE DIVISA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n v="4845"/>
    <d v="2015-11-04T00:00:00"/>
    <x v="0"/>
    <m/>
    <m/>
    <m/>
    <s v="INV"/>
    <s v="I"/>
    <s v="NORMAL"/>
    <s v="OC"/>
    <m/>
    <m/>
    <m/>
    <s v="15-0517-00--0-E"/>
    <m/>
    <s v="COMISIONES BCB"/>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165"/>
    <m/>
    <n v="0"/>
    <m/>
    <m/>
    <n v="165"/>
    <n v="0"/>
    <n v="0"/>
    <n v="0"/>
    <n v="0"/>
    <n v="-165"/>
    <d v="1899-12-30T00:00:00"/>
    <m/>
    <m/>
    <m/>
    <m/>
    <m/>
    <m/>
    <n v="0"/>
    <n v="0"/>
    <n v="0"/>
    <n v="0"/>
    <m/>
    <m/>
    <d v="2015-10-30T00:00:00"/>
    <x v="0"/>
    <m/>
    <m/>
    <m/>
    <s v="INV"/>
    <s v="I"/>
    <s v="NORMAL"/>
    <s v="OC"/>
    <m/>
    <m/>
    <m/>
    <s v="15-0517-00--0-E"/>
    <m/>
    <s v="ENVIO DOCUMENTACION Y GIRO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d v="2015-10-30T00:00:00"/>
    <x v="0"/>
    <m/>
    <m/>
    <m/>
    <s v="INV"/>
    <s v="I"/>
    <s v="NORMAL"/>
    <s v="OC"/>
    <m/>
    <m/>
    <m/>
    <s v="15-0517-00--0-E"/>
    <m/>
    <s v="LIQUIDACION ADUANA"/>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d v="2015-11-30T00:00:00"/>
    <x v="0"/>
    <m/>
    <m/>
    <m/>
    <s v="INV"/>
    <s v="I"/>
    <s v="NORMAL"/>
    <s v="OC"/>
    <m/>
    <m/>
    <m/>
    <s v="15-0517-00--0-E"/>
    <m/>
    <s v="ALMACENAMIENTO ADUANA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321620.06034482759"/>
    <n v="0"/>
    <d v="1899-12-30T00:00:00"/>
    <m/>
    <m/>
    <m/>
    <m/>
    <m/>
    <m/>
    <n v="0"/>
    <n v="0"/>
    <n v="0"/>
    <n v="0"/>
    <m/>
    <m/>
    <m/>
    <x v="0"/>
    <s v="SEP"/>
    <m/>
    <m/>
    <s v="INV"/>
    <s v="I"/>
    <s v="NORMAL"/>
    <s v="OC"/>
    <m/>
    <m/>
    <m/>
    <s v="15-0517-00--0-E"/>
    <m/>
    <s v="INGRESO ALMACEN"/>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0"/>
    <n v="0"/>
    <n v="0"/>
    <n v="0"/>
    <n v="0"/>
    <n v="0"/>
    <d v="1899-12-30T00:00:00"/>
    <m/>
    <m/>
    <m/>
    <m/>
    <m/>
    <m/>
    <n v="0"/>
    <n v="0"/>
    <n v="0"/>
    <n v="0"/>
    <m/>
    <m/>
    <m/>
    <x v="0"/>
    <s v="DIC"/>
    <m/>
    <m/>
    <s v="INV"/>
    <s v="I"/>
    <s v="NORMAL"/>
    <s v="OC"/>
    <m/>
    <m/>
    <m/>
    <s v="15-0517-00--0-E"/>
    <m/>
    <s v="TRANSPORTE A COLQUIRI"/>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n v="5283"/>
    <d v="2016-02-11T00:00:00"/>
    <x v="0"/>
    <m/>
    <m/>
    <m/>
    <s v="INV"/>
    <s v="I"/>
    <s v="NORMAL"/>
    <s v="OC"/>
    <m/>
    <m/>
    <m/>
    <s v="15-0517-00--0-E"/>
    <m/>
    <s v="COMISIONES BCB"/>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d v="2016-03-07T00:00:00"/>
    <x v="0"/>
    <m/>
    <m/>
    <m/>
    <s v="INV"/>
    <s v="I"/>
    <s v="NORMAL"/>
    <s v="OC"/>
    <m/>
    <m/>
    <m/>
    <s v="15-0517-00--0-E"/>
    <m/>
    <s v="LIQUIDACION ADUANA"/>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d v="2016-03-07T00:00:00"/>
    <x v="0"/>
    <m/>
    <m/>
    <m/>
    <s v="INV"/>
    <s v="I"/>
    <s v="NORMAL"/>
    <s v="OC"/>
    <m/>
    <m/>
    <m/>
    <s v="15-0517-00--0-E"/>
    <m/>
    <s v="DESADUANIZACION MOTOR"/>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0"/>
    <d v="1899-12-30T00:00:00"/>
    <m/>
    <m/>
    <m/>
    <m/>
    <m/>
    <m/>
    <n v="0"/>
    <n v="0"/>
    <n v="0"/>
    <n v="0"/>
    <m/>
    <m/>
    <d v="2016-03-07T00:00:00"/>
    <x v="0"/>
    <m/>
    <m/>
    <m/>
    <s v="INV"/>
    <s v="I"/>
    <s v="NORMAL"/>
    <s v="OC"/>
    <m/>
    <m/>
    <m/>
    <s v="15-0517-00--0-E"/>
    <m/>
    <s v="ALMACENAMIENTO ADUANA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d v="2016-03-07T00:00:00"/>
    <x v="0"/>
    <m/>
    <m/>
    <m/>
    <s v="INV"/>
    <s v="I"/>
    <s v="NORMAL"/>
    <s v="OC"/>
    <m/>
    <m/>
    <m/>
    <s v="15-0517-00--0-E"/>
    <m/>
    <s v="OTROS GASTOS"/>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4"/>
    <n v="0"/>
    <n v="0"/>
    <n v="0"/>
    <n v="0"/>
    <n v="0"/>
    <d v="1899-12-30T00:00:00"/>
    <m/>
    <m/>
    <m/>
    <m/>
    <m/>
    <m/>
    <n v="0"/>
    <n v="0"/>
    <n v="0"/>
    <n v="0"/>
    <m/>
    <n v="4606"/>
    <d v="2015-09-01T00:00:00"/>
    <x v="0"/>
    <m/>
    <m/>
    <m/>
    <s v="INV"/>
    <s v="I"/>
    <s v="NORMAL"/>
    <s v="OC"/>
    <m/>
    <m/>
    <m/>
    <s v="15-0517-00--0-E"/>
    <m/>
    <s v="PAGO CARTA DE CREDITO"/>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14"/>
    <n v="0"/>
    <n v="0"/>
    <n v="0"/>
    <n v="0"/>
    <n v="0"/>
    <d v="1899-12-30T00:00:00"/>
    <m/>
    <m/>
    <m/>
    <m/>
    <m/>
    <m/>
    <n v="0"/>
    <n v="0"/>
    <n v="0"/>
    <n v="0"/>
    <m/>
    <n v="4607"/>
    <d v="2015-09-01T00:00:00"/>
    <x v="0"/>
    <m/>
    <m/>
    <m/>
    <s v="INV"/>
    <s v="I"/>
    <s v="NORMAL"/>
    <s v="OC"/>
    <m/>
    <m/>
    <m/>
    <s v="15-0517-00--0-E"/>
    <m/>
    <s v="COMISION EMISION CARTA DE CREDITO BCB"/>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14"/>
    <n v="0"/>
    <n v="0"/>
    <n v="0"/>
    <n v="0"/>
    <n v="0"/>
    <d v="2016-05-20T00:00:00"/>
    <m/>
    <m/>
    <m/>
    <m/>
    <m/>
    <m/>
    <n v="-42510"/>
    <n v="0"/>
    <n v="0"/>
    <n v="0"/>
    <m/>
    <m/>
    <m/>
    <x v="0"/>
    <m/>
    <m/>
    <m/>
    <s v="INV"/>
    <s v="I"/>
    <s v="NORMAL"/>
    <s v="OC"/>
    <m/>
    <m/>
    <m/>
    <s v="15-0517-00--0-E"/>
    <m/>
    <s v="AMPLIACION GG111/2015 28/12/2015"/>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30"/>
    <n v="0"/>
    <n v="0"/>
    <n v="0"/>
    <n v="0"/>
    <n v="0"/>
    <d v="2016-05-20T00:00:00"/>
    <m/>
    <m/>
    <m/>
    <m/>
    <m/>
    <m/>
    <n v="-42510"/>
    <n v="0"/>
    <n v="0"/>
    <n v="0"/>
    <m/>
    <n v="5553"/>
    <d v="2016-04-12T00:00:00"/>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20"/>
    <n v="0"/>
    <n v="0"/>
    <n v="0"/>
    <n v="0"/>
    <n v="0"/>
    <d v="2016-05-20T00:00:00"/>
    <m/>
    <m/>
    <m/>
    <m/>
    <m/>
    <m/>
    <n v="-42510"/>
    <n v="0"/>
    <n v="0"/>
    <n v="0"/>
    <m/>
    <m/>
    <m/>
    <x v="0"/>
    <s v="JUN"/>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30"/>
    <n v="0"/>
    <n v="0"/>
    <n v="0"/>
    <n v="0"/>
    <n v="0"/>
    <d v="1899-12-30T00:00:00"/>
    <m/>
    <m/>
    <m/>
    <m/>
    <m/>
    <m/>
    <n v="0"/>
    <n v="0"/>
    <n v="0"/>
    <n v="0"/>
    <m/>
    <m/>
    <m/>
    <x v="0"/>
    <s v="JUN"/>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4"/>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5"/>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2"/>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m/>
    <n v="0"/>
    <n v="0"/>
    <s v=" "/>
    <n v="0"/>
    <n v="0"/>
    <m/>
    <n v="0"/>
    <m/>
    <m/>
    <n v="250"/>
    <n v="0"/>
    <n v="0"/>
    <n v="0"/>
    <n v="0"/>
    <n v="0"/>
    <d v="1899-12-30T00:00:00"/>
    <m/>
    <m/>
    <m/>
    <m/>
    <m/>
    <m/>
    <n v="0"/>
    <n v="0"/>
    <n v="0"/>
    <n v="0"/>
    <m/>
    <m/>
    <m/>
    <x v="0"/>
    <m/>
    <m/>
    <m/>
    <s v="INV"/>
    <s v="I"/>
    <s v="NORMAL"/>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16"/>
    <n v="0"/>
    <n v="0"/>
    <n v="0"/>
    <n v="0"/>
    <n v="0"/>
    <d v="1899-12-30T00:00:00"/>
    <m/>
    <m/>
    <m/>
    <m/>
    <m/>
    <m/>
    <n v="0"/>
    <n v="0"/>
    <n v="0"/>
    <n v="0"/>
    <m/>
    <m/>
    <m/>
    <x v="0"/>
    <m/>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s v="ABR"/>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s v="ABR"/>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s v="ABR"/>
    <m/>
    <m/>
    <m/>
    <s v="L"/>
    <m/>
    <s v="OC"/>
    <m/>
    <s v="15-0517-00-570122-0-E"/>
    <m/>
    <n v="175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30"/>
    <n v="0"/>
    <n v="0"/>
    <n v="0"/>
    <n v="0"/>
    <n v="-30"/>
    <d v="2015-12-31T00:00:00"/>
    <m/>
    <m/>
    <m/>
    <m/>
    <m/>
    <m/>
    <n v="-42369"/>
    <n v="0"/>
    <n v="0"/>
    <n v="0"/>
    <n v="4721"/>
    <n v="4170"/>
    <m/>
    <x v="0"/>
    <s v="MAY"/>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32"/>
    <n v="0"/>
    <n v="0"/>
    <n v="0"/>
    <n v="0"/>
    <n v="-62"/>
    <d v="2015-12-31T00:00:00"/>
    <m/>
    <m/>
    <m/>
    <m/>
    <m/>
    <m/>
    <n v="-42369"/>
    <n v="0"/>
    <n v="0"/>
    <n v="0"/>
    <n v="4873"/>
    <n v="4309"/>
    <m/>
    <x v="0"/>
    <s v="JUN"/>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16"/>
    <n v="0"/>
    <n v="0"/>
    <n v="0"/>
    <n v="0"/>
    <n v="-78"/>
    <d v="2015-12-31T00:00:00"/>
    <m/>
    <m/>
    <m/>
    <m/>
    <m/>
    <m/>
    <n v="-42369"/>
    <n v="0"/>
    <n v="0"/>
    <n v="0"/>
    <n v="4987"/>
    <n v="4426"/>
    <m/>
    <x v="0"/>
    <s v="JUL"/>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16"/>
    <n v="0"/>
    <n v="0"/>
    <n v="0"/>
    <n v="0"/>
    <n v="-94"/>
    <d v="2015-12-31T00:00:00"/>
    <m/>
    <m/>
    <m/>
    <m/>
    <m/>
    <m/>
    <n v="-42369"/>
    <n v="0"/>
    <n v="0"/>
    <n v="0"/>
    <n v="5118"/>
    <n v="4530"/>
    <m/>
    <x v="0"/>
    <s v="JUL"/>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3"/>
    <n v="0"/>
    <n v="0"/>
    <n v="0"/>
    <n v="0"/>
    <n v="-97"/>
    <d v="1899-12-30T00:00:00"/>
    <m/>
    <m/>
    <m/>
    <m/>
    <m/>
    <m/>
    <n v="0"/>
    <n v="0"/>
    <n v="0"/>
    <n v="0"/>
    <n v="5309"/>
    <n v="4716"/>
    <m/>
    <x v="0"/>
    <s v="AGO"/>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0"/>
    <n v="0"/>
    <n v="0"/>
    <n v="0"/>
    <n v="0"/>
    <n v="-97"/>
    <d v="1899-12-30T00:00:00"/>
    <m/>
    <m/>
    <m/>
    <m/>
    <m/>
    <m/>
    <n v="0"/>
    <n v="0"/>
    <n v="0"/>
    <n v="0"/>
    <n v="5381"/>
    <n v="4778"/>
    <m/>
    <x v="0"/>
    <s v="SEP"/>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6"/>
    <n v="0"/>
    <n v="0"/>
    <n v="0"/>
    <n v="0"/>
    <n v="-103"/>
    <d v="1899-12-30T00:00:00"/>
    <m/>
    <m/>
    <m/>
    <m/>
    <m/>
    <m/>
    <n v="0"/>
    <n v="0"/>
    <n v="0"/>
    <n v="0"/>
    <n v="5483"/>
    <n v="4981"/>
    <m/>
    <x v="0"/>
    <s v="OCT"/>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2"/>
    <n v="0"/>
    <n v="0"/>
    <n v="0"/>
    <n v="0"/>
    <n v="-105"/>
    <d v="1899-12-30T00:00:00"/>
    <m/>
    <m/>
    <m/>
    <m/>
    <m/>
    <m/>
    <n v="0"/>
    <n v="0"/>
    <n v="0"/>
    <n v="0"/>
    <n v="5667"/>
    <n v="5070"/>
    <m/>
    <x v="0"/>
    <s v="NOV"/>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6"/>
    <n v="0"/>
    <n v="0"/>
    <n v="0"/>
    <n v="0"/>
    <n v="-111"/>
    <d v="1899-12-30T00:00:00"/>
    <m/>
    <m/>
    <m/>
    <m/>
    <m/>
    <m/>
    <n v="0"/>
    <n v="0"/>
    <n v="0"/>
    <n v="0"/>
    <m/>
    <m/>
    <m/>
    <x v="0"/>
    <s v="DIC"/>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8"/>
    <n v="0"/>
    <n v="0"/>
    <n v="0"/>
    <n v="0"/>
    <n v="-8"/>
    <d v="1899-12-30T00:00:00"/>
    <m/>
    <m/>
    <m/>
    <m/>
    <m/>
    <m/>
    <n v="0"/>
    <n v="0"/>
    <n v="0"/>
    <n v="0"/>
    <n v="4721"/>
    <n v="4170"/>
    <m/>
    <x v="0"/>
    <s v="MAY"/>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4"/>
    <m/>
    <n v="0"/>
    <m/>
    <m/>
    <n v="4"/>
    <n v="0"/>
    <n v="0"/>
    <n v="0"/>
    <n v="0"/>
    <n v="-12"/>
    <d v="1899-12-30T00:00:00"/>
    <m/>
    <m/>
    <m/>
    <m/>
    <m/>
    <m/>
    <n v="0"/>
    <n v="0"/>
    <n v="0"/>
    <n v="0"/>
    <n v="4873"/>
    <n v="4309"/>
    <m/>
    <x v="0"/>
    <s v="JUN"/>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0"/>
    <n v="0"/>
    <n v="0"/>
    <n v="0"/>
    <n v="0"/>
    <n v="-12"/>
    <d v="1899-12-30T00:00:00"/>
    <m/>
    <m/>
    <m/>
    <m/>
    <m/>
    <m/>
    <n v="0"/>
    <n v="0"/>
    <n v="0"/>
    <n v="0"/>
    <n v="4987"/>
    <n v="4426"/>
    <m/>
    <x v="0"/>
    <s v="JUL"/>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5"/>
    <n v="0"/>
    <n v="0"/>
    <n v="0"/>
    <n v="0"/>
    <n v="-17"/>
    <d v="1899-12-30T00:00:00"/>
    <m/>
    <m/>
    <m/>
    <m/>
    <m/>
    <m/>
    <n v="0"/>
    <n v="0"/>
    <n v="0"/>
    <n v="0"/>
    <n v="5118"/>
    <n v="4530"/>
    <m/>
    <x v="0"/>
    <s v="JUL"/>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5"/>
    <n v="0"/>
    <n v="0"/>
    <n v="0"/>
    <n v="0"/>
    <n v="-22"/>
    <d v="1899-12-30T00:00:00"/>
    <m/>
    <m/>
    <m/>
    <m/>
    <m/>
    <m/>
    <n v="0"/>
    <n v="0"/>
    <n v="0"/>
    <n v="0"/>
    <n v="5309"/>
    <n v="4716"/>
    <m/>
    <x v="0"/>
    <s v="AGO"/>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5"/>
    <n v="0"/>
    <n v="0"/>
    <n v="0"/>
    <n v="0"/>
    <n v="-27"/>
    <d v="1899-12-30T00:00:00"/>
    <m/>
    <m/>
    <m/>
    <m/>
    <m/>
    <m/>
    <n v="0"/>
    <n v="0"/>
    <n v="0"/>
    <n v="0"/>
    <n v="5381"/>
    <n v="4778"/>
    <m/>
    <x v="0"/>
    <s v="SEP"/>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4"/>
    <n v="0"/>
    <n v="0"/>
    <n v="0"/>
    <n v="0"/>
    <n v="-31"/>
    <d v="1899-12-30T00:00:00"/>
    <m/>
    <m/>
    <m/>
    <m/>
    <m/>
    <m/>
    <n v="0"/>
    <n v="0"/>
    <n v="0"/>
    <n v="0"/>
    <n v="5483"/>
    <n v="4981"/>
    <m/>
    <x v="0"/>
    <s v="OCT"/>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6"/>
    <n v="0"/>
    <n v="0"/>
    <n v="0"/>
    <n v="0"/>
    <n v="-37"/>
    <d v="1899-12-30T00:00:00"/>
    <m/>
    <m/>
    <m/>
    <m/>
    <m/>
    <m/>
    <n v="0"/>
    <n v="0"/>
    <n v="0"/>
    <n v="0"/>
    <n v="5667"/>
    <n v="5070"/>
    <m/>
    <x v="0"/>
    <s v="NOV"/>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s v="SERV"/>
    <n v="0"/>
    <m/>
    <n v="0"/>
    <m/>
    <m/>
    <n v="0"/>
    <n v="0"/>
    <n v="0"/>
    <n v="0"/>
    <n v="0"/>
    <n v="-37"/>
    <d v="1899-12-30T00:00:00"/>
    <m/>
    <m/>
    <m/>
    <m/>
    <m/>
    <m/>
    <n v="0"/>
    <n v="0"/>
    <n v="0"/>
    <n v="0"/>
    <m/>
    <m/>
    <m/>
    <x v="0"/>
    <s v="DIC"/>
    <m/>
    <m/>
    <m/>
    <s v="L"/>
    <s v="NORMAL"/>
    <s v="OC"/>
    <n v="314988"/>
    <n v="1772184"/>
    <m/>
    <s v="15-0517-00-571237-0-E "/>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80540-0-E"/>
    <m/>
    <n v="17923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s v="NORMAL"/>
    <s v="OC"/>
    <m/>
    <s v="15-0517-00-580540-0-E"/>
    <m/>
    <n v="17923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s v="GASTO"/>
    <s v="L"/>
    <m/>
    <s v="OC"/>
    <n v="79"/>
    <s v="15-0517-00-570302-0-E"/>
    <m/>
    <n v="17540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1"/>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s v="NORMAL"/>
    <s v="OC"/>
    <m/>
    <s v="15-0517-00-568958-0-E"/>
    <m/>
    <n v="1765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m/>
    <m/>
    <s v="15-0517-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s v="GASTO"/>
    <s v="L"/>
    <m/>
    <s v="OC"/>
    <m/>
    <n v="1751220"/>
    <n v="1751224"/>
    <s v="15-0517-00-569500-0-E"/>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s v=" --"/>
    <d v="1899-12-30T00:00:00"/>
    <m/>
    <m/>
    <m/>
    <m/>
    <m/>
    <m/>
    <n v="0"/>
    <n v="0"/>
    <n v="0"/>
    <n v="0"/>
    <m/>
    <m/>
    <m/>
    <x v="0"/>
    <m/>
    <m/>
    <m/>
    <m/>
    <s v="L"/>
    <s v="NORMAL"/>
    <s v="OC"/>
    <m/>
    <s v="15-0517-00-569496-0-E"/>
    <m/>
    <n v="1776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0308-0-E"/>
    <m/>
    <n v="17540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0308-0-E"/>
    <m/>
    <n v="17540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0834-0-E"/>
    <m/>
    <n v="1762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5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8"/>
    <n v="0"/>
    <n v="0"/>
    <n v="0"/>
    <n v="0"/>
    <n v="0"/>
    <d v="1899-12-30T00:00:00"/>
    <m/>
    <m/>
    <m/>
    <m/>
    <m/>
    <m/>
    <n v="0"/>
    <n v="0"/>
    <n v="0"/>
    <n v="0"/>
    <m/>
    <m/>
    <m/>
    <x v="0"/>
    <m/>
    <m/>
    <m/>
    <m/>
    <s v="L"/>
    <m/>
    <s v="OC"/>
    <m/>
    <s v="15-0517-00-572606-0-E"/>
    <m/>
    <n v="17625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46"/>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47"/>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48"/>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49"/>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50"/>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51"/>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552"/>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553"/>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554"/>
    <m/>
    <m/>
  </r>
  <r>
    <x v="0"/>
    <x v="100"/>
    <m/>
    <s v="COTIZACION"/>
    <m/>
    <m/>
    <s v="CO42-CRISTHIAN VILLEGAS"/>
    <m/>
    <e v="#N/A"/>
    <x v="9"/>
    <x v="11"/>
    <x v="97"/>
    <m/>
    <m/>
    <x v="0"/>
    <m/>
    <x v="105"/>
    <m/>
    <x v="48"/>
    <x v="18"/>
    <x v="10"/>
    <x v="2"/>
    <x v="0"/>
    <x v="7"/>
    <x v="4"/>
    <x v="29"/>
    <x v="0"/>
    <x v="3"/>
    <x v="2"/>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5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5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6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40"/>
    <d v="1899-12-30T00:00:00"/>
    <m/>
    <m/>
    <m/>
    <m/>
    <m/>
    <m/>
    <n v="0"/>
    <n v="0"/>
    <n v="0"/>
    <n v="0"/>
    <m/>
    <m/>
    <m/>
    <x v="0"/>
    <m/>
    <m/>
    <m/>
    <m/>
    <s v="L"/>
    <m/>
    <s v="OC"/>
    <m/>
    <s v="15-0517-00-572606-0-E"/>
    <m/>
    <n v="17626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40"/>
    <d v="1899-12-30T00:00:00"/>
    <m/>
    <m/>
    <m/>
    <m/>
    <m/>
    <m/>
    <n v="0"/>
    <n v="0"/>
    <n v="0"/>
    <n v="0"/>
    <m/>
    <m/>
    <m/>
    <x v="0"/>
    <m/>
    <m/>
    <m/>
    <m/>
    <s v="L"/>
    <m/>
    <s v="OC"/>
    <m/>
    <s v="15-0517-00-572606-0-E"/>
    <m/>
    <n v="17626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30"/>
    <d v="1899-12-30T00:00:00"/>
    <m/>
    <m/>
    <m/>
    <m/>
    <m/>
    <m/>
    <n v="0"/>
    <n v="0"/>
    <n v="0"/>
    <n v="0"/>
    <m/>
    <m/>
    <m/>
    <x v="0"/>
    <m/>
    <m/>
    <m/>
    <m/>
    <s v="L"/>
    <m/>
    <s v="OC"/>
    <m/>
    <s v="15-0517-00-572606-0-E"/>
    <m/>
    <n v="17626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30"/>
    <d v="1899-12-30T00:00:00"/>
    <m/>
    <m/>
    <m/>
    <m/>
    <m/>
    <m/>
    <n v="0"/>
    <n v="0"/>
    <n v="0"/>
    <n v="0"/>
    <m/>
    <m/>
    <m/>
    <x v="0"/>
    <m/>
    <m/>
    <m/>
    <m/>
    <s v="L"/>
    <m/>
    <s v="OC"/>
    <m/>
    <s v="15-0517-00-572606-0-E"/>
    <m/>
    <n v="17626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40"/>
    <d v="1899-12-30T00:00:00"/>
    <m/>
    <m/>
    <m/>
    <m/>
    <m/>
    <m/>
    <n v="0"/>
    <n v="0"/>
    <n v="0"/>
    <n v="0"/>
    <m/>
    <m/>
    <m/>
    <x v="0"/>
    <m/>
    <m/>
    <m/>
    <m/>
    <s v="L"/>
    <m/>
    <s v="OC"/>
    <m/>
    <s v="15-0517-00-572606-0-E"/>
    <m/>
    <n v="17626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6"/>
    <n v="0"/>
    <n v="0"/>
    <n v="0"/>
    <n v="0"/>
    <n v="-26"/>
    <d v="1899-12-30T00:00:00"/>
    <m/>
    <m/>
    <m/>
    <m/>
    <m/>
    <m/>
    <n v="0"/>
    <n v="0"/>
    <n v="0"/>
    <n v="0"/>
    <m/>
    <m/>
    <m/>
    <x v="0"/>
    <m/>
    <m/>
    <m/>
    <m/>
    <s v="L"/>
    <m/>
    <s v="OC"/>
    <m/>
    <s v="15-0517-00-572606-0-E"/>
    <m/>
    <n v="17626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n v="-14"/>
    <d v="1899-12-30T00:00:00"/>
    <m/>
    <m/>
    <m/>
    <m/>
    <m/>
    <m/>
    <n v="0"/>
    <n v="0"/>
    <n v="0"/>
    <n v="0"/>
    <m/>
    <m/>
    <m/>
    <x v="0"/>
    <m/>
    <m/>
    <m/>
    <m/>
    <s v="L"/>
    <m/>
    <s v="OC"/>
    <m/>
    <s v="15-0517-00-572606-0-E"/>
    <m/>
    <n v="17626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15"/>
    <d v="1899-12-30T00:00:00"/>
    <m/>
    <m/>
    <m/>
    <m/>
    <m/>
    <m/>
    <n v="0"/>
    <n v="0"/>
    <n v="0"/>
    <n v="0"/>
    <m/>
    <m/>
    <m/>
    <x v="0"/>
    <m/>
    <m/>
    <m/>
    <m/>
    <s v="L"/>
    <m/>
    <s v="OC"/>
    <m/>
    <s v="15-0517-00-572606-0-E"/>
    <m/>
    <n v="17626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0"/>
    <n v="0"/>
    <n v="0"/>
    <n v="0"/>
    <n v="0"/>
    <n v="0"/>
    <d v="1899-12-30T00:00:00"/>
    <m/>
    <m/>
    <m/>
    <m/>
    <m/>
    <m/>
    <n v="0"/>
    <n v="0"/>
    <n v="0"/>
    <n v="0"/>
    <m/>
    <m/>
    <m/>
    <x v="0"/>
    <m/>
    <m/>
    <m/>
    <m/>
    <s v="L"/>
    <m/>
    <s v="OC"/>
    <m/>
    <s v="15-0517-00-572606-0-E"/>
    <m/>
    <n v="17626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6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6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606-0-E"/>
    <m/>
    <n v="17626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606-0-E"/>
    <m/>
    <n v="17626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26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6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649"/>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650"/>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51"/>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52"/>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53"/>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53"/>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46"/>
    <n v="0"/>
    <n v="0"/>
    <n v="0"/>
    <n v="0"/>
    <n v="0"/>
    <d v="1899-12-30T00:00:00"/>
    <m/>
    <m/>
    <m/>
    <m/>
    <m/>
    <m/>
    <n v="0"/>
    <n v="0"/>
    <n v="0"/>
    <n v="0"/>
    <m/>
    <m/>
    <m/>
    <x v="0"/>
    <m/>
    <m/>
    <m/>
    <m/>
    <s v="L"/>
    <m/>
    <s v="OC"/>
    <m/>
    <s v="15-0517-00-572606-0-E"/>
    <m/>
    <n v="1762654"/>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246"/>
    <m/>
    <n v="0"/>
    <m/>
    <m/>
    <n v="102"/>
    <n v="0"/>
    <n v="0"/>
    <n v="0"/>
    <n v="0"/>
    <n v="246"/>
    <d v="1899-12-30T00:00:00"/>
    <m/>
    <m/>
    <m/>
    <m/>
    <m/>
    <m/>
    <n v="0"/>
    <n v="0"/>
    <n v="0"/>
    <n v="0"/>
    <m/>
    <m/>
    <m/>
    <x v="0"/>
    <m/>
    <m/>
    <m/>
    <m/>
    <s v="L"/>
    <m/>
    <s v="OC"/>
    <m/>
    <s v="15-0517-00-572606-0-E"/>
    <m/>
    <n v="1762654"/>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348"/>
    <m/>
    <n v="0"/>
    <m/>
    <m/>
    <n v="276"/>
    <n v="0"/>
    <n v="0"/>
    <n v="0"/>
    <n v="0"/>
    <n v="348"/>
    <d v="1899-12-30T00:00:00"/>
    <m/>
    <m/>
    <m/>
    <m/>
    <m/>
    <m/>
    <n v="0"/>
    <n v="0"/>
    <n v="0"/>
    <n v="0"/>
    <m/>
    <m/>
    <m/>
    <x v="0"/>
    <m/>
    <m/>
    <m/>
    <m/>
    <s v="L"/>
    <m/>
    <s v="OC"/>
    <m/>
    <s v="15-0517-00-572606-0-E"/>
    <m/>
    <n v="1762654"/>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624"/>
    <m/>
    <n v="0"/>
    <m/>
    <m/>
    <n v="342"/>
    <n v="0"/>
    <n v="0"/>
    <n v="0"/>
    <n v="0"/>
    <n v="624"/>
    <d v="1899-12-30T00:00:00"/>
    <m/>
    <m/>
    <m/>
    <m/>
    <m/>
    <m/>
    <n v="0"/>
    <n v="0"/>
    <n v="0"/>
    <n v="0"/>
    <m/>
    <m/>
    <m/>
    <x v="0"/>
    <m/>
    <m/>
    <m/>
    <m/>
    <s v="L"/>
    <m/>
    <s v="OC"/>
    <m/>
    <s v="15-0517-00-572606-0-E"/>
    <m/>
    <n v="1762654"/>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966"/>
    <m/>
    <n v="0"/>
    <m/>
    <m/>
    <n v="192"/>
    <n v="0"/>
    <n v="0"/>
    <n v="0"/>
    <n v="0"/>
    <n v="966"/>
    <d v="1899-12-30T00:00:00"/>
    <m/>
    <m/>
    <m/>
    <m/>
    <m/>
    <m/>
    <n v="0"/>
    <n v="0"/>
    <n v="0"/>
    <n v="0"/>
    <m/>
    <m/>
    <m/>
    <x v="0"/>
    <m/>
    <m/>
    <m/>
    <m/>
    <s v="L"/>
    <m/>
    <s v="OC"/>
    <m/>
    <s v="15-0517-00-572606-0-E"/>
    <m/>
    <n v="1762654"/>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1158"/>
    <m/>
    <n v="0"/>
    <m/>
    <m/>
    <m/>
    <n v="0"/>
    <n v="0"/>
    <n v="0"/>
    <n v="0"/>
    <n v="1158"/>
    <d v="1899-12-30T00:00:00"/>
    <m/>
    <m/>
    <m/>
    <m/>
    <m/>
    <m/>
    <n v="0"/>
    <n v="0"/>
    <n v="0"/>
    <n v="0"/>
    <m/>
    <m/>
    <m/>
    <x v="0"/>
    <m/>
    <m/>
    <m/>
    <m/>
    <s v="L"/>
    <m/>
    <s v="OC"/>
    <m/>
    <s v="15-0517-00-572606-0-E"/>
    <m/>
    <n v="1762654"/>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1"/>
    <n v="0"/>
    <n v="0"/>
    <n v="0"/>
    <n v="0"/>
    <n v="0"/>
    <d v="1899-12-30T00:00:00"/>
    <m/>
    <m/>
    <m/>
    <m/>
    <m/>
    <m/>
    <n v="0"/>
    <n v="0"/>
    <n v="0"/>
    <n v="0"/>
    <m/>
    <m/>
    <m/>
    <x v="0"/>
    <m/>
    <m/>
    <m/>
    <m/>
    <s v="L"/>
    <m/>
    <s v="OC"/>
    <m/>
    <s v="15-0517-00-572606-0-E"/>
    <m/>
    <n v="1762655"/>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91"/>
    <m/>
    <n v="0"/>
    <m/>
    <m/>
    <n v="56"/>
    <n v="0"/>
    <n v="0"/>
    <n v="0"/>
    <n v="0"/>
    <n v="91"/>
    <d v="1899-12-30T00:00:00"/>
    <m/>
    <m/>
    <m/>
    <m/>
    <m/>
    <m/>
    <n v="0"/>
    <n v="0"/>
    <n v="0"/>
    <n v="0"/>
    <m/>
    <m/>
    <m/>
    <x v="0"/>
    <m/>
    <m/>
    <m/>
    <m/>
    <s v="L"/>
    <m/>
    <s v="OC"/>
    <m/>
    <s v="15-0517-00-572606-0-E"/>
    <m/>
    <n v="1762655"/>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147"/>
    <m/>
    <n v="0"/>
    <m/>
    <m/>
    <n v="98"/>
    <n v="0"/>
    <n v="0"/>
    <n v="0"/>
    <n v="0"/>
    <n v="147"/>
    <d v="1899-12-30T00:00:00"/>
    <m/>
    <m/>
    <m/>
    <m/>
    <m/>
    <m/>
    <n v="0"/>
    <n v="0"/>
    <n v="0"/>
    <n v="0"/>
    <m/>
    <m/>
    <m/>
    <x v="0"/>
    <m/>
    <m/>
    <m/>
    <m/>
    <s v="L"/>
    <m/>
    <s v="OC"/>
    <m/>
    <s v="15-0517-00-572606-0-E"/>
    <m/>
    <n v="1762655"/>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245"/>
    <m/>
    <n v="0"/>
    <m/>
    <m/>
    <n v="126"/>
    <n v="0"/>
    <n v="0"/>
    <n v="0"/>
    <n v="0"/>
    <n v="245"/>
    <d v="1899-12-30T00:00:00"/>
    <m/>
    <m/>
    <m/>
    <m/>
    <m/>
    <m/>
    <n v="0"/>
    <n v="0"/>
    <n v="0"/>
    <n v="0"/>
    <m/>
    <m/>
    <m/>
    <x v="0"/>
    <m/>
    <m/>
    <m/>
    <m/>
    <s v="L"/>
    <m/>
    <s v="OC"/>
    <m/>
    <s v="15-0517-00-572606-0-E"/>
    <m/>
    <n v="1762655"/>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371"/>
    <m/>
    <n v="0"/>
    <m/>
    <m/>
    <n v="49"/>
    <n v="0"/>
    <n v="0"/>
    <n v="0"/>
    <n v="0"/>
    <n v="371"/>
    <d v="1899-12-30T00:00:00"/>
    <m/>
    <m/>
    <m/>
    <m/>
    <m/>
    <m/>
    <n v="0"/>
    <n v="0"/>
    <n v="0"/>
    <n v="0"/>
    <m/>
    <m/>
    <m/>
    <x v="0"/>
    <m/>
    <m/>
    <m/>
    <m/>
    <s v="L"/>
    <m/>
    <s v="OC"/>
    <m/>
    <s v="15-0517-00-572606-0-E"/>
    <m/>
    <n v="1762655"/>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420"/>
    <m/>
    <n v="0"/>
    <m/>
    <m/>
    <m/>
    <n v="0"/>
    <n v="0"/>
    <n v="0"/>
    <n v="0"/>
    <n v="420"/>
    <d v="1899-12-30T00:00:00"/>
    <m/>
    <m/>
    <m/>
    <m/>
    <m/>
    <m/>
    <n v="0"/>
    <n v="0"/>
    <n v="0"/>
    <n v="0"/>
    <m/>
    <m/>
    <m/>
    <x v="0"/>
    <m/>
    <m/>
    <m/>
    <m/>
    <s v="L"/>
    <m/>
    <s v="OC"/>
    <m/>
    <s v="15-0517-00-572606-0-E"/>
    <m/>
    <n v="1762655"/>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n v="0"/>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14"/>
    <m/>
    <n v="0"/>
    <m/>
    <m/>
    <n v="14"/>
    <n v="0"/>
    <n v="0"/>
    <n v="0"/>
    <n v="0"/>
    <n v="14"/>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28"/>
    <m/>
    <n v="0"/>
    <m/>
    <m/>
    <n v="7"/>
    <n v="0"/>
    <n v="0"/>
    <n v="0"/>
    <n v="0"/>
    <n v="28"/>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35"/>
    <m/>
    <n v="0"/>
    <m/>
    <m/>
    <n v="7"/>
    <n v="0"/>
    <n v="0"/>
    <n v="0"/>
    <n v="0"/>
    <n v="35"/>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42"/>
    <m/>
    <n v="0"/>
    <m/>
    <m/>
    <m/>
    <n v="0"/>
    <n v="0"/>
    <n v="0"/>
    <n v="0"/>
    <n v="42"/>
    <d v="1899-12-30T00:00:00"/>
    <m/>
    <m/>
    <m/>
    <m/>
    <m/>
    <m/>
    <n v="0"/>
    <n v="0"/>
    <n v="0"/>
    <n v="0"/>
    <m/>
    <m/>
    <m/>
    <x v="0"/>
    <m/>
    <m/>
    <m/>
    <m/>
    <s v="L"/>
    <m/>
    <s v="OC"/>
    <m/>
    <s v="15-0517-00-572606-0-E"/>
    <m/>
    <n v="1762656"/>
    <m/>
    <m/>
  </r>
  <r>
    <x v="0"/>
    <x v="100"/>
    <m/>
    <m/>
    <m/>
    <m/>
    <s v="CO42-CRISTHIAN VILLEGAS"/>
    <m/>
    <e v="#N/A"/>
    <x v="9"/>
    <x v="11"/>
    <x v="97"/>
    <m/>
    <m/>
    <x v="0"/>
    <m/>
    <x v="105"/>
    <m/>
    <x v="48"/>
    <x v="18"/>
    <x v="10"/>
    <x v="2"/>
    <x v="0"/>
    <x v="7"/>
    <x v="4"/>
    <x v="29"/>
    <x v="0"/>
    <x v="1"/>
    <x v="1"/>
    <x v="11"/>
    <x v="7"/>
    <x v="3"/>
    <m/>
    <x v="9"/>
    <x v="5"/>
    <m/>
    <x v="18"/>
    <x v="9"/>
    <m/>
    <x v="18"/>
    <x v="4"/>
    <x v="16"/>
    <m/>
    <m/>
    <x v="5"/>
    <m/>
    <x v="4"/>
    <m/>
    <s v="COLQUIRI"/>
    <m/>
    <m/>
    <x v="105"/>
    <n v="0"/>
    <n v="0"/>
    <n v="0"/>
    <s v=" "/>
    <n v="0"/>
    <n v="-42"/>
    <m/>
    <n v="0"/>
    <m/>
    <m/>
    <m/>
    <n v="0"/>
    <n v="0"/>
    <n v="0"/>
    <n v="0"/>
    <n v="42"/>
    <d v="1899-12-30T00:00:00"/>
    <m/>
    <m/>
    <m/>
    <m/>
    <m/>
    <m/>
    <n v="0"/>
    <n v="0"/>
    <n v="0"/>
    <n v="0"/>
    <m/>
    <m/>
    <m/>
    <x v="0"/>
    <m/>
    <m/>
    <m/>
    <m/>
    <s v="L"/>
    <m/>
    <s v="OC"/>
    <m/>
    <s v="15-0517-00-572606-0-E"/>
    <m/>
    <n v="1762656"/>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20"/>
    <n v="0"/>
    <n v="0"/>
    <n v="0"/>
    <n v="0"/>
    <n v="0"/>
    <d v="1899-12-30T00:00:00"/>
    <m/>
    <m/>
    <m/>
    <m/>
    <m/>
    <m/>
    <n v="0"/>
    <n v="0"/>
    <n v="0"/>
    <n v="0"/>
    <m/>
    <m/>
    <m/>
    <x v="0"/>
    <m/>
    <m/>
    <m/>
    <m/>
    <s v="L"/>
    <m/>
    <s v="OC"/>
    <m/>
    <s v="15-0517-00-572606-0-E"/>
    <m/>
    <n v="1762662"/>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720"/>
    <m/>
    <n v="0"/>
    <m/>
    <m/>
    <n v="680"/>
    <n v="0"/>
    <n v="0"/>
    <n v="0"/>
    <n v="0"/>
    <n v="720"/>
    <d v="1899-12-30T00:00:00"/>
    <m/>
    <m/>
    <m/>
    <m/>
    <m/>
    <m/>
    <n v="0"/>
    <n v="0"/>
    <n v="0"/>
    <n v="0"/>
    <m/>
    <m/>
    <m/>
    <x v="0"/>
    <m/>
    <m/>
    <m/>
    <m/>
    <s v="L"/>
    <m/>
    <s v="OC"/>
    <m/>
    <s v="15-0517-00-572606-0-E"/>
    <m/>
    <n v="1762663"/>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1400"/>
    <m/>
    <n v="0"/>
    <m/>
    <m/>
    <n v="2720"/>
    <n v="0"/>
    <n v="0"/>
    <n v="0"/>
    <n v="0"/>
    <n v="1400"/>
    <d v="1899-12-30T00:00:00"/>
    <m/>
    <m/>
    <m/>
    <m/>
    <m/>
    <m/>
    <n v="0"/>
    <n v="0"/>
    <n v="0"/>
    <n v="0"/>
    <m/>
    <m/>
    <m/>
    <x v="0"/>
    <m/>
    <m/>
    <m/>
    <m/>
    <s v="L"/>
    <m/>
    <s v="OC"/>
    <m/>
    <s v="15-0517-00-572606-0-E"/>
    <m/>
    <n v="1762664"/>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4120"/>
    <m/>
    <n v="0"/>
    <m/>
    <m/>
    <n v="130"/>
    <n v="0"/>
    <n v="0"/>
    <n v="0"/>
    <n v="0"/>
    <n v="4120"/>
    <d v="1899-12-30T00:00:00"/>
    <m/>
    <m/>
    <m/>
    <m/>
    <m/>
    <m/>
    <n v="0"/>
    <n v="0"/>
    <n v="0"/>
    <n v="0"/>
    <m/>
    <m/>
    <m/>
    <x v="0"/>
    <m/>
    <m/>
    <m/>
    <m/>
    <s v="L"/>
    <m/>
    <s v="OC"/>
    <m/>
    <s v="15-0517-00-572606-0-E"/>
    <m/>
    <n v="1762665"/>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66"/>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4250"/>
    <m/>
    <n v="0"/>
    <m/>
    <m/>
    <m/>
    <n v="0"/>
    <n v="0"/>
    <n v="0"/>
    <n v="0"/>
    <n v="4250"/>
    <d v="1899-12-30T00:00:00"/>
    <m/>
    <m/>
    <m/>
    <m/>
    <m/>
    <m/>
    <n v="0"/>
    <n v="0"/>
    <n v="0"/>
    <n v="0"/>
    <m/>
    <m/>
    <m/>
    <x v="0"/>
    <m/>
    <m/>
    <m/>
    <m/>
    <s v="L"/>
    <m/>
    <s v="OC"/>
    <m/>
    <s v="15-0517-00-572606-0-E"/>
    <m/>
    <n v="17626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6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24"/>
    <n v="0"/>
    <n v="0"/>
    <n v="0"/>
    <n v="0"/>
    <n v="0"/>
    <d v="1899-12-30T00:00:00"/>
    <m/>
    <m/>
    <m/>
    <m/>
    <m/>
    <m/>
    <n v="0"/>
    <n v="0"/>
    <n v="0"/>
    <n v="0"/>
    <m/>
    <m/>
    <m/>
    <x v="0"/>
    <m/>
    <m/>
    <m/>
    <m/>
    <s v="L"/>
    <m/>
    <s v="OC"/>
    <m/>
    <s v="15-0517-00-572606-0-E"/>
    <m/>
    <n v="17626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m/>
    <x v="0"/>
    <m/>
    <m/>
    <m/>
    <m/>
    <s v="L"/>
    <m/>
    <s v="OC"/>
    <m/>
    <s v="15-0517-00-572606-0-E"/>
    <m/>
    <n v="17626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m/>
    <x v="0"/>
    <m/>
    <m/>
    <m/>
    <m/>
    <s v="L"/>
    <m/>
    <s v="OC"/>
    <m/>
    <s v="15-0517-00-572606-0-E"/>
    <m/>
    <n v="17626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6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
    <n v="0"/>
    <n v="0"/>
    <n v="0"/>
    <n v="0"/>
    <n v="0"/>
    <d v="1899-12-30T00:00:00"/>
    <m/>
    <m/>
    <m/>
    <m/>
    <m/>
    <m/>
    <n v="0"/>
    <n v="0"/>
    <n v="0"/>
    <n v="0"/>
    <m/>
    <m/>
    <m/>
    <x v="0"/>
    <m/>
    <m/>
    <m/>
    <m/>
    <s v="L"/>
    <m/>
    <s v="OC"/>
    <m/>
    <s v="15-0517-00-572606-0-E"/>
    <m/>
    <n v="17626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6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6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
    <n v="0"/>
    <n v="0"/>
    <n v="0"/>
    <n v="0"/>
    <n v="0"/>
    <d v="1899-12-30T00:00:00"/>
    <m/>
    <m/>
    <m/>
    <m/>
    <m/>
    <m/>
    <n v="0"/>
    <n v="0"/>
    <n v="0"/>
    <n v="0"/>
    <m/>
    <m/>
    <m/>
    <x v="0"/>
    <m/>
    <m/>
    <m/>
    <m/>
    <s v="L"/>
    <m/>
    <s v="OC"/>
    <m/>
    <s v="15-0517-00-572606-0-E"/>
    <m/>
    <n v="17626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
    <n v="0"/>
    <n v="0"/>
    <n v="0"/>
    <n v="0"/>
    <n v="0"/>
    <d v="1899-12-30T00:00:00"/>
    <m/>
    <m/>
    <m/>
    <m/>
    <m/>
    <m/>
    <n v="0"/>
    <n v="0"/>
    <n v="0"/>
    <n v="0"/>
    <m/>
    <m/>
    <m/>
    <x v="0"/>
    <m/>
    <m/>
    <m/>
    <m/>
    <s v="L"/>
    <m/>
    <s v="OC"/>
    <m/>
    <s v="15-0517-00-572606-0-E"/>
    <m/>
    <n v="17626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26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6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2606-0-E"/>
    <m/>
    <n v="17626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6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50"/>
    <n v="0"/>
    <n v="0"/>
    <n v="0"/>
    <n v="0"/>
    <n v="0"/>
    <d v="1899-12-30T00:00:00"/>
    <m/>
    <m/>
    <m/>
    <m/>
    <m/>
    <m/>
    <n v="0"/>
    <n v="0"/>
    <n v="0"/>
    <n v="0"/>
    <m/>
    <m/>
    <m/>
    <x v="0"/>
    <m/>
    <m/>
    <m/>
    <m/>
    <s v="L"/>
    <m/>
    <s v="OC"/>
    <m/>
    <s v="15-0517-00-572606-0-E"/>
    <m/>
    <n v="17627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03"/>
    <m/>
    <m/>
  </r>
  <r>
    <x v="0"/>
    <x v="100"/>
    <m/>
    <s v="PAGO"/>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2606-0-E"/>
    <m/>
    <n v="17627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27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7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27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4"/>
    <n v="0"/>
    <n v="0"/>
    <n v="0"/>
    <n v="0"/>
    <n v="0"/>
    <d v="1899-12-30T00:00:00"/>
    <m/>
    <m/>
    <m/>
    <m/>
    <m/>
    <m/>
    <n v="0"/>
    <n v="0"/>
    <n v="0"/>
    <n v="0"/>
    <m/>
    <m/>
    <m/>
    <x v="0"/>
    <m/>
    <m/>
    <m/>
    <m/>
    <s v="L"/>
    <m/>
    <s v="OC"/>
    <m/>
    <s v="15-0517-00-572606-0-E"/>
    <m/>
    <n v="17627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7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7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7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7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7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0"/>
    <d v="1899-12-30T00:00:00"/>
    <m/>
    <m/>
    <m/>
    <m/>
    <m/>
    <m/>
    <n v="0"/>
    <n v="0"/>
    <n v="0"/>
    <n v="0"/>
    <m/>
    <m/>
    <m/>
    <x v="0"/>
    <m/>
    <m/>
    <m/>
    <m/>
    <s v="L"/>
    <m/>
    <s v="OC"/>
    <m/>
    <s v="15-0517-00-572606-0-E"/>
    <m/>
    <n v="17627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7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750"/>
    <n v="0"/>
    <n v="0"/>
    <n v="0"/>
    <n v="0"/>
    <n v="0"/>
    <d v="1899-12-30T00:00:00"/>
    <m/>
    <m/>
    <m/>
    <m/>
    <m/>
    <m/>
    <n v="0"/>
    <n v="0"/>
    <n v="0"/>
    <n v="0"/>
    <m/>
    <m/>
    <m/>
    <x v="0"/>
    <m/>
    <m/>
    <m/>
    <m/>
    <s v="L"/>
    <m/>
    <s v="OC"/>
    <m/>
    <s v="15-0517-00-572606-0-E"/>
    <m/>
    <n v="17627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500"/>
    <n v="0"/>
    <n v="0"/>
    <n v="0"/>
    <n v="0"/>
    <n v="0"/>
    <d v="1899-12-30T00:00:00"/>
    <m/>
    <m/>
    <m/>
    <m/>
    <m/>
    <m/>
    <n v="0"/>
    <n v="0"/>
    <n v="0"/>
    <n v="0"/>
    <m/>
    <m/>
    <m/>
    <x v="0"/>
    <m/>
    <m/>
    <m/>
    <m/>
    <s v="L"/>
    <m/>
    <s v="OC"/>
    <m/>
    <s v="15-0517-00-572606-0-E"/>
    <m/>
    <n v="17627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763"/>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64"/>
    <m/>
    <m/>
  </r>
  <r>
    <x v="0"/>
    <x v="100"/>
    <m/>
    <s v="COTIZACION"/>
    <m/>
    <m/>
    <s v="CO42-CRISTHIAN VILLEGAS"/>
    <m/>
    <e v="#N/A"/>
    <x v="9"/>
    <x v="11"/>
    <x v="97"/>
    <m/>
    <m/>
    <x v="0"/>
    <m/>
    <x v="105"/>
    <m/>
    <x v="48"/>
    <x v="18"/>
    <x v="10"/>
    <x v="2"/>
    <x v="0"/>
    <x v="7"/>
    <x v="4"/>
    <x v="29"/>
    <x v="0"/>
    <x v="1"/>
    <x v="7"/>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65"/>
    <m/>
    <m/>
  </r>
  <r>
    <x v="0"/>
    <x v="100"/>
    <m/>
    <s v="COTIZACION"/>
    <m/>
    <m/>
    <s v="CO42-CRISTHIAN VILLEGAS"/>
    <m/>
    <e v="#N/A"/>
    <x v="9"/>
    <x v="11"/>
    <x v="97"/>
    <m/>
    <m/>
    <x v="0"/>
    <m/>
    <x v="105"/>
    <m/>
    <x v="48"/>
    <x v="18"/>
    <x v="10"/>
    <x v="2"/>
    <x v="0"/>
    <x v="7"/>
    <x v="4"/>
    <x v="29"/>
    <x v="0"/>
    <x v="8"/>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66"/>
    <m/>
    <m/>
  </r>
  <r>
    <x v="0"/>
    <x v="100"/>
    <m/>
    <s v="COTIZACION"/>
    <m/>
    <m/>
    <s v="CO42-CRISTHIAN VILLEGAS"/>
    <m/>
    <e v="#N/A"/>
    <x v="9"/>
    <x v="11"/>
    <x v="97"/>
    <m/>
    <m/>
    <x v="0"/>
    <m/>
    <x v="105"/>
    <m/>
    <x v="48"/>
    <x v="18"/>
    <x v="10"/>
    <x v="2"/>
    <x v="0"/>
    <x v="7"/>
    <x v="4"/>
    <x v="29"/>
    <x v="0"/>
    <x v="8"/>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7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2606-0-E"/>
    <m/>
    <n v="17627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7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7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2606-0-E"/>
    <m/>
    <n v="17627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7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7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7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27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2606-0-E"/>
    <m/>
    <n v="17627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0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0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1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1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2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2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2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3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4"/>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5"/>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4"/>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45"/>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4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4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4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5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4"/>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5"/>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64"/>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65"/>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3"/>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7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7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1"/>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86"/>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7"/>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8"/>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9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91"/>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92"/>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28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8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0"/>
    <d v="1899-12-30T00:00:00"/>
    <m/>
    <m/>
    <m/>
    <m/>
    <m/>
    <m/>
    <n v="0"/>
    <n v="0"/>
    <n v="0"/>
    <n v="0"/>
    <m/>
    <m/>
    <m/>
    <x v="0"/>
    <m/>
    <m/>
    <m/>
    <m/>
    <s v="L"/>
    <m/>
    <s v="OC"/>
    <m/>
    <s v="15-0517-00-572606-0-E"/>
    <m/>
    <n v="17628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8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8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8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8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0"/>
    <n v="0"/>
    <n v="0"/>
    <n v="0"/>
    <n v="0"/>
    <n v="0"/>
    <d v="1899-12-30T00:00:00"/>
    <m/>
    <m/>
    <m/>
    <m/>
    <m/>
    <m/>
    <n v="0"/>
    <n v="0"/>
    <n v="0"/>
    <n v="0"/>
    <m/>
    <m/>
    <m/>
    <x v="0"/>
    <m/>
    <m/>
    <m/>
    <m/>
    <s v="L"/>
    <m/>
    <s v="OC"/>
    <m/>
    <s v="15-0517-00-572606-0-E"/>
    <m/>
    <n v="17629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5"/>
    <n v="0"/>
    <n v="0"/>
    <n v="0"/>
    <n v="0"/>
    <n v="0"/>
    <d v="1899-12-30T00:00:00"/>
    <m/>
    <m/>
    <m/>
    <m/>
    <m/>
    <m/>
    <n v="0"/>
    <n v="0"/>
    <n v="0"/>
    <n v="0"/>
    <m/>
    <m/>
    <m/>
    <x v="0"/>
    <m/>
    <m/>
    <m/>
    <m/>
    <s v="L"/>
    <m/>
    <s v="OC"/>
    <m/>
    <s v="15-0517-00-572606-0-E"/>
    <m/>
    <n v="17629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29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50"/>
    <n v="0"/>
    <n v="0"/>
    <n v="0"/>
    <n v="0"/>
    <n v="0"/>
    <d v="1899-12-30T00:00:00"/>
    <m/>
    <m/>
    <m/>
    <m/>
    <m/>
    <m/>
    <n v="0"/>
    <n v="0"/>
    <n v="0"/>
    <n v="0"/>
    <m/>
    <m/>
    <m/>
    <x v="0"/>
    <m/>
    <m/>
    <m/>
    <m/>
    <s v="L"/>
    <m/>
    <s v="OC"/>
    <m/>
    <s v="15-0517-00-572606-0-E"/>
    <m/>
    <n v="17629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29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29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0"/>
    <n v="0"/>
    <n v="0"/>
    <n v="0"/>
    <n v="0"/>
    <n v="0"/>
    <d v="1899-12-30T00:00:00"/>
    <m/>
    <m/>
    <m/>
    <m/>
    <m/>
    <m/>
    <n v="0"/>
    <n v="0"/>
    <n v="0"/>
    <n v="0"/>
    <m/>
    <m/>
    <m/>
    <x v="0"/>
    <m/>
    <m/>
    <m/>
    <m/>
    <s v="L"/>
    <m/>
    <s v="OC"/>
    <m/>
    <s v="15-0517-00-572606-0-E"/>
    <m/>
    <n v="17629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9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
    <n v="0"/>
    <n v="0"/>
    <n v="0"/>
    <n v="0"/>
    <n v="0"/>
    <d v="1899-12-30T00:00:00"/>
    <m/>
    <m/>
    <m/>
    <m/>
    <m/>
    <m/>
    <n v="0"/>
    <n v="0"/>
    <n v="0"/>
    <n v="0"/>
    <m/>
    <m/>
    <m/>
    <x v="0"/>
    <m/>
    <m/>
    <m/>
    <m/>
    <s v="L"/>
    <m/>
    <s v="OC"/>
    <m/>
    <s v="15-0517-00-572606-0-E"/>
    <m/>
    <n v="17629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640"/>
    <n v="0"/>
    <n v="0"/>
    <n v="0"/>
    <n v="0"/>
    <n v="0"/>
    <d v="1899-12-30T00:00:00"/>
    <m/>
    <m/>
    <m/>
    <m/>
    <m/>
    <m/>
    <n v="0"/>
    <n v="0"/>
    <n v="0"/>
    <n v="0"/>
    <m/>
    <m/>
    <m/>
    <x v="0"/>
    <m/>
    <m/>
    <m/>
    <m/>
    <s v="L"/>
    <m/>
    <s v="OC"/>
    <m/>
    <s v="15-0517-00-572606-0-E"/>
    <m/>
    <n v="17629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9"/>
    <n v="0"/>
    <n v="0"/>
    <n v="0"/>
    <n v="0"/>
    <n v="0"/>
    <d v="1899-12-30T00:00:00"/>
    <m/>
    <m/>
    <m/>
    <m/>
    <m/>
    <m/>
    <n v="0"/>
    <n v="0"/>
    <n v="0"/>
    <n v="0"/>
    <m/>
    <m/>
    <m/>
    <x v="0"/>
    <m/>
    <m/>
    <m/>
    <m/>
    <s v="L"/>
    <m/>
    <s v="OC"/>
    <m/>
    <s v="15-0517-00-572606-0-E"/>
    <m/>
    <n v="17629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8"/>
    <n v="0"/>
    <n v="0"/>
    <n v="0"/>
    <n v="0"/>
    <n v="0"/>
    <d v="1899-12-30T00:00:00"/>
    <m/>
    <m/>
    <m/>
    <m/>
    <m/>
    <m/>
    <n v="0"/>
    <n v="0"/>
    <n v="0"/>
    <n v="0"/>
    <m/>
    <m/>
    <m/>
    <x v="0"/>
    <m/>
    <m/>
    <m/>
    <m/>
    <s v="L"/>
    <m/>
    <s v="OC"/>
    <m/>
    <s v="15-0517-00-572606-0-E"/>
    <m/>
    <n v="17629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2606-0-E"/>
    <m/>
    <n v="17629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90"/>
    <n v="0"/>
    <n v="0"/>
    <n v="0"/>
    <n v="0"/>
    <n v="0"/>
    <d v="1899-12-30T00:00:00"/>
    <m/>
    <m/>
    <m/>
    <m/>
    <m/>
    <m/>
    <n v="0"/>
    <n v="0"/>
    <n v="0"/>
    <n v="0"/>
    <m/>
    <m/>
    <m/>
    <x v="0"/>
    <m/>
    <m/>
    <m/>
    <m/>
    <s v="L"/>
    <m/>
    <s v="OC"/>
    <m/>
    <s v="15-0517-00-572606-0-E"/>
    <m/>
    <n v="17629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90"/>
    <n v="0"/>
    <n v="0"/>
    <n v="0"/>
    <n v="0"/>
    <n v="0"/>
    <d v="1899-12-30T00:00:00"/>
    <m/>
    <m/>
    <m/>
    <m/>
    <m/>
    <m/>
    <n v="0"/>
    <n v="0"/>
    <n v="0"/>
    <n v="0"/>
    <m/>
    <m/>
    <m/>
    <x v="0"/>
    <m/>
    <m/>
    <m/>
    <m/>
    <s v="L"/>
    <m/>
    <s v="OC"/>
    <m/>
    <s v="15-0517-00-572606-0-E"/>
    <m/>
    <n v="17629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29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4"/>
    <n v="0"/>
    <n v="0"/>
    <n v="0"/>
    <n v="0"/>
    <n v="0"/>
    <d v="1899-12-30T00:00:00"/>
    <m/>
    <m/>
    <m/>
    <m/>
    <m/>
    <m/>
    <n v="0"/>
    <n v="0"/>
    <n v="0"/>
    <n v="0"/>
    <m/>
    <m/>
    <m/>
    <x v="0"/>
    <m/>
    <m/>
    <m/>
    <m/>
    <s v="L"/>
    <m/>
    <s v="OC"/>
    <m/>
    <s v="15-0517-00-572606-0-E"/>
    <m/>
    <n v="17629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29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29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9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29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29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
    <n v="0"/>
    <n v="0"/>
    <n v="0"/>
    <n v="0"/>
    <n v="0"/>
    <d v="1899-12-30T00:00:00"/>
    <m/>
    <m/>
    <m/>
    <m/>
    <m/>
    <m/>
    <n v="0"/>
    <n v="0"/>
    <n v="0"/>
    <n v="0"/>
    <m/>
    <m/>
    <m/>
    <x v="0"/>
    <m/>
    <m/>
    <m/>
    <m/>
    <s v="L"/>
    <m/>
    <s v="OC"/>
    <m/>
    <s v="15-0517-00-572606-0-E"/>
    <m/>
    <n v="17629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29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
    <n v="0"/>
    <n v="0"/>
    <n v="0"/>
    <n v="0"/>
    <n v="0"/>
    <d v="1899-12-30T00:00:00"/>
    <m/>
    <m/>
    <m/>
    <m/>
    <m/>
    <m/>
    <n v="0"/>
    <n v="0"/>
    <n v="0"/>
    <n v="0"/>
    <m/>
    <m/>
    <m/>
    <x v="0"/>
    <m/>
    <m/>
    <m/>
    <m/>
    <s v="L"/>
    <m/>
    <s v="OC"/>
    <m/>
    <s v="15-0517-00-572606-0-E"/>
    <m/>
    <n v="17629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0"/>
    <n v="0"/>
    <n v="0"/>
    <n v="0"/>
    <n v="0"/>
    <n v="0"/>
    <d v="1899-12-30T00:00:00"/>
    <m/>
    <m/>
    <m/>
    <m/>
    <m/>
    <m/>
    <n v="0"/>
    <n v="0"/>
    <n v="0"/>
    <n v="0"/>
    <m/>
    <m/>
    <m/>
    <x v="0"/>
    <m/>
    <m/>
    <m/>
    <m/>
    <s v="L"/>
    <m/>
    <s v="OC"/>
    <m/>
    <s v="15-0517-00-572606-0-E"/>
    <m/>
    <n v="17629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29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
    <n v="0"/>
    <n v="0"/>
    <n v="0"/>
    <n v="0"/>
    <n v="0"/>
    <d v="1899-12-30T00:00:00"/>
    <m/>
    <m/>
    <m/>
    <m/>
    <m/>
    <m/>
    <n v="0"/>
    <n v="0"/>
    <n v="0"/>
    <n v="0"/>
    <m/>
    <m/>
    <m/>
    <x v="0"/>
    <m/>
    <m/>
    <m/>
    <m/>
    <s v="L"/>
    <m/>
    <s v="OC"/>
    <m/>
    <s v="15-0517-00-572606-0-E"/>
    <m/>
    <n v="17629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
    <n v="0"/>
    <n v="0"/>
    <n v="0"/>
    <n v="0"/>
    <n v="0"/>
    <d v="1899-12-30T00:00:00"/>
    <m/>
    <m/>
    <m/>
    <m/>
    <m/>
    <m/>
    <n v="0"/>
    <n v="0"/>
    <n v="0"/>
    <n v="0"/>
    <m/>
    <m/>
    <m/>
    <x v="0"/>
    <m/>
    <m/>
    <m/>
    <m/>
    <s v="L"/>
    <m/>
    <s v="OC"/>
    <m/>
    <s v="15-0517-00-572606-0-E"/>
    <m/>
    <n v="17629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29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9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29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29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29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29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29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29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29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m/>
    <x v="0"/>
    <m/>
    <m/>
    <m/>
    <m/>
    <s v="L"/>
    <m/>
    <s v="OC"/>
    <m/>
    <s v="15-0517-00-572606-0-E"/>
    <m/>
    <n v="17630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60"/>
    <n v="0"/>
    <n v="0"/>
    <n v="0"/>
    <n v="0"/>
    <n v="0"/>
    <d v="1899-12-30T00:00:00"/>
    <m/>
    <m/>
    <m/>
    <m/>
    <m/>
    <m/>
    <n v="0"/>
    <n v="0"/>
    <n v="0"/>
    <n v="0"/>
    <m/>
    <m/>
    <m/>
    <x v="0"/>
    <m/>
    <m/>
    <m/>
    <m/>
    <s v="L"/>
    <m/>
    <s v="OC"/>
    <m/>
    <s v="15-0517-00-572606-0-E"/>
    <m/>
    <n v="17630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0"/>
    <n v="0"/>
    <n v="0"/>
    <n v="0"/>
    <n v="0"/>
    <n v="0"/>
    <d v="1899-12-30T00:00:00"/>
    <m/>
    <m/>
    <m/>
    <m/>
    <m/>
    <m/>
    <n v="0"/>
    <n v="0"/>
    <n v="0"/>
    <n v="0"/>
    <m/>
    <m/>
    <m/>
    <x v="0"/>
    <m/>
    <m/>
    <m/>
    <m/>
    <s v="L"/>
    <m/>
    <s v="OC"/>
    <m/>
    <s v="15-0517-00-572606-0-E"/>
    <m/>
    <n v="17630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0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30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30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0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5"/>
    <m/>
    <m/>
  </r>
  <r>
    <x v="0"/>
    <x v="100"/>
    <m/>
    <s v="COTIZACION"/>
    <m/>
    <m/>
    <s v="CO42-CRISTHIAN VILLEGAS"/>
    <m/>
    <e v="#N/A"/>
    <x v="9"/>
    <x v="11"/>
    <x v="97"/>
    <m/>
    <m/>
    <x v="0"/>
    <m/>
    <x v="105"/>
    <m/>
    <x v="48"/>
    <x v="18"/>
    <x v="10"/>
    <x v="2"/>
    <x v="0"/>
    <x v="7"/>
    <x v="4"/>
    <x v="29"/>
    <x v="0"/>
    <x v="1"/>
    <x v="1"/>
    <x v="11"/>
    <x v="7"/>
    <x v="3"/>
    <m/>
    <x v="9"/>
    <x v="5"/>
    <m/>
    <x v="18"/>
    <x v="9"/>
    <m/>
    <x v="18"/>
    <x v="4"/>
    <x v="16"/>
    <m/>
    <m/>
    <x v="5"/>
    <m/>
    <x v="4"/>
    <m/>
    <s v="COLQUIRI"/>
    <m/>
    <m/>
    <x v="139"/>
    <n v="0"/>
    <n v="0"/>
    <n v="0"/>
    <s v=" "/>
    <n v="0"/>
    <n v="0"/>
    <m/>
    <n v="0"/>
    <m/>
    <m/>
    <m/>
    <n v="0"/>
    <n v="0"/>
    <n v="0"/>
    <n v="0"/>
    <n v="0"/>
    <d v="1899-12-30T00:00:00"/>
    <m/>
    <m/>
    <m/>
    <m/>
    <m/>
    <m/>
    <n v="0"/>
    <n v="0"/>
    <n v="0"/>
    <n v="0"/>
    <m/>
    <m/>
    <m/>
    <x v="0"/>
    <m/>
    <m/>
    <m/>
    <m/>
    <s v="L"/>
    <m/>
    <s v="OC"/>
    <m/>
    <s v="15-0517-00-572606-0-E"/>
    <m/>
    <n v="17630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59"/>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3060"/>
    <m/>
    <m/>
  </r>
  <r>
    <x v="0"/>
    <x v="100"/>
    <m/>
    <s v="COTIZACION"/>
    <m/>
    <m/>
    <s v="CO42-CRISTHIAN VILLEGAS"/>
    <m/>
    <e v="#N/A"/>
    <x v="9"/>
    <x v="11"/>
    <x v="97"/>
    <m/>
    <m/>
    <x v="0"/>
    <m/>
    <x v="105"/>
    <m/>
    <x v="48"/>
    <x v="18"/>
    <x v="10"/>
    <x v="2"/>
    <x v="0"/>
    <x v="7"/>
    <x v="4"/>
    <x v="29"/>
    <x v="0"/>
    <x v="1"/>
    <x v="1"/>
    <x v="11"/>
    <x v="7"/>
    <x v="3"/>
    <m/>
    <x v="9"/>
    <x v="5"/>
    <m/>
    <x v="18"/>
    <x v="9"/>
    <m/>
    <x v="115"/>
    <x v="4"/>
    <x v="16"/>
    <m/>
    <m/>
    <x v="5"/>
    <m/>
    <x v="4"/>
    <m/>
    <s v="COLQUIRI"/>
    <m/>
    <m/>
    <x v="105"/>
    <n v="0"/>
    <n v="0"/>
    <n v="0"/>
    <s v=" "/>
    <n v="0"/>
    <n v="0"/>
    <m/>
    <n v="0"/>
    <m/>
    <m/>
    <m/>
    <n v="0"/>
    <n v="0"/>
    <n v="0"/>
    <n v="0"/>
    <n v="0"/>
    <d v="1899-12-30T00:00:00"/>
    <m/>
    <m/>
    <m/>
    <m/>
    <m/>
    <m/>
    <n v="0"/>
    <n v="0"/>
    <n v="0"/>
    <n v="0"/>
    <m/>
    <m/>
    <m/>
    <x v="0"/>
    <m/>
    <m/>
    <m/>
    <m/>
    <s v="L"/>
    <m/>
    <s v="OC"/>
    <m/>
    <s v="15-0517-00-572606-0-E"/>
    <m/>
    <n v="17630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0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0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0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0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31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1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1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1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1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2606-0-E"/>
    <m/>
    <n v="17631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6"/>
    <n v="0"/>
    <n v="0"/>
    <n v="0"/>
    <n v="0"/>
    <n v="0"/>
    <d v="1899-12-30T00:00:00"/>
    <m/>
    <m/>
    <m/>
    <m/>
    <m/>
    <m/>
    <n v="0"/>
    <n v="0"/>
    <n v="0"/>
    <n v="0"/>
    <m/>
    <m/>
    <m/>
    <x v="0"/>
    <m/>
    <m/>
    <m/>
    <m/>
    <s v="L"/>
    <m/>
    <s v="OC"/>
    <m/>
    <s v="15-0517-00-572606-0-E"/>
    <m/>
    <n v="17631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1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31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96"/>
    <n v="0"/>
    <n v="0"/>
    <n v="0"/>
    <n v="0"/>
    <n v="0"/>
    <d v="1899-12-30T00:00:00"/>
    <m/>
    <m/>
    <m/>
    <m/>
    <m/>
    <m/>
    <n v="0"/>
    <n v="0"/>
    <n v="0"/>
    <n v="0"/>
    <m/>
    <m/>
    <m/>
    <x v="0"/>
    <m/>
    <m/>
    <m/>
    <m/>
    <s v="L"/>
    <m/>
    <s v="OC"/>
    <m/>
    <s v="15-0517-00-572606-0-E"/>
    <m/>
    <n v="17631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0"/>
    <n v="0"/>
    <n v="0"/>
    <n v="0"/>
    <n v="0"/>
    <n v="0"/>
    <d v="1899-12-30T00:00:00"/>
    <m/>
    <m/>
    <m/>
    <m/>
    <m/>
    <m/>
    <n v="0"/>
    <n v="0"/>
    <n v="0"/>
    <n v="0"/>
    <m/>
    <m/>
    <m/>
    <x v="0"/>
    <m/>
    <m/>
    <m/>
    <m/>
    <s v="L"/>
    <m/>
    <s v="OC"/>
    <m/>
    <s v="15-0517-00-572606-0-E"/>
    <m/>
    <n v="17631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1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1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1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5"/>
    <n v="0"/>
    <n v="0"/>
    <n v="0"/>
    <n v="0"/>
    <n v="0"/>
    <d v="1899-12-30T00:00:00"/>
    <m/>
    <m/>
    <m/>
    <m/>
    <m/>
    <m/>
    <n v="0"/>
    <n v="0"/>
    <n v="0"/>
    <n v="0"/>
    <m/>
    <m/>
    <m/>
    <x v="0"/>
    <m/>
    <m/>
    <m/>
    <m/>
    <s v="L"/>
    <m/>
    <s v="OC"/>
    <m/>
    <s v="15-0517-00-572606-0-E"/>
    <m/>
    <n v="17632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2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2606-0-E"/>
    <m/>
    <n v="17633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8"/>
    <n v="0"/>
    <n v="0"/>
    <n v="0"/>
    <n v="0"/>
    <n v="0"/>
    <d v="1899-12-30T00:00:00"/>
    <m/>
    <m/>
    <m/>
    <m/>
    <m/>
    <m/>
    <n v="0"/>
    <n v="0"/>
    <n v="0"/>
    <n v="0"/>
    <m/>
    <m/>
    <m/>
    <x v="0"/>
    <m/>
    <m/>
    <m/>
    <m/>
    <s v="L"/>
    <m/>
    <s v="OC"/>
    <m/>
    <s v="15-0517-00-572606-0-E"/>
    <m/>
    <n v="1763391"/>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92"/>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393"/>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394"/>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39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3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3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3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7"/>
    <n v="0"/>
    <n v="0"/>
    <n v="0"/>
    <n v="0"/>
    <n v="0"/>
    <d v="1899-12-30T00:00:00"/>
    <m/>
    <m/>
    <m/>
    <m/>
    <m/>
    <m/>
    <n v="0"/>
    <n v="0"/>
    <n v="0"/>
    <n v="0"/>
    <m/>
    <m/>
    <m/>
    <x v="0"/>
    <m/>
    <m/>
    <m/>
    <m/>
    <s v="L"/>
    <m/>
    <s v="OC"/>
    <m/>
    <s v="15-0517-00-572606-0-E"/>
    <m/>
    <n v="17634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50"/>
    <n v="0"/>
    <n v="0"/>
    <n v="0"/>
    <n v="0"/>
    <n v="0"/>
    <d v="1899-12-30T00:00:00"/>
    <m/>
    <m/>
    <m/>
    <m/>
    <m/>
    <m/>
    <n v="0"/>
    <n v="0"/>
    <n v="0"/>
    <n v="0"/>
    <m/>
    <m/>
    <m/>
    <x v="0"/>
    <m/>
    <m/>
    <m/>
    <m/>
    <s v="L"/>
    <m/>
    <s v="OC"/>
    <m/>
    <s v="15-0517-00-572606-0-E"/>
    <m/>
    <n v="17634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34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
    <n v="0"/>
    <n v="0"/>
    <n v="0"/>
    <n v="0"/>
    <n v="0"/>
    <d v="1899-12-30T00:00:00"/>
    <m/>
    <m/>
    <m/>
    <m/>
    <m/>
    <m/>
    <n v="0"/>
    <n v="0"/>
    <n v="0"/>
    <n v="0"/>
    <m/>
    <m/>
    <m/>
    <x v="0"/>
    <m/>
    <m/>
    <m/>
    <m/>
    <s v="L"/>
    <m/>
    <s v="OC"/>
    <m/>
    <s v="15-0517-00-572606-0-E"/>
    <m/>
    <n v="17634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4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4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4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2606-0-E"/>
    <m/>
    <n v="17634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5"/>
    <n v="0"/>
    <n v="0"/>
    <n v="0"/>
    <n v="0"/>
    <n v="0"/>
    <d v="1899-12-30T00:00:00"/>
    <m/>
    <m/>
    <m/>
    <m/>
    <m/>
    <m/>
    <n v="0"/>
    <n v="0"/>
    <n v="0"/>
    <n v="0"/>
    <m/>
    <m/>
    <m/>
    <x v="0"/>
    <m/>
    <m/>
    <m/>
    <m/>
    <s v="L"/>
    <m/>
    <s v="OC"/>
    <m/>
    <s v="15-0517-00-572606-0-E"/>
    <m/>
    <n v="17634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5"/>
    <n v="0"/>
    <n v="0"/>
    <n v="0"/>
    <n v="0"/>
    <n v="0"/>
    <d v="1899-12-30T00:00:00"/>
    <m/>
    <m/>
    <m/>
    <m/>
    <m/>
    <m/>
    <n v="0"/>
    <n v="0"/>
    <n v="0"/>
    <n v="0"/>
    <m/>
    <m/>
    <m/>
    <x v="0"/>
    <m/>
    <m/>
    <m/>
    <m/>
    <s v="L"/>
    <m/>
    <s v="OC"/>
    <m/>
    <s v="15-0517-00-572606-0-E"/>
    <m/>
    <n v="17634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34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34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
    <n v="0"/>
    <n v="0"/>
    <n v="0"/>
    <n v="0"/>
    <n v="0"/>
    <d v="1899-12-30T00:00:00"/>
    <m/>
    <m/>
    <m/>
    <m/>
    <m/>
    <m/>
    <n v="0"/>
    <n v="0"/>
    <n v="0"/>
    <n v="0"/>
    <m/>
    <m/>
    <m/>
    <x v="0"/>
    <m/>
    <m/>
    <m/>
    <m/>
    <s v="L"/>
    <m/>
    <s v="OC"/>
    <m/>
    <s v="15-0517-00-572606-0-E"/>
    <m/>
    <n v="17634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00"/>
    <n v="0"/>
    <n v="0"/>
    <n v="0"/>
    <n v="0"/>
    <n v="0"/>
    <d v="1899-12-30T00:00:00"/>
    <m/>
    <m/>
    <m/>
    <m/>
    <m/>
    <m/>
    <n v="0"/>
    <n v="0"/>
    <n v="0"/>
    <n v="0"/>
    <m/>
    <m/>
    <m/>
    <x v="0"/>
    <m/>
    <m/>
    <m/>
    <m/>
    <s v="L"/>
    <m/>
    <s v="OC"/>
    <m/>
    <s v="15-0517-00-572606-0-E"/>
    <m/>
    <n v="17634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0"/>
    <n v="0"/>
    <n v="0"/>
    <n v="0"/>
    <n v="0"/>
    <n v="0"/>
    <d v="1899-12-30T00:00:00"/>
    <m/>
    <m/>
    <m/>
    <m/>
    <m/>
    <m/>
    <n v="0"/>
    <n v="0"/>
    <n v="0"/>
    <n v="0"/>
    <m/>
    <m/>
    <m/>
    <x v="0"/>
    <m/>
    <m/>
    <m/>
    <m/>
    <s v="L"/>
    <m/>
    <s v="OC"/>
    <m/>
    <s v="15-0517-00-572606-0-E"/>
    <m/>
    <n v="17634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0"/>
    <n v="0"/>
    <n v="0"/>
    <n v="0"/>
    <n v="0"/>
    <n v="0"/>
    <d v="1899-12-30T00:00:00"/>
    <m/>
    <m/>
    <m/>
    <m/>
    <m/>
    <m/>
    <n v="0"/>
    <n v="0"/>
    <n v="0"/>
    <n v="0"/>
    <m/>
    <m/>
    <m/>
    <x v="0"/>
    <m/>
    <m/>
    <m/>
    <m/>
    <s v="L"/>
    <m/>
    <s v="OC"/>
    <m/>
    <s v="15-0517-00-572606-0-E"/>
    <m/>
    <n v="17634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00"/>
    <n v="0"/>
    <n v="0"/>
    <n v="0"/>
    <n v="0"/>
    <n v="0"/>
    <d v="1899-12-30T00:00:00"/>
    <m/>
    <m/>
    <m/>
    <m/>
    <m/>
    <m/>
    <n v="0"/>
    <n v="0"/>
    <n v="0"/>
    <n v="0"/>
    <m/>
    <m/>
    <m/>
    <x v="0"/>
    <m/>
    <m/>
    <m/>
    <m/>
    <s v="L"/>
    <m/>
    <s v="OC"/>
    <m/>
    <s v="15-0517-00-572606-0-E"/>
    <m/>
    <n v="17634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30"/>
    <n v="0"/>
    <n v="0"/>
    <n v="0"/>
    <n v="0"/>
    <n v="0"/>
    <d v="1899-12-30T00:00:00"/>
    <m/>
    <m/>
    <m/>
    <m/>
    <m/>
    <m/>
    <n v="0"/>
    <n v="0"/>
    <n v="0"/>
    <n v="0"/>
    <m/>
    <m/>
    <m/>
    <x v="0"/>
    <m/>
    <m/>
    <m/>
    <m/>
    <s v="L"/>
    <m/>
    <s v="OC"/>
    <m/>
    <s v="15-0517-00-572606-0-E"/>
    <m/>
    <n v="17634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
    <n v="0"/>
    <n v="0"/>
    <n v="0"/>
    <n v="0"/>
    <n v="0"/>
    <d v="1899-12-30T00:00:00"/>
    <m/>
    <m/>
    <m/>
    <m/>
    <m/>
    <m/>
    <n v="0"/>
    <n v="0"/>
    <n v="0"/>
    <n v="0"/>
    <m/>
    <m/>
    <m/>
    <x v="0"/>
    <m/>
    <m/>
    <m/>
    <m/>
    <s v="L"/>
    <m/>
    <s v="OC"/>
    <m/>
    <s v="15-0517-00-572606-0-E"/>
    <m/>
    <n v="17634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00"/>
    <n v="0"/>
    <n v="0"/>
    <n v="0"/>
    <n v="0"/>
    <n v="0"/>
    <d v="1899-12-30T00:00:00"/>
    <m/>
    <m/>
    <m/>
    <m/>
    <m/>
    <m/>
    <n v="0"/>
    <n v="0"/>
    <n v="0"/>
    <n v="0"/>
    <m/>
    <m/>
    <m/>
    <x v="0"/>
    <m/>
    <m/>
    <m/>
    <m/>
    <s v="L"/>
    <m/>
    <s v="OC"/>
    <m/>
    <s v="15-0517-00-572606-0-E"/>
    <m/>
    <n v="17634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67"/>
    <n v="0"/>
    <n v="0"/>
    <n v="0"/>
    <n v="0"/>
    <n v="0"/>
    <d v="1899-12-30T00:00:00"/>
    <m/>
    <m/>
    <m/>
    <m/>
    <m/>
    <m/>
    <n v="0"/>
    <n v="0"/>
    <n v="0"/>
    <n v="0"/>
    <m/>
    <m/>
    <m/>
    <x v="0"/>
    <m/>
    <m/>
    <m/>
    <m/>
    <s v="L"/>
    <m/>
    <s v="OC"/>
    <m/>
    <s v="15-0517-00-572606-0-E"/>
    <m/>
    <n v="17634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367"/>
    <n v="0"/>
    <n v="0"/>
    <n v="0"/>
    <n v="0"/>
    <n v="0"/>
    <d v="1899-12-30T00:00:00"/>
    <m/>
    <m/>
    <m/>
    <m/>
    <m/>
    <m/>
    <n v="0"/>
    <n v="0"/>
    <n v="0"/>
    <n v="0"/>
    <m/>
    <m/>
    <m/>
    <x v="0"/>
    <m/>
    <m/>
    <m/>
    <m/>
    <s v="L"/>
    <m/>
    <s v="OC"/>
    <m/>
    <s v="15-0517-00-572606-0-E"/>
    <m/>
    <n v="1763495"/>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96"/>
    <m/>
    <m/>
  </r>
  <r>
    <x v="0"/>
    <x v="100"/>
    <m/>
    <s v="COTIZACION"/>
    <m/>
    <m/>
    <s v="CO42-CRISTHIAN VILLEGAS"/>
    <m/>
    <e v="#N/A"/>
    <x v="9"/>
    <x v="11"/>
    <x v="97"/>
    <m/>
    <m/>
    <x v="0"/>
    <m/>
    <x v="105"/>
    <m/>
    <x v="48"/>
    <x v="18"/>
    <x v="10"/>
    <x v="2"/>
    <x v="0"/>
    <x v="7"/>
    <x v="4"/>
    <x v="29"/>
    <x v="0"/>
    <x v="4"/>
    <x v="3"/>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497"/>
    <m/>
    <m/>
  </r>
  <r>
    <x v="0"/>
    <x v="100"/>
    <m/>
    <s v="COTIZACION"/>
    <m/>
    <m/>
    <s v="CO42-CRISTHIAN VILLEGAS"/>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4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0"/>
    <n v="0"/>
    <n v="0"/>
    <n v="0"/>
    <n v="0"/>
    <n v="0"/>
    <d v="1899-12-30T00:00:00"/>
    <m/>
    <m/>
    <m/>
    <m/>
    <m/>
    <m/>
    <n v="0"/>
    <n v="0"/>
    <n v="0"/>
    <n v="0"/>
    <m/>
    <m/>
    <m/>
    <x v="0"/>
    <m/>
    <m/>
    <m/>
    <m/>
    <s v="L"/>
    <m/>
    <s v="OC"/>
    <m/>
    <s v="15-0517-00-572606-0-E"/>
    <m/>
    <n v="17635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5"/>
    <n v="0"/>
    <n v="0"/>
    <n v="0"/>
    <n v="0"/>
    <n v="0"/>
    <d v="1899-12-30T00:00:00"/>
    <m/>
    <m/>
    <m/>
    <m/>
    <m/>
    <m/>
    <n v="0"/>
    <n v="0"/>
    <n v="0"/>
    <n v="0"/>
    <m/>
    <m/>
    <m/>
    <x v="0"/>
    <m/>
    <m/>
    <m/>
    <m/>
    <s v="L"/>
    <m/>
    <s v="OC"/>
    <m/>
    <s v="15-0517-00-572606-0-E"/>
    <m/>
    <n v="17635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4"/>
    <n v="0"/>
    <n v="0"/>
    <n v="0"/>
    <n v="0"/>
    <n v="0"/>
    <d v="1899-12-30T00:00:00"/>
    <m/>
    <m/>
    <m/>
    <m/>
    <m/>
    <m/>
    <n v="0"/>
    <n v="0"/>
    <n v="0"/>
    <n v="0"/>
    <m/>
    <m/>
    <m/>
    <x v="0"/>
    <m/>
    <m/>
    <m/>
    <m/>
    <s v="L"/>
    <m/>
    <s v="OC"/>
    <m/>
    <s v="15-0517-00-572606-0-E"/>
    <m/>
    <n v="17635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5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5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2"/>
    <m/>
    <m/>
  </r>
  <r>
    <x v="0"/>
    <x v="100"/>
    <m/>
    <s v="COTIZACION"/>
    <m/>
    <m/>
    <s v="CO42-CRISTHIAN VILLEGAS"/>
    <m/>
    <e v="#N/A"/>
    <x v="9"/>
    <x v="11"/>
    <x v="97"/>
    <m/>
    <m/>
    <x v="0"/>
    <m/>
    <x v="105"/>
    <m/>
    <x v="48"/>
    <x v="18"/>
    <x v="10"/>
    <x v="2"/>
    <x v="0"/>
    <x v="7"/>
    <x v="4"/>
    <x v="29"/>
    <x v="0"/>
    <x v="1"/>
    <x v="8"/>
    <x v="11"/>
    <x v="7"/>
    <x v="3"/>
    <m/>
    <x v="9"/>
    <x v="5"/>
    <m/>
    <x v="18"/>
    <x v="9"/>
    <m/>
    <x v="18"/>
    <x v="4"/>
    <x v="16"/>
    <m/>
    <m/>
    <x v="5"/>
    <m/>
    <x v="4"/>
    <m/>
    <s v="COLQUIRI"/>
    <m/>
    <m/>
    <x v="105"/>
    <n v="0"/>
    <n v="0"/>
    <n v="0"/>
    <s v=" "/>
    <n v="0"/>
    <n v="0"/>
    <m/>
    <n v="0"/>
    <m/>
    <m/>
    <n v="1"/>
    <n v="0"/>
    <n v="0"/>
    <n v="0"/>
    <n v="0"/>
    <n v="0"/>
    <d v="1899-12-30T00:00:00"/>
    <m/>
    <m/>
    <m/>
    <m/>
    <m/>
    <m/>
    <n v="0"/>
    <n v="0"/>
    <n v="0"/>
    <n v="0"/>
    <m/>
    <m/>
    <m/>
    <x v="0"/>
    <m/>
    <m/>
    <m/>
    <m/>
    <s v="L"/>
    <m/>
    <s v="OC"/>
    <m/>
    <s v="15-0517-00-572606-0-E"/>
    <m/>
    <n v="17635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5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6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7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8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5"/>
    <m/>
    <m/>
  </r>
  <r>
    <x v="0"/>
    <x v="100"/>
    <m/>
    <s v="COTIZACION"/>
    <m/>
    <m/>
    <s v="CO42-CRISTHIAN VILLEGAS"/>
    <m/>
    <e v="#N/A"/>
    <x v="9"/>
    <x v="11"/>
    <x v="97"/>
    <m/>
    <m/>
    <x v="0"/>
    <m/>
    <x v="105"/>
    <m/>
    <x v="48"/>
    <x v="18"/>
    <x v="10"/>
    <x v="2"/>
    <x v="0"/>
    <x v="7"/>
    <x v="4"/>
    <x v="29"/>
    <x v="0"/>
    <x v="8"/>
    <x v="1"/>
    <x v="11"/>
    <x v="7"/>
    <x v="3"/>
    <m/>
    <x v="9"/>
    <x v="5"/>
    <m/>
    <x v="18"/>
    <x v="9"/>
    <m/>
    <x v="18"/>
    <x v="4"/>
    <x v="16"/>
    <m/>
    <m/>
    <x v="5"/>
    <m/>
    <x v="4"/>
    <m/>
    <s v="COLQUIRI"/>
    <m/>
    <m/>
    <x v="105"/>
    <n v="0"/>
    <n v="0"/>
    <n v="0"/>
    <s v=" "/>
    <n v="0"/>
    <n v="0"/>
    <m/>
    <n v="0"/>
    <m/>
    <m/>
    <n v="256"/>
    <n v="0"/>
    <n v="0"/>
    <n v="0"/>
    <n v="0"/>
    <n v="0"/>
    <d v="1899-12-30T00:00:00"/>
    <m/>
    <m/>
    <m/>
    <m/>
    <m/>
    <m/>
    <n v="0"/>
    <n v="0"/>
    <n v="0"/>
    <n v="0"/>
    <m/>
    <m/>
    <m/>
    <x v="0"/>
    <m/>
    <m/>
    <m/>
    <m/>
    <s v="L"/>
    <m/>
    <s v="OC"/>
    <m/>
    <s v="15-0517-00-572606-0-E"/>
    <m/>
    <n v="176359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59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0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1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2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3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49"/>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0"/>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1"/>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2"/>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3"/>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4"/>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5"/>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6"/>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7"/>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8"/>
    <m/>
    <m/>
  </r>
  <r>
    <x v="0"/>
    <x v="100"/>
    <m/>
    <s v="COTIZACION"/>
    <m/>
    <m/>
    <s v="CO42-CRISTHIAN VILLEGAS"/>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6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n v="2"/>
    <n v="0"/>
    <n v="0"/>
    <n v="0"/>
    <n v="0"/>
    <n v="0"/>
    <d v="1899-12-30T00:00:00"/>
    <m/>
    <m/>
    <m/>
    <m/>
    <m/>
    <m/>
    <n v="0"/>
    <n v="0"/>
    <n v="0"/>
    <n v="0"/>
    <m/>
    <m/>
    <m/>
    <x v="0"/>
    <m/>
    <m/>
    <m/>
    <m/>
    <s v="L"/>
    <m/>
    <s v="OC"/>
    <m/>
    <s v="15-0517-00-572606-0-E"/>
    <m/>
    <n v="17637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n v="12"/>
    <n v="0"/>
    <n v="0"/>
    <n v="0"/>
    <n v="0"/>
    <n v="0"/>
    <d v="1899-12-30T00:00:00"/>
    <m/>
    <m/>
    <m/>
    <m/>
    <m/>
    <m/>
    <n v="0"/>
    <n v="0"/>
    <n v="0"/>
    <n v="0"/>
    <m/>
    <m/>
    <m/>
    <x v="0"/>
    <m/>
    <m/>
    <m/>
    <m/>
    <s v="L"/>
    <m/>
    <s v="OC"/>
    <m/>
    <s v="15-0517-00-572606-0-E"/>
    <m/>
    <n v="1763732"/>
    <m/>
    <m/>
  </r>
  <r>
    <x v="0"/>
    <x v="100"/>
    <m/>
    <s v="COTIZACION"/>
    <m/>
    <m/>
    <s v="CO37-FRANZ MERLO"/>
    <m/>
    <e v="#N/A"/>
    <x v="9"/>
    <x v="11"/>
    <x v="97"/>
    <m/>
    <m/>
    <x v="0"/>
    <m/>
    <x v="105"/>
    <m/>
    <x v="48"/>
    <x v="18"/>
    <x v="10"/>
    <x v="2"/>
    <x v="0"/>
    <x v="7"/>
    <x v="4"/>
    <x v="29"/>
    <x v="0"/>
    <x v="4"/>
    <x v="3"/>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3"/>
    <m/>
    <m/>
  </r>
  <r>
    <x v="0"/>
    <x v="100"/>
    <m/>
    <s v="COTIZACION"/>
    <m/>
    <m/>
    <s v="CO37-FRANZ MERLO"/>
    <m/>
    <e v="#N/A"/>
    <x v="9"/>
    <x v="11"/>
    <x v="97"/>
    <m/>
    <m/>
    <x v="0"/>
    <m/>
    <x v="105"/>
    <m/>
    <x v="48"/>
    <x v="18"/>
    <x v="10"/>
    <x v="2"/>
    <x v="0"/>
    <x v="7"/>
    <x v="4"/>
    <x v="29"/>
    <x v="0"/>
    <x v="4"/>
    <x v="3"/>
    <x v="11"/>
    <x v="7"/>
    <x v="3"/>
    <m/>
    <x v="9"/>
    <x v="5"/>
    <m/>
    <x v="18"/>
    <x v="9"/>
    <m/>
    <x v="18"/>
    <x v="4"/>
    <x v="16"/>
    <m/>
    <m/>
    <x v="5"/>
    <m/>
    <x v="4"/>
    <m/>
    <s v="COLQUIRI"/>
    <m/>
    <m/>
    <x v="105"/>
    <n v="0"/>
    <n v="0"/>
    <n v="0"/>
    <s v=" "/>
    <n v="0"/>
    <n v="0"/>
    <m/>
    <n v="0"/>
    <m/>
    <m/>
    <n v="1190"/>
    <n v="0"/>
    <n v="0"/>
    <n v="0"/>
    <n v="0"/>
    <n v="0"/>
    <d v="1899-12-30T00:00:00"/>
    <m/>
    <m/>
    <m/>
    <m/>
    <m/>
    <m/>
    <n v="0"/>
    <n v="0"/>
    <n v="0"/>
    <n v="0"/>
    <m/>
    <m/>
    <m/>
    <x v="0"/>
    <m/>
    <m/>
    <m/>
    <m/>
    <s v="L"/>
    <m/>
    <s v="OC"/>
    <m/>
    <s v="15-0517-00-572606-0-E"/>
    <m/>
    <n v="176373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3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4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7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3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4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m/>
    <m/>
    <m/>
    <m/>
    <n v="0"/>
    <n v="0"/>
    <n v="0"/>
    <n v="0"/>
    <n v="0"/>
    <d v="1899-12-30T00:00:00"/>
    <m/>
    <m/>
    <m/>
    <m/>
    <m/>
    <m/>
    <n v="0"/>
    <n v="0"/>
    <n v="0"/>
    <n v="0"/>
    <m/>
    <m/>
    <m/>
    <x v="0"/>
    <m/>
    <m/>
    <m/>
    <m/>
    <s v="L"/>
    <m/>
    <s v="OC"/>
    <m/>
    <s v="15-0517-00-572606-0-E"/>
    <m/>
    <n v="17638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m/>
    <m/>
    <m/>
    <m/>
    <n v="0"/>
    <n v="0"/>
    <n v="0"/>
    <n v="0"/>
    <n v="0"/>
    <d v="1899-12-30T00:00:00"/>
    <m/>
    <m/>
    <m/>
    <m/>
    <m/>
    <m/>
    <n v="0"/>
    <n v="0"/>
    <n v="0"/>
    <n v="0"/>
    <m/>
    <m/>
    <m/>
    <x v="0"/>
    <m/>
    <m/>
    <m/>
    <m/>
    <s v="L"/>
    <m/>
    <s v="OC"/>
    <m/>
    <s v="15-0517-00-572606-0-E"/>
    <m/>
    <n v="17638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4"/>
    <m/>
    <m/>
  </r>
  <r>
    <x v="0"/>
    <x v="100"/>
    <m/>
    <s v="COTIZACION"/>
    <m/>
    <m/>
    <s v="CO37-FRANZ MERLO"/>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5"/>
    <m/>
    <m/>
  </r>
  <r>
    <x v="0"/>
    <x v="100"/>
    <m/>
    <s v="COTIZACION"/>
    <m/>
    <m/>
    <s v="CO37-FRANZ MERLO"/>
    <m/>
    <e v="#N/A"/>
    <x v="9"/>
    <x v="11"/>
    <x v="97"/>
    <m/>
    <m/>
    <x v="0"/>
    <m/>
    <x v="105"/>
    <m/>
    <x v="48"/>
    <x v="18"/>
    <x v="10"/>
    <x v="2"/>
    <x v="0"/>
    <x v="7"/>
    <x v="4"/>
    <x v="29"/>
    <x v="0"/>
    <x v="4"/>
    <x v="3"/>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8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3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4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39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3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4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5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6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7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8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09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3"/>
    <m/>
    <m/>
  </r>
  <r>
    <x v="0"/>
    <x v="100"/>
    <m/>
    <s v="COTIZACION"/>
    <m/>
    <m/>
    <s v="CO37-FRANZ MERLO"/>
    <m/>
    <e v="#N/A"/>
    <x v="9"/>
    <x v="11"/>
    <x v="97"/>
    <m/>
    <m/>
    <x v="0"/>
    <m/>
    <x v="105"/>
    <m/>
    <x v="48"/>
    <x v="18"/>
    <x v="10"/>
    <x v="2"/>
    <x v="0"/>
    <x v="7"/>
    <x v="4"/>
    <x v="29"/>
    <x v="0"/>
    <x v="9"/>
    <x v="9"/>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4"/>
    <m/>
    <m/>
  </r>
  <r>
    <x v="0"/>
    <x v="100"/>
    <m/>
    <s v="COTIZACION"/>
    <m/>
    <m/>
    <s v="CO37-FRANZ MERLO"/>
    <m/>
    <e v="#N/A"/>
    <x v="9"/>
    <x v="11"/>
    <x v="97"/>
    <m/>
    <m/>
    <x v="0"/>
    <m/>
    <x v="105"/>
    <m/>
    <x v="48"/>
    <x v="18"/>
    <x v="10"/>
    <x v="2"/>
    <x v="0"/>
    <x v="7"/>
    <x v="4"/>
    <x v="29"/>
    <x v="0"/>
    <x v="7"/>
    <x v="6"/>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5"/>
    <m/>
    <m/>
  </r>
  <r>
    <x v="0"/>
    <x v="100"/>
    <m/>
    <s v="COTIZACION"/>
    <m/>
    <m/>
    <s v="CO37-FRANZ MERLO"/>
    <m/>
    <e v="#N/A"/>
    <x v="9"/>
    <x v="11"/>
    <x v="97"/>
    <m/>
    <m/>
    <x v="0"/>
    <m/>
    <x v="105"/>
    <m/>
    <x v="48"/>
    <x v="18"/>
    <x v="10"/>
    <x v="2"/>
    <x v="0"/>
    <x v="7"/>
    <x v="4"/>
    <x v="29"/>
    <x v="0"/>
    <x v="4"/>
    <x v="3"/>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6"/>
    <m/>
    <m/>
  </r>
  <r>
    <x v="0"/>
    <x v="100"/>
    <m/>
    <s v="COTIZACION"/>
    <m/>
    <m/>
    <s v="CO37-FRANZ MERLO"/>
    <m/>
    <e v="#N/A"/>
    <x v="9"/>
    <x v="11"/>
    <x v="97"/>
    <m/>
    <m/>
    <x v="0"/>
    <m/>
    <x v="105"/>
    <m/>
    <x v="48"/>
    <x v="18"/>
    <x v="10"/>
    <x v="2"/>
    <x v="0"/>
    <x v="7"/>
    <x v="4"/>
    <x v="29"/>
    <x v="0"/>
    <x v="10"/>
    <x v="10"/>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7"/>
    <m/>
    <m/>
  </r>
  <r>
    <x v="0"/>
    <x v="100"/>
    <m/>
    <s v="COTIZACION"/>
    <m/>
    <m/>
    <s v="CO37-FRANZ MERLO"/>
    <m/>
    <e v="#N/A"/>
    <x v="9"/>
    <x v="11"/>
    <x v="97"/>
    <m/>
    <m/>
    <x v="0"/>
    <m/>
    <x v="105"/>
    <m/>
    <x v="48"/>
    <x v="18"/>
    <x v="10"/>
    <x v="2"/>
    <x v="0"/>
    <x v="7"/>
    <x v="4"/>
    <x v="29"/>
    <x v="0"/>
    <x v="11"/>
    <x v="1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0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1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4"/>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5"/>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6"/>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7"/>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8"/>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29"/>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0"/>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1"/>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2"/>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3"/>
    <m/>
    <m/>
  </r>
  <r>
    <x v="0"/>
    <x v="100"/>
    <m/>
    <s v="COTIZACION"/>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4"/>
    <m/>
    <m/>
  </r>
  <r>
    <x v="0"/>
    <x v="100"/>
    <m/>
    <m/>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5"/>
    <m/>
    <m/>
  </r>
  <r>
    <x v="0"/>
    <x v="100"/>
    <m/>
    <m/>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6"/>
    <m/>
    <m/>
  </r>
  <r>
    <x v="0"/>
    <x v="100"/>
    <m/>
    <m/>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7"/>
    <m/>
    <m/>
  </r>
  <r>
    <x v="0"/>
    <x v="100"/>
    <m/>
    <m/>
    <m/>
    <m/>
    <s v="CO37-FRANZ MERLO"/>
    <m/>
    <e v="#N/A"/>
    <x v="9"/>
    <x v="11"/>
    <x v="97"/>
    <m/>
    <m/>
    <x v="0"/>
    <m/>
    <x v="105"/>
    <m/>
    <x v="48"/>
    <x v="18"/>
    <x v="10"/>
    <x v="2"/>
    <x v="0"/>
    <x v="7"/>
    <x v="4"/>
    <x v="29"/>
    <x v="0"/>
    <x v="1"/>
    <x v="1"/>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8"/>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39"/>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0"/>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1"/>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2"/>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3"/>
    <m/>
    <m/>
  </r>
  <r>
    <x v="0"/>
    <x v="100"/>
    <m/>
    <m/>
    <m/>
    <m/>
    <s v="CO37-FRANZ MERLO"/>
    <m/>
    <e v="#N/A"/>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4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5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6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7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8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7"/>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8"/>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199"/>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0"/>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1"/>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2"/>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3"/>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4"/>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5"/>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6"/>
    <m/>
    <m/>
  </r>
  <r>
    <x v="0"/>
    <x v="100"/>
    <m/>
    <m/>
    <m/>
    <m/>
    <s v="CO37-FRANZ MERLO"/>
    <m/>
    <m/>
    <x v="9"/>
    <x v="11"/>
    <x v="97"/>
    <m/>
    <m/>
    <x v="0"/>
    <m/>
    <x v="105"/>
    <m/>
    <x v="48"/>
    <x v="18"/>
    <x v="10"/>
    <x v="2"/>
    <x v="0"/>
    <x v="7"/>
    <x v="4"/>
    <x v="29"/>
    <x v="0"/>
    <x v="5"/>
    <x v="4"/>
    <x v="11"/>
    <x v="7"/>
    <x v="3"/>
    <m/>
    <x v="9"/>
    <x v="5"/>
    <m/>
    <x v="18"/>
    <x v="9"/>
    <m/>
    <x v="18"/>
    <x v="4"/>
    <x v="16"/>
    <m/>
    <m/>
    <x v="5"/>
    <m/>
    <x v="4"/>
    <m/>
    <s v="COLQUIRI"/>
    <m/>
    <m/>
    <x v="105"/>
    <n v="0"/>
    <n v="0"/>
    <n v="0"/>
    <s v=" "/>
    <n v="0"/>
    <n v="0"/>
    <m/>
    <n v="0"/>
    <m/>
    <m/>
    <m/>
    <n v="0"/>
    <n v="0"/>
    <n v="0"/>
    <n v="0"/>
    <n v="0"/>
    <d v="1899-12-30T00:00:00"/>
    <m/>
    <m/>
    <m/>
    <m/>
    <m/>
    <m/>
    <n v="0"/>
    <n v="0"/>
    <n v="0"/>
    <n v="0"/>
    <m/>
    <m/>
    <m/>
    <x v="0"/>
    <m/>
    <m/>
    <m/>
    <m/>
    <s v="L"/>
    <m/>
    <s v="OC"/>
    <m/>
    <s v="15-0517-00-572606-0-E"/>
    <m/>
    <n v="1764207"/>
    <m/>
    <m/>
  </r>
  <r>
    <x v="0"/>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0"/>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0"/>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0"/>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s v="COLQUIRI"/>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s v=" "/>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s v=" "/>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s v=" "/>
    <m/>
    <m/>
    <m/>
    <m/>
    <m/>
    <m/>
    <m/>
    <m/>
    <m/>
    <m/>
    <m/>
    <m/>
    <m/>
    <m/>
    <m/>
    <m/>
    <m/>
    <m/>
    <m/>
    <m/>
    <m/>
    <m/>
    <m/>
    <m/>
    <m/>
    <m/>
    <x v="0"/>
    <m/>
    <m/>
    <m/>
    <m/>
    <m/>
    <m/>
    <m/>
    <m/>
    <m/>
    <m/>
    <m/>
    <m/>
    <m/>
  </r>
  <r>
    <x v="1"/>
    <x v="100"/>
    <m/>
    <m/>
    <m/>
    <m/>
    <m/>
    <m/>
    <m/>
    <x v="9"/>
    <x v="11"/>
    <x v="97"/>
    <m/>
    <m/>
    <x v="0"/>
    <m/>
    <x v="105"/>
    <m/>
    <x v="48"/>
    <x v="18"/>
    <x v="10"/>
    <x v="2"/>
    <x v="0"/>
    <x v="7"/>
    <x v="4"/>
    <x v="29"/>
    <x v="0"/>
    <x v="5"/>
    <x v="4"/>
    <x v="11"/>
    <x v="7"/>
    <x v="3"/>
    <m/>
    <x v="9"/>
    <x v="5"/>
    <m/>
    <x v="18"/>
    <x v="9"/>
    <m/>
    <x v="115"/>
    <x v="4"/>
    <x v="16"/>
    <m/>
    <m/>
    <x v="5"/>
    <m/>
    <x v="4"/>
    <m/>
    <m/>
    <m/>
    <m/>
    <x v="139"/>
    <m/>
    <m/>
    <m/>
    <s v=" "/>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34"/>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s v="                                                  "/>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n v="0"/>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n v="0"/>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32"/>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33"/>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3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r>
    <x v="1"/>
    <x v="100"/>
    <m/>
    <m/>
    <m/>
    <m/>
    <m/>
    <m/>
    <m/>
    <x v="9"/>
    <x v="11"/>
    <x v="97"/>
    <m/>
    <m/>
    <x v="0"/>
    <m/>
    <x v="105"/>
    <m/>
    <x v="48"/>
    <x v="18"/>
    <x v="10"/>
    <x v="2"/>
    <x v="0"/>
    <x v="7"/>
    <x v="4"/>
    <x v="29"/>
    <x v="0"/>
    <x v="5"/>
    <x v="4"/>
    <x v="11"/>
    <x v="7"/>
    <x v="3"/>
    <m/>
    <x v="9"/>
    <x v="5"/>
    <m/>
    <x v="18"/>
    <x v="9"/>
    <m/>
    <x v="18"/>
    <x v="4"/>
    <x v="16"/>
    <m/>
    <m/>
    <x v="5"/>
    <m/>
    <x v="4"/>
    <m/>
    <m/>
    <m/>
    <m/>
    <x v="139"/>
    <m/>
    <m/>
    <m/>
    <m/>
    <m/>
    <m/>
    <m/>
    <m/>
    <m/>
    <m/>
    <m/>
    <m/>
    <m/>
    <m/>
    <m/>
    <m/>
    <m/>
    <m/>
    <m/>
    <m/>
    <m/>
    <m/>
    <m/>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B493BF0-89D8-46B2-BF86-98DF7878C439}" name="TablaDinámica5" cacheId="1297"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x="1"/>
        <item h="1" m="1" x="6"/>
        <item h="1" m="1" x="5"/>
        <item m="1" x="3"/>
        <item x="0"/>
      </items>
    </pivotField>
    <pivotField axis="axisPage" compact="0" outline="0" showAll="0">
      <items count="1029">
        <item m="1" x="133"/>
        <item m="1" x="880"/>
        <item m="1" x="698"/>
        <item m="1" x="670"/>
        <item m="1" x="590"/>
        <item m="1" x="576"/>
        <item m="1" x="563"/>
        <item m="1" x="998"/>
        <item m="1" x="517"/>
        <item m="1" x="733"/>
        <item m="1" x="983"/>
        <item m="1" x="657"/>
        <item m="1" x="897"/>
        <item m="1" x="408"/>
        <item m="1" x="643"/>
        <item m="1" x="725"/>
        <item m="1" x="850"/>
        <item m="1" x="257"/>
        <item m="1" x="494"/>
        <item m="1" x="708"/>
        <item m="1" x="832"/>
        <item m="1" x="963"/>
        <item m="1" x="162"/>
        <item m="1" x="244"/>
        <item m="1" x="476"/>
        <item m="1" x="815"/>
        <item m="1" x="944"/>
        <item m="1" x="151"/>
        <item m="1" x="328"/>
        <item m="1" x="457"/>
        <item m="1" x="577"/>
        <item m="1" x="678"/>
        <item m="1" x="796"/>
        <item m="1" x="925"/>
        <item m="1" x="140"/>
        <item m="1" x="564"/>
        <item m="1" x="664"/>
        <item m="1" x="780"/>
        <item m="1" x="908"/>
        <item m="1" x="1023"/>
        <item m="1" x="211"/>
        <item m="1" x="300"/>
        <item m="1" x="418"/>
        <item m="1" x="549"/>
        <item m="1" x="650"/>
        <item m="1" x="762"/>
        <item m="1" x="888"/>
        <item m="1" x="1011"/>
        <item m="1" x="199"/>
        <item m="1" x="399"/>
        <item m="1" x="624"/>
        <item m="1" x="176"/>
        <item m="1" x="263"/>
        <item m="1" x="363"/>
        <item m="1" x="431"/>
        <item m="1" x="611"/>
        <item m="1" x="717"/>
        <item m="1" x="774"/>
        <item m="1" x="839"/>
        <item m="1" x="901"/>
        <item m="1" x="412"/>
        <item m="1" x="484"/>
        <item m="1" x="544"/>
        <item m="1" x="597"/>
        <item m="1" x="647"/>
        <item m="1" x="701"/>
        <item m="1" x="759"/>
        <item m="1" x="822"/>
        <item m="1" x="883"/>
        <item m="1" x="952"/>
        <item m="1" x="154"/>
        <item m="1" x="195"/>
        <item m="1" x="237"/>
        <item m="1" x="284"/>
        <item m="1" x="333"/>
        <item m="1" x="393"/>
        <item m="1" x="465"/>
        <item m="1" x="529"/>
        <item m="1" x="583"/>
        <item m="1" x="633"/>
        <item m="1" x="687"/>
        <item m="1" x="744"/>
        <item m="1" x="804"/>
        <item m="1" x="868"/>
        <item m="1" x="933"/>
        <item m="1" x="994"/>
        <item m="1" x="144"/>
        <item m="1" x="184"/>
        <item m="1" x="226"/>
        <item m="1" x="272"/>
        <item m="1" x="319"/>
        <item m="1" x="376"/>
        <item m="1" x="447"/>
        <item m="1" x="514"/>
        <item m="1" x="570"/>
        <item m="1" x="621"/>
        <item m="1" x="672"/>
        <item m="1" x="729"/>
        <item m="1" x="788"/>
        <item m="1" x="853"/>
        <item m="1" x="916"/>
        <item m="1" x="980"/>
        <item m="1" x="1027"/>
        <item m="1" x="173"/>
        <item m="1" x="216"/>
        <item m="1" x="259"/>
        <item m="1" x="307"/>
        <item m="1" x="360"/>
        <item m="1" x="428"/>
        <item m="1" x="498"/>
        <item m="1" x="556"/>
        <item m="1" x="608"/>
        <item m="1" x="659"/>
        <item m="1" x="712"/>
        <item m="1" x="771"/>
        <item m="1" x="836"/>
        <item m="1" x="898"/>
        <item m="1" x="966"/>
        <item m="1" x="1016"/>
        <item m="1" x="164"/>
        <item m="1" x="206"/>
        <item m="1" x="247"/>
        <item m="1" x="295"/>
        <item m="1" x="346"/>
        <item m="1" x="409"/>
        <item m="1" x="480"/>
        <item m="1" x="541"/>
        <item m="1" x="594"/>
        <item m="1" x="644"/>
        <item m="1" x="696"/>
        <item m="1" x="756"/>
        <item m="1" x="819"/>
        <item m="1" x="881"/>
        <item m="1" x="948"/>
        <item m="1" x="1004"/>
        <item m="1" x="153"/>
        <item m="1" x="194"/>
        <item m="1" x="235"/>
        <item m="1" x="283"/>
        <item m="1" x="332"/>
        <item m="1" x="392"/>
        <item m="1" x="462"/>
        <item m="1" x="527"/>
        <item m="1" x="581"/>
        <item m="1" x="632"/>
        <item m="1" x="682"/>
        <item m="1" x="742"/>
        <item m="1" x="802"/>
        <item m="1" x="867"/>
        <item m="1" x="931"/>
        <item m="1" x="993"/>
        <item m="1" x="143"/>
        <item m="1" x="183"/>
        <item m="1" x="224"/>
        <item m="1" x="271"/>
        <item m="1" x="318"/>
        <item m="1" x="375"/>
        <item m="1" x="444"/>
        <item m="1" x="513"/>
        <item m="1" x="568"/>
        <item m="1" x="619"/>
        <item m="1" x="668"/>
        <item m="1" x="727"/>
        <item m="1" x="786"/>
        <item m="1" x="852"/>
        <item m="1" x="914"/>
        <item m="1" x="979"/>
        <item m="1" x="1026"/>
        <item m="1" x="172"/>
        <item m="1" x="192"/>
        <item m="1" x="214"/>
        <item m="1" x="234"/>
        <item m="1" x="258"/>
        <item m="1" x="282"/>
        <item m="1" x="680"/>
        <item m="1" x="740"/>
        <item m="1" x="769"/>
        <item x="100"/>
        <item m="1" x="380"/>
        <item m="1" x="656"/>
        <item m="1" x="161"/>
        <item m="1" x="150"/>
        <item m="1" x="1010"/>
        <item m="1" x="642"/>
        <item m="1" x="684"/>
        <item m="1" x="482"/>
        <item m="1" x="182"/>
        <item m="1" x="777"/>
        <item m="1" x="849"/>
        <item m="1" x="438"/>
        <item m="1" x="968"/>
        <item m="1" x="306"/>
        <item m="1" x="331"/>
        <item m="1" x="358"/>
        <item m="1" x="389"/>
        <item m="1" x="424"/>
        <item m="1" x="460"/>
        <item m="1" x="495"/>
        <item m="1" x="524"/>
        <item m="1" x="553"/>
        <item m="1" x="579"/>
        <item m="1" x="605"/>
        <item m="1" x="629"/>
        <item m="1" x="654"/>
        <item m="1" x="709"/>
        <item m="1" x="800"/>
        <item m="1" x="833"/>
        <item m="1" x="865"/>
        <item m="1" x="895"/>
        <item m="1" x="929"/>
        <item m="1" x="964"/>
        <item m="1" x="991"/>
        <item m="1" x="1015"/>
        <item m="1" x="142"/>
        <item m="1" x="163"/>
        <item m="1" x="181"/>
        <item m="1" x="203"/>
        <item m="1" x="223"/>
        <item m="1" x="246"/>
        <item m="1" x="270"/>
        <item m="1" x="294"/>
        <item m="1" x="317"/>
        <item m="1" x="345"/>
        <item m="1" x="372"/>
        <item m="1" x="406"/>
        <item m="1" x="442"/>
        <item m="1" x="478"/>
        <item m="1" x="509"/>
        <item m="1" x="343"/>
        <item m="1" x="538"/>
        <item m="1" x="566"/>
        <item m="1" x="592"/>
        <item m="1" x="616"/>
        <item m="1" x="640"/>
        <item m="1" x="666"/>
        <item m="1" x="694"/>
        <item m="1" x="723"/>
        <item m="1" x="753"/>
        <item m="1" x="783"/>
        <item m="1" x="816"/>
        <item m="1" x="847"/>
        <item m="1" x="591"/>
        <item m="1" x="374"/>
        <item m="1" x="878"/>
        <item m="1" x="911"/>
        <item m="1" x="945"/>
        <item m="1" x="976"/>
        <item m="1" x="1003"/>
        <item m="1" x="1025"/>
        <item m="1" x="152"/>
        <item m="1" x="170"/>
        <item m="1" x="191"/>
        <item m="1" x="213"/>
        <item m="1" x="232"/>
        <item m="1" x="255"/>
        <item m="1" x="280"/>
        <item m="1" x="304"/>
        <item m="1" x="329"/>
        <item m="1" x="356"/>
        <item m="1" x="387"/>
        <item m="1" x="422"/>
        <item m="1" x="458"/>
        <item m="1" x="492"/>
        <item m="1" x="523"/>
        <item m="1" x="552"/>
        <item m="1" x="578"/>
        <item m="1" x="602"/>
        <item m="1" x="628"/>
        <item m="1" x="653"/>
        <item m="1" x="679"/>
        <item m="1" x="706"/>
        <item m="1" x="738"/>
        <item m="1" x="767"/>
        <item m="1" x="798"/>
        <item m="1" x="830"/>
        <item m="1" x="863"/>
        <item m="1" x="893"/>
        <item m="1" x="927"/>
        <item m="1" x="961"/>
        <item m="1" x="990"/>
        <item m="1" x="1014"/>
        <item m="1" x="141"/>
        <item m="1" x="160"/>
        <item m="1" x="204"/>
        <item m="1" x="215"/>
        <item m="1" x="511"/>
        <item m="1" x="180"/>
        <item m="1" x="202"/>
        <item m="1" x="222"/>
        <item m="1" x="243"/>
        <item m="1" x="267"/>
        <item m="1" x="291"/>
        <item m="1" x="314"/>
        <item m="1" x="341"/>
        <item m="1" x="369"/>
        <item m="1" x="403"/>
        <item m="1" x="439"/>
        <item m="1" x="474"/>
        <item m="1" x="507"/>
        <item m="1" x="537"/>
        <item m="1" x="565"/>
        <item m="1" x="589"/>
        <item m="1" x="615"/>
        <item m="1" x="639"/>
        <item m="1" x="665"/>
        <item m="1" x="693"/>
        <item m="1" x="721"/>
        <item m="1" x="751"/>
        <item m="1" x="781"/>
        <item m="1" x="812"/>
        <item m="1" x="846"/>
        <item m="1" x="876"/>
        <item m="1" x="909"/>
        <item m="1" x="942"/>
        <item m="1" x="974"/>
        <item m="1" x="1002"/>
        <item m="1" x="1024"/>
        <item m="1" x="149"/>
        <item m="1" x="169"/>
        <item m="1" x="190"/>
        <item m="1" x="212"/>
        <item m="1" x="231"/>
        <item m="1" x="254"/>
        <item m="1" x="278"/>
        <item m="1" x="302"/>
        <item m="1" x="326"/>
        <item m="1" x="354"/>
        <item m="1" x="385"/>
        <item m="1" x="420"/>
        <item m="1" x="455"/>
        <item m="1" x="490"/>
        <item m="1" x="522"/>
        <item m="1" x="551"/>
        <item m="1" x="575"/>
        <item m="1" x="601"/>
        <item m="1" x="627"/>
        <item m="1" x="652"/>
        <item m="1" x="677"/>
        <item m="1" x="705"/>
        <item m="1" x="736"/>
        <item m="1" x="764"/>
        <item m="1" x="794"/>
        <item m="1" x="827"/>
        <item m="1" x="860"/>
        <item m="1" x="890"/>
        <item m="1" x="923"/>
        <item m="1" x="958"/>
        <item m="1" x="988"/>
        <item m="1" x="1012"/>
        <item m="1" x="137"/>
        <item m="1" x="158"/>
        <item m="1" x="178"/>
        <item m="1" x="200"/>
        <item m="1" x="220"/>
        <item m="1" x="275"/>
        <item m="1" x="241"/>
        <item m="1" x="265"/>
        <item m="1" x="288"/>
        <item m="1" x="311"/>
        <item m="1" x="338"/>
        <item m="1" x="367"/>
        <item m="1" x="400"/>
        <item m="1" x="435"/>
        <item m="1" x="471"/>
        <item m="1" x="504"/>
        <item m="1" x="535"/>
        <item m="1" x="561"/>
        <item m="1" x="587"/>
        <item m="1" x="613"/>
        <item m="1" x="637"/>
        <item m="1" x="663"/>
        <item m="1" x="691"/>
        <item m="1" x="719"/>
        <item m="1" x="749"/>
        <item m="1" x="776"/>
        <item m="1" x="809"/>
        <item m="1" x="843"/>
        <item m="1" x="873"/>
        <item m="1" x="905"/>
        <item m="1" x="939"/>
        <item m="1" x="972"/>
        <item m="1" x="1000"/>
        <item m="1" x="1020"/>
        <item m="1" x="147"/>
        <item m="1" x="167"/>
        <item m="1" x="188"/>
        <item m="1" x="209"/>
        <item m="1" x="229"/>
        <item m="1" x="252"/>
        <item m="1" x="276"/>
        <item m="1" x="298"/>
        <item m="1" x="322"/>
        <item m="1" x="350"/>
        <item m="1" x="381"/>
        <item m="1" x="415"/>
        <item m="1" x="451"/>
        <item m="1" x="486"/>
        <item m="1" x="518"/>
        <item m="1" x="546"/>
        <item m="1" x="573"/>
        <item m="1" x="599"/>
        <item m="1" x="625"/>
        <item m="1" x="649"/>
        <item m="1" x="675"/>
        <item m="1" x="703"/>
        <item m="1" x="734"/>
        <item m="1" x="761"/>
        <item m="1" x="791"/>
        <item m="1" x="824"/>
        <item m="1" x="857"/>
        <item m="1" x="886"/>
        <item m="1" x="920"/>
        <item m="1" x="955"/>
        <item m="1" x="985"/>
        <item m="1" x="1008"/>
        <item m="1" x="136"/>
        <item m="1" x="157"/>
        <item m="1" x="177"/>
        <item m="1" x="198"/>
        <item m="1" x="219"/>
        <item m="1" x="240"/>
        <item m="1" x="264"/>
        <item m="1" x="287"/>
        <item m="1" x="310"/>
        <item m="1" x="336"/>
        <item m="1" x="365"/>
        <item m="1" x="397"/>
        <item m="1" x="433"/>
        <item m="1" x="469"/>
        <item m="1" x="502"/>
        <item m="1" x="532"/>
        <item m="1" x="559"/>
        <item m="1" x="586"/>
        <item m="1" x="612"/>
        <item m="1" x="636"/>
        <item m="1" x="662"/>
        <item m="1" x="690"/>
        <item m="1" x="718"/>
        <item m="1" x="747"/>
        <item m="1" x="775"/>
        <item m="1" x="807"/>
        <item m="1" x="840"/>
        <item m="1" x="871"/>
        <item m="1" x="902"/>
        <item m="1" x="936"/>
        <item m="1" x="970"/>
        <item m="1" x="984"/>
        <item m="1" x="997"/>
        <item m="1" x="1006"/>
        <item m="1" x="1018"/>
        <item m="1" x="135"/>
        <item m="1" x="146"/>
        <item m="1" x="156"/>
        <item m="1" x="166"/>
        <item m="1" x="175"/>
        <item m="1" x="631"/>
        <item m="1" x="186"/>
        <item m="1" x="197"/>
        <item m="1" x="208"/>
        <item m="1" x="218"/>
        <item m="1" x="228"/>
        <item m="1" x="239"/>
        <item m="1" x="251"/>
        <item m="1" x="262"/>
        <item m="1" x="274"/>
        <item m="1" x="286"/>
        <item m="1" x="297"/>
        <item m="1" x="309"/>
        <item m="1" x="321"/>
        <item m="1" x="335"/>
        <item m="1" x="348"/>
        <item m="1" x="362"/>
        <item m="1" x="378"/>
        <item m="1" x="395"/>
        <item m="1" x="413"/>
        <item m="1" x="430"/>
        <item m="1" x="449"/>
        <item m="1" x="467"/>
        <item m="1" x="485"/>
        <item m="1" x="501"/>
        <item m="1" x="516"/>
        <item m="1" x="531"/>
        <item m="1" x="545"/>
        <item m="1" x="558"/>
        <item m="1" x="572"/>
        <item m="1" x="585"/>
        <item m="1" x="598"/>
        <item m="1" x="610"/>
        <item m="1" x="623"/>
        <item m="1" x="635"/>
        <item m="1" x="648"/>
        <item m="1" x="661"/>
        <item m="1" x="674"/>
        <item m="1" x="689"/>
        <item m="1" x="702"/>
        <item m="1" x="716"/>
        <item m="1" x="731"/>
        <item m="1" x="746"/>
        <item m="1" x="760"/>
        <item m="1" x="773"/>
        <item m="1" x="790"/>
        <item m="1" x="806"/>
        <item m="1" x="823"/>
        <item m="1" x="838"/>
        <item m="1" x="855"/>
        <item m="1" x="870"/>
        <item m="1" x="884"/>
        <item m="1" x="900"/>
        <item m="1" x="715"/>
        <item m="1" x="604"/>
        <item m="1" x="954"/>
        <item m="1" x="918"/>
        <item m="1" x="935"/>
        <item m="1" x="953"/>
        <item m="1" x="969"/>
        <item m="1" x="982"/>
        <item m="1" x="996"/>
        <item m="1" x="1005"/>
        <item m="1" x="1017"/>
        <item m="1" x="134"/>
        <item m="1" x="145"/>
        <item m="1" x="155"/>
        <item m="1" x="165"/>
        <item m="1" x="174"/>
        <item m="1" x="185"/>
        <item m="1" x="196"/>
        <item m="1" x="207"/>
        <item m="1" x="217"/>
        <item m="1" x="227"/>
        <item m="1" x="813"/>
        <item m="1" x="732"/>
        <item m="1" x="250"/>
        <item m="1" x="238"/>
        <item m="1" x="249"/>
        <item m="1" x="260"/>
        <item m="1" x="273"/>
        <item m="1" x="285"/>
        <item m="1" x="296"/>
        <item m="1" x="308"/>
        <item m="1" x="320"/>
        <item m="1" x="334"/>
        <item m="1" x="347"/>
        <item m="1" x="361"/>
        <item m="1" x="377"/>
        <item m="1" x="394"/>
        <item m="1" x="411"/>
        <item m="1" x="429"/>
        <item m="1" x="448"/>
        <item m="1" x="466"/>
        <item m="1" x="483"/>
        <item m="1" x="499"/>
        <item m="1" x="515"/>
        <item m="1" x="530"/>
        <item m="1" x="543"/>
        <item m="1" x="557"/>
        <item m="1" x="571"/>
        <item m="1" x="584"/>
        <item m="1" x="596"/>
        <item m="1" x="609"/>
        <item m="1" x="622"/>
        <item m="1" x="634"/>
        <item m="1" x="646"/>
        <item m="1" x="660"/>
        <item m="1" x="673"/>
        <item m="1" x="688"/>
        <item m="1" x="700"/>
        <item m="1" x="193"/>
        <item m="1" x="500"/>
        <item m="1" x="713"/>
        <item m="1" x="730"/>
        <item m="1" x="745"/>
        <item m="1" x="758"/>
        <item m="1" x="772"/>
        <item m="1" x="789"/>
        <item m="1" x="805"/>
        <item m="1" x="821"/>
        <item m="1" x="837"/>
        <item m="1" x="854"/>
        <item m="1" x="869"/>
        <item m="1" x="882"/>
        <item m="1" x="187"/>
        <item m="1" x="950"/>
        <item m="1" x="1021"/>
        <item m="1" x="932"/>
        <item m="1" x="205"/>
        <item m="1" x="548"/>
        <item m="1" x="949"/>
        <item m="1" x="714"/>
        <item m="1" x="617"/>
        <item m="1" x="248"/>
        <item m="1" x="915"/>
        <item m="1" x="1007"/>
        <item m="1" x="748"/>
        <item m="1" x="261"/>
        <item m="1" x="464"/>
        <item m="1" x="446"/>
        <item m="1" x="139"/>
        <item m="1" x="603"/>
        <item m="1" x="391"/>
        <item m="1" x="995"/>
        <item m="1" x="899"/>
        <item m="1" x="917"/>
        <item m="1" x="951"/>
        <item m="1" x="967"/>
        <item m="1" x="981"/>
        <item m="1" x="410"/>
        <item m="1" x="427"/>
        <item m="1" x="445"/>
        <item m="1" x="481"/>
        <item m="1" x="497"/>
        <item m="1" x="934"/>
        <item m="1" x="555"/>
        <item m="1" x="569"/>
        <item m="1" x="582"/>
        <item m="1" x="595"/>
        <item m="1" x="607"/>
        <item m="1" x="645"/>
        <item m="1" x="658"/>
        <item m="1" x="685"/>
        <item m="1" x="426"/>
        <item m="1" x="528"/>
        <item m="1" x="542"/>
        <item m="1" x="620"/>
        <item m="1" x="728"/>
        <item m="1" x="669"/>
        <item m="1" x="683"/>
        <item m="1" x="697"/>
        <item m="1" x="711"/>
        <item m="1" x="743"/>
        <item m="1" x="757"/>
        <item m="1" x="770"/>
        <item m="1" x="593"/>
        <item m="1" x="686"/>
        <item m="1" x="496"/>
        <item m="1" x="803"/>
        <item m="1" x="787"/>
        <item m="1" x="526"/>
        <item m="1" x="540"/>
        <item m="1" x="567"/>
        <item m="1" x="580"/>
        <item m="1" x="554"/>
        <item m="1" x="618"/>
        <item m="1" x="641"/>
        <item m="1" x="655"/>
        <item m="1" x="667"/>
        <item m="1" x="671"/>
        <item m="1" x="512"/>
        <item m="1" x="710"/>
        <item m="1" x="835"/>
        <item m="1" x="801"/>
        <item m="1" x="681"/>
        <item m="1" x="695"/>
        <item m="1" x="820"/>
        <item m="1" x="236"/>
        <item m="1" x="630"/>
        <item m="1" x="726"/>
        <item m="1" x="741"/>
        <item m="1" x="755"/>
        <item m="1" x="359"/>
        <item m="1" x="851"/>
        <item m="1" x="373"/>
        <item m="1" x="866"/>
        <item m="1" x="699"/>
        <item m="1" x="896"/>
        <item m="1" x="425"/>
        <item m="1" x="913"/>
        <item m="1" x="947"/>
        <item m="1" x="479"/>
        <item m="1" x="407"/>
        <item m="1" x="461"/>
        <item m="1" x="225"/>
        <item m="1" x="390"/>
        <item m="1" x="463"/>
        <item m="1" x="785"/>
        <item m="1" x="818"/>
        <item m="1" x="834"/>
        <item m="1" x="879"/>
        <item m="1" x="443"/>
        <item m="1" x="606"/>
        <item m="1" x="965"/>
        <item m="1" x="533"/>
        <item m="1" x="930"/>
        <item m="1" x="992"/>
        <item m="1" x="525"/>
        <item m="1" x="539"/>
        <item m="1" x="233"/>
        <item m="1" x="510"/>
        <item m="1" x="256"/>
        <item m="1" x="724"/>
        <item m="1" x="269"/>
        <item m="1" x="739"/>
        <item m="1" x="281"/>
        <item m="1" x="754"/>
        <item m="1" x="293"/>
        <item m="1" x="316"/>
        <item m="1" x="799"/>
        <item m="1" x="245"/>
        <item m="1" x="768"/>
        <item m="1" x="707"/>
        <item m="1" x="305"/>
        <item m="1" x="784"/>
        <item m="1" x="330"/>
        <item m="1" x="817"/>
        <item m="1" x="344"/>
        <item m="1" x="831"/>
        <item m="1" x="864"/>
        <item m="1" x="388"/>
        <item m="1" x="894"/>
        <item m="1" x="977"/>
        <item m="1" x="508"/>
        <item m="1" x="912"/>
        <item m="1" x="441"/>
        <item m="1" x="928"/>
        <item m="1" x="459"/>
        <item m="1" x="946"/>
        <item m="1" x="848"/>
        <item m="1" x="423"/>
        <item m="1" x="477"/>
        <item m="1" x="962"/>
        <item m="1" x="493"/>
        <item m="1" x="279"/>
        <item m="1" x="737"/>
        <item m="1" x="405"/>
        <item m="1" x="268"/>
        <item m="1" x="292"/>
        <item m="1" x="766"/>
        <item m="1" x="752"/>
        <item m="1" x="371"/>
        <item m="1" x="303"/>
        <item m="1" x="357"/>
        <item m="1" x="327"/>
        <item m="1" x="814"/>
        <item m="1" x="386"/>
        <item m="1" x="877"/>
        <item m="1" x="404"/>
        <item m="1" x="782"/>
        <item m="1" x="315"/>
        <item m="1" x="797"/>
        <item m="1" x="722"/>
        <item m="1" x="421"/>
        <item m="1" x="910"/>
        <item m="1" x="440"/>
        <item m="1" x="926"/>
        <item m="1" x="456"/>
        <item m="1" x="475"/>
        <item m="1" x="491"/>
        <item m="1" x="342"/>
        <item m="1" x="829"/>
        <item m="1" x="355"/>
        <item m="1" x="370"/>
        <item m="1" x="862"/>
        <item m="1" x="975"/>
        <item m="1" x="892"/>
        <item m="1" x="943"/>
        <item m="1" x="960"/>
        <item m="1" x="290"/>
        <item m="1" x="301"/>
        <item m="1" x="313"/>
        <item m="1" x="795"/>
        <item m="1" x="325"/>
        <item m="1" x="368"/>
        <item m="1" x="419"/>
        <item m="1" x="845"/>
        <item m="1" x="861"/>
        <item m="1" x="384"/>
        <item m="1" x="765"/>
        <item m="1" x="811"/>
        <item m="1" x="489"/>
        <item m="1" x="779"/>
        <item m="1" x="340"/>
        <item m="1" x="875"/>
        <item m="1" x="891"/>
        <item m="1" x="907"/>
        <item m="1" x="437"/>
        <item m="1" x="924"/>
        <item m="1" x="473"/>
        <item m="1" x="521"/>
        <item m="1" x="536"/>
        <item m="1" x="828"/>
        <item m="1" x="402"/>
        <item m="1" x="454"/>
        <item m="1" x="941"/>
        <item m="1" x="959"/>
        <item m="1" x="506"/>
        <item m="1" x="1001"/>
        <item m="1" x="1013"/>
        <item m="1" x="550"/>
        <item m="1" x="1022"/>
        <item m="1" x="562"/>
        <item m="1" x="138"/>
        <item m="1" x="574"/>
        <item m="1" x="148"/>
        <item m="1" x="588"/>
        <item m="1" x="159"/>
        <item m="1" x="168"/>
        <item m="1" x="626"/>
        <item m="1" x="189"/>
        <item m="1" x="638"/>
        <item m="1" x="201"/>
        <item m="1" x="651"/>
        <item m="1" x="989"/>
        <item m="1" x="600"/>
        <item m="1" x="221"/>
        <item m="1" x="230"/>
        <item m="1" x="692"/>
        <item m="1" x="242"/>
        <item m="1" x="704"/>
        <item m="1" x="253"/>
        <item m="1" x="720"/>
        <item m="1" x="266"/>
        <item m="1" x="735"/>
        <item m="1" x="277"/>
        <item m="1" x="750"/>
        <item m="1" x="289"/>
        <item m="1" x="763"/>
        <item m="1" x="299"/>
        <item m="1" x="778"/>
        <item m="1" x="676"/>
        <item m="1" x="978"/>
        <item m="1" x="179"/>
        <item m="1" x="793"/>
        <item m="1" x="324"/>
        <item m="1" x="810"/>
        <item m="1" x="339"/>
        <item m="1" x="826"/>
        <item m="1" x="352"/>
        <item m="1" x="844"/>
        <item m="1" x="859"/>
        <item m="1" x="383"/>
        <item m="1" x="401"/>
        <item m="1" x="889"/>
        <item m="1" x="417"/>
        <item m="1" x="940"/>
        <item m="1" x="957"/>
        <item m="1" x="488"/>
        <item m="1" x="973"/>
        <item m="1" x="505"/>
        <item m="1" x="323"/>
        <item m="1" x="808"/>
        <item m="1" x="825"/>
        <item m="1" x="842"/>
        <item m="1" x="366"/>
        <item m="1" x="858"/>
        <item m="1" x="382"/>
        <item m="1" x="353"/>
        <item m="1" x="312"/>
        <item m="1" x="874"/>
        <item m="1" x="906"/>
        <item m="1" x="436"/>
        <item m="1" x="922"/>
        <item m="1" x="453"/>
        <item m="1" x="472"/>
        <item m="1" x="987"/>
        <item m="1" x="792"/>
        <item m="1" x="337"/>
        <item m="1" x="351"/>
        <item m="1" x="416"/>
        <item m="1" x="614"/>
        <item m="1" x="210"/>
        <item m="1" x="398"/>
        <item m="1" x="434"/>
        <item m="1" x="921"/>
        <item m="1" x="452"/>
        <item m="1" x="470"/>
        <item m="1" x="904"/>
        <item m="1" x="938"/>
        <item m="1" x="956"/>
        <item m="1" x="487"/>
        <item m="1" x="971"/>
        <item m="1" x="503"/>
        <item m="1" x="986"/>
        <item m="1" x="519"/>
        <item m="1" x="999"/>
        <item m="1" x="534"/>
        <item m="1" x="1009"/>
        <item m="1" x="547"/>
        <item m="1" x="1019"/>
        <item m="1" x="560"/>
        <item m="1" x="349"/>
        <item m="1" x="841"/>
        <item m="1" x="364"/>
        <item m="1" x="856"/>
        <item m="1" x="379"/>
        <item m="1" x="887"/>
        <item m="1" x="885"/>
        <item m="1" x="903"/>
        <item m="1" x="414"/>
        <item m="1" x="396"/>
        <item m="1" x="919"/>
        <item m="1" x="432"/>
        <item m="1" x="450"/>
        <item m="1" x="468"/>
        <item m="1" x="937"/>
        <item m="1" x="520"/>
        <item m="1" x="872"/>
        <item m="1" x="171"/>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
        <item x="95"/>
        <item x="96"/>
        <item x="97"/>
        <item x="98"/>
        <item x="99"/>
        <item x="116"/>
        <item x="117"/>
        <item x="118"/>
        <item x="119"/>
        <item x="101"/>
        <item x="102"/>
        <item x="103"/>
        <item x="104"/>
        <item x="105"/>
        <item x="106"/>
        <item x="107"/>
        <item x="108"/>
        <item x="109"/>
        <item x="110"/>
        <item x="111"/>
        <item x="112"/>
        <item x="113"/>
        <item x="114"/>
        <item x="115"/>
        <item x="120"/>
        <item x="121"/>
        <item x="122"/>
        <item x="123"/>
        <item x="124"/>
        <item x="125"/>
        <item x="126"/>
        <item x="127"/>
        <item x="128"/>
        <item x="129"/>
        <item x="130"/>
        <item x="131"/>
        <item x="13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90">
        <item m="1" x="1436"/>
        <item m="1" x="1441"/>
        <item m="1" x="1573"/>
        <item m="1" x="196"/>
        <item m="1" x="1253"/>
        <item m="1" x="1628"/>
        <item m="1" x="297"/>
        <item m="1" x="1273"/>
        <item m="1" x="1687"/>
        <item m="1" x="573"/>
        <item m="1" x="1199"/>
        <item m="1" x="1461"/>
        <item m="1" x="821"/>
        <item m="1" x="430"/>
        <item m="1" x="520"/>
        <item m="1" x="354"/>
        <item m="1" x="1013"/>
        <item m="1" x="1100"/>
        <item m="1" x="1072"/>
        <item m="1" x="1467"/>
        <item m="1" x="281"/>
        <item m="1" x="1457"/>
        <item m="1" x="912"/>
        <item m="1" x="1248"/>
        <item m="1" x="1231"/>
        <item m="1" x="1334"/>
        <item m="1" x="213"/>
        <item m="1" x="1630"/>
        <item m="1" x="1311"/>
        <item m="1" x="899"/>
        <item m="1" x="1293"/>
        <item m="1" x="156"/>
        <item m="1" x="1481"/>
        <item m="1" x="148"/>
        <item m="1" x="149"/>
        <item m="1" x="150"/>
        <item m="1" x="950"/>
        <item m="1" x="1000"/>
        <item m="1" x="472"/>
        <item m="1" x="811"/>
        <item m="1" x="874"/>
        <item m="1" x="460"/>
        <item m="1" x="139"/>
        <item m="1" x="1621"/>
        <item m="1" x="1132"/>
        <item m="1" x="630"/>
        <item m="1" x="579"/>
        <item m="1" x="1500"/>
        <item m="1" x="225"/>
        <item m="1" x="1688"/>
        <item m="1" x="306"/>
        <item m="1" x="236"/>
        <item m="1" x="982"/>
        <item m="1" x="322"/>
        <item m="1" x="1337"/>
        <item m="1" x="197"/>
        <item m="1" x="1106"/>
        <item m="1" x="1476"/>
        <item m="1" x="202"/>
        <item m="1" x="931"/>
        <item m="1" x="188"/>
        <item m="1" x="1673"/>
        <item m="1" x="805"/>
        <item m="1" x="189"/>
        <item m="1" x="868"/>
        <item m="1" x="293"/>
        <item m="1" x="1451"/>
        <item m="1" x="544"/>
        <item m="1" x="374"/>
        <item m="1" x="788"/>
        <item m="1" x="1336"/>
        <item m="1" x="365"/>
        <item m="1" x="226"/>
        <item m="1" x="741"/>
        <item m="1" x="961"/>
        <item m="1" x="539"/>
        <item m="1" x="1558"/>
        <item m="1" x="819"/>
        <item m="1" x="1472"/>
        <item m="1" x="835"/>
        <item m="1" x="219"/>
        <item m="1" x="1120"/>
        <item m="1" x="1512"/>
        <item m="1" x="1567"/>
        <item m="1" x="637"/>
        <item m="1" x="508"/>
        <item m="1" x="1638"/>
        <item m="1" x="888"/>
        <item m="1" x="541"/>
        <item m="1" x="1559"/>
        <item m="1" x="1043"/>
        <item m="1" x="1335"/>
        <item m="1" x="296"/>
        <item m="1" x="1462"/>
        <item m="1" x="239"/>
        <item m="1" x="1075"/>
        <item m="1" x="1551"/>
        <item m="1" x="844"/>
        <item m="1" x="1241"/>
        <item m="1" x="1247"/>
        <item m="1" x="668"/>
        <item m="1" x="1297"/>
        <item m="1" x="919"/>
        <item m="1" x="1395"/>
        <item m="1" x="529"/>
        <item m="1" x="1435"/>
        <item m="1" x="1642"/>
        <item m="1" x="547"/>
        <item m="1" x="906"/>
        <item m="1" x="1400"/>
        <item m="1" x="1685"/>
        <item m="1" x="398"/>
        <item m="1" x="193"/>
        <item m="1" x="688"/>
        <item m="1" x="631"/>
        <item m="1" x="497"/>
        <item m="1" x="879"/>
        <item m="1" x="379"/>
        <item m="1" x="995"/>
        <item m="1" x="714"/>
        <item m="1" x="417"/>
        <item m="1" x="669"/>
        <item m="1" x="1298"/>
        <item m="1" x="1502"/>
        <item m="1" x="1181"/>
        <item m="1" x="493"/>
        <item m="1" x="1328"/>
        <item m="1" x="549"/>
        <item m="1" x="1267"/>
        <item m="1" x="1065"/>
        <item m="1" x="1121"/>
        <item m="1" x="1586"/>
        <item m="1" x="392"/>
        <item m="1" x="1208"/>
        <item m="1" x="1172"/>
        <item m="1" x="1095"/>
        <item m="1" x="282"/>
        <item m="1" x="797"/>
        <item m="1" x="1364"/>
        <item m="1" x="1042"/>
        <item m="1" x="1468"/>
        <item m="1" x="1144"/>
        <item m="1" x="1663"/>
        <item m="1" x="672"/>
        <item m="1" x="185"/>
        <item m="1" x="1563"/>
        <item m="1" x="244"/>
        <item m="1" x="347"/>
        <item m="1" x="154"/>
        <item m="1" x="1682"/>
        <item m="1" x="1331"/>
        <item m="1" x="963"/>
        <item m="1" x="1340"/>
        <item m="1" x="607"/>
        <item m="1" x="141"/>
        <item m="1" x="762"/>
        <item m="1" x="1021"/>
        <item m="1" x="1574"/>
        <item m="1" x="1618"/>
        <item m="1" x="987"/>
        <item m="1" x="1031"/>
        <item m="1" x="1560"/>
        <item m="1" x="223"/>
        <item m="1" x="748"/>
        <item m="1" x="1059"/>
        <item m="1" x="1330"/>
        <item m="1" x="972"/>
        <item m="1" x="620"/>
        <item m="1" x="1215"/>
        <item m="1" x="427"/>
        <item m="1" x="465"/>
        <item m="1" x="344"/>
        <item m="1" x="478"/>
        <item m="1" x="1449"/>
        <item m="1" x="238"/>
        <item m="1" x="527"/>
        <item m="1" x="1152"/>
        <item m="1" x="1513"/>
        <item m="1" x="521"/>
        <item m="1" x="610"/>
        <item m="1" x="1070"/>
        <item m="1" x="1490"/>
        <item m="1" x="1440"/>
        <item m="1" x="1594"/>
        <item m="1" x="733"/>
        <item m="1" x="682"/>
        <item m="1" x="810"/>
        <item m="1" x="1649"/>
        <item m="1" x="345"/>
        <item m="1" x="1625"/>
        <item m="1" x="1410"/>
        <item m="1" x="1252"/>
        <item m="1" x="839"/>
        <item m="1" x="462"/>
        <item m="1" x="1171"/>
        <item m="1" x="848"/>
        <item m="1" x="983"/>
        <item m="1" x="275"/>
        <item m="1" x="1142"/>
        <item m="1" x="363"/>
        <item m="1" x="740"/>
        <item m="1" x="1229"/>
        <item m="1" x="1442"/>
        <item m="1" x="1592"/>
        <item m="1" x="307"/>
        <item m="1" x="403"/>
        <item m="1" x="1653"/>
        <item m="1" x="1396"/>
        <item m="1" x="1534"/>
        <item m="1" x="628"/>
        <item m="1" x="1664"/>
        <item m="1" x="1676"/>
        <item m="1" x="367"/>
        <item m="1" x="1270"/>
        <item m="1" x="1005"/>
        <item m="1" x="524"/>
        <item m="1" x="461"/>
        <item m="1" x="1006"/>
        <item m="1" x="1562"/>
        <item m="1" x="287"/>
        <item m="1" x="175"/>
        <item m="1" x="359"/>
        <item m="1" x="994"/>
        <item m="1" x="1452"/>
        <item m="1" x="205"/>
        <item m="1" x="858"/>
        <item m="1" x="283"/>
        <item m="1" x="536"/>
        <item m="1" x="1530"/>
        <item m="1" x="1460"/>
        <item m="1" x="956"/>
        <item m="1" x="759"/>
        <item m="1" x="1523"/>
        <item m="1" x="1180"/>
        <item m="1" x="1256"/>
        <item m="1" x="1126"/>
        <item m="1" x="274"/>
        <item m="1" x="256"/>
        <item m="1" x="215"/>
        <item m="1" x="851"/>
        <item m="1" x="702"/>
        <item m="1" x="804"/>
        <item m="1" x="1439"/>
        <item m="1" x="1090"/>
        <item m="1" x="262"/>
        <item m="1" x="491"/>
        <item m="1" x="933"/>
        <item m="1" x="1657"/>
        <item m="1" x="355"/>
        <item m="1" x="764"/>
        <item m="1" x="466"/>
        <item m="1" x="1242"/>
        <item m="1" x="1124"/>
        <item m="1" x="299"/>
        <item m="1" x="1587"/>
        <item m="1" x="757"/>
        <item m="1" x="230"/>
        <item m="1" x="1503"/>
        <item m="1" x="1310"/>
        <item m="1" x="1315"/>
        <item m="1" x="161"/>
        <item m="1" x="1316"/>
        <item m="1" x="951"/>
        <item m="1" x="142"/>
        <item m="1" x="711"/>
        <item m="1" x="785"/>
        <item m="1" x="1631"/>
        <item m="1" x="530"/>
        <item m="1" x="586"/>
        <item m="1" x="1321"/>
        <item m="1" x="1079"/>
        <item m="1" x="1193"/>
        <item m="1" x="1201"/>
        <item m="1" x="986"/>
        <item m="1" x="1619"/>
        <item m="1" x="738"/>
        <item m="1" x="761"/>
        <item m="1" x="613"/>
        <item m="1" x="1393"/>
        <item m="1" x="1186"/>
        <item m="1" x="1239"/>
        <item m="1" x="1109"/>
        <item m="1" x="706"/>
        <item m="1" x="498"/>
        <item m="1" x="1669"/>
        <item m="1" x="1357"/>
        <item m="1" x="1397"/>
        <item m="1" x="167"/>
        <item m="1" x="1020"/>
        <item m="1" x="823"/>
        <item m="1" x="1198"/>
        <item m="1" x="1633"/>
        <item m="1" x="1228"/>
        <item m="1" x="885"/>
        <item m="1" x="1614"/>
        <item m="1" x="704"/>
        <item m="1" x="836"/>
        <item m="1" x="1259"/>
        <item m="1" x="255"/>
        <item m="1" x="1154"/>
        <item m="1" x="1373"/>
        <item m="1" x="1133"/>
        <item m="1" x="1541"/>
        <item m="1" x="1528"/>
        <item m="1" x="540"/>
        <item m="1" x="565"/>
        <item m="1" x="261"/>
        <item m="1" x="1370"/>
        <item m="1" x="208"/>
        <item m="1" x="1493"/>
        <item m="1" x="1111"/>
        <item m="1" x="1474"/>
        <item m="1" x="1053"/>
        <item m="1" x="336"/>
        <item m="1" x="967"/>
        <item m="1" x="1320"/>
        <item m="1" x="581"/>
        <item m="1" x="1326"/>
        <item m="1" x="537"/>
        <item m="1" x="471"/>
        <item m="1" x="830"/>
        <item m="1" x="1160"/>
        <item m="1" x="1471"/>
        <item m="1" x="1368"/>
        <item m="1" x="955"/>
        <item m="1" x="1011"/>
        <item m="1" x="179"/>
        <item m="1" x="1656"/>
        <item m="1" x="925"/>
        <item m="1" x="1672"/>
        <item m="1" x="1403"/>
        <item m="1" x="232"/>
        <item m="1" x="676"/>
        <item m="1" x="550"/>
        <item m="1" x="1212"/>
        <item m="1" x="166"/>
        <item m="1" x="138"/>
        <item m="1" x="1544"/>
        <item m="1" x="615"/>
        <item m="1" x="186"/>
        <item m="1" x="1044"/>
        <item m="1" x="608"/>
        <item m="1" x="926"/>
        <item m="1" x="1375"/>
        <item m="1" x="721"/>
        <item m="1" x="1338"/>
        <item m="1" x="1166"/>
        <item m="1" x="1083"/>
        <item m="1" x="494"/>
        <item m="1" x="1301"/>
        <item m="1" x="850"/>
        <item m="1" x="1654"/>
        <item m="1" x="612"/>
        <item m="1" x="1097"/>
        <item m="1" x="204"/>
        <item m="1" x="1641"/>
        <item m="1" x="774"/>
        <item m="1" x="1191"/>
        <item m="1" x="735"/>
        <item m="1" x="490"/>
        <item m="1" x="782"/>
        <item m="1" x="845"/>
        <item m="1" x="1469"/>
        <item m="1" x="1112"/>
        <item m="1" x="1173"/>
        <item m="1" x="988"/>
        <item m="1" x="556"/>
        <item m="1" x="769"/>
        <item m="1" x="301"/>
        <item m="1" x="646"/>
        <item m="1" x="715"/>
        <item m="1" x="1184"/>
        <item m="1" x="1505"/>
        <item m="1" x="431"/>
        <item m="1" x="1683"/>
        <item m="1" x="164"/>
        <item m="1" x="418"/>
        <item m="1" x="780"/>
        <item m="1" x="973"/>
        <item m="1" x="974"/>
        <item m="1" x="589"/>
        <item m="1" x="428"/>
        <item m="1" x="656"/>
        <item m="1" x="801"/>
        <item m="1" x="802"/>
        <item m="1" x="564"/>
        <item m="1" x="411"/>
        <item m="1" x="1507"/>
        <item m="1" x="1531"/>
        <item m="1" x="1501"/>
        <item m="1" x="1639"/>
        <item m="1" x="590"/>
        <item m="1" x="593"/>
        <item m="1" x="298"/>
        <item m="1" x="1429"/>
        <item m="1" x="726"/>
        <item m="1" x="437"/>
        <item m="1" x="251"/>
        <item m="1" x="597"/>
        <item m="1" x="314"/>
        <item m="1" x="1055"/>
        <item m="1" x="716"/>
        <item m="1" x="393"/>
        <item m="1" x="412"/>
        <item m="1" x="1538"/>
        <item m="1" x="1332"/>
        <item m="1" x="962"/>
        <item m="1" x="265"/>
        <item m="1" x="1096"/>
        <item m="1" x="595"/>
        <item m="1" x="1064"/>
        <item m="1" x="512"/>
        <item m="1" x="1019"/>
        <item m="1" x="1636"/>
        <item m="1" x="1437"/>
        <item m="1" x="522"/>
        <item m="1" x="499"/>
        <item m="1" x="1092"/>
        <item m="1" x="661"/>
        <item m="1" x="1498"/>
        <item m="1" x="270"/>
        <item m="1" x="173"/>
        <item m="1" x="916"/>
        <item m="1" x="333"/>
        <item m="1" x="1038"/>
        <item m="1" x="1510"/>
        <item m="1" x="1511"/>
        <item m="1" x="407"/>
        <item m="1" x="224"/>
        <item m="1" x="659"/>
        <item m="1" x="228"/>
        <item m="1" x="373"/>
        <item m="1" x="420"/>
        <item m="1" x="1105"/>
        <item m="1" x="722"/>
        <item m="1" x="758"/>
        <item m="1" x="1177"/>
        <item m="1" x="1367"/>
        <item m="1" x="636"/>
        <item m="1" x="927"/>
        <item m="1" x="158"/>
        <item m="1" x="1611"/>
        <item m="1" x="313"/>
        <item m="1" x="1149"/>
        <item m="1" x="201"/>
        <item m="1" x="1384"/>
        <item m="1" x="1007"/>
        <item m="1" x="305"/>
        <item m="1" x="642"/>
        <item m="1" x="1292"/>
        <item m="1" x="1522"/>
        <item m="1" x="960"/>
        <item m="1" x="717"/>
        <item m="1" x="397"/>
        <item m="1" x="1477"/>
        <item m="1" x="1187"/>
        <item m="1" x="455"/>
        <item m="1" x="1116"/>
        <item m="1" x="1185"/>
        <item m="1" x="1643"/>
        <item m="1" x="263"/>
        <item m="1" x="890"/>
        <item m="1" x="909"/>
        <item m="1" x="1668"/>
        <item m="1" x="1426"/>
        <item m="1" x="882"/>
        <item m="1" x="1167"/>
        <item m="1" x="291"/>
        <item m="1" x="1542"/>
        <item m="1" x="862"/>
        <item m="1" x="1049"/>
        <item m="1" x="652"/>
        <item m="1" x="1412"/>
        <item m="1" x="1104"/>
        <item m="1" x="288"/>
        <item m="1" x="1174"/>
        <item m="1" x="1674"/>
        <item m="1" x="1244"/>
        <item m="1" x="1052"/>
        <item m="1" x="601"/>
        <item m="1" x="517"/>
        <item m="1" x="405"/>
        <item m="1" x="674"/>
        <item m="1" x="1453"/>
        <item m="1" x="1024"/>
        <item m="1" x="485"/>
        <item m="1" x="1287"/>
        <item m="1" x="480"/>
        <item m="1" x="441"/>
        <item m="1" x="346"/>
        <item m="1" x="1382"/>
        <item m="1" x="1612"/>
        <item m="1" x="190"/>
        <item m="1" x="356"/>
        <item m="1" x="330"/>
        <item m="1" x="510"/>
        <item m="1" x="1635"/>
        <item m="1" x="1329"/>
        <item m="1" x="709"/>
        <item m="1" x="1421"/>
        <item m="1" x="561"/>
        <item m="1" x="1666"/>
        <item m="1" x="694"/>
        <item m="1" x="1402"/>
        <item m="1" x="187"/>
        <item m="1" x="1009"/>
        <item m="1" x="1355"/>
        <item m="1" x="155"/>
        <item m="1" x="1491"/>
        <item m="1" x="206"/>
        <item m="1" x="1651"/>
        <item m="1" x="1101"/>
        <item m="1" x="1089"/>
        <item m="1" x="500"/>
        <item m="1" x="294"/>
        <item m="1" x="583"/>
        <item m="1" x="1224"/>
        <item m="1" x="1048"/>
        <item m="1" x="1408"/>
        <item m="1" x="619"/>
        <item m="1" x="1067"/>
        <item m="1" x="970"/>
        <item m="1" x="1529"/>
        <item m="1" x="368"/>
        <item m="1" x="1632"/>
        <item m="1" x="1585"/>
        <item m="1" x="816"/>
        <item m="1" x="147"/>
        <item m="1" x="448"/>
        <item m="1" x="362"/>
        <item m="1" x="303"/>
        <item m="1" x="625"/>
        <item m="1" x="1648"/>
        <item m="1" x="1640"/>
        <item m="1" x="273"/>
        <item m="1" x="1071"/>
        <item m="1" x="1344"/>
        <item m="1" x="1265"/>
        <item m="1" x="1459"/>
        <item m="1" x="1102"/>
        <item m="1" x="559"/>
        <item m="1" x="677"/>
        <item m="1" x="178"/>
        <item m="1" x="1487"/>
        <item m="1" x="1085"/>
        <item m="1" x="1589"/>
        <item m="1" x="231"/>
        <item m="1" x="470"/>
        <item m="1" x="1356"/>
        <item m="1" x="809"/>
        <item m="1" x="867"/>
        <item m="1" x="947"/>
        <item m="1" x="1479"/>
        <item m="1" x="1214"/>
        <item m="1" x="1520"/>
        <item m="1" x="1254"/>
        <item m="1" x="756"/>
        <item m="1" x="902"/>
        <item m="1" x="922"/>
        <item m="1" x="1211"/>
        <item m="1" x="943"/>
        <item m="1" x="1286"/>
        <item m="1" x="229"/>
        <item m="1" x="1623"/>
        <item m="1" x="572"/>
        <item m="1" x="1073"/>
        <item m="1" x="320"/>
        <item m="1" x="1312"/>
        <item m="1" x="945"/>
        <item m="1" x="1470"/>
        <item m="1" x="432"/>
        <item m="1" x="576"/>
        <item m="1" x="778"/>
        <item m="1" x="535"/>
        <item m="1" x="1454"/>
        <item m="1" x="1303"/>
        <item m="1" x="1115"/>
        <item m="1" x="876"/>
        <item m="1" x="948"/>
        <item m="1" x="429"/>
        <item m="1" x="1250"/>
        <item m="1" x="813"/>
        <item m="1" x="621"/>
        <item m="1" x="1463"/>
        <item m="1" x="419"/>
        <item m="1" x="176"/>
        <item m="1" x="577"/>
        <item m="1" x="1557"/>
        <item m="1" x="319"/>
        <item m="1" x="895"/>
        <item m="1" x="1296"/>
        <item m="1" x="1140"/>
        <item m="1" x="1308"/>
        <item m="1" x="1002"/>
        <item m="1" x="648"/>
        <item m="1" x="662"/>
        <item m="1" x="1411"/>
        <item m="1" x="667"/>
        <item m="1" x="892"/>
        <item m="1" x="514"/>
        <item m="1" x="1424"/>
        <item m="1" x="1266"/>
        <item m="1" x="1023"/>
        <item m="1" x="404"/>
        <item m="1" x="725"/>
        <item m="1" x="1466"/>
        <item m="1" x="896"/>
        <item m="1" x="965"/>
        <item m="1" x="1514"/>
        <item m="1" x="934"/>
        <item m="1" x="447"/>
        <item m="1" x="386"/>
        <item m="1" x="1575"/>
        <item m="1" x="959"/>
        <item m="1" x="833"/>
        <item m="1" x="1572"/>
        <item m="1" x="1607"/>
        <item m="1" x="887"/>
        <item m="1" x="503"/>
        <item m="1" x="1480"/>
        <item m="1" x="406"/>
        <item m="1" x="698"/>
        <item m="1" x="233"/>
        <item m="1" x="551"/>
        <item m="1" x="883"/>
        <item m="1" x="700"/>
        <item m="1" x="1281"/>
        <item m="1" x="1652"/>
        <item m="1" x="1535"/>
        <item m="1" x="1539"/>
        <item m="1" x="1323"/>
        <item m="1" x="949"/>
        <item m="1" x="358"/>
        <item m="1" x="705"/>
        <item m="1" x="1016"/>
        <item m="1" x="855"/>
        <item m="1" x="482"/>
        <item m="1" x="1220"/>
        <item m="1" x="776"/>
        <item m="1" x="1543"/>
        <item m="1" x="318"/>
        <item m="1" x="695"/>
        <item m="1" x="1655"/>
        <item m="1" x="1671"/>
        <item m="1" x="1028"/>
        <item m="1" x="681"/>
        <item m="1" x="1285"/>
        <item m="1" x="267"/>
        <item m="1" x="692"/>
        <item m="1" x="1225"/>
        <item m="1" x="1443"/>
        <item m="1" x="1130"/>
        <item m="1" x="516"/>
        <item m="1" x="1378"/>
        <item m="1" x="369"/>
        <item m="1" x="1134"/>
        <item m="1" x="557"/>
        <item m="1" x="1363"/>
        <item m="1" x="182"/>
        <item m="1" x="545"/>
        <item m="1" x="860"/>
        <item m="1" x="1041"/>
        <item m="1" x="198"/>
        <item m="1" x="1299"/>
        <item m="1" x="473"/>
        <item m="1" x="1209"/>
        <item m="1" x="1314"/>
        <item m="1" x="1107"/>
        <item m="1" x="609"/>
        <item m="1" x="1001"/>
        <item m="1" x="793"/>
        <item m="1" x="163"/>
        <item m="1" x="789"/>
        <item m="1" x="953"/>
        <item m="1" x="483"/>
        <item m="1" x="268"/>
        <item m="1" x="1039"/>
        <item m="1" x="311"/>
        <item m="1" x="352"/>
        <item m="1" x="1675"/>
        <item m="1" x="889"/>
        <item m="1" x="1284"/>
        <item m="1" x="248"/>
        <item m="1" x="1509"/>
        <item m="1" x="1234"/>
        <item m="1" x="216"/>
        <item m="1" x="446"/>
        <item m="1" x="720"/>
        <item m="1" x="464"/>
        <item m="1" x="496"/>
        <item m="1" x="1156"/>
        <item m="1" x="1305"/>
        <item m="1" x="1661"/>
        <item m="1" x="653"/>
        <item m="1" x="1564"/>
        <item m="1" x="849"/>
        <item m="1" x="552"/>
        <item m="1" x="1030"/>
        <item m="1" x="1288"/>
        <item m="1" x="574"/>
        <item m="1" x="991"/>
        <item m="1" x="1194"/>
        <item m="1" x="316"/>
        <item m="1" x="1540"/>
        <item m="1" x="1068"/>
        <item m="1" x="585"/>
        <item m="1" x="1455"/>
        <item m="1" x="877"/>
        <item m="1" x="1508"/>
        <item m="1" x="252"/>
        <item m="1" x="998"/>
        <item m="1" x="1163"/>
        <item m="1" x="1518"/>
        <item m="1" x="399"/>
        <item m="1" x="1570"/>
        <item m="1" x="349"/>
        <item m="1" x="1525"/>
        <item m="1" x="1058"/>
        <item m="1" x="1590"/>
        <item m="1" x="501"/>
        <item m="1" x="1129"/>
        <item m="1" x="989"/>
        <item m="1" x="394"/>
        <item m="1" x="453"/>
        <item m="1" x="1552"/>
        <item m="1" x="1620"/>
        <item m="1" x="1008"/>
        <item m="1" x="765"/>
        <item m="1" x="450"/>
        <item m="1" x="1617"/>
        <item m="1" x="1057"/>
        <item m="1" x="177"/>
        <item m="1" x="745"/>
        <item m="1" x="423"/>
        <item m="1" x="1291"/>
        <item m="1" x="806"/>
        <item m="1" x="831"/>
        <item m="1" x="880"/>
        <item m="1" x="1588"/>
        <item m="1" x="1226"/>
        <item m="1" x="484"/>
        <item m="1" x="435"/>
        <item m="1" x="504"/>
        <item m="1" x="1221"/>
        <item m="1" x="295"/>
        <item m="1" x="1003"/>
        <item m="1" x="1576"/>
        <item m="1" x="1415"/>
        <item m="1" x="1659"/>
        <item m="1" x="372"/>
        <item m="1" x="416"/>
        <item m="1" x="624"/>
        <item m="1" x="578"/>
        <item m="1" x="1062"/>
        <item m="1" x="1069"/>
        <item m="1" x="387"/>
        <item m="1" x="144"/>
        <item m="1" x="985"/>
        <item m="1" x="1413"/>
        <item m="1" x="1084"/>
        <item m="1" x="140"/>
        <item m="1" x="1222"/>
        <item m="1" x="1223"/>
        <item m="1" x="467"/>
        <item m="1" x="329"/>
        <item m="1" x="249"/>
        <item m="1" x="870"/>
        <item m="1" x="506"/>
        <item m="1" x="1246"/>
        <item m="1" x="1600"/>
        <item m="1" x="1374"/>
        <item m="1" x="857"/>
        <item m="1" x="1444"/>
        <item m="1" x="160"/>
        <item m="1" x="168"/>
        <item m="1" x="375"/>
        <item m="1" x="644"/>
        <item m="1" x="1029"/>
        <item m="1" x="357"/>
        <item m="1" x="1644"/>
        <item m="1" x="878"/>
        <item m="1" x="266"/>
        <item m="1" x="1137"/>
        <item m="1" x="937"/>
        <item m="1" x="1489"/>
        <item m="1" x="940"/>
        <item m="1" x="240"/>
        <item m="1" x="443"/>
        <item m="1" x="760"/>
        <item m="1" x="629"/>
        <item m="1" x="382"/>
        <item m="1" x="614"/>
        <item m="1" x="507"/>
        <item m="1" x="1182"/>
        <item m="1" x="570"/>
        <item m="1" x="1497"/>
        <item m="1" x="843"/>
        <item m="1" x="1178"/>
        <item m="1" x="495"/>
        <item m="1" x="165"/>
        <item m="1" x="1304"/>
        <item m="1" x="474"/>
        <item m="1" x="1345"/>
        <item m="1" x="308"/>
        <item m="1" x="1300"/>
        <item m="1" x="1169"/>
        <item m="1" x="1660"/>
        <item m="1" x="518"/>
        <item m="1" x="284"/>
        <item m="1" x="1556"/>
        <item m="1" x="459"/>
        <item m="1" x="1645"/>
        <item m="1" x="932"/>
        <item m="1" x="683"/>
        <item m="1" x="605"/>
        <item m="1" x="616"/>
        <item m="1" x="1076"/>
        <item m="1" x="183"/>
        <item m="1" x="1164"/>
        <item m="1" x="1276"/>
        <item m="1" x="1145"/>
        <item m="1" x="929"/>
        <item m="1" x="1135"/>
        <item m="1" x="684"/>
        <item m="1" x="1647"/>
        <item m="1" x="724"/>
        <item m="1" x="1637"/>
        <item m="1" x="1383"/>
        <item m="1" x="1680"/>
        <item m="1" x="200"/>
        <item m="1" x="1017"/>
        <item m="1" x="315"/>
        <item m="1" x="310"/>
        <item m="1" x="1399"/>
        <item m="1" x="1197"/>
        <item m="1" x="323"/>
        <item m="1" x="1348"/>
        <item m="1" x="903"/>
        <item m="1" x="246"/>
        <item m="1" x="671"/>
        <item m="1" x="664"/>
        <item m="1" x="1275"/>
        <item m="1" x="941"/>
        <item m="1" x="381"/>
        <item m="1" x="1183"/>
        <item m="1" x="907"/>
        <item m="1" x="853"/>
        <item m="1" x="1568"/>
        <item m="1" x="1131"/>
        <item m="1" x="795"/>
        <item m="1" x="1387"/>
        <item m="1" x="727"/>
        <item m="1" x="269"/>
        <item m="1" x="568"/>
        <item m="1" x="391"/>
        <item m="1" x="1613"/>
        <item m="1" x="731"/>
        <item m="1" x="939"/>
        <item m="1" x="1629"/>
        <item m="1" x="348"/>
        <item m="1" x="181"/>
        <item m="1" x="1309"/>
        <item m="1" x="1257"/>
        <item m="1" x="800"/>
        <item m="1" x="1155"/>
        <item m="1" x="1450"/>
        <item m="1" x="413"/>
        <item m="1" x="1578"/>
        <item m="1" x="385"/>
        <item m="1" x="1580"/>
        <item m="1" x="978"/>
        <item m="1" x="1545"/>
        <item m="1" x="803"/>
        <item m="1" x="1349"/>
        <item m="1" x="245"/>
        <item m="1" x="370"/>
        <item m="1" x="622"/>
        <item m="1" x="602"/>
        <item m="1" x="145"/>
        <item m="1" x="289"/>
        <item m="1" x="599"/>
        <item m="1" x="1358"/>
        <item m="1" x="1499"/>
        <item m="1" x="1290"/>
        <item m="1" x="1203"/>
        <item m="1" x="841"/>
        <item m="1" x="893"/>
        <item m="1" x="1445"/>
        <item m="1" x="1150"/>
        <item m="1" x="192"/>
        <item m="1" x="828"/>
        <item m="1" x="935"/>
        <item m="1" x="1318"/>
        <item m="1" x="910"/>
        <item m="1" x="172"/>
        <item m="1" x="1464"/>
        <item m="1" x="143"/>
        <item m="1" x="1609"/>
        <item m="1" x="234"/>
        <item m="1" x="787"/>
        <item m="1" x="1227"/>
        <item m="1" x="438"/>
        <item m="1" x="436"/>
        <item m="1" x="476"/>
        <item m="1" x="1036"/>
        <item m="1" x="1113"/>
        <item m="1" x="1272"/>
        <item m="1" x="309"/>
        <item m="1" x="1527"/>
        <item m="1" x="1398"/>
        <item m="1" x="954"/>
        <item m="1" x="623"/>
        <item m="1" x="1170"/>
        <item m="1" x="584"/>
        <item m="1" x="1536"/>
        <item m="1" x="657"/>
        <item m="1" x="337"/>
        <item m="1" x="1494"/>
        <item m="1" x="617"/>
        <item m="1" x="477"/>
        <item m="1" x="424"/>
        <item m="1" x="492"/>
        <item m="1" x="1060"/>
        <item m="1" x="350"/>
        <item m="1" x="1379"/>
        <item m="1" x="1427"/>
        <item m="1" x="383"/>
        <item m="1" x="993"/>
        <item m="1" x="421"/>
        <item m="1" x="852"/>
        <item m="1" x="881"/>
        <item m="1" x="660"/>
        <item m="1" x="997"/>
        <item m="1" x="975"/>
        <item m="1" x="1492"/>
        <item m="1" x="1566"/>
        <item m="1" x="334"/>
        <item m="1" x="1438"/>
        <item m="1" x="1579"/>
        <item m="1" x="796"/>
        <item m="1" x="475"/>
        <item m="1" x="971"/>
        <item m="1" x="779"/>
        <item m="1" x="913"/>
        <item m="1" x="247"/>
        <item m="1" x="378"/>
        <item m="1" x="1274"/>
        <item m="1" x="1526"/>
        <item m="1" x="153"/>
        <item m="1" x="865"/>
        <item m="1" x="425"/>
        <item m="1" x="946"/>
        <item m="1" x="1634"/>
        <item m="1" x="257"/>
        <item m="1" x="1350"/>
        <item m="1" x="1433"/>
        <item m="1" x="603"/>
        <item m="1" x="938"/>
        <item m="1" x="351"/>
        <item m="1" x="278"/>
        <item m="1" x="339"/>
        <item m="1" x="1626"/>
        <item m="1" x="1146"/>
        <item m="1" x="1217"/>
        <item m="1" x="1537"/>
        <item m="1" x="1603"/>
        <item m="1" x="554"/>
        <item m="1" x="856"/>
        <item m="1" x="598"/>
        <item m="1" x="519"/>
        <item m="1" x="458"/>
        <item m="1" x="772"/>
        <item m="1" x="210"/>
        <item m="1" x="915"/>
        <item m="1" x="829"/>
        <item m="1" x="1108"/>
        <item m="1" x="1389"/>
        <item m="1" x="1478"/>
        <item m="1" x="317"/>
        <item m="1" x="643"/>
        <item m="1" x="1392"/>
        <item m="1" x="194"/>
        <item m="1" x="891"/>
        <item m="1" x="184"/>
        <item m="1" x="1061"/>
        <item m="1" x="984"/>
        <item m="1" x="195"/>
        <item m="1" x="1151"/>
        <item m="1" x="1608"/>
        <item m="1" x="649"/>
        <item m="1" x="1004"/>
        <item m="1" x="1125"/>
        <item m="1" x="976"/>
        <item m="1" x="502"/>
        <item m="1" x="548"/>
        <item m="1" x="1430"/>
        <item m="1" x="487"/>
        <item m="1" x="258"/>
        <item m="1" x="930"/>
        <item m="1" x="1546"/>
        <item m="1" x="690"/>
        <item m="1" x="618"/>
        <item m="1" x="567"/>
        <item m="1" x="1033"/>
        <item m="1" x="1237"/>
        <item m="1" x="452"/>
        <item m="1" x="645"/>
        <item m="1" x="685"/>
        <item m="1" x="1581"/>
        <item m="1" x="824"/>
        <item m="1" x="414"/>
        <item m="1" x="395"/>
        <item m="1" x="897"/>
        <item m="1" x="1176"/>
        <item m="1" x="1565"/>
        <item m="1" x="292"/>
        <item m="1" x="426"/>
        <item m="1" x="1488"/>
        <item m="1" x="606"/>
        <item m="1" x="1414"/>
        <item m="1" x="439"/>
        <item m="1" x="146"/>
        <item m="1" x="658"/>
        <item m="1" x="647"/>
        <item m="1" x="826"/>
        <item m="1" x="654"/>
        <item m="1" x="171"/>
        <item m="1" x="340"/>
        <item m="1" x="1385"/>
        <item m="1" x="463"/>
        <item m="1" x="366"/>
        <item m="1" x="639"/>
        <item m="1" x="640"/>
        <item m="1" x="481"/>
        <item m="1" x="846"/>
        <item m="1" x="1063"/>
        <item m="1" x="1681"/>
        <item m="1" x="703"/>
        <item m="1" x="388"/>
        <item m="1" x="838"/>
        <item m="1" x="343"/>
        <item m="1" x="958"/>
        <item m="1" x="259"/>
        <item m="1" x="917"/>
        <item m="1" x="1139"/>
        <item m="1" x="822"/>
        <item m="1" x="1240"/>
        <item m="1" x="235"/>
        <item m="1" x="871"/>
        <item m="1" x="1322"/>
        <item m="1" x="396"/>
        <item m="1" x="341"/>
        <item m="1" x="1665"/>
        <item m="1" x="1394"/>
        <item m="1" x="290"/>
        <item m="1" x="691"/>
        <item m="1" x="969"/>
        <item m="1" x="157"/>
        <item m="1" x="1025"/>
        <item m="1" x="1473"/>
        <item m="1" x="1422"/>
        <item m="1" x="864"/>
        <item m="1" x="562"/>
        <item m="1" x="1333"/>
        <item m="1" x="708"/>
        <item m="1" x="872"/>
        <item m="1" x="214"/>
        <item m="1" x="1026"/>
        <item m="1" x="211"/>
        <item m="1" x="449"/>
        <item m="1" x="1401"/>
        <item m="1" x="696"/>
        <item m="1" x="1515"/>
        <item m="1" x="1386"/>
        <item m="1" x="775"/>
        <item m="1" x="1597"/>
        <item m="1" x="580"/>
        <item m="1" x="827"/>
        <item m="1" x="1230"/>
        <item m="1" x="1458"/>
        <item m="1" x="875"/>
        <item m="1" x="1306"/>
        <item m="1" x="673"/>
        <item m="1" x="384"/>
        <item m="1" x="525"/>
        <item m="1" x="212"/>
        <item m="1" x="1260"/>
        <item m="1" x="162"/>
        <item m="1" x="1667"/>
        <item m="1" x="1138"/>
        <item m="1" x="723"/>
        <item m="1" x="1161"/>
        <item m="1" x="1593"/>
        <item m="1" x="1571"/>
        <item m="1" x="1372"/>
        <item m="1" x="241"/>
        <item m="1" x="627"/>
        <item m="1" x="217"/>
        <item m="1" x="825"/>
        <item m="1" x="863"/>
        <item m="1" x="509"/>
        <item m="1" x="445"/>
        <item m="1" x="680"/>
        <item m="1" x="203"/>
        <item m="1" x="904"/>
        <item m="1" x="1353"/>
        <item m="1" x="1261"/>
        <item m="1" x="712"/>
        <item m="1" x="1147"/>
        <item m="1" x="409"/>
        <item m="1" x="817"/>
        <item m="1" x="174"/>
        <item m="1" x="781"/>
        <item m="1" x="732"/>
        <item m="1" x="918"/>
        <item m="1" x="1262"/>
        <item m="1" x="1484"/>
        <item m="1" x="534"/>
        <item m="1" x="786"/>
        <item m="1" x="451"/>
        <item m="1" x="571"/>
        <item m="1" x="834"/>
        <item m="1" x="1014"/>
        <item m="1" x="699"/>
        <item m="1" x="1495"/>
        <item m="1" x="1485"/>
        <item m="1" x="633"/>
        <item m="1" x="742"/>
        <item m="1" x="169"/>
        <item m="1" x="884"/>
        <item m="1" x="533"/>
        <item m="1" x="1168"/>
        <item m="1" x="794"/>
        <item m="1" x="364"/>
        <item m="1" x="253"/>
        <item m="1" x="1360"/>
        <item m="1" x="324"/>
        <item m="1" x="713"/>
        <item m="1" x="1418"/>
        <item m="1" x="1213"/>
        <item m="1" x="546"/>
        <item m="1" x="304"/>
        <item m="1" x="746"/>
        <item m="1" x="1047"/>
        <item m="1" x="1054"/>
        <item m="1" x="807"/>
        <item m="1" x="1550"/>
        <item m="1" x="600"/>
        <item m="1" x="773"/>
        <item m="1" x="710"/>
        <item m="1" x="911"/>
        <item m="1" x="1158"/>
        <item m="1" x="670"/>
        <item m="1" x="1596"/>
        <item m="1" x="1289"/>
        <item m="1" x="523"/>
        <item m="1" x="199"/>
        <item m="1" x="532"/>
        <item m="1" x="1159"/>
        <item m="1" x="689"/>
        <item m="1" x="763"/>
        <item m="1" x="511"/>
        <item m="1" x="1204"/>
        <item m="1" x="1074"/>
        <item m="1" x="815"/>
        <item m="1" x="693"/>
        <item m="1" x="1282"/>
        <item m="1" x="1045"/>
        <item m="1" x="921"/>
        <item m="1" x="1601"/>
        <item m="1" x="1077"/>
        <item m="1" x="751"/>
        <item m="1" x="1313"/>
        <item m="1" x="861"/>
        <item m="1" x="1624"/>
        <item m="1" x="924"/>
        <item m="1" x="1251"/>
        <item m="1" x="1662"/>
        <item m="1" x="588"/>
        <item m="1" x="1365"/>
        <item m="1" x="250"/>
        <item m="1" x="408"/>
        <item m="1" x="1506"/>
        <item m="1" x="820"/>
        <item m="1" x="1650"/>
        <item m="1" x="996"/>
        <item x="105"/>
        <item m="1" x="1584"/>
        <item m="1" x="1504"/>
        <item m="1" x="542"/>
        <item m="1" x="766"/>
        <item m="1" x="791"/>
        <item m="1" x="1354"/>
        <item m="1" x="260"/>
        <item m="1" x="442"/>
        <item m="1" x="1599"/>
        <item m="1" x="1532"/>
        <item m="1" x="1684"/>
        <item m="1" x="697"/>
        <item m="1" x="1598"/>
        <item m="1" x="152"/>
        <item m="1" x="1027"/>
        <item m="1" x="380"/>
        <item m="1" x="638"/>
        <item m="1" x="1533"/>
        <item m="1" x="1040"/>
        <item m="1" x="486"/>
        <item m="1" x="847"/>
        <item m="1" x="1689"/>
        <item m="1" x="338"/>
        <item m="1" x="1346"/>
        <item m="1" x="873"/>
        <item m="1" x="327"/>
        <item m="1" x="1233"/>
        <item m="1" x="1548"/>
        <item m="1" x="1122"/>
        <item m="1" x="687"/>
        <item m="1" x="854"/>
        <item m="1" x="1591"/>
        <item m="1" x="1448"/>
        <item m="1" x="1519"/>
        <item m="1" x="410"/>
        <item m="1" x="1425"/>
        <item m="1" x="650"/>
        <item m="1" x="1595"/>
        <item m="1" x="990"/>
        <item m="1" x="977"/>
        <item m="1" x="1521"/>
        <item m="1" x="1686"/>
        <item m="1" x="325"/>
        <item m="1" x="1078"/>
        <item m="1" x="1218"/>
        <item m="1" x="798"/>
        <item m="1" x="1604"/>
        <item m="1" x="767"/>
        <item m="1" x="1022"/>
        <item m="1" x="566"/>
        <item m="1" x="908"/>
        <item m="1" x="401"/>
        <item m="1" x="1577"/>
        <item m="1" x="1317"/>
        <item m="1" x="515"/>
        <item m="1" x="444"/>
        <item m="1" x="1188"/>
        <item m="1" x="663"/>
        <item m="1" x="739"/>
        <item m="1" x="207"/>
        <item m="1" x="479"/>
        <item m="1" x="1035"/>
        <item m="1" x="528"/>
        <item m="1" x="422"/>
        <item m="1" x="675"/>
        <item m="1" x="1294"/>
        <item m="1" x="898"/>
        <item m="1" x="1032"/>
        <item m="1" x="1210"/>
        <item m="1" x="1258"/>
        <item m="1" x="353"/>
        <item m="1" x="635"/>
        <item m="1" x="1616"/>
        <item m="1" x="377"/>
        <item m="1" x="1127"/>
        <item m="1" x="1366"/>
        <item m="1" x="1099"/>
        <item m="1" x="1283"/>
        <item m="1" x="271"/>
        <item m="1" x="513"/>
        <item m="1" x="1235"/>
        <item m="1" x="611"/>
        <item m="1" x="1371"/>
        <item m="1" x="360"/>
        <item m="1" x="784"/>
        <item m="1" x="1423"/>
        <item m="1" x="489"/>
        <item m="1" x="558"/>
        <item m="1" x="701"/>
        <item m="1" x="1196"/>
        <item m="1" x="1409"/>
        <item m="1" x="191"/>
        <item m="1" x="1082"/>
        <item m="1" x="1419"/>
        <item m="1" x="1420"/>
        <item m="1" x="1202"/>
        <item m="1" x="1295"/>
        <item m="1" x="928"/>
        <item m="1" x="1128"/>
        <item m="1" x="1434"/>
        <item m="1" x="469"/>
        <item m="1" x="1327"/>
        <item m="1" x="1615"/>
        <item m="1" x="728"/>
        <item m="1" x="170"/>
        <item m="1" x="280"/>
        <item m="1" x="1677"/>
        <item m="1" x="790"/>
        <item m="1" x="1056"/>
        <item m="1" x="1341"/>
        <item m="1" x="1050"/>
        <item m="1" x="1622"/>
        <item m="1" x="952"/>
        <item m="1" x="1249"/>
        <item m="1" x="376"/>
        <item m="1" x="1549"/>
        <item m="1" x="1136"/>
        <item m="1" x="1319"/>
        <item m="1" x="734"/>
        <item m="1" x="1087"/>
        <item m="1" x="1088"/>
        <item m="1" x="286"/>
        <item m="1" x="237"/>
        <item m="1" x="1205"/>
        <item m="1" x="901"/>
        <item m="1" x="1553"/>
        <item m="1" x="591"/>
        <item m="1" x="753"/>
        <item m="1" x="641"/>
        <item m="1" x="754"/>
        <item m="1" x="1207"/>
        <item m="1" x="326"/>
        <item m="1" x="665"/>
        <item m="1" x="1405"/>
        <item m="1" x="1406"/>
        <item m="1" x="300"/>
        <item m="1" x="777"/>
        <item m="1" x="964"/>
        <item m="1" x="1278"/>
        <item m="1" x="1238"/>
        <item m="1" x="389"/>
        <item m="1" x="1114"/>
        <item m="1" x="1034"/>
        <item m="1" x="752"/>
        <item m="1" x="832"/>
        <item m="1" x="718"/>
        <item m="1" x="719"/>
        <item m="1" x="1670"/>
        <item m="1" x="371"/>
        <item m="1" x="209"/>
        <item m="1" x="744"/>
        <item m="1" x="1189"/>
        <item m="1" x="981"/>
        <item m="1" x="1678"/>
        <item m="1" x="1037"/>
        <item m="1" x="905"/>
        <item m="1" x="747"/>
        <item m="1" x="596"/>
        <item m="1" x="1277"/>
        <item m="1" x="626"/>
        <item m="1" x="321"/>
        <item m="1" x="342"/>
        <item m="1" x="1516"/>
        <item m="1" x="1206"/>
        <item m="1" x="886"/>
        <item m="1" x="750"/>
        <item m="1" x="632"/>
        <item m="1" x="1555"/>
        <item m="1" x="808"/>
        <item m="1" x="276"/>
        <item m="1" x="279"/>
        <item m="1" x="1080"/>
        <item m="1" x="1119"/>
        <item m="1" x="1051"/>
        <item m="1" x="1554"/>
        <item m="1" x="678"/>
        <item m="1" x="900"/>
        <item m="1" x="992"/>
        <item m="1" x="328"/>
        <item m="1" x="538"/>
        <item m="1" x="1390"/>
        <item m="1" x="840"/>
        <item m="1" x="1110"/>
        <item m="1" x="1380"/>
        <item m="1" x="159"/>
        <item m="1" x="730"/>
        <item m="1" x="587"/>
        <item m="1" x="456"/>
        <item m="1" x="220"/>
        <item m="1" x="180"/>
        <item m="1" x="433"/>
        <item m="1" x="1157"/>
        <item m="1" x="222"/>
        <item m="1" x="1606"/>
        <item m="1" x="1388"/>
        <item m="1" x="749"/>
        <item m="1" x="1245"/>
        <item m="1" x="604"/>
        <item m="1" x="400"/>
        <item m="1" x="221"/>
        <item m="1" x="1216"/>
        <item m="1" x="842"/>
        <item m="1" x="1302"/>
        <item m="1" x="1269"/>
        <item m="1" x="563"/>
        <item m="1" x="666"/>
        <item m="1" x="569"/>
        <item m="1" x="272"/>
        <item m="1" x="1271"/>
        <item m="1" x="968"/>
        <item m="1" x="1046"/>
        <item m="1" x="488"/>
        <item m="1" x="729"/>
        <item m="1" x="920"/>
        <item m="1" x="1117"/>
        <item m="1" x="1524"/>
        <item m="1" x="1605"/>
        <item m="1" x="1098"/>
        <item m="1" x="218"/>
        <item m="1" x="1417"/>
        <item m="1" x="1192"/>
        <item m="1" x="1416"/>
        <item m="1" x="1456"/>
        <item m="1" x="770"/>
        <item m="1" x="923"/>
        <item m="1" x="655"/>
        <item m="1" x="634"/>
        <item m="1" x="1264"/>
        <item m="1" x="944"/>
        <item m="1" x="526"/>
        <item m="1" x="457"/>
        <item m="1" x="1324"/>
        <item m="1" x="1093"/>
        <item m="1" x="707"/>
        <item m="1" x="1352"/>
        <item m="1" x="243"/>
        <item m="1" x="1583"/>
        <item m="1" x="1369"/>
        <item m="1" x="1279"/>
        <item m="1" x="1377"/>
        <item m="1" x="592"/>
        <item m="1" x="402"/>
        <item m="1" x="1066"/>
        <item m="1" x="555"/>
        <item m="1" x="1582"/>
        <item m="1" x="1376"/>
        <item m="1" x="302"/>
        <item m="1" x="1143"/>
        <item m="1" x="1342"/>
        <item m="1" x="1343"/>
        <item m="1" x="277"/>
        <item m="1" x="743"/>
        <item m="1" x="1404"/>
        <item m="1" x="783"/>
        <item m="1" x="1153"/>
        <item m="1" x="1569"/>
        <item m="1" x="335"/>
        <item m="1" x="1561"/>
        <item m="1" x="1103"/>
        <item m="1" x="1646"/>
        <item m="1" x="1268"/>
        <item m="1" x="1610"/>
        <item m="1" x="866"/>
        <item m="1" x="1407"/>
        <item m="1" x="768"/>
        <item m="1" x="1658"/>
        <item m="1" x="285"/>
        <item m="1" x="440"/>
        <item m="1" x="227"/>
        <item m="1" x="1190"/>
        <item m="1" x="1325"/>
        <item m="1" x="468"/>
        <item m="1" x="1141"/>
        <item m="1" x="1517"/>
        <item m="1" x="1255"/>
        <item m="1" x="594"/>
        <item m="1" x="1236"/>
        <item m="1" x="1679"/>
        <item m="1" x="1486"/>
        <item m="1" x="812"/>
        <item m="1" x="1359"/>
        <item m="1" x="582"/>
        <item m="1" x="1175"/>
        <item m="1" x="1162"/>
        <item m="1" x="1118"/>
        <item m="1" x="1446"/>
        <item m="1" x="1148"/>
        <item m="1" x="264"/>
        <item m="1" x="543"/>
        <item m="1" x="1307"/>
        <item m="1" x="1351"/>
        <item m="1" x="434"/>
        <item m="1" x="1432"/>
        <item m="1" x="979"/>
        <item m="1" x="1339"/>
        <item m="1" x="942"/>
        <item m="1" x="859"/>
        <item m="1" x="1179"/>
        <item m="1" x="980"/>
        <item m="1" x="1094"/>
        <item m="1" x="1362"/>
        <item m="1" x="755"/>
        <item m="1" x="686"/>
        <item m="1" x="1347"/>
        <item m="1" x="869"/>
        <item m="1" x="1091"/>
        <item m="1" x="1015"/>
        <item m="1" x="1431"/>
        <item m="1" x="390"/>
        <item m="1" x="1165"/>
        <item m="1" x="914"/>
        <item m="1" x="1280"/>
        <item m="1" x="454"/>
        <item m="1" x="1219"/>
        <item m="1" x="1482"/>
        <item m="1" x="966"/>
        <item m="1" x="1381"/>
        <item m="1" x="1232"/>
        <item m="1" x="1428"/>
        <item m="1" x="737"/>
        <item m="1" x="679"/>
        <item m="1" x="531"/>
        <item m="1" x="936"/>
        <item m="1" x="837"/>
        <item m="1" x="1475"/>
        <item m="1" x="1123"/>
        <item m="1" x="651"/>
        <item m="1" x="1496"/>
        <item m="1" x="1483"/>
        <item m="1" x="1195"/>
        <item m="1" x="254"/>
        <item m="1" x="736"/>
        <item m="1" x="1361"/>
        <item m="1" x="575"/>
        <item m="1" x="332"/>
        <item m="1" x="1243"/>
        <item m="1" x="814"/>
        <item m="1" x="771"/>
        <item m="1" x="799"/>
        <item m="1" x="1086"/>
        <item m="1" x="957"/>
        <item m="1" x="1602"/>
        <item m="1" x="1081"/>
        <item m="1" x="505"/>
        <item m="1" x="1465"/>
        <item m="1" x="1447"/>
        <item m="1" x="1263"/>
        <item m="1" x="151"/>
        <item m="1" x="553"/>
        <item m="1" x="818"/>
        <item m="1" x="1012"/>
        <item m="1" x="1627"/>
        <item m="1" x="1200"/>
        <item m="1" x="1018"/>
        <item m="1" x="242"/>
        <item m="1" x="792"/>
        <item m="1" x="415"/>
        <item m="1" x="331"/>
        <item m="1" x="560"/>
        <item m="1" x="1391"/>
        <item x="0"/>
        <item m="1" x="361"/>
        <item x="2"/>
        <item x="3"/>
        <item x="4"/>
        <item x="5"/>
        <item x="6"/>
        <item x="7"/>
        <item m="1" x="894"/>
        <item m="1" x="999"/>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62"/>
        <item x="71"/>
        <item x="72"/>
        <item x="73"/>
        <item x="74"/>
        <item x="75"/>
        <item x="76"/>
        <item x="77"/>
        <item x="78"/>
        <item x="79"/>
        <item x="80"/>
        <item x="81"/>
        <item x="82"/>
        <item x="83"/>
        <item x="84"/>
        <item x="85"/>
        <item x="86"/>
        <item x="87"/>
        <item x="88"/>
        <item x="89"/>
        <item x="90"/>
        <item x="91"/>
        <item x="92"/>
        <item x="93"/>
        <item x="8"/>
        <item x="94"/>
        <item x="95"/>
        <item x="96"/>
        <item x="97"/>
        <item x="98"/>
        <item x="99"/>
        <item x="13"/>
        <item x="100"/>
        <item x="101"/>
        <item x="102"/>
        <item x="103"/>
        <item x="104"/>
        <item x="121"/>
        <item m="1" x="1010"/>
        <item x="122"/>
        <item x="123"/>
        <item x="124"/>
        <item x="106"/>
        <item x="107"/>
        <item x="108"/>
        <item x="109"/>
        <item x="110"/>
        <item x="111"/>
        <item x="112"/>
        <item x="113"/>
        <item x="114"/>
        <item x="115"/>
        <item x="116"/>
        <item x="117"/>
        <item x="118"/>
        <item x="119"/>
        <item x="120"/>
        <item x="125"/>
        <item x="126"/>
        <item x="127"/>
        <item x="128"/>
        <item x="129"/>
        <item m="1" x="1547"/>
        <item x="130"/>
        <item x="131"/>
        <item x="132"/>
        <item x="133"/>
        <item x="134"/>
        <item x="135"/>
        <item x="136"/>
        <item m="1" x="312"/>
        <item x="137"/>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1">
        <item m="1" x="486"/>
        <item m="1" x="488"/>
        <item x="18"/>
        <item m="1" x="484"/>
        <item m="1" x="487"/>
        <item m="1" x="489"/>
        <item m="1" x="490"/>
        <item m="1" x="485"/>
        <item x="0"/>
        <item x="1"/>
        <item x="2"/>
        <item x="3"/>
        <item x="4"/>
        <item x="5"/>
        <item x="6"/>
        <item x="7"/>
        <item x="8"/>
        <item x="9"/>
        <item x="10"/>
        <item x="11"/>
        <item x="12"/>
        <item x="13"/>
        <item x="14"/>
        <item x="15"/>
        <item x="16"/>
        <item x="17"/>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144"/>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m="1" x="269"/>
        <item x="85"/>
        <item x="55"/>
        <item m="1" x="289"/>
        <item x="52"/>
        <item x="62"/>
        <item x="72"/>
        <item m="1" x="160"/>
        <item m="1" x="124"/>
        <item x="82"/>
        <item m="1" x="204"/>
        <item x="57"/>
        <item x="58"/>
        <item m="1" x="128"/>
        <item x="7"/>
        <item m="1" x="137"/>
        <item x="48"/>
        <item m="1" x="263"/>
        <item m="1" x="270"/>
        <item x="24"/>
        <item x="4"/>
        <item m="1" x="170"/>
        <item m="1" x="251"/>
        <item m="1" x="208"/>
        <item x="71"/>
        <item m="1" x="149"/>
        <item x="6"/>
        <item m="1" x="295"/>
        <item m="1" x="167"/>
        <item m="1" x="123"/>
        <item m="1" x="224"/>
        <item m="1" x="271"/>
        <item m="1" x="331"/>
        <item m="1" x="239"/>
        <item x="74"/>
        <item x="8"/>
        <item m="1" x="163"/>
        <item x="1"/>
        <item m="1" x="220"/>
        <item x="77"/>
        <item m="1" x="131"/>
        <item m="1" x="110"/>
        <item x="0"/>
        <item m="1" x="321"/>
        <item m="1" x="297"/>
        <item m="1" x="308"/>
        <item m="1" x="139"/>
        <item m="1" x="298"/>
        <item m="1" x="150"/>
        <item m="1" x="266"/>
        <item m="1" x="140"/>
        <item m="1" x="293"/>
        <item m="1" x="132"/>
        <item x="5"/>
        <item m="1" x="185"/>
        <item m="1" x="259"/>
        <item m="1" x="299"/>
        <item m="1" x="133"/>
        <item x="10"/>
        <item m="1" x="309"/>
        <item m="1" x="173"/>
        <item m="1" x="320"/>
        <item m="1" x="311"/>
        <item m="1" x="151"/>
        <item x="73"/>
        <item m="1" x="327"/>
        <item x="3"/>
        <item x="84"/>
        <item x="41"/>
        <item m="1" x="202"/>
        <item m="1" x="172"/>
        <item m="1" x="255"/>
        <item m="1" x="130"/>
        <item m="1" x="279"/>
        <item m="1" x="183"/>
        <item m="1" x="188"/>
        <item m="1" x="280"/>
        <item x="47"/>
        <item m="1" x="313"/>
        <item m="1" x="116"/>
        <item m="1" x="240"/>
        <item m="1" x="257"/>
        <item m="1" x="122"/>
        <item x="26"/>
        <item x="99"/>
        <item m="1" x="262"/>
        <item m="1" x="231"/>
        <item m="1" x="245"/>
        <item m="1" x="181"/>
        <item m="1" x="238"/>
        <item m="1" x="325"/>
        <item m="1" x="230"/>
        <item m="1" x="147"/>
        <item m="1" x="286"/>
        <item m="1" x="112"/>
        <item m="1" x="143"/>
        <item x="98"/>
        <item m="1" x="144"/>
        <item m="1" x="221"/>
        <item m="1" x="207"/>
        <item m="1" x="316"/>
        <item x="86"/>
        <item m="1" x="168"/>
        <item m="1" x="195"/>
        <item m="1" x="177"/>
        <item x="76"/>
        <item m="1" x="330"/>
        <item m="1" x="117"/>
        <item x="61"/>
        <item m="1" x="105"/>
        <item m="1" x="277"/>
        <item x="23"/>
        <item m="1" x="275"/>
        <item m="1" x="252"/>
        <item m="1" x="114"/>
        <item m="1" x="121"/>
        <item m="1" x="156"/>
        <item m="1" x="153"/>
        <item m="1" x="218"/>
        <item m="1" x="108"/>
        <item m="1" x="229"/>
        <item x="56"/>
        <item m="1" x="214"/>
        <item m="1" x="253"/>
        <item m="1" x="104"/>
        <item x="9"/>
        <item m="1" x="250"/>
        <item m="1" x="186"/>
        <item m="1" x="198"/>
        <item m="1" x="248"/>
        <item m="1" x="226"/>
        <item m="1" x="241"/>
        <item m="1" x="274"/>
        <item m="1" x="158"/>
        <item m="1" x="292"/>
        <item m="1" x="237"/>
        <item m="1" x="213"/>
        <item m="1" x="209"/>
        <item x="13"/>
        <item m="1" x="166"/>
        <item m="1" x="193"/>
        <item m="1" x="332"/>
        <item m="1" x="276"/>
        <item m="1" x="222"/>
        <item x="49"/>
        <item m="1" x="267"/>
        <item x="44"/>
        <item m="1" x="265"/>
        <item m="1" x="334"/>
        <item m="1" x="264"/>
        <item m="1" x="135"/>
        <item m="1" x="126"/>
        <item m="1" x="171"/>
        <item m="1" x="210"/>
        <item m="1" x="258"/>
        <item x="51"/>
        <item x="75"/>
        <item m="1" x="175"/>
        <item m="1" x="194"/>
        <item m="1" x="111"/>
        <item m="1" x="247"/>
        <item m="1" x="205"/>
        <item x="60"/>
        <item m="1" x="310"/>
        <item m="1" x="326"/>
        <item m="1" x="244"/>
        <item m="1" x="179"/>
        <item x="59"/>
        <item m="1" x="233"/>
        <item m="1" x="190"/>
        <item m="1" x="142"/>
        <item m="1" x="307"/>
        <item x="64"/>
        <item m="1" x="261"/>
        <item sd="0" m="1" x="154"/>
        <item m="1" x="235"/>
        <item m="1" x="148"/>
        <item m="1" x="302"/>
        <item m="1" x="161"/>
        <item m="1" x="294"/>
        <item x="50"/>
        <item m="1" x="225"/>
        <item m="1" x="211"/>
        <item m="1" x="120"/>
        <item m="1" x="107"/>
        <item m="1" x="118"/>
        <item m="1" x="315"/>
        <item m="1" x="180"/>
        <item m="1" x="273"/>
        <item m="1" x="333"/>
        <item m="1" x="136"/>
        <item m="1" x="176"/>
        <item m="1" x="285"/>
        <item m="1" x="169"/>
        <item m="1" x="217"/>
        <item m="1" x="223"/>
        <item m="1" x="249"/>
        <item m="1" x="318"/>
        <item m="1" x="227"/>
        <item m="1" x="306"/>
        <item m="1" x="164"/>
        <item m="1" x="178"/>
        <item m="1" x="243"/>
        <item x="15"/>
        <item m="1" x="305"/>
        <item m="1" x="201"/>
        <item x="66"/>
        <item m="1" x="215"/>
        <item m="1" x="119"/>
        <item m="1" x="106"/>
        <item m="1" x="291"/>
        <item m="1" x="303"/>
        <item m="1" x="232"/>
        <item m="1" x="134"/>
        <item m="1" x="203"/>
        <item m="1" x="287"/>
        <item m="1" x="152"/>
        <item m="1" x="157"/>
        <item m="1" x="141"/>
        <item m="1" x="319"/>
        <item m="1" x="162"/>
        <item m="1" x="312"/>
        <item m="1" x="304"/>
        <item m="1" x="288"/>
        <item m="1" x="187"/>
        <item m="1" x="216"/>
        <item m="1" x="296"/>
        <item m="1" x="260"/>
        <item m="1" x="165"/>
        <item m="1" x="155"/>
        <item m="1" x="335"/>
        <item m="1" x="281"/>
        <item m="1" x="189"/>
        <item m="1" x="328"/>
        <item m="1" x="323"/>
        <item x="92"/>
        <item m="1" x="290"/>
        <item x="18"/>
        <item m="1" x="125"/>
        <item m="1" x="212"/>
        <item m="1" x="129"/>
        <item m="1" x="256"/>
        <item m="1" x="109"/>
        <item m="1" x="200"/>
        <item m="1" x="268"/>
        <item m="1" x="301"/>
        <item m="1" x="314"/>
        <item m="1" x="228"/>
        <item m="1" x="199"/>
        <item m="1" x="206"/>
        <item m="1" x="115"/>
        <item m="1" x="254"/>
        <item m="1" x="322"/>
        <item m="1" x="174"/>
        <item m="1" x="283"/>
        <item m="1" x="282"/>
        <item m="1" x="146"/>
        <item m="1" x="182"/>
        <item m="1" x="138"/>
        <item m="1" x="246"/>
        <item m="1" x="300"/>
        <item m="1" x="197"/>
        <item m="1" x="278"/>
        <item m="1" x="127"/>
        <item m="1" x="113"/>
        <item m="1" x="329"/>
        <item m="1" x="103"/>
        <item m="1" x="159"/>
        <item m="1" x="284"/>
        <item m="1" x="145"/>
        <item m="1" x="242"/>
        <item m="1" x="192"/>
        <item m="1" x="191"/>
        <item m="1" x="317"/>
        <item m="1" x="196"/>
        <item m="1" x="234"/>
        <item m="1" x="219"/>
        <item m="1" x="324"/>
        <item m="1" x="184"/>
        <item m="1" x="272"/>
        <item x="22"/>
        <item m="1" x="236"/>
        <item x="14"/>
        <item x="11"/>
        <item x="12"/>
        <item x="16"/>
        <item x="17"/>
        <item x="19"/>
        <item x="21"/>
        <item x="30"/>
        <item x="45"/>
        <item x="46"/>
        <item x="53"/>
        <item x="65"/>
        <item x="67"/>
        <item x="78"/>
        <item x="79"/>
        <item x="80"/>
        <item x="81"/>
        <item x="83"/>
        <item x="87"/>
        <item x="90"/>
        <item x="93"/>
        <item x="94"/>
        <item x="95"/>
        <item x="96"/>
        <item x="25"/>
        <item x="97"/>
        <item x="100"/>
        <item x="101"/>
        <item x="102"/>
      </items>
    </pivotField>
    <pivotField axis="axisRow" compact="0" outline="0" showAll="0" defaultSubtotal="0">
      <items count="60">
        <item x="3"/>
        <item x="2"/>
        <item m="1" x="47"/>
        <item m="1" x="55"/>
        <item m="1" x="46"/>
        <item m="1" x="32"/>
        <item m="1" x="42"/>
        <item m="1" x="52"/>
        <item m="1" x="35"/>
        <item m="1" x="37"/>
        <item m="1" x="49"/>
        <item m="1" x="45"/>
        <item m="1" x="43"/>
        <item m="1" x="34"/>
        <item m="1" x="58"/>
        <item m="1" x="38"/>
        <item m="1" x="57"/>
        <item m="1" x="56"/>
        <item m="1" x="53"/>
        <item m="1" x="41"/>
        <item m="1" x="31"/>
        <item m="1" x="33"/>
        <item m="1" x="44"/>
        <item m="1" x="36"/>
        <item m="1" x="54"/>
        <item m="1" x="48"/>
        <item m="1" x="50"/>
        <item m="1" x="40"/>
        <item m="1" x="59"/>
        <item m="1" x="51"/>
        <item m="1" x="39"/>
        <item x="0"/>
        <item x="1"/>
        <item x="22"/>
        <item x="4"/>
        <item x="5"/>
        <item x="6"/>
        <item x="7"/>
        <item x="8"/>
        <item x="9"/>
        <item x="10"/>
        <item x="11"/>
        <item x="12"/>
        <item x="13"/>
        <item x="14"/>
        <item x="15"/>
        <item x="16"/>
        <item x="17"/>
        <item x="18"/>
        <item x="19"/>
        <item x="20"/>
        <item x="21"/>
        <item x="27"/>
        <item x="23"/>
        <item x="24"/>
        <item x="25"/>
        <item x="26"/>
        <item x="28"/>
        <item x="29"/>
        <item x="30"/>
      </items>
    </pivotField>
    <pivotField axis="axisRow" compact="0" outline="0" showAll="0">
      <items count="562">
        <item m="1" x="504"/>
        <item m="1" x="86"/>
        <item m="1" x="423"/>
        <item m="1" x="507"/>
        <item m="1" x="336"/>
        <item m="1" x="370"/>
        <item m="1" x="150"/>
        <item m="1" x="226"/>
        <item m="1" x="539"/>
        <item m="1" x="106"/>
        <item m="1" x="439"/>
        <item m="1" x="394"/>
        <item m="1" x="78"/>
        <item m="1" x="513"/>
        <item m="1" x="302"/>
        <item m="1" x="74"/>
        <item m="1" x="327"/>
        <item m="1" x="557"/>
        <item m="1" x="241"/>
        <item m="1" x="101"/>
        <item m="1" x="554"/>
        <item m="1" x="544"/>
        <item m="1" x="251"/>
        <item m="1" x="219"/>
        <item m="1" x="229"/>
        <item m="1" x="220"/>
        <item m="1" x="107"/>
        <item m="1" x="456"/>
        <item m="1" x="425"/>
        <item m="1" x="268"/>
        <item m="1" x="412"/>
        <item m="1" x="232"/>
        <item m="1" x="286"/>
        <item m="1" x="362"/>
        <item m="1" x="207"/>
        <item m="1" x="352"/>
        <item m="1" x="162"/>
        <item m="1" x="161"/>
        <item m="1" x="280"/>
        <item m="1" x="64"/>
        <item m="1" x="319"/>
        <item m="1" x="514"/>
        <item m="1" x="519"/>
        <item m="1" x="317"/>
        <item m="1" x="460"/>
        <item m="1" x="129"/>
        <item m="1" x="401"/>
        <item m="1" x="521"/>
        <item m="1" x="90"/>
        <item m="1" x="264"/>
        <item m="1" x="430"/>
        <item m="1" x="123"/>
        <item m="1" x="437"/>
        <item m="1" x="356"/>
        <item m="1" x="236"/>
        <item m="1" x="339"/>
        <item m="1" x="378"/>
        <item m="1" x="529"/>
        <item m="1" x="464"/>
        <item m="1" x="305"/>
        <item m="1" x="168"/>
        <item m="1" x="414"/>
        <item m="1" x="310"/>
        <item m="1" x="455"/>
        <item m="1" x="140"/>
        <item m="1" x="113"/>
        <item m="1" x="66"/>
        <item m="1" x="381"/>
        <item m="1" x="451"/>
        <item m="1" x="409"/>
        <item m="1" x="214"/>
        <item m="1" x="496"/>
        <item m="1" x="75"/>
        <item m="1" x="127"/>
        <item m="1" x="188"/>
        <item m="1" x="500"/>
        <item m="1" x="269"/>
        <item m="1" x="96"/>
        <item m="1" x="240"/>
        <item m="1" x="303"/>
        <item m="1" x="452"/>
        <item m="1" x="443"/>
        <item m="1" x="245"/>
        <item m="1" x="511"/>
        <item m="1" x="292"/>
        <item m="1" x="265"/>
        <item m="1" x="299"/>
        <item m="1" x="429"/>
        <item m="1" x="528"/>
        <item m="1" x="84"/>
        <item m="1" x="134"/>
        <item m="1" x="252"/>
        <item m="1" x="276"/>
        <item m="1" x="552"/>
        <item m="1" x="93"/>
        <item m="1" x="433"/>
        <item m="1" x="396"/>
        <item m="1" x="454"/>
        <item m="1" x="89"/>
        <item m="1" x="154"/>
        <item m="1" x="404"/>
        <item m="1" x="178"/>
        <item x="0"/>
        <item m="1" x="223"/>
        <item m="1" x="208"/>
        <item m="1" x="447"/>
        <item m="1" x="353"/>
        <item m="1" x="480"/>
        <item m="1" x="250"/>
        <item m="1" x="485"/>
        <item m="1" x="379"/>
        <item m="1" x="492"/>
        <item m="1" x="124"/>
        <item m="1" x="215"/>
        <item m="1" x="406"/>
        <item m="1" x="449"/>
        <item m="1" x="153"/>
        <item m="1" x="373"/>
        <item m="1" x="440"/>
        <item m="1" x="234"/>
        <item m="1" x="137"/>
        <item m="1" x="298"/>
        <item m="1" x="288"/>
        <item m="1" x="61"/>
        <item m="1" x="173"/>
        <item m="1" x="380"/>
        <item m="1" x="463"/>
        <item m="1" x="275"/>
        <item m="1" x="190"/>
        <item m="1" x="515"/>
        <item m="1" x="185"/>
        <item m="1" x="189"/>
        <item m="1" x="266"/>
        <item m="1" x="267"/>
        <item m="1" x="256"/>
        <item m="1" x="535"/>
        <item m="1" x="351"/>
        <item m="1" x="242"/>
        <item m="1" x="325"/>
        <item m="1" x="204"/>
        <item m="1" x="435"/>
        <item m="1" x="484"/>
        <item m="1" x="118"/>
        <item m="1" x="243"/>
        <item m="1" x="547"/>
        <item m="1" x="548"/>
        <item m="1" x="262"/>
        <item m="1" x="445"/>
        <item m="1" x="428"/>
        <item m="1" x="199"/>
        <item m="1" x="144"/>
        <item m="1" x="350"/>
        <item m="1" x="120"/>
        <item m="1" x="193"/>
        <item m="1" x="466"/>
        <item m="1" x="477"/>
        <item m="1" x="322"/>
        <item m="1" x="71"/>
        <item m="1" x="68"/>
        <item m="1" x="415"/>
        <item m="1" x="323"/>
        <item m="1" x="543"/>
        <item m="1" x="524"/>
        <item m="1" x="287"/>
        <item m="1" x="227"/>
        <item m="1" x="132"/>
        <item m="1" x="542"/>
        <item m="1" x="416"/>
        <item m="1" x="76"/>
        <item m="1" x="560"/>
        <item m="1" x="222"/>
        <item m="1" x="194"/>
        <item m="1" x="146"/>
        <item m="1" x="138"/>
        <item m="1" x="159"/>
        <item m="1" x="355"/>
        <item m="1" x="360"/>
        <item m="1" x="331"/>
        <item m="1" x="494"/>
        <item m="1" x="390"/>
        <item m="1" x="313"/>
        <item m="1" x="143"/>
        <item m="1" x="354"/>
        <item m="1" x="179"/>
        <item m="1" x="530"/>
        <item m="1" x="136"/>
        <item m="1" x="366"/>
        <item m="1" x="195"/>
        <item m="1" x="163"/>
        <item m="1" x="291"/>
        <item m="1" x="365"/>
        <item m="1" x="405"/>
        <item m="1" x="328"/>
        <item m="1" x="523"/>
        <item m="1" x="260"/>
        <item m="1" x="279"/>
        <item m="1" x="498"/>
        <item m="1" x="181"/>
        <item m="1" x="419"/>
        <item m="1" x="170"/>
        <item m="1" x="321"/>
        <item m="1" x="329"/>
        <item m="1" x="151"/>
        <item m="1" x="501"/>
        <item m="1" x="382"/>
        <item m="1" x="541"/>
        <item m="1" x="273"/>
        <item m="1" x="495"/>
        <item m="1" x="559"/>
        <item m="1" x="99"/>
        <item m="1" x="139"/>
        <item m="1" x="403"/>
        <item m="1" x="372"/>
        <item m="1" x="333"/>
        <item m="1" x="534"/>
        <item m="1" x="158"/>
        <item m="1" x="115"/>
        <item m="1" x="533"/>
        <item m="1" x="358"/>
        <item m="1" x="111"/>
        <item m="1" x="532"/>
        <item m="1" x="126"/>
        <item m="1" x="221"/>
        <item m="1" x="135"/>
        <item m="1" x="119"/>
        <item m="1" x="201"/>
        <item m="1" x="446"/>
        <item m="1" x="114"/>
        <item m="1" x="128"/>
        <item m="1" x="296"/>
        <item m="1" x="326"/>
        <item m="1" x="438"/>
        <item m="1" x="244"/>
        <item m="1" x="470"/>
        <item m="1" x="522"/>
        <item m="1" x="376"/>
        <item m="1" x="375"/>
        <item m="1" x="238"/>
        <item m="1" x="374"/>
        <item m="1" x="377"/>
        <item m="1" x="54"/>
        <item m="1" x="407"/>
        <item m="1" x="402"/>
        <item m="1" x="531"/>
        <item m="1" x="213"/>
        <item m="1" x="184"/>
        <item m="1" x="174"/>
        <item m="1" x="506"/>
        <item m="1" x="330"/>
        <item m="1" x="237"/>
        <item m="1" x="361"/>
        <item m="1" x="148"/>
        <item m="1" x="62"/>
        <item m="1" x="53"/>
        <item m="1" x="550"/>
        <item m="1" x="546"/>
        <item m="1" x="59"/>
        <item m="1" x="55"/>
        <item m="1" x="105"/>
        <item m="1" x="142"/>
        <item m="1" x="271"/>
        <item m="1" x="461"/>
        <item m="1" x="157"/>
        <item m="1" x="83"/>
        <item m="1" x="462"/>
        <item m="1" x="388"/>
        <item m="1" x="363"/>
        <item m="1" x="116"/>
        <item m="1" x="284"/>
        <item m="1" x="277"/>
        <item m="1" x="424"/>
        <item m="1" x="278"/>
        <item m="1" x="131"/>
        <item m="1" x="540"/>
        <item m="1" x="294"/>
        <item m="1" x="65"/>
        <item m="1" x="212"/>
        <item m="1" x="558"/>
        <item m="1" x="318"/>
        <item m="1" x="555"/>
        <item m="1" x="77"/>
        <item m="1" x="483"/>
        <item m="1" x="233"/>
        <item m="1" x="478"/>
        <item m="1" x="270"/>
        <item m="1" x="392"/>
        <item m="1" x="230"/>
        <item m="1" x="400"/>
        <item m="1" x="312"/>
        <item m="1" x="152"/>
        <item m="1" x="187"/>
        <item m="1" x="341"/>
        <item m="1" x="398"/>
        <item m="1" x="202"/>
        <item m="1" x="72"/>
        <item m="1" x="149"/>
        <item m="1" x="502"/>
        <item m="1" x="486"/>
        <item m="1" x="196"/>
        <item m="1" x="92"/>
        <item m="1" x="145"/>
        <item m="1" x="459"/>
        <item m="1" x="324"/>
        <item m="1" x="448"/>
        <item m="1" x="499"/>
        <item m="1" x="166"/>
        <item m="1" x="488"/>
        <item m="1" x="98"/>
        <item m="1" x="52"/>
        <item m="1" x="408"/>
        <item m="1" x="397"/>
        <item m="1" x="434"/>
        <item m="1" x="176"/>
        <item m="1" x="442"/>
        <item m="1" x="471"/>
        <item m="1" x="261"/>
        <item m="1" x="556"/>
        <item m="1" x="91"/>
        <item m="1" x="218"/>
        <item m="1" x="228"/>
        <item m="1" x="369"/>
        <item m="1" x="320"/>
        <item m="1" x="432"/>
        <item m="1" x="112"/>
        <item m="1" x="211"/>
        <item m="1" x="239"/>
        <item m="1" x="217"/>
        <item m="1" x="165"/>
        <item m="1" x="340"/>
        <item m="1" x="281"/>
        <item m="1" x="307"/>
        <item m="1" x="509"/>
        <item m="1" x="510"/>
        <item m="1" x="198"/>
        <item m="1" x="263"/>
        <item m="1" x="164"/>
        <item m="1" x="169"/>
        <item m="1" x="384"/>
        <item m="1" x="224"/>
        <item m="1" x="306"/>
        <item m="1" x="469"/>
        <item m="1" x="441"/>
        <item m="1" x="391"/>
        <item m="1" x="431"/>
        <item m="1" x="69"/>
        <item m="1" x="536"/>
        <item m="1" x="58"/>
        <item m="1" x="133"/>
        <item m="1" x="56"/>
        <item m="1" x="349"/>
        <item m="1" x="520"/>
        <item m="1" x="427"/>
        <item m="1" x="172"/>
        <item m="1" x="141"/>
        <item m="1" x="197"/>
        <item m="1" x="177"/>
        <item m="1" x="297"/>
        <item m="1" x="156"/>
        <item m="1" x="183"/>
        <item m="1" x="468"/>
        <item m="1" x="387"/>
        <item m="1" x="348"/>
        <item m="1" x="122"/>
        <item m="1" x="300"/>
        <item m="1" x="121"/>
        <item m="1" x="393"/>
        <item m="1" x="465"/>
        <item m="1" x="503"/>
        <item m="1" x="453"/>
        <item m="1" x="436"/>
        <item m="1" x="490"/>
        <item m="1" x="206"/>
        <item m="1" x="205"/>
        <item m="1" x="110"/>
        <item m="1" x="368"/>
        <item m="1" x="367"/>
        <item m="1" x="473"/>
        <item m="1" x="147"/>
        <item m="1" x="386"/>
        <item m="1" x="117"/>
        <item m="1" x="259"/>
        <item m="1" x="308"/>
        <item m="1" x="487"/>
        <item m="1" x="538"/>
        <item m="1" x="311"/>
        <item m="1" x="191"/>
        <item m="1" x="282"/>
        <item m="1" x="125"/>
        <item m="1" x="73"/>
        <item m="1" x="421"/>
        <item m="1" x="97"/>
        <item m="1" x="444"/>
        <item m="1" x="314"/>
        <item m="1" x="293"/>
        <item m="1" x="192"/>
        <item m="1" x="304"/>
        <item m="1" x="60"/>
        <item m="1" x="257"/>
        <item m="1" x="272"/>
        <item m="1" x="420"/>
        <item m="1" x="347"/>
        <item m="1" x="553"/>
        <item m="1" x="203"/>
        <item m="1" x="334"/>
        <item m="1" x="171"/>
        <item m="1" x="231"/>
        <item m="1" x="364"/>
        <item m="1" x="493"/>
        <item m="1" x="481"/>
        <item m="1" x="85"/>
        <item m="1" x="482"/>
        <item m="1" x="489"/>
        <item m="1" x="497"/>
        <item m="1" x="410"/>
        <item m="1" x="417"/>
        <item m="1" x="418"/>
        <item m="1" x="525"/>
        <item m="1" x="344"/>
        <item m="1" x="216"/>
        <item m="1" x="254"/>
        <item m="1" x="422"/>
        <item m="1" x="87"/>
        <item m="1" x="130"/>
        <item m="1" x="102"/>
        <item m="1" x="258"/>
        <item m="1" x="209"/>
        <item m="1" x="512"/>
        <item m="1" x="315"/>
        <item m="1" x="345"/>
        <item m="1" x="316"/>
        <item m="1" x="95"/>
        <item m="1" x="395"/>
        <item m="1" x="295"/>
        <item m="1" x="551"/>
        <item m="1" x="175"/>
        <item m="1" x="200"/>
        <item m="1" x="70"/>
        <item m="1" x="108"/>
        <item m="1" x="338"/>
        <item m="1" x="246"/>
        <item m="1" x="458"/>
        <item m="1" x="472"/>
        <item m="1" x="94"/>
        <item m="1" x="100"/>
        <item m="1" x="210"/>
        <item m="1" x="186"/>
        <item m="1" x="283"/>
        <item m="1" x="332"/>
        <item m="1" x="335"/>
        <item m="1" x="274"/>
        <item m="1" x="248"/>
        <item m="1" x="399"/>
        <item m="1" x="476"/>
        <item m="1" x="450"/>
        <item m="1" x="491"/>
        <item m="1" x="413"/>
        <item m="1" x="389"/>
        <item m="1" x="549"/>
        <item m="1" x="474"/>
        <item m="1" x="357"/>
        <item m="1" x="479"/>
        <item m="1" x="359"/>
        <item m="1" x="180"/>
        <item m="1" x="467"/>
        <item m="1" x="57"/>
        <item m="1" x="167"/>
        <item m="1" x="411"/>
        <item m="1" x="346"/>
        <item m="1" x="81"/>
        <item m="1" x="285"/>
        <item m="1" x="526"/>
        <item m="1" x="63"/>
        <item m="1" x="255"/>
        <item m="1" x="337"/>
        <item m="1" x="160"/>
        <item m="1" x="517"/>
        <item m="1" x="79"/>
        <item m="1" x="104"/>
        <item m="1" x="457"/>
        <item m="1" x="516"/>
        <item m="1" x="309"/>
        <item m="1" x="253"/>
        <item m="1" x="383"/>
        <item m="1" x="182"/>
        <item m="1" x="342"/>
        <item m="1" x="301"/>
        <item m="1" x="80"/>
        <item m="1" x="527"/>
        <item m="1" x="247"/>
        <item m="1" x="508"/>
        <item m="1" x="249"/>
        <item m="1" x="290"/>
        <item m="1" x="371"/>
        <item m="1" x="67"/>
        <item m="1" x="505"/>
        <item m="1" x="88"/>
        <item m="1" x="82"/>
        <item m="1" x="155"/>
        <item x="2"/>
        <item m="1" x="385"/>
        <item x="3"/>
        <item x="4"/>
        <item m="1" x="475"/>
        <item m="1" x="103"/>
        <item x="5"/>
        <item x="6"/>
        <item m="1" x="426"/>
        <item x="7"/>
        <item x="8"/>
        <item m="1" x="235"/>
        <item x="9"/>
        <item x="10"/>
        <item x="11"/>
        <item x="12"/>
        <item m="1" x="518"/>
        <item x="13"/>
        <item x="14"/>
        <item x="15"/>
        <item m="1" x="545"/>
        <item m="1" x="343"/>
        <item x="16"/>
        <item m="1" x="225"/>
        <item m="1" x="109"/>
        <item x="17"/>
        <item x="18"/>
        <item x="19"/>
        <item x="20"/>
        <item x="21"/>
        <item x="22"/>
        <item x="23"/>
        <item m="1" x="289"/>
        <item x="25"/>
        <item x="26"/>
        <item x="27"/>
        <item x="28"/>
        <item x="24"/>
        <item x="29"/>
        <item x="30"/>
        <item m="1" x="537"/>
        <item x="31"/>
        <item x="32"/>
        <item x="33"/>
        <item x="34"/>
        <item x="35"/>
        <item x="36"/>
        <item x="37"/>
        <item x="38"/>
        <item x="1"/>
        <item x="39"/>
        <item x="40"/>
        <item x="41"/>
        <item x="42"/>
        <item x="43"/>
        <item x="44"/>
        <item x="45"/>
        <item x="46"/>
        <item x="47"/>
        <item x="48"/>
        <item x="49"/>
        <item x="50"/>
        <item x="51"/>
        <item t="default"/>
      </items>
    </pivotField>
    <pivotField axis="axisRow" compact="0" outline="0" showAll="0" defaultSubtotal="0">
      <items count="23">
        <item x="9"/>
        <item x="7"/>
        <item x="1"/>
        <item m="1" x="16"/>
        <item x="3"/>
        <item x="4"/>
        <item x="14"/>
        <item x="0"/>
        <item m="1" x="17"/>
        <item m="1" x="19"/>
        <item m="1" x="22"/>
        <item m="1" x="21"/>
        <item m="1" x="18"/>
        <item x="8"/>
        <item m="1" x="20"/>
        <item x="5"/>
        <item x="2"/>
        <item x="6"/>
        <item x="10"/>
        <item x="11"/>
        <item x="12"/>
        <item x="13"/>
        <item x="15"/>
      </items>
    </pivotField>
    <pivotField axis="axisRow" compact="0" outline="0" showAll="0" defaultSubtotal="0">
      <items count="10">
        <item x="0"/>
        <item x="4"/>
        <item x="1"/>
        <item x="3"/>
        <item m="1" x="9"/>
        <item m="1" x="8"/>
        <item m="1" x="6"/>
        <item m="1" x="7"/>
        <item x="2"/>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689"/>
      <x/>
      <x/>
      <x v="52"/>
      <x v="2"/>
      <x v="7"/>
      <x v="2"/>
      <x v="102"/>
    </i>
    <i t="grand">
      <x/>
    </i>
  </rowItems>
  <colItems count="1">
    <i/>
  </colItems>
  <pageFields count="2">
    <pageField fld="1" item="1027"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E1A9-5770-4F3D-A2BB-280EF8F3B2BF}">
  <dimension ref="B1:U87"/>
  <sheetViews>
    <sheetView tabSelected="1" topLeftCell="A64" zoomScale="55" zoomScaleNormal="55" workbookViewId="0">
      <selection activeCell="F86" sqref="F86"/>
    </sheetView>
  </sheetViews>
  <sheetFormatPr baseColWidth="10" defaultColWidth="11.42578125" defaultRowHeight="15" x14ac:dyDescent="0.25"/>
  <cols>
    <col min="1" max="1" width="1.7109375" customWidth="1"/>
    <col min="2" max="2" width="5.85546875" customWidth="1"/>
    <col min="3" max="3" width="9.42578125" customWidth="1"/>
    <col min="4" max="4" width="8.5703125" customWidth="1"/>
    <col min="5" max="5" width="56.28515625" customWidth="1"/>
    <col min="6" max="6" width="60.28515625" customWidth="1"/>
    <col min="7" max="7" width="58" customWidth="1"/>
    <col min="8" max="8" width="16.42578125" customWidth="1"/>
    <col min="9" max="10" width="13.28515625" customWidth="1"/>
    <col min="11" max="11" width="13.140625" customWidth="1"/>
    <col min="12" max="12" width="13.85546875"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0.5703125" hidden="1" customWidth="1"/>
    <col min="22" max="96" width="0" hidden="1" customWidth="1"/>
  </cols>
  <sheetData>
    <row r="1" spans="2:21" x14ac:dyDescent="0.25">
      <c r="N1" s="198" t="s">
        <v>0</v>
      </c>
      <c r="O1" t="s">
        <v>1</v>
      </c>
    </row>
    <row r="2" spans="2:21" ht="81" customHeight="1" x14ac:dyDescent="0.25">
      <c r="C2" s="1"/>
      <c r="D2" s="1"/>
      <c r="E2" s="2" t="s">
        <v>2</v>
      </c>
      <c r="F2" s="2"/>
      <c r="G2" s="2"/>
      <c r="H2" s="2"/>
      <c r="I2" s="2"/>
      <c r="J2" s="2"/>
      <c r="L2" s="1"/>
      <c r="N2" s="198"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198" t="s">
        <v>4</v>
      </c>
      <c r="O4" s="198" t="s">
        <v>5</v>
      </c>
      <c r="P4" s="198" t="s">
        <v>6</v>
      </c>
      <c r="Q4" s="198" t="s">
        <v>7</v>
      </c>
      <c r="R4" s="198" t="s">
        <v>8</v>
      </c>
      <c r="S4" s="198" t="s">
        <v>9</v>
      </c>
      <c r="T4" s="198" t="s">
        <v>10</v>
      </c>
      <c r="U4" s="198"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CD-350/2024</v>
      </c>
      <c r="E6" s="9"/>
      <c r="F6" s="9"/>
      <c r="N6" t="s">
        <v>17</v>
      </c>
    </row>
    <row r="7" spans="2:21" ht="54.75" customHeight="1" x14ac:dyDescent="0.25">
      <c r="B7" s="10" t="str">
        <f>N5</f>
        <v>CLQ-24-CD-350/2024 SERVICIO DE MANTENIMIENTO DE EQUIPOS PLANTA</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79</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19</v>
      </c>
      <c r="D11" s="27"/>
      <c r="E11" s="28"/>
      <c r="F11" s="29" t="s">
        <v>20</v>
      </c>
      <c r="G11" s="30"/>
      <c r="H11" s="31" t="s">
        <v>21</v>
      </c>
      <c r="I11" s="32" t="s">
        <v>22</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23</v>
      </c>
      <c r="C13" s="40"/>
      <c r="D13" s="40"/>
      <c r="E13" s="40"/>
      <c r="F13" s="40"/>
      <c r="G13" s="40"/>
      <c r="H13" s="40"/>
      <c r="I13" s="40"/>
      <c r="J13" s="40"/>
      <c r="K13" s="40"/>
      <c r="L13" s="40"/>
    </row>
    <row r="14" spans="2:21" ht="8.25" customHeight="1" x14ac:dyDescent="0.25">
      <c r="B14" s="20"/>
      <c r="C14" s="20"/>
      <c r="D14" s="20"/>
      <c r="E14" s="20"/>
      <c r="F14" s="20"/>
      <c r="G14" s="20"/>
      <c r="H14" s="20"/>
      <c r="I14" s="20"/>
      <c r="J14" s="20"/>
      <c r="K14" s="20"/>
      <c r="L14" s="20"/>
    </row>
    <row r="15" spans="2:21" ht="16.5" customHeight="1" x14ac:dyDescent="0.35">
      <c r="B15" s="41"/>
      <c r="C15" s="42" t="s">
        <v>24</v>
      </c>
      <c r="D15" s="43"/>
      <c r="E15" s="43"/>
      <c r="F15" s="43"/>
      <c r="G15" s="44"/>
      <c r="H15" s="44"/>
      <c r="I15" s="44"/>
      <c r="J15" s="44"/>
      <c r="K15" s="44"/>
    </row>
    <row r="16" spans="2:21" ht="9.75" customHeight="1" thickBot="1" x14ac:dyDescent="0.3">
      <c r="B16" s="41"/>
      <c r="C16" s="45"/>
      <c r="D16" s="46"/>
      <c r="E16" s="46"/>
      <c r="F16" s="46"/>
      <c r="G16" s="47"/>
      <c r="H16" s="47"/>
      <c r="I16" s="47"/>
      <c r="J16" s="47"/>
      <c r="K16" s="47"/>
    </row>
    <row r="17" spans="2:21" ht="35.25" customHeight="1" thickBot="1" x14ac:dyDescent="0.3">
      <c r="B17" s="41"/>
      <c r="C17" s="48" t="s">
        <v>25</v>
      </c>
      <c r="D17" s="49"/>
      <c r="E17" s="49"/>
      <c r="F17" s="50"/>
      <c r="G17" s="51"/>
      <c r="H17" s="51"/>
      <c r="I17" s="51"/>
      <c r="J17" s="51"/>
      <c r="K17" s="52"/>
    </row>
    <row r="18" spans="2:21" ht="8.25" customHeight="1" thickBot="1" x14ac:dyDescent="0.45">
      <c r="C18" s="53"/>
      <c r="D18" s="54"/>
      <c r="E18" s="55"/>
      <c r="F18" s="55"/>
      <c r="G18" s="55"/>
      <c r="H18" s="54"/>
      <c r="I18" s="54"/>
      <c r="J18" s="54"/>
      <c r="K18" s="56"/>
      <c r="L18" s="47"/>
    </row>
    <row r="19" spans="2:21" s="65" customFormat="1" ht="29.25" customHeight="1" thickBot="1" x14ac:dyDescent="0.5">
      <c r="B19" s="57"/>
      <c r="C19" s="58"/>
      <c r="D19" s="59" t="s">
        <v>26</v>
      </c>
      <c r="E19" s="60"/>
      <c r="F19" s="61"/>
      <c r="G19" s="62"/>
      <c r="H19" s="63"/>
      <c r="I19" s="63"/>
      <c r="J19" s="63"/>
      <c r="K19" s="64"/>
      <c r="N19"/>
      <c r="O19"/>
      <c r="P19"/>
      <c r="Q19"/>
      <c r="R19"/>
      <c r="S19"/>
      <c r="T19"/>
      <c r="U19"/>
    </row>
    <row r="20" spans="2:21" ht="9" customHeight="1" thickBot="1" x14ac:dyDescent="0.35">
      <c r="B20" s="45"/>
      <c r="C20" s="66"/>
      <c r="D20" s="46"/>
      <c r="E20" s="46"/>
      <c r="F20" s="46"/>
      <c r="G20" s="67"/>
      <c r="K20" s="68"/>
    </row>
    <row r="21" spans="2:21" s="65" customFormat="1" ht="29.25" customHeight="1" thickBot="1" x14ac:dyDescent="0.5">
      <c r="B21" s="57"/>
      <c r="C21" s="58"/>
      <c r="D21" s="59" t="s">
        <v>27</v>
      </c>
      <c r="E21" s="60"/>
      <c r="F21" s="61"/>
      <c r="G21" s="62"/>
      <c r="H21" s="63"/>
      <c r="I21" s="63"/>
      <c r="J21" s="63"/>
      <c r="K21" s="64"/>
      <c r="N21"/>
      <c r="O21"/>
      <c r="P21"/>
      <c r="Q21"/>
      <c r="R21"/>
      <c r="S21"/>
      <c r="T21"/>
      <c r="U21"/>
    </row>
    <row r="22" spans="2:21" ht="7.5" customHeight="1" thickBot="1" x14ac:dyDescent="0.35">
      <c r="B22" s="45"/>
      <c r="C22" s="66"/>
      <c r="D22" s="46"/>
      <c r="E22" s="46"/>
      <c r="F22" s="46"/>
      <c r="G22" s="67"/>
      <c r="K22" s="68"/>
    </row>
    <row r="23" spans="2:21" s="65" customFormat="1" ht="29.25" customHeight="1" thickBot="1" x14ac:dyDescent="0.5">
      <c r="B23" s="57"/>
      <c r="C23" s="58"/>
      <c r="D23" s="59" t="s">
        <v>28</v>
      </c>
      <c r="E23" s="60"/>
      <c r="F23" s="61"/>
      <c r="G23" s="69"/>
      <c r="H23" s="70"/>
      <c r="I23" s="70"/>
      <c r="J23" s="70"/>
      <c r="K23" s="71"/>
      <c r="N23"/>
      <c r="O23"/>
      <c r="P23"/>
      <c r="Q23"/>
      <c r="R23"/>
      <c r="S23"/>
      <c r="T23"/>
      <c r="U23"/>
    </row>
    <row r="24" spans="2:21" ht="9" customHeight="1" thickBot="1" x14ac:dyDescent="0.35">
      <c r="B24" s="45"/>
      <c r="C24" s="66"/>
      <c r="D24" s="46"/>
      <c r="E24" s="46"/>
      <c r="F24" s="46"/>
      <c r="G24" s="67"/>
      <c r="K24" s="68"/>
    </row>
    <row r="25" spans="2:21" s="65" customFormat="1" ht="29.25" customHeight="1" thickBot="1" x14ac:dyDescent="0.5">
      <c r="B25" s="72"/>
      <c r="C25" s="58"/>
      <c r="D25" s="73" t="s">
        <v>29</v>
      </c>
      <c r="E25" s="73"/>
      <c r="F25" s="74"/>
      <c r="G25" s="62"/>
      <c r="H25" s="63"/>
      <c r="I25" s="63"/>
      <c r="J25" s="63"/>
      <c r="K25" s="64"/>
      <c r="N25"/>
      <c r="O25"/>
      <c r="P25"/>
      <c r="Q25"/>
      <c r="R25"/>
      <c r="S25"/>
      <c r="T25"/>
      <c r="U25"/>
    </row>
    <row r="26" spans="2:21" ht="9" customHeight="1" thickBot="1" x14ac:dyDescent="0.35">
      <c r="B26" s="45"/>
      <c r="C26" s="66"/>
      <c r="D26" s="45"/>
      <c r="E26" s="45"/>
      <c r="F26" s="45"/>
      <c r="G26" s="67"/>
      <c r="K26" s="68"/>
    </row>
    <row r="27" spans="2:21" s="65" customFormat="1" ht="29.25" customHeight="1" thickBot="1" x14ac:dyDescent="0.5">
      <c r="B27" s="57"/>
      <c r="C27" s="58"/>
      <c r="D27" s="59" t="s">
        <v>30</v>
      </c>
      <c r="E27" s="60"/>
      <c r="F27" s="61"/>
      <c r="G27" s="69"/>
      <c r="H27" s="70"/>
      <c r="I27" s="70"/>
      <c r="J27" s="70"/>
      <c r="K27" s="71"/>
      <c r="N27"/>
      <c r="O27"/>
      <c r="P27"/>
      <c r="Q27"/>
      <c r="R27"/>
      <c r="S27"/>
      <c r="T27"/>
      <c r="U27"/>
    </row>
    <row r="28" spans="2:21" ht="9" customHeight="1" thickBot="1" x14ac:dyDescent="0.35">
      <c r="B28" s="45"/>
      <c r="C28" s="75"/>
      <c r="D28" s="76"/>
      <c r="E28" s="76"/>
      <c r="F28" s="45"/>
      <c r="G28" s="67"/>
      <c r="K28" s="68"/>
    </row>
    <row r="29" spans="2:21" s="65" customFormat="1" ht="29.25" customHeight="1" thickBot="1" x14ac:dyDescent="0.5">
      <c r="B29" s="57"/>
      <c r="C29" s="58"/>
      <c r="D29" s="59" t="s">
        <v>31</v>
      </c>
      <c r="E29" s="60"/>
      <c r="F29" s="61"/>
      <c r="G29" s="69"/>
      <c r="H29" s="70"/>
      <c r="I29" s="70"/>
      <c r="J29" s="70"/>
      <c r="K29" s="71"/>
      <c r="N29"/>
      <c r="O29"/>
      <c r="P29"/>
      <c r="Q29"/>
      <c r="R29"/>
      <c r="S29"/>
      <c r="T29"/>
      <c r="U29"/>
    </row>
    <row r="30" spans="2:21" ht="9.75" customHeight="1" thickBot="1" x14ac:dyDescent="0.35">
      <c r="B30" s="45"/>
      <c r="C30" s="77"/>
      <c r="D30" s="78"/>
      <c r="E30" s="79"/>
      <c r="F30" s="80"/>
      <c r="G30" s="67"/>
      <c r="K30" s="68"/>
    </row>
    <row r="31" spans="2:21" s="65" customFormat="1" ht="29.25" customHeight="1" thickBot="1" x14ac:dyDescent="0.5">
      <c r="B31" s="57"/>
      <c r="C31" s="58"/>
      <c r="D31" s="59" t="s">
        <v>32</v>
      </c>
      <c r="E31" s="60"/>
      <c r="F31" s="57"/>
      <c r="G31" s="69"/>
      <c r="H31" s="70"/>
      <c r="I31" s="70"/>
      <c r="J31" s="70"/>
      <c r="K31" s="71"/>
      <c r="N31"/>
      <c r="O31"/>
      <c r="P31"/>
      <c r="Q31"/>
      <c r="R31"/>
      <c r="S31"/>
      <c r="T31"/>
      <c r="U31"/>
    </row>
    <row r="32" spans="2:21" ht="7.5" customHeight="1" thickBot="1" x14ac:dyDescent="0.35">
      <c r="B32" s="45"/>
      <c r="C32" s="81"/>
      <c r="D32" s="82"/>
      <c r="E32" s="82"/>
      <c r="F32" s="83"/>
      <c r="G32" s="67"/>
      <c r="K32" s="68"/>
    </row>
    <row r="33" spans="2:21" s="65" customFormat="1" ht="29.25" customHeight="1" thickBot="1" x14ac:dyDescent="0.5">
      <c r="B33" s="57"/>
      <c r="C33" s="58"/>
      <c r="D33" s="73" t="s">
        <v>33</v>
      </c>
      <c r="E33" s="73"/>
      <c r="F33" s="84"/>
      <c r="G33" s="69"/>
      <c r="H33" s="70"/>
      <c r="I33" s="70"/>
      <c r="J33" s="70"/>
      <c r="K33" s="71"/>
      <c r="N33"/>
      <c r="O33"/>
      <c r="P33"/>
      <c r="Q33"/>
      <c r="R33"/>
      <c r="S33"/>
      <c r="T33"/>
      <c r="U33"/>
    </row>
    <row r="34" spans="2:21" ht="10.5" customHeight="1" x14ac:dyDescent="0.25">
      <c r="B34" s="45"/>
      <c r="C34" s="85"/>
      <c r="D34" s="86"/>
      <c r="E34" s="86"/>
      <c r="F34" s="87"/>
      <c r="G34" s="88"/>
      <c r="K34" s="68"/>
    </row>
    <row r="35" spans="2:21" ht="40.5" customHeight="1" x14ac:dyDescent="0.25">
      <c r="B35" s="45"/>
      <c r="C35" s="89" t="s">
        <v>34</v>
      </c>
      <c r="D35" s="90"/>
      <c r="E35" s="90"/>
      <c r="F35" s="90"/>
      <c r="G35" s="90"/>
      <c r="H35" s="90"/>
      <c r="I35" s="90"/>
      <c r="J35" s="90"/>
      <c r="K35" s="91"/>
    </row>
    <row r="36" spans="2:21" ht="21" customHeight="1" x14ac:dyDescent="0.25">
      <c r="B36" s="45"/>
      <c r="C36" s="92" t="s">
        <v>35</v>
      </c>
      <c r="D36" s="93"/>
      <c r="E36" s="93"/>
      <c r="F36" s="93"/>
      <c r="G36" s="93"/>
      <c r="H36" s="93"/>
      <c r="I36" s="93"/>
      <c r="J36" s="93"/>
      <c r="K36" s="94"/>
    </row>
    <row r="37" spans="2:21" ht="10.5" customHeight="1" x14ac:dyDescent="0.25">
      <c r="B37" s="45"/>
      <c r="C37" s="95"/>
      <c r="D37" s="96"/>
      <c r="E37" s="96"/>
      <c r="F37" s="96"/>
      <c r="G37" s="96"/>
      <c r="H37" s="96"/>
      <c r="I37" s="96"/>
      <c r="J37" s="96"/>
      <c r="K37" s="97"/>
    </row>
    <row r="38" spans="2:21" ht="27" customHeight="1" x14ac:dyDescent="0.35">
      <c r="B38" s="45"/>
      <c r="C38" s="98" t="s">
        <v>36</v>
      </c>
      <c r="D38" s="99"/>
      <c r="E38" s="99"/>
      <c r="F38" s="99"/>
      <c r="G38" s="100"/>
      <c r="H38" s="101"/>
      <c r="I38" s="101"/>
      <c r="J38" s="101"/>
      <c r="K38" s="102"/>
    </row>
    <row r="39" spans="2:21" ht="25.5" customHeight="1" x14ac:dyDescent="0.25">
      <c r="B39" s="45"/>
      <c r="C39" s="103" t="s">
        <v>37</v>
      </c>
      <c r="D39" s="79"/>
      <c r="E39" s="79"/>
      <c r="F39" s="79"/>
      <c r="G39" s="104"/>
      <c r="H39" s="87"/>
      <c r="I39" s="87"/>
      <c r="J39" s="87"/>
      <c r="K39" s="105"/>
    </row>
    <row r="40" spans="2:21" ht="25.5" customHeight="1" x14ac:dyDescent="0.25">
      <c r="B40" s="45"/>
      <c r="C40" s="106" t="s">
        <v>38</v>
      </c>
      <c r="D40" s="107"/>
      <c r="E40" s="107"/>
      <c r="F40" s="107"/>
      <c r="G40" s="107"/>
      <c r="H40" s="107"/>
      <c r="I40" s="107"/>
      <c r="J40" s="107"/>
      <c r="K40" s="108"/>
    </row>
    <row r="41" spans="2:21" ht="25.5" customHeight="1" x14ac:dyDescent="0.25">
      <c r="B41" s="45"/>
      <c r="C41" s="106" t="s">
        <v>39</v>
      </c>
      <c r="D41" s="107"/>
      <c r="E41" s="107"/>
      <c r="F41" s="107"/>
      <c r="G41" s="107"/>
      <c r="H41" s="107"/>
      <c r="I41" s="107"/>
      <c r="J41" s="107"/>
      <c r="K41" s="108"/>
    </row>
    <row r="42" spans="2:21" ht="25.5" customHeight="1" x14ac:dyDescent="0.25">
      <c r="B42" s="45"/>
      <c r="C42" s="106" t="s">
        <v>40</v>
      </c>
      <c r="D42" s="107"/>
      <c r="E42" s="107"/>
      <c r="F42" s="107"/>
      <c r="G42" s="107"/>
      <c r="H42" s="107"/>
      <c r="I42" s="107"/>
      <c r="J42" s="107"/>
      <c r="K42" s="108"/>
    </row>
    <row r="43" spans="2:21" ht="25.5" customHeight="1" x14ac:dyDescent="0.25">
      <c r="B43" s="45"/>
      <c r="C43" s="106" t="s">
        <v>41</v>
      </c>
      <c r="D43" s="107"/>
      <c r="E43" s="107"/>
      <c r="F43" s="107"/>
      <c r="G43" s="107"/>
      <c r="H43" s="107"/>
      <c r="I43" s="107"/>
      <c r="J43" s="107"/>
      <c r="K43" s="108"/>
    </row>
    <row r="44" spans="2:21" ht="25.5" customHeight="1" x14ac:dyDescent="0.25">
      <c r="B44" s="45"/>
      <c r="C44" s="106" t="s">
        <v>42</v>
      </c>
      <c r="D44" s="107"/>
      <c r="E44" s="107"/>
      <c r="F44" s="107"/>
      <c r="G44" s="107"/>
      <c r="H44" s="107"/>
      <c r="I44" s="107"/>
      <c r="J44" s="107"/>
      <c r="K44" s="108"/>
    </row>
    <row r="45" spans="2:21" ht="25.5" customHeight="1" x14ac:dyDescent="0.25">
      <c r="B45" s="45"/>
      <c r="C45" s="106" t="s">
        <v>43</v>
      </c>
      <c r="D45" s="107"/>
      <c r="E45" s="107"/>
      <c r="F45" s="107"/>
      <c r="G45" s="107"/>
      <c r="H45" s="107"/>
      <c r="I45" s="107"/>
      <c r="J45" s="107"/>
      <c r="K45" s="108"/>
    </row>
    <row r="46" spans="2:21" ht="25.5" customHeight="1" x14ac:dyDescent="0.25">
      <c r="B46" s="45"/>
      <c r="C46" s="106" t="s">
        <v>44</v>
      </c>
      <c r="D46" s="107"/>
      <c r="E46" s="107"/>
      <c r="F46" s="107"/>
      <c r="G46" s="107"/>
      <c r="H46" s="107"/>
      <c r="I46" s="107"/>
      <c r="J46" s="107"/>
      <c r="K46" s="108"/>
    </row>
    <row r="47" spans="2:21" ht="25.5" customHeight="1" x14ac:dyDescent="0.25">
      <c r="B47" s="45"/>
      <c r="C47" s="106" t="s">
        <v>45</v>
      </c>
      <c r="D47" s="107"/>
      <c r="E47" s="107"/>
      <c r="F47" s="107"/>
      <c r="G47" s="107"/>
      <c r="H47" s="107"/>
      <c r="I47" s="107"/>
      <c r="J47" s="107"/>
      <c r="K47" s="108"/>
    </row>
    <row r="48" spans="2:21" ht="25.5" customHeight="1" x14ac:dyDescent="0.25">
      <c r="C48" s="109" t="s">
        <v>46</v>
      </c>
      <c r="D48" s="110"/>
      <c r="E48" s="110"/>
      <c r="F48" s="110"/>
      <c r="G48" s="110"/>
      <c r="H48" s="110"/>
      <c r="I48" s="110"/>
      <c r="J48" s="110"/>
      <c r="K48" s="111"/>
    </row>
    <row r="49" spans="2:21" ht="53.25" customHeight="1" x14ac:dyDescent="0.25"/>
    <row r="50" spans="2:21" ht="39" customHeight="1" x14ac:dyDescent="0.25">
      <c r="B50" s="226" t="s">
        <v>47</v>
      </c>
      <c r="C50" s="226"/>
      <c r="D50" s="226"/>
      <c r="E50" s="226"/>
      <c r="F50" s="226"/>
      <c r="G50" s="226"/>
      <c r="H50" s="226"/>
      <c r="I50" s="226"/>
      <c r="J50" s="226"/>
      <c r="K50" s="226"/>
      <c r="L50" s="226"/>
    </row>
    <row r="51" spans="2:21" ht="6.75" customHeight="1" x14ac:dyDescent="0.25"/>
    <row r="52" spans="2:21" ht="6.75" customHeight="1" x14ac:dyDescent="0.25"/>
    <row r="53" spans="2:21" ht="23.25" x14ac:dyDescent="0.35">
      <c r="B53" s="112" t="s">
        <v>48</v>
      </c>
      <c r="C53" s="113"/>
      <c r="D53" s="113"/>
      <c r="E53" s="113"/>
      <c r="F53" s="113"/>
      <c r="G53" s="113"/>
      <c r="H53" s="113"/>
      <c r="I53" s="113"/>
      <c r="J53" s="113"/>
      <c r="K53" s="113"/>
    </row>
    <row r="54" spans="2:21" ht="23.25" x14ac:dyDescent="0.35">
      <c r="B54" s="114" t="s">
        <v>9</v>
      </c>
      <c r="C54" s="115"/>
      <c r="D54" s="115"/>
      <c r="E54" s="116"/>
      <c r="F54" s="117" t="str">
        <f>S5</f>
        <v>Calidad, Propuesta Técnica y Costo</v>
      </c>
      <c r="G54" s="118"/>
      <c r="H54" s="119"/>
      <c r="I54" s="119"/>
      <c r="J54" s="119"/>
      <c r="K54" s="119"/>
    </row>
    <row r="55" spans="2:21" ht="23.25" x14ac:dyDescent="0.35">
      <c r="B55" s="114" t="s">
        <v>10</v>
      </c>
      <c r="C55" s="115"/>
      <c r="D55" s="115"/>
      <c r="E55" s="116"/>
      <c r="F55" s="117" t="str">
        <f>+T5</f>
        <v>Por el Total</v>
      </c>
      <c r="G55" s="118"/>
      <c r="H55" s="119"/>
      <c r="I55" s="119"/>
      <c r="J55" s="119"/>
      <c r="K55" s="119"/>
    </row>
    <row r="56" spans="2:21" ht="16.5" customHeight="1" thickBot="1" x14ac:dyDescent="0.4">
      <c r="B56" s="120"/>
      <c r="C56" s="119"/>
      <c r="D56" s="119"/>
      <c r="E56" s="119"/>
      <c r="F56" s="119"/>
      <c r="G56" s="119"/>
      <c r="H56" s="119"/>
      <c r="I56" s="119"/>
      <c r="J56" s="119"/>
      <c r="K56" s="119"/>
    </row>
    <row r="57" spans="2:21" ht="39.75" customHeight="1" x14ac:dyDescent="0.25">
      <c r="B57" s="121" t="s">
        <v>49</v>
      </c>
      <c r="C57" s="122"/>
      <c r="D57" s="122"/>
      <c r="E57" s="122"/>
      <c r="F57" s="123"/>
      <c r="G57" s="124" t="s">
        <v>50</v>
      </c>
      <c r="H57" s="125"/>
      <c r="I57" s="125"/>
      <c r="J57" s="125"/>
      <c r="K57" s="125"/>
      <c r="L57" s="126"/>
    </row>
    <row r="58" spans="2:21" s="37" customFormat="1" ht="25.5" x14ac:dyDescent="0.25">
      <c r="B58" s="127" t="s">
        <v>51</v>
      </c>
      <c r="C58" s="128" t="s">
        <v>52</v>
      </c>
      <c r="D58" s="129" t="s">
        <v>53</v>
      </c>
      <c r="E58" s="129" t="s">
        <v>85</v>
      </c>
      <c r="F58" s="129" t="s">
        <v>54</v>
      </c>
      <c r="G58" s="129" t="s">
        <v>55</v>
      </c>
      <c r="H58" s="129" t="s">
        <v>56</v>
      </c>
      <c r="I58" s="129" t="s">
        <v>57</v>
      </c>
      <c r="J58" s="129" t="s">
        <v>58</v>
      </c>
      <c r="K58" s="129" t="s">
        <v>59</v>
      </c>
      <c r="L58" s="130" t="s">
        <v>60</v>
      </c>
      <c r="N58"/>
      <c r="O58"/>
      <c r="P58"/>
      <c r="Q58"/>
      <c r="R58"/>
      <c r="S58"/>
      <c r="T58"/>
      <c r="U58"/>
    </row>
    <row r="59" spans="2:21" ht="42.75" customHeight="1" x14ac:dyDescent="0.25">
      <c r="B59" s="205">
        <f t="shared" ref="B59:D67" si="0">O5</f>
        <v>1</v>
      </c>
      <c r="C59" s="131">
        <f t="shared" si="0"/>
        <v>1</v>
      </c>
      <c r="D59" s="132" t="s">
        <v>84</v>
      </c>
      <c r="E59" s="133" t="s">
        <v>80</v>
      </c>
      <c r="F59" s="202" t="s">
        <v>82</v>
      </c>
      <c r="G59" s="134"/>
      <c r="H59" s="135"/>
      <c r="I59" s="135"/>
      <c r="J59" s="136"/>
      <c r="K59" s="137"/>
      <c r="L59" s="138">
        <f>J59*K59</f>
        <v>0</v>
      </c>
    </row>
    <row r="60" spans="2:21" ht="33.75" customHeight="1" x14ac:dyDescent="0.25">
      <c r="B60" s="206"/>
      <c r="C60" s="208">
        <v>1</v>
      </c>
      <c r="D60" s="199" t="s">
        <v>84</v>
      </c>
      <c r="E60" s="202" t="s">
        <v>83</v>
      </c>
      <c r="F60" s="203"/>
      <c r="G60" s="211"/>
      <c r="H60" s="214"/>
      <c r="I60" s="214"/>
      <c r="J60" s="217"/>
      <c r="K60" s="220"/>
      <c r="L60" s="223">
        <f t="shared" ref="L60:L67" si="1">J60*K60</f>
        <v>0</v>
      </c>
    </row>
    <row r="61" spans="2:21" ht="33.75" customHeight="1" x14ac:dyDescent="0.25">
      <c r="B61" s="206"/>
      <c r="C61" s="209"/>
      <c r="D61" s="200"/>
      <c r="E61" s="203"/>
      <c r="F61" s="203"/>
      <c r="G61" s="212"/>
      <c r="H61" s="215"/>
      <c r="I61" s="215"/>
      <c r="J61" s="218"/>
      <c r="K61" s="221"/>
      <c r="L61" s="224"/>
    </row>
    <row r="62" spans="2:21" ht="33.75" customHeight="1" x14ac:dyDescent="0.25">
      <c r="B62" s="206"/>
      <c r="C62" s="209"/>
      <c r="D62" s="200"/>
      <c r="E62" s="203"/>
      <c r="F62" s="203"/>
      <c r="G62" s="212"/>
      <c r="H62" s="215"/>
      <c r="I62" s="215"/>
      <c r="J62" s="218"/>
      <c r="K62" s="221"/>
      <c r="L62" s="224"/>
    </row>
    <row r="63" spans="2:21" ht="33.75" customHeight="1" x14ac:dyDescent="0.25">
      <c r="B63" s="206"/>
      <c r="C63" s="209"/>
      <c r="D63" s="200"/>
      <c r="E63" s="203"/>
      <c r="F63" s="203"/>
      <c r="G63" s="212"/>
      <c r="H63" s="215"/>
      <c r="I63" s="215"/>
      <c r="J63" s="218"/>
      <c r="K63" s="221"/>
      <c r="L63" s="224"/>
    </row>
    <row r="64" spans="2:21" ht="33.75" customHeight="1" x14ac:dyDescent="0.25">
      <c r="B64" s="206"/>
      <c r="C64" s="209"/>
      <c r="D64" s="200"/>
      <c r="E64" s="203"/>
      <c r="F64" s="203"/>
      <c r="G64" s="212"/>
      <c r="H64" s="215"/>
      <c r="I64" s="215"/>
      <c r="J64" s="218"/>
      <c r="K64" s="221"/>
      <c r="L64" s="224"/>
    </row>
    <row r="65" spans="2:12" ht="33.75" customHeight="1" x14ac:dyDescent="0.25">
      <c r="B65" s="206"/>
      <c r="C65" s="209"/>
      <c r="D65" s="200"/>
      <c r="E65" s="203"/>
      <c r="F65" s="203"/>
      <c r="G65" s="212"/>
      <c r="H65" s="215"/>
      <c r="I65" s="215"/>
      <c r="J65" s="218"/>
      <c r="K65" s="221"/>
      <c r="L65" s="224"/>
    </row>
    <row r="66" spans="2:12" ht="33.75" customHeight="1" x14ac:dyDescent="0.25">
      <c r="B66" s="206"/>
      <c r="C66" s="210"/>
      <c r="D66" s="201"/>
      <c r="E66" s="204"/>
      <c r="F66" s="203"/>
      <c r="G66" s="213"/>
      <c r="H66" s="216"/>
      <c r="I66" s="216"/>
      <c r="J66" s="219"/>
      <c r="K66" s="222"/>
      <c r="L66" s="225"/>
    </row>
    <row r="67" spans="2:12" ht="40.5" customHeight="1" x14ac:dyDescent="0.25">
      <c r="B67" s="207"/>
      <c r="C67" s="131">
        <v>1</v>
      </c>
      <c r="D67" s="132" t="s">
        <v>84</v>
      </c>
      <c r="E67" s="133" t="s">
        <v>81</v>
      </c>
      <c r="F67" s="204"/>
      <c r="G67" s="134"/>
      <c r="H67" s="135"/>
      <c r="I67" s="135"/>
      <c r="J67" s="136"/>
      <c r="K67" s="137"/>
      <c r="L67" s="138">
        <f t="shared" si="1"/>
        <v>0</v>
      </c>
    </row>
    <row r="68" spans="2:12" x14ac:dyDescent="0.25">
      <c r="B68" s="139" t="s">
        <v>61</v>
      </c>
      <c r="C68" s="140"/>
      <c r="D68" s="140"/>
      <c r="E68" s="140"/>
      <c r="F68" s="140"/>
      <c r="G68" s="140"/>
      <c r="H68" s="140"/>
      <c r="I68" s="140"/>
      <c r="J68" s="140"/>
      <c r="K68" s="141"/>
      <c r="L68" s="142">
        <f>SUM(L59:L67)</f>
        <v>0</v>
      </c>
    </row>
    <row r="69" spans="2:12" ht="15.75" thickBot="1" x14ac:dyDescent="0.3">
      <c r="B69" s="143" t="s">
        <v>62</v>
      </c>
      <c r="C69" s="144"/>
      <c r="D69" s="144"/>
      <c r="E69" s="144"/>
      <c r="F69" s="144"/>
      <c r="G69" s="144"/>
      <c r="H69" s="144"/>
      <c r="I69" s="144"/>
      <c r="J69" s="144"/>
      <c r="K69" s="144"/>
      <c r="L69" s="145"/>
    </row>
    <row r="70" spans="2:12" ht="18.75" x14ac:dyDescent="0.3">
      <c r="B70" s="107" t="s">
        <v>63</v>
      </c>
      <c r="C70" s="146"/>
      <c r="D70" s="146"/>
      <c r="E70" s="146"/>
      <c r="F70" s="146"/>
      <c r="G70" s="146"/>
      <c r="H70" s="146"/>
      <c r="I70" s="146"/>
      <c r="J70" s="146"/>
      <c r="K70" s="146"/>
    </row>
    <row r="71" spans="2:12" ht="18.75" x14ac:dyDescent="0.25">
      <c r="B71" s="107" t="s">
        <v>64</v>
      </c>
      <c r="C71" s="107"/>
      <c r="D71" s="107"/>
      <c r="E71" s="107"/>
      <c r="F71" s="107"/>
      <c r="G71" s="107"/>
      <c r="H71" s="107"/>
      <c r="I71" s="107"/>
      <c r="J71" s="107"/>
      <c r="K71" s="107"/>
      <c r="L71" s="107"/>
    </row>
    <row r="72" spans="2:12" ht="21" x14ac:dyDescent="0.25">
      <c r="B72" s="147" t="s">
        <v>65</v>
      </c>
      <c r="C72" s="147"/>
      <c r="D72" s="147"/>
      <c r="E72" s="147"/>
      <c r="F72" s="148"/>
      <c r="G72" s="149"/>
      <c r="H72" s="150"/>
      <c r="I72" s="150"/>
      <c r="J72" s="150"/>
      <c r="K72" s="150"/>
      <c r="L72" s="150"/>
    </row>
    <row r="73" spans="2:12" ht="80.25" customHeight="1" x14ac:dyDescent="0.25">
      <c r="B73" s="151" t="s">
        <v>66</v>
      </c>
      <c r="C73" s="152"/>
      <c r="D73" s="152"/>
      <c r="E73" s="152"/>
      <c r="F73" s="152"/>
      <c r="G73" s="152"/>
      <c r="H73" s="152"/>
      <c r="I73" s="152"/>
      <c r="J73" s="152"/>
      <c r="K73" s="152"/>
      <c r="L73" s="153"/>
    </row>
    <row r="74" spans="2:12" ht="18.75" x14ac:dyDescent="0.25">
      <c r="B74" s="154" t="s">
        <v>67</v>
      </c>
      <c r="C74" s="155"/>
      <c r="D74" s="155"/>
      <c r="E74" s="155"/>
      <c r="F74" s="156"/>
      <c r="G74" s="157"/>
      <c r="H74" s="158"/>
      <c r="I74" s="158"/>
      <c r="J74" s="158"/>
      <c r="K74" s="158"/>
      <c r="L74" s="159"/>
    </row>
    <row r="75" spans="2:12" ht="18.75" x14ac:dyDescent="0.25">
      <c r="B75" s="160" t="s">
        <v>68</v>
      </c>
      <c r="C75" s="161"/>
      <c r="D75" s="161"/>
      <c r="E75" s="161"/>
      <c r="F75" s="162"/>
      <c r="G75" s="163" t="s">
        <v>69</v>
      </c>
      <c r="H75" s="164"/>
      <c r="I75" s="164"/>
      <c r="J75" s="164"/>
      <c r="K75" s="164"/>
      <c r="L75" s="165"/>
    </row>
    <row r="76" spans="2:12" ht="18.75" x14ac:dyDescent="0.25">
      <c r="B76" s="160" t="s">
        <v>70</v>
      </c>
      <c r="C76" s="161"/>
      <c r="D76" s="161"/>
      <c r="E76" s="161"/>
      <c r="F76" s="162"/>
      <c r="G76" s="166" t="s">
        <v>71</v>
      </c>
      <c r="H76" s="167"/>
      <c r="I76" s="167"/>
      <c r="J76" s="167"/>
      <c r="K76" s="167"/>
      <c r="L76" s="168"/>
    </row>
    <row r="77" spans="2:12" ht="24.75" customHeight="1" x14ac:dyDescent="0.25">
      <c r="B77" s="169" t="s">
        <v>72</v>
      </c>
      <c r="C77" s="170"/>
      <c r="D77" s="170"/>
      <c r="E77" s="170"/>
      <c r="F77" s="170"/>
      <c r="G77" s="170"/>
      <c r="H77" s="170"/>
      <c r="I77" s="170"/>
      <c r="J77" s="170"/>
      <c r="K77" s="170"/>
      <c r="L77" s="171"/>
    </row>
    <row r="78" spans="2:12" ht="19.5" thickBot="1" x14ac:dyDescent="0.3">
      <c r="B78" s="172" t="s">
        <v>73</v>
      </c>
      <c r="C78" s="173"/>
      <c r="D78" s="173"/>
      <c r="E78" s="173"/>
      <c r="F78" s="174"/>
      <c r="G78" s="175"/>
      <c r="H78" s="176"/>
      <c r="I78" s="176"/>
      <c r="J78" s="176"/>
      <c r="K78" s="176"/>
      <c r="L78" s="177"/>
    </row>
    <row r="79" spans="2:12" ht="21" x14ac:dyDescent="0.35">
      <c r="B79" s="178" t="s">
        <v>36</v>
      </c>
      <c r="C79" s="54"/>
      <c r="D79" s="54"/>
      <c r="E79" s="54"/>
      <c r="F79" s="179"/>
      <c r="G79" s="180"/>
      <c r="H79" s="180"/>
      <c r="I79" s="180"/>
      <c r="J79" s="180"/>
      <c r="K79" s="181"/>
      <c r="L79" s="182"/>
    </row>
    <row r="80" spans="2:12" ht="18.75" x14ac:dyDescent="0.3">
      <c r="B80" s="183" t="s">
        <v>74</v>
      </c>
      <c r="C80" s="184"/>
      <c r="D80" s="184"/>
      <c r="E80" s="184"/>
      <c r="F80" s="184"/>
      <c r="G80" s="184"/>
      <c r="H80" s="184"/>
      <c r="I80" s="184"/>
      <c r="J80" s="184"/>
      <c r="K80" s="184"/>
      <c r="L80" s="185"/>
    </row>
    <row r="81" spans="2:12" ht="18.75" x14ac:dyDescent="0.3">
      <c r="B81" s="183" t="s">
        <v>75</v>
      </c>
      <c r="C81" s="184"/>
      <c r="D81" s="184"/>
      <c r="E81" s="184"/>
      <c r="F81" s="184"/>
      <c r="G81" s="184"/>
      <c r="H81" s="184"/>
      <c r="I81" s="184"/>
      <c r="J81" s="184"/>
      <c r="K81" s="184"/>
      <c r="L81" s="185"/>
    </row>
    <row r="82" spans="2:12" ht="19.5" thickBot="1" x14ac:dyDescent="0.35">
      <c r="B82" s="186"/>
      <c r="C82" s="187"/>
      <c r="D82" s="187"/>
      <c r="E82" s="187"/>
      <c r="F82" s="188"/>
      <c r="G82" s="189"/>
      <c r="H82" s="189"/>
      <c r="I82" s="189"/>
      <c r="J82" s="189"/>
      <c r="K82" s="189"/>
      <c r="L82" s="190"/>
    </row>
    <row r="83" spans="2:12" ht="19.5" thickBot="1" x14ac:dyDescent="0.3">
      <c r="B83" s="191" t="s">
        <v>76</v>
      </c>
      <c r="C83" s="192"/>
      <c r="D83" s="192"/>
      <c r="E83" s="192"/>
      <c r="F83" s="192"/>
      <c r="G83" s="193"/>
      <c r="H83" s="193"/>
      <c r="I83" s="193"/>
      <c r="J83" s="193"/>
      <c r="K83" s="193"/>
      <c r="L83" s="194"/>
    </row>
    <row r="84" spans="2:12" x14ac:dyDescent="0.25">
      <c r="B84" s="195"/>
      <c r="C84" s="195"/>
      <c r="D84" s="195"/>
      <c r="E84" s="195"/>
      <c r="F84" s="195"/>
      <c r="G84" s="195"/>
      <c r="H84" s="195"/>
      <c r="I84" s="195"/>
      <c r="J84" s="195"/>
      <c r="K84" s="195"/>
      <c r="L84" s="195"/>
    </row>
    <row r="85" spans="2:12" ht="21" x14ac:dyDescent="0.35">
      <c r="B85" s="196" t="s">
        <v>77</v>
      </c>
      <c r="C85" s="195"/>
      <c r="D85" s="195"/>
      <c r="E85" s="195"/>
      <c r="F85" s="195"/>
      <c r="G85" s="195"/>
      <c r="H85" s="195"/>
      <c r="I85" s="195"/>
      <c r="J85" s="195"/>
      <c r="K85" s="195"/>
      <c r="L85" s="195"/>
    </row>
    <row r="86" spans="2:12" ht="108.75" customHeight="1" x14ac:dyDescent="0.25">
      <c r="B86" s="195"/>
      <c r="C86" s="195"/>
      <c r="D86" s="195"/>
      <c r="E86" s="195"/>
      <c r="F86" s="195"/>
      <c r="G86" s="195"/>
      <c r="H86" s="195"/>
      <c r="I86" s="195"/>
      <c r="J86" s="195"/>
      <c r="K86" s="195"/>
      <c r="L86" s="195"/>
    </row>
    <row r="87" spans="2:12" ht="68.25" customHeight="1" x14ac:dyDescent="0.35">
      <c r="B87" s="197" t="s">
        <v>78</v>
      </c>
      <c r="C87" s="197"/>
      <c r="D87" s="197"/>
      <c r="E87" s="197"/>
      <c r="F87" s="197"/>
      <c r="G87" s="197"/>
      <c r="H87" s="197"/>
      <c r="I87" s="197"/>
      <c r="J87" s="197"/>
      <c r="K87" s="197"/>
      <c r="L87" s="197"/>
    </row>
  </sheetData>
  <mergeCells count="70">
    <mergeCell ref="K60:K66"/>
    <mergeCell ref="L60:L66"/>
    <mergeCell ref="B87:L87"/>
    <mergeCell ref="F59:F67"/>
    <mergeCell ref="E60:E66"/>
    <mergeCell ref="B59:B67"/>
    <mergeCell ref="C60:C66"/>
    <mergeCell ref="D60:D66"/>
    <mergeCell ref="G60:G66"/>
    <mergeCell ref="H60:H66"/>
    <mergeCell ref="I60:I66"/>
    <mergeCell ref="J60:J66"/>
    <mergeCell ref="B77:L77"/>
    <mergeCell ref="B78:F78"/>
    <mergeCell ref="G78:L78"/>
    <mergeCell ref="B80:L80"/>
    <mergeCell ref="B81:L81"/>
    <mergeCell ref="B83:F83"/>
    <mergeCell ref="B73:L73"/>
    <mergeCell ref="B74:F74"/>
    <mergeCell ref="G74:L74"/>
    <mergeCell ref="B75:F75"/>
    <mergeCell ref="G75:L75"/>
    <mergeCell ref="B76:F76"/>
    <mergeCell ref="G76:L76"/>
    <mergeCell ref="B68:K68"/>
    <mergeCell ref="B69:L69"/>
    <mergeCell ref="B70:K70"/>
    <mergeCell ref="B71:L71"/>
    <mergeCell ref="B72:E72"/>
    <mergeCell ref="G72:L72"/>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BF0C9801-AE7E-444E-B195-F22AC0E8AE26}"/>
  </hyperlinks>
  <pageMargins left="0.51181102362204722" right="0.51181102362204722" top="0.74803149606299213" bottom="0.74803149606299213"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2024-05-13T21:28:00Z</cp:lastPrinted>
  <dcterms:created xsi:type="dcterms:W3CDTF">2024-05-13T20:18:35Z</dcterms:created>
  <dcterms:modified xsi:type="dcterms:W3CDTF">2024-05-13T21:28:11Z</dcterms:modified>
</cp:coreProperties>
</file>