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13F9880C-E431-4731-BE0E-0DC398FB1233}" xr6:coauthVersionLast="47" xr6:coauthVersionMax="47" xr10:uidLastSave="{00000000-0000-0000-0000-000000000000}"/>
  <bookViews>
    <workbookView xWindow="-120" yWindow="-120" windowWidth="29040" windowHeight="16080" xr2:uid="{32C224EB-8484-4855-9981-5007CD4A7CE8}"/>
  </bookViews>
  <sheets>
    <sheet name="Hoja1" sheetId="1" r:id="rId1"/>
  </sheets>
  <calcPr calcId="191029"/>
  <pivotCaches>
    <pivotCache cacheId="1175"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1" l="1"/>
  <c r="M65" i="1"/>
  <c r="M64" i="1"/>
  <c r="M63" i="1"/>
  <c r="M61" i="1"/>
  <c r="M62" i="1"/>
  <c r="F57" i="1"/>
  <c r="F56" i="1"/>
  <c r="B7" i="1"/>
  <c r="D6" i="1"/>
  <c r="M67" i="1" l="1"/>
</calcChain>
</file>

<file path=xl/sharedStrings.xml><?xml version="1.0" encoding="utf-8"?>
<sst xmlns="http://schemas.openxmlformats.org/spreadsheetml/2006/main" count="99" uniqueCount="90">
  <si>
    <t xml:space="preserve">Nº </t>
  </si>
  <si>
    <t>CD-343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</si>
  <si>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</si>
  <si>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</si>
  <si>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</si>
  <si>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</si>
  <si>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</si>
  <si>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</si>
  <si>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</si>
  <si>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</si>
  <si>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</si>
  <si>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</si>
  <si>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CLQ-24-CD-343/2024 ADQUISICIÓN DE REPUESTOS PARA CLASIFICADOR HELICOIDAL DE Sn</t>
  </si>
  <si>
    <t>PIEZA</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</si>
  <si>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</si>
  <si>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</si>
  <si>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</si>
  <si>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</si>
  <si>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</si>
  <si>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</si>
  <si>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</si>
  <si>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</si>
  <si>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</si>
  <si>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</si>
  <si>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</si>
  <si>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</si>
  <si>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</si>
  <si>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</si>
  <si>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</si>
  <si>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</si>
  <si>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</si>
  <si>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</si>
  <si>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</si>
  <si>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</si>
  <si>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</si>
  <si>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</si>
  <si>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</si>
  <si>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</si>
  <si>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</si>
  <si>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</si>
  <si>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</si>
  <si>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</si>
  <si>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</si>
  <si>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</si>
  <si>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</si>
  <si>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</si>
  <si>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</si>
  <si>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</si>
  <si>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</si>
  <si>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</si>
  <si>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</si>
  <si>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</si>
  <si>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</si>
  <si>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</si>
  <si>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</si>
  <si>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</si>
  <si>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</si>
  <si>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</si>
  <si>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</si>
  <si>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</si>
  <si>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</si>
  <si>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</si>
  <si>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</si>
  <si>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</si>
  <si>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</si>
  <si>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</si>
  <si>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</si>
  <si>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</si>
  <si>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</si>
  <si>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</si>
  <si>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</si>
  <si>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</si>
  <si>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</si>
  <si>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</si>
  <si>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</si>
  <si>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</si>
  <si>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</si>
  <si>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</si>
  <si>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</si>
  <si>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</si>
  <si>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JUEGO</t>
  </si>
  <si>
    <t>BOTELLON SUMERGIBLE</t>
  </si>
  <si>
    <t>TAPA DE BOTELLON SUMERGIBLE</t>
  </si>
  <si>
    <t>TAPA DE BOTELLON SUMERGIBLE SUPERIOR</t>
  </si>
  <si>
    <t>PERNO 3/8" X1 - 1/4"</t>
  </si>
  <si>
    <t>VOLANDA DE PRESIÓN 3/8"</t>
  </si>
  <si>
    <t>VOLANDA PLANA 3/8"</t>
  </si>
  <si>
    <r>
      <t xml:space="preserve">Según se adjunta detalles tecnicos, mateial solicitado de los repuestos en inoxidable según norma AISI 316
</t>
    </r>
    <r>
      <rPr>
        <b/>
        <sz val="12"/>
        <color theme="1"/>
        <rFont val="Calibri"/>
        <family val="2"/>
        <scheme val="minor"/>
      </rPr>
      <t xml:space="preserve">
A) CALIDAD (30%)
</t>
    </r>
    <r>
      <rPr>
        <sz val="12"/>
        <color theme="1"/>
        <rFont val="Calibri"/>
        <family val="2"/>
        <scheme val="minor"/>
      </rPr>
      <t xml:space="preserve">- Presentación de certificado de calidad por la entidad.
</t>
    </r>
    <r>
      <rPr>
        <b/>
        <sz val="12"/>
        <color theme="1"/>
        <rFont val="Calibri"/>
        <family val="2"/>
        <scheme val="minor"/>
      </rPr>
      <t xml:space="preserve">B) PROPUESTA TECNICA (30%)
</t>
    </r>
    <r>
      <rPr>
        <sz val="12"/>
        <color theme="1"/>
        <rFont val="Calibri"/>
        <family val="2"/>
        <scheme val="minor"/>
      </rPr>
      <t xml:space="preserve">- Presentación de planos y dimensiones de piezas.
</t>
    </r>
    <r>
      <rPr>
        <b/>
        <sz val="12"/>
        <color theme="1"/>
        <rFont val="Calibri"/>
        <family val="2"/>
        <scheme val="minor"/>
      </rPr>
      <t>C) COSTO (40%)</t>
    </r>
    <r>
      <rPr>
        <sz val="12"/>
        <color theme="1"/>
        <rFont val="Calibri"/>
        <family val="2"/>
        <scheme val="minor"/>
      </rPr>
      <t xml:space="preserve">
Material Solicitado: Inoxidable Norma AISI 316</t>
    </r>
  </si>
  <si>
    <t>24 de Junio de 2024 , Horas: 14:30</t>
  </si>
  <si>
    <t>NÚMERO DE IDENTIFICACIÓN TRIBUTARIA:   (VALIDO Y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</si>
</sst>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8"/>
      <name val="Arial"/>
      <family val="2"/>
    </font>
    <font>
      <b/>
      <sz val="12"/>
      <name val="Calibri"/>
      <family val="2"/>
    </font>
    <font>
      <b/>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1">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5" fillId="7" borderId="8"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6" fillId="0" borderId="0" xfId="0" applyFont="1"/>
    <xf numFmtId="0" fontId="27"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7" fillId="0" borderId="0" xfId="0" applyFont="1"/>
    <xf numFmtId="0" fontId="26" fillId="0" borderId="0" xfId="0" applyFont="1"/>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0" fillId="0" borderId="1" xfId="0" applyFont="1" applyBorder="1" applyAlignment="1">
      <alignment vertical="center" wrapText="1"/>
    </xf>
    <xf numFmtId="0" fontId="30"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31" fillId="0" borderId="26" xfId="0" quotePrefix="1" applyFont="1" applyBorder="1" applyAlignment="1">
      <alignment horizontal="center" vertical="center"/>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4" borderId="1" xfId="0" applyFont="1" applyFill="1" applyBorder="1" applyAlignment="1">
      <alignment horizontal="justify" vertical="center" wrapText="1"/>
    </xf>
    <xf numFmtId="0" fontId="35" fillId="4" borderId="2" xfId="0" applyFont="1" applyFill="1" applyBorder="1" applyAlignment="1">
      <alignment horizontal="justify" vertical="center" wrapText="1"/>
    </xf>
    <xf numFmtId="0" fontId="35"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2" fillId="0" borderId="0" xfId="0" applyFont="1"/>
    <xf numFmtId="0" fontId="12" fillId="0" borderId="0" xfId="0" applyFont="1" applyAlignment="1">
      <alignment horizontal="center" wrapText="1"/>
    </xf>
    <xf numFmtId="0" fontId="0" fillId="0" borderId="0" xfId="0" pivotButton="1"/>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4" fontId="33" fillId="0" borderId="27"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66</xdr:row>
      <xdr:rowOff>0</xdr:rowOff>
    </xdr:from>
    <xdr:to>
      <xdr:col>86</xdr:col>
      <xdr:colOff>304800</xdr:colOff>
      <xdr:row>68</xdr:row>
      <xdr:rowOff>107219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D9FC5CE-36B6-42A0-859E-B0DE586D81B6}"/>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5CA5A66-7766-4A28-BF17-7D59F9B9EEC6}"/>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ABC9CA1-290B-40B4-9451-3A7BFF336C96}"/>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FFB1799-07E5-4915-A019-C82370B4513C}"/>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81F3CC9-FCFA-4493-82BE-90E86DBBE1AE}"/>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879FF27-7941-4179-8E52-0E0F094ED30F}"/>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2AED0BD-2A01-4511-9E09-0B4134C2183C}"/>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94AAE32-2129-4CD8-BBF8-96C199E004C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3548606-AFBB-4F8C-9BC8-2CC2C6D8F45C}"/>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D498A2B-0103-498E-8B00-D9AC00E0A0BF}"/>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109460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CB75BC4-7D01-4C57-B861-3A2756FFC10C}"/>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D8A4F62-0406-4A1A-ABB7-795C7757786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2673D3F-BB39-4054-9880-85066CF47AB8}"/>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C80D6A9-4A35-437F-9558-A5851F600863}"/>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EB503A6-43B6-4ED6-B431-B220051DE8D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107219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72DA2D3-AB62-4192-BAFC-EB749BEBE581}"/>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107780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DFCA5CA-D450-4862-8F97-22465928EC1E}"/>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0B79C99-EFCA-446C-97B2-1859CED42922}"/>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FF0C651-9B60-4EBE-9E18-B8075A2903ED}"/>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F739EF5-E493-4DF5-9900-B280B13FAC7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A3960E9-589D-4393-A905-960C042BBAFA}"/>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9C933E4-3D1B-4288-B701-C2BB7A74C3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FE9B6B9-63E2-4681-BE31-E20402DF9325}"/>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8340791-B5C2-40A3-AC1A-4E47678273E1}"/>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323FB04-9837-4FA6-A6EC-CD48B87068B8}"/>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104977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11CF9BA-64BA-4716-A253-3AD83936FE5D}"/>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86</xdr:col>
      <xdr:colOff>304800</xdr:colOff>
      <xdr:row>68</xdr:row>
      <xdr:rowOff>103297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8DA8AC6-EB92-47E2-994E-3BB05D27B269}"/>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843643</xdr:colOff>
      <xdr:row>0</xdr:row>
      <xdr:rowOff>181294</xdr:rowOff>
    </xdr:from>
    <xdr:to>
      <xdr:col>11</xdr:col>
      <xdr:colOff>952500</xdr:colOff>
      <xdr:row>5</xdr:row>
      <xdr:rowOff>28575</xdr:rowOff>
    </xdr:to>
    <xdr:pic>
      <xdr:nvPicPr>
        <xdr:cNvPr id="29" name="28 Imagen" descr="LOGOTIPO OFICIAL">
          <a:extLst>
            <a:ext uri="{FF2B5EF4-FFF2-40B4-BE49-F238E27FC236}">
              <a16:creationId xmlns:a16="http://schemas.microsoft.com/office/drawing/2014/main" id="{9E74637D-D8F0-4099-ACFC-309F57B90578}"/>
            </a:ext>
          </a:extLst>
        </xdr:cNvPr>
        <xdr:cNvPicPr/>
      </xdr:nvPicPr>
      <xdr:blipFill>
        <a:blip xmlns:r="http://schemas.openxmlformats.org/officeDocument/2006/relationships" r:embed="rId2" cstate="print"/>
        <a:srcRect/>
        <a:stretch>
          <a:fillRect/>
        </a:stretch>
      </xdr:blipFill>
      <xdr:spPr bwMode="auto">
        <a:xfrm>
          <a:off x="15874093" y="181294"/>
          <a:ext cx="1880507" cy="15808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723900</xdr:colOff>
          <xdr:row>0</xdr:row>
          <xdr:rowOff>0</xdr:rowOff>
        </xdr:from>
        <xdr:to>
          <xdr:col>4</xdr:col>
          <xdr:colOff>295275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257559CE-8B96-4DBF-813A-D255115108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86</xdr:row>
      <xdr:rowOff>0</xdr:rowOff>
    </xdr:from>
    <xdr:to>
      <xdr:col>86</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2A941A4-B104-44AA-95E1-03ECAD689F56}"/>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34C8389-526E-43EA-AEFF-C63C805CD4D2}"/>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59623C2-60BB-47B5-A369-39833AED261D}"/>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E836691-A213-426C-9AC6-476069383021}"/>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64EEA78-9815-4A9D-9D0A-98CAA08D8427}"/>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2B9D2BE-0F8C-4F19-8224-1BD3FDE13144}"/>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F2D0D51-C46A-465F-99AC-2BF87B7A4DF3}"/>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1F4888F-704F-460D-836D-3FF4E112FB37}"/>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C06F330-0A9B-4578-83DB-6A02C8FC14B5}"/>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B40178D-26F3-40EF-A39F-91A67BC394CE}"/>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F50D0CC-73E8-4A45-B9A9-910C7BAC8DD2}"/>
            </a:ext>
          </a:extLst>
        </xdr:cNvPr>
        <xdr:cNvSpPr>
          <a:spLocks noChangeAspect="1" noChangeArrowheads="1"/>
        </xdr:cNvSpPr>
      </xdr:nvSpPr>
      <xdr:spPr bwMode="auto">
        <a:xfrm>
          <a:off x="20002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9361F00-7EA5-4107-AD0F-E5DF1DE102D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94ABC9E-FFFD-46BE-B85F-0BF0A66FC94C}"/>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18571E2-C0C0-493A-8AE7-6E378FEDA83E}"/>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8AEF843-A9BA-4F62-B8F4-217E269EC44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86</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9C20D71-3182-4FC1-9B53-BFAF73D2AD46}"/>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E6B5BBAF-F4A2-4C48-9B34-4523CA6D05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60.728979629632" createdVersion="3" refreshedVersion="7" minRefreshableVersion="3" recordCount="9482" xr:uid="{289B6586-87F3-499E-8B85-4435154696B8}">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43">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12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4">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13T00:00:00"/>
    </cacheField>
    <cacheField name="MES-REC" numFmtId="0">
      <sharedItems containsNonDate="0" containsString="0" containsBlank="1"/>
    </cacheField>
    <cacheField name="CERTF presup" numFmtId="0">
      <sharedItems containsBlank="1" containsMixedTypes="1" containsNumber="1" containsInteger="1" minValue="2" maxValue="1070" count="340">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1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Lt."/>
        <s v="ROLLO"/>
        <s v="BOLSA"/>
        <s v="SERVICIO"/>
        <s v="CAJA"/>
        <s v="Hora"/>
        <s v="LITRO"/>
        <s v="BARR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51">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9">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5">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JAQUELINE DURAN COSSIO"/>
        <s v="JOSE MIRANDA"/>
        <s v="EDMY MAGNE"/>
        <s v="JOAQUIN ZAPATA"/>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4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MARTIN DAVID TALLACAGUA PALOMINO"/>
        <s v="CESAR ROCHA ZANG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93">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CMB/EMC/O.CIV-ADQ/022/INF-022/2024"/>
        <d v="2015-06-10T00:00:00" u="1"/>
        <s v="EMC-IT-SIMA-001/2023" u="1"/>
        <d v="2023-05-11T00:00:00" u="1"/>
      </sharedItems>
    </cacheField>
    <cacheField name="FECHA RES ADM" numFmtId="0">
      <sharedItems containsDate="1" containsBlank="1" containsMixedTypes="1" minDate="2022-12-28T00:00:00" maxDate="2024-12-30T00:00:00" count="131">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6-11T00:00:00"/>
        <d v="2024-05-20T00:00:00"/>
        <d v="2024-05-29T00:00:00"/>
        <d v="2024-05-28T00:00:00"/>
        <d v="2024-05-17T00:00:00"/>
        <d v="2024-05-31T00:00:00"/>
        <d v="2024-05-16T00:00:00"/>
        <d v="2024-06-03T00:00:00"/>
        <d v="2024-06-17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94">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s v="CD-255"/>
      </sharedItems>
    </cacheField>
    <cacheField name="NOTIF" numFmtId="0">
      <sharedItems containsBlank="1" count="447">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290"/>
        <s v="CD-301"/>
        <s v="CD-237"/>
        <s v="CD-373"/>
        <s v="CM-12"/>
        <s v="ANPE-37"/>
        <s v="CD-128"/>
        <s v="CD-189"/>
        <s v="CD-192"/>
        <s v="CM-14A"/>
        <s v="CD-233"/>
        <s v="CD-268"/>
        <s v="CD-454"/>
        <s v="CD-350"/>
        <s v="CD-455"/>
        <s v="CD-484"/>
        <s v="CD-233-A"/>
        <s v="CD-255"/>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2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s v="CD-255"/>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44">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290"/>
        <s v="CD-301"/>
        <s v="CD-237"/>
        <s v="CD-373"/>
        <s v="CM-12"/>
        <s v="ANPE-37"/>
        <s v="CD-128"/>
        <s v="CD-189"/>
        <s v="CD-192"/>
        <s v="CM-14A"/>
        <s v="CD-233"/>
        <s v="CD-268"/>
        <s v="CD-454"/>
        <s v="CD-350"/>
        <s v="CD-455"/>
        <s v="CD-484"/>
        <s v="CD-233-A"/>
        <s v="CD-255"/>
      </sharedItems>
    </cacheField>
    <cacheField name="CONTRATO" numFmtId="0">
      <sharedItems containsBlank="1" containsMixedTypes="1" containsNumber="1" containsInteger="1" minValue="200" maxValue="200" count="62">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s v="EMC-UAL-170-CD-301/2024"/>
        <s v="EMC-UAL-167-CD-373/2024"/>
        <n v="200" u="1"/>
      </sharedItems>
    </cacheField>
    <cacheField name="PROVEEDOR" numFmtId="0">
      <sharedItems containsBlank="1" containsMixedTypes="1" containsNumber="1" containsInteger="1" minValue="0" maxValue="0" count="101">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MUEBLERIA Y EBANISTERIA FUTURISTA - JONAS CALIZAYA VILLCA"/>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155"/>
        <n v="4"/>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50">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3T00:00:00"/>
        <d v="2024-04-24T00:00:00"/>
        <d v="2024-05-14T00:00:00"/>
        <d v="2024-03-25T00:00:00"/>
        <d v="2024-05-02T00:00:00"/>
        <d v="2024-04-05T00:00:00"/>
        <d v="2024-05-07T00:00:00"/>
        <d v="2024-05-13T00:00:00"/>
        <d v="2024-05-15T00:00:00"/>
        <d v="2024-05-22T00:00:00"/>
        <d v="2024-05-17T00:00:00"/>
        <d v="2024-05-21T00:00:00"/>
        <d v="2024-05-23T00:00:00"/>
        <d v="2024-05-29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5">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BOLS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80">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55"/>
        <n v="72"/>
        <n v="292"/>
        <n v="345"/>
        <n v="7.1"/>
        <n v="11.5"/>
        <n v="53"/>
        <n v="65"/>
        <n v="265"/>
        <n v="480"/>
        <n v="98"/>
        <n v="126"/>
        <n v="168"/>
        <n v="281"/>
        <n v="28"/>
        <n v="33"/>
        <n v="40"/>
        <n v="94"/>
        <n v="155"/>
        <n v="8"/>
        <n v="10.5"/>
        <n v="15"/>
        <n v="34"/>
        <n v="51"/>
        <n v="35221.199999999997"/>
        <n v="100"/>
        <n v="20"/>
        <n v="45"/>
        <n v="350"/>
        <n v="137700"/>
        <n v="17384.97"/>
        <n v="235"/>
        <n v="108260"/>
        <n v="58446.43"/>
        <n v="290749.86"/>
        <n v="73070"/>
        <n v="10300"/>
        <n v="271048.28999999998"/>
        <n v="320"/>
        <n v="25084.35"/>
        <n v="35000"/>
        <n v="203701"/>
        <n v="227082"/>
        <n v="17748"/>
        <n v="9620"/>
        <n v="40150"/>
        <n v="67790"/>
        <n v="254000"/>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x v="0"/>
    <x v="0"/>
    <x v="0"/>
    <n v="3000"/>
    <x v="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x v="1"/>
    <x v="1"/>
    <x v="0"/>
    <n v="2000"/>
    <x v="1"/>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x v="2"/>
    <x v="2"/>
    <x v="0"/>
    <n v="1"/>
    <x v="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x v="3"/>
    <x v="3"/>
    <x v="0"/>
    <n v="800"/>
    <x v="3"/>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x v="4"/>
    <x v="4"/>
    <x v="0"/>
    <n v="400"/>
    <x v="4"/>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x v="5"/>
    <x v="5"/>
    <x v="0"/>
    <n v="10000"/>
    <x v="5"/>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x v="6"/>
    <x v="6"/>
    <x v="0"/>
    <n v="600"/>
    <x v="6"/>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x v="7"/>
    <x v="7"/>
    <x v="0"/>
    <n v="600"/>
    <x v="7"/>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x v="8"/>
    <x v="8"/>
    <x v="0"/>
    <n v="200"/>
    <x v="8"/>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x v="9"/>
    <x v="9"/>
    <x v="0"/>
    <n v="200"/>
    <x v="9"/>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x v="10"/>
    <x v="10"/>
    <x v="0"/>
    <n v="1500"/>
    <x v="10"/>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x v="0"/>
    <x v="11"/>
    <x v="0"/>
    <n v="1"/>
    <x v="11"/>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x v="1"/>
    <x v="12"/>
    <x v="0"/>
    <n v="1"/>
    <x v="12"/>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x v="2"/>
    <x v="13"/>
    <x v="0"/>
    <n v="1"/>
    <x v="13"/>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x v="3"/>
    <x v="14"/>
    <x v="0"/>
    <n v="1"/>
    <x v="14"/>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x v="4"/>
    <x v="15"/>
    <x v="0"/>
    <n v="1"/>
    <x v="15"/>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x v="5"/>
    <x v="16"/>
    <x v="0"/>
    <n v="1"/>
    <x v="16"/>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x v="0"/>
    <x v="17"/>
    <x v="1"/>
    <n v="4500"/>
    <x v="17"/>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x v="0"/>
    <x v="18"/>
    <x v="2"/>
    <n v="0"/>
    <x v="18"/>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x v="0"/>
    <x v="19"/>
    <x v="3"/>
    <n v="170000"/>
    <x v="18"/>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x v="0"/>
    <x v="18"/>
    <x v="2"/>
    <n v="0"/>
    <x v="18"/>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x v="0"/>
    <x v="20"/>
    <x v="3"/>
    <n v="90000"/>
    <x v="1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x v="0"/>
    <x v="18"/>
    <x v="2"/>
    <n v="0"/>
    <x v="18"/>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x v="0"/>
    <x v="21"/>
    <x v="3"/>
    <n v="6000"/>
    <x v="20"/>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x v="0"/>
    <x v="18"/>
    <x v="2"/>
    <n v="0"/>
    <x v="18"/>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x v="0"/>
    <x v="22"/>
    <x v="3"/>
    <n v="7000"/>
    <x v="2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x v="0"/>
    <x v="18"/>
    <x v="2"/>
    <n v="0"/>
    <x v="18"/>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x v="0"/>
    <x v="18"/>
    <x v="4"/>
    <n v="1"/>
    <x v="22"/>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x v="0"/>
    <x v="18"/>
    <x v="4"/>
    <n v="1"/>
    <x v="23"/>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x v="0"/>
    <x v="18"/>
    <x v="4"/>
    <n v="1"/>
    <x v="24"/>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x v="0"/>
    <x v="18"/>
    <x v="4"/>
    <n v="1"/>
    <x v="2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x v="0"/>
    <x v="18"/>
    <x v="4"/>
    <n v="1"/>
    <x v="26"/>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x v="0"/>
    <x v="18"/>
    <x v="4"/>
    <n v="1"/>
    <x v="27"/>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x v="0"/>
    <x v="18"/>
    <x v="4"/>
    <n v="1"/>
    <x v="28"/>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x v="0"/>
    <x v="18"/>
    <x v="4"/>
    <n v="1"/>
    <x v="29"/>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x v="0"/>
    <x v="18"/>
    <x v="4"/>
    <n v="1"/>
    <x v="30"/>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x v="0"/>
    <x v="18"/>
    <x v="4"/>
    <n v="1"/>
    <x v="3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x v="0"/>
    <x v="23"/>
    <x v="5"/>
    <n v="1250"/>
    <x v="18"/>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x v="1"/>
    <x v="24"/>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x v="2"/>
    <x v="25"/>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x v="3"/>
    <x v="26"/>
    <x v="5"/>
    <n v="714"/>
    <x v="18"/>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x v="4"/>
    <x v="27"/>
    <x v="5"/>
    <n v="714"/>
    <x v="18"/>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x v="5"/>
    <x v="28"/>
    <x v="5"/>
    <n v="891"/>
    <x v="18"/>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x v="6"/>
    <x v="29"/>
    <x v="5"/>
    <n v="27"/>
    <x v="18"/>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x v="7"/>
    <x v="30"/>
    <x v="5"/>
    <n v="963"/>
    <x v="18"/>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x v="0"/>
    <x v="31"/>
    <x v="5"/>
    <n v="9"/>
    <x v="32"/>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x v="1"/>
    <x v="32"/>
    <x v="5"/>
    <n v="393"/>
    <x v="33"/>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x v="2"/>
    <x v="33"/>
    <x v="5"/>
    <n v="147"/>
    <x v="34"/>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x v="0"/>
    <x v="34"/>
    <x v="5"/>
    <n v="360"/>
    <x v="18"/>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x v="1"/>
    <x v="35"/>
    <x v="5"/>
    <n v="300"/>
    <x v="18"/>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x v="0"/>
    <x v="36"/>
    <x v="5"/>
    <n v="920"/>
    <x v="35"/>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x v="1"/>
    <x v="37"/>
    <x v="5"/>
    <n v="28"/>
    <x v="36"/>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x v="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x v="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x v="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x v="3"/>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x v="4"/>
    <x v="3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x v="5"/>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x v="6"/>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x v="7"/>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x v="8"/>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x v="9"/>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x v="1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x v="1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x v="1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x v="0"/>
    <x v="18"/>
    <x v="6"/>
    <n v="1"/>
    <x v="38"/>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x v="1"/>
    <x v="18"/>
    <x v="6"/>
    <n v="1"/>
    <x v="39"/>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x v="2"/>
    <x v="18"/>
    <x v="6"/>
    <n v="1"/>
    <x v="40"/>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x v="3"/>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x v="4"/>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x v="5"/>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x v="6"/>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x v="7"/>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x v="8"/>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x v="9"/>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x v="10"/>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x v="11"/>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x v="12"/>
    <x v="18"/>
    <x v="6"/>
    <n v="1"/>
    <x v="18"/>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x v="0"/>
    <x v="39"/>
    <x v="4"/>
    <n v="7"/>
    <x v="41"/>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x v="0"/>
    <x v="18"/>
    <x v="2"/>
    <n v="0"/>
    <x v="18"/>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x v="0"/>
    <x v="18"/>
    <x v="2"/>
    <n v="0"/>
    <x v="18"/>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x v="0"/>
    <x v="18"/>
    <x v="4"/>
    <n v="1"/>
    <x v="42"/>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x v="1"/>
    <x v="18"/>
    <x v="4"/>
    <n v="1"/>
    <x v="43"/>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x v="0"/>
    <x v="40"/>
    <x v="5"/>
    <n v="20"/>
    <x v="18"/>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x v="1"/>
    <x v="41"/>
    <x v="5"/>
    <n v="25"/>
    <x v="18"/>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x v="2"/>
    <x v="42"/>
    <x v="5"/>
    <n v="17"/>
    <x v="18"/>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x v="3"/>
    <x v="43"/>
    <x v="5"/>
    <n v="30"/>
    <x v="18"/>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x v="4"/>
    <x v="44"/>
    <x v="5"/>
    <n v="32"/>
    <x v="18"/>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x v="5"/>
    <x v="45"/>
    <x v="5"/>
    <n v="24"/>
    <x v="18"/>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x v="0"/>
    <x v="46"/>
    <x v="5"/>
    <n v="14"/>
    <x v="18"/>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x v="1"/>
    <x v="47"/>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x v="2"/>
    <x v="48"/>
    <x v="5"/>
    <n v="5"/>
    <x v="18"/>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x v="3"/>
    <x v="49"/>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x v="4"/>
    <x v="50"/>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x v="5"/>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x v="6"/>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x v="7"/>
    <x v="53"/>
    <x v="5"/>
    <n v="6"/>
    <x v="18"/>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x v="8"/>
    <x v="54"/>
    <x v="5"/>
    <n v="3"/>
    <x v="18"/>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x v="9"/>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x v="10"/>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x v="11"/>
    <x v="55"/>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x v="12"/>
    <x v="54"/>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x v="13"/>
    <x v="48"/>
    <x v="5"/>
    <n v="7"/>
    <x v="18"/>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x v="14"/>
    <x v="51"/>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x v="15"/>
    <x v="52"/>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x v="16"/>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x v="17"/>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x v="18"/>
    <x v="48"/>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x v="19"/>
    <x v="50"/>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x v="20"/>
    <x v="51"/>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x v="21"/>
    <x v="52"/>
    <x v="5"/>
    <n v="28"/>
    <x v="18"/>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x v="22"/>
    <x v="53"/>
    <x v="5"/>
    <n v="18"/>
    <x v="18"/>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x v="23"/>
    <x v="55"/>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x v="24"/>
    <x v="54"/>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x v="25"/>
    <x v="48"/>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x v="26"/>
    <x v="50"/>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x v="27"/>
    <x v="51"/>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x v="28"/>
    <x v="52"/>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x v="29"/>
    <x v="53"/>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x v="30"/>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x v="31"/>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x v="32"/>
    <x v="48"/>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x v="33"/>
    <x v="50"/>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x v="34"/>
    <x v="51"/>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x v="35"/>
    <x v="52"/>
    <x v="5"/>
    <n v="22"/>
    <x v="18"/>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x v="36"/>
    <x v="53"/>
    <x v="5"/>
    <n v="24"/>
    <x v="18"/>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x v="37"/>
    <x v="4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x v="38"/>
    <x v="5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x v="39"/>
    <x v="57"/>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x v="40"/>
    <x v="46"/>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x v="41"/>
    <x v="54"/>
    <x v="5"/>
    <n v="5"/>
    <x v="18"/>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x v="42"/>
    <x v="48"/>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x v="43"/>
    <x v="49"/>
    <x v="5"/>
    <n v="8"/>
    <x v="18"/>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x v="0"/>
    <x v="58"/>
    <x v="7"/>
    <n v="5"/>
    <x v="18"/>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x v="0"/>
    <x v="59"/>
    <x v="5"/>
    <n v="44"/>
    <x v="44"/>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x v="0"/>
    <x v="60"/>
    <x v="4"/>
    <n v="11"/>
    <x v="45"/>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x v="0"/>
    <x v="61"/>
    <x v="4"/>
    <n v="14"/>
    <x v="46"/>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x v="0"/>
    <x v="62"/>
    <x v="4"/>
    <n v="266"/>
    <x v="18"/>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x v="1"/>
    <x v="63"/>
    <x v="4"/>
    <n v="155"/>
    <x v="18"/>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x v="2"/>
    <x v="64"/>
    <x v="4"/>
    <n v="450"/>
    <x v="18"/>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x v="3"/>
    <x v="65"/>
    <x v="4"/>
    <n v="250"/>
    <x v="18"/>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x v="4"/>
    <x v="66"/>
    <x v="4"/>
    <n v="650"/>
    <x v="18"/>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x v="5"/>
    <x v="67"/>
    <x v="4"/>
    <n v="300"/>
    <x v="18"/>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x v="6"/>
    <x v="68"/>
    <x v="4"/>
    <n v="420"/>
    <x v="18"/>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x v="7"/>
    <x v="69"/>
    <x v="4"/>
    <n v="200"/>
    <x v="18"/>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x v="8"/>
    <x v="70"/>
    <x v="4"/>
    <n v="265"/>
    <x v="18"/>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x v="9"/>
    <x v="71"/>
    <x v="4"/>
    <n v="80"/>
    <x v="18"/>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x v="10"/>
    <x v="72"/>
    <x v="4"/>
    <n v="30"/>
    <x v="18"/>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x v="0"/>
    <x v="73"/>
    <x v="8"/>
    <n v="1"/>
    <x v="47"/>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x v="0"/>
    <x v="74"/>
    <x v="8"/>
    <n v="1"/>
    <x v="48"/>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x v="0"/>
    <x v="75"/>
    <x v="3"/>
    <n v="32550"/>
    <x v="18"/>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x v="0"/>
    <x v="76"/>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x v="1"/>
    <x v="77"/>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x v="2"/>
    <x v="78"/>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x v="3"/>
    <x v="79"/>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x v="4"/>
    <x v="80"/>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x v="5"/>
    <x v="81"/>
    <x v="5"/>
    <n v="10"/>
    <x v="18"/>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x v="6"/>
    <x v="82"/>
    <x v="5"/>
    <n v="20"/>
    <x v="18"/>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x v="7"/>
    <x v="83"/>
    <x v="5"/>
    <n v="80"/>
    <x v="18"/>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x v="8"/>
    <x v="84"/>
    <x v="5"/>
    <n v="30"/>
    <x v="18"/>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x v="9"/>
    <x v="85"/>
    <x v="5"/>
    <n v="20"/>
    <x v="18"/>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x v="10"/>
    <x v="86"/>
    <x v="5"/>
    <n v="72"/>
    <x v="18"/>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x v="11"/>
    <x v="79"/>
    <x v="5"/>
    <n v="75"/>
    <x v="18"/>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x v="12"/>
    <x v="87"/>
    <x v="5"/>
    <n v="75"/>
    <x v="18"/>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x v="13"/>
    <x v="80"/>
    <x v="5"/>
    <n v="150"/>
    <x v="18"/>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x v="14"/>
    <x v="88"/>
    <x v="5"/>
    <n v="150"/>
    <x v="18"/>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x v="15"/>
    <x v="83"/>
    <x v="5"/>
    <n v="-3950"/>
    <x v="18"/>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x v="16"/>
    <x v="85"/>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x v="17"/>
    <x v="89"/>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x v="18"/>
    <x v="90"/>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x v="19"/>
    <x v="91"/>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x v="20"/>
    <x v="92"/>
    <x v="5"/>
    <n v="18"/>
    <x v="18"/>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x v="21"/>
    <x v="93"/>
    <x v="5"/>
    <n v="18"/>
    <x v="18"/>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x v="22"/>
    <x v="79"/>
    <x v="5"/>
    <n v="85"/>
    <x v="18"/>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x v="23"/>
    <x v="94"/>
    <x v="5"/>
    <n v="4560"/>
    <x v="18"/>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x v="24"/>
    <x v="95"/>
    <x v="5"/>
    <n v="3470"/>
    <x v="18"/>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x v="25"/>
    <x v="96"/>
    <x v="5"/>
    <n v="2270"/>
    <x v="18"/>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x v="26"/>
    <x v="82"/>
    <x v="5"/>
    <n v="1670"/>
    <x v="18"/>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x v="27"/>
    <x v="97"/>
    <x v="5"/>
    <n v="470"/>
    <x v="18"/>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x v="28"/>
    <x v="85"/>
    <x v="5"/>
    <n v="470"/>
    <x v="18"/>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x v="0"/>
    <x v="98"/>
    <x v="4"/>
    <n v="1"/>
    <x v="18"/>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x v="1"/>
    <x v="99"/>
    <x v="4"/>
    <n v="1"/>
    <x v="18"/>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x v="2"/>
    <x v="100"/>
    <x v="4"/>
    <n v="1"/>
    <x v="18"/>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x v="3"/>
    <x v="101"/>
    <x v="4"/>
    <n v="2"/>
    <x v="18"/>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x v="0"/>
    <x v="102"/>
    <x v="5"/>
    <n v="20"/>
    <x v="18"/>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x v="1"/>
    <x v="103"/>
    <x v="5"/>
    <n v="20"/>
    <x v="18"/>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x v="2"/>
    <x v="104"/>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x v="3"/>
    <x v="105"/>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x v="4"/>
    <x v="106"/>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x v="5"/>
    <x v="107"/>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x v="6"/>
    <x v="108"/>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x v="7"/>
    <x v="109"/>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x v="8"/>
    <x v="110"/>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x v="9"/>
    <x v="111"/>
    <x v="5"/>
    <n v="36"/>
    <x v="18"/>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x v="10"/>
    <x v="112"/>
    <x v="5"/>
    <n v="108"/>
    <x v="18"/>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x v="11"/>
    <x v="113"/>
    <x v="5"/>
    <n v="216"/>
    <x v="18"/>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x v="12"/>
    <x v="114"/>
    <x v="5"/>
    <n v="648"/>
    <x v="18"/>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x v="13"/>
    <x v="115"/>
    <x v="5"/>
    <n v="40"/>
    <x v="18"/>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x v="0"/>
    <x v="116"/>
    <x v="9"/>
    <n v="30"/>
    <x v="4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x v="1"/>
    <x v="117"/>
    <x v="9"/>
    <n v="60"/>
    <x v="50"/>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x v="2"/>
    <x v="118"/>
    <x v="9"/>
    <n v="40"/>
    <x v="51"/>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x v="3"/>
    <x v="119"/>
    <x v="9"/>
    <n v="40"/>
    <x v="52"/>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x v="4"/>
    <x v="120"/>
    <x v="9"/>
    <n v="60"/>
    <x v="53"/>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x v="0"/>
    <x v="121"/>
    <x v="5"/>
    <n v="8"/>
    <x v="54"/>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x v="1"/>
    <x v="122"/>
    <x v="5"/>
    <n v="10"/>
    <x v="55"/>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x v="2"/>
    <x v="123"/>
    <x v="5"/>
    <n v="17"/>
    <x v="56"/>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x v="3"/>
    <x v="124"/>
    <x v="5"/>
    <n v="10"/>
    <x v="15"/>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x v="4"/>
    <x v="125"/>
    <x v="5"/>
    <n v="14"/>
    <x v="57"/>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x v="5"/>
    <x v="126"/>
    <x v="5"/>
    <n v="10"/>
    <x v="58"/>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x v="6"/>
    <x v="127"/>
    <x v="5"/>
    <n v="4"/>
    <x v="59"/>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x v="7"/>
    <x v="128"/>
    <x v="5"/>
    <n v="6"/>
    <x v="60"/>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x v="8"/>
    <x v="129"/>
    <x v="5"/>
    <n v="2"/>
    <x v="61"/>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x v="0"/>
    <x v="130"/>
    <x v="5"/>
    <n v="8"/>
    <x v="62"/>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x v="1"/>
    <x v="131"/>
    <x v="5"/>
    <n v="8"/>
    <x v="63"/>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x v="2"/>
    <x v="132"/>
    <x v="5"/>
    <n v="7"/>
    <x v="64"/>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x v="3"/>
    <x v="133"/>
    <x v="5"/>
    <n v="4"/>
    <x v="65"/>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x v="4"/>
    <x v="134"/>
    <x v="5"/>
    <n v="1"/>
    <x v="66"/>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x v="0"/>
    <x v="135"/>
    <x v="3"/>
    <n v="500"/>
    <x v="67"/>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x v="0"/>
    <x v="136"/>
    <x v="10"/>
    <n v="8"/>
    <x v="18"/>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x v="1"/>
    <x v="137"/>
    <x v="10"/>
    <n v="2"/>
    <x v="18"/>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x v="2"/>
    <x v="138"/>
    <x v="10"/>
    <n v="3"/>
    <x v="18"/>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x v="3"/>
    <x v="139"/>
    <x v="10"/>
    <n v="3"/>
    <x v="18"/>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x v="4"/>
    <x v="140"/>
    <x v="10"/>
    <n v="2"/>
    <x v="18"/>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x v="5"/>
    <x v="141"/>
    <x v="10"/>
    <n v="3"/>
    <x v="18"/>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x v="6"/>
    <x v="142"/>
    <x v="10"/>
    <n v="3"/>
    <x v="18"/>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x v="7"/>
    <x v="143"/>
    <x v="10"/>
    <n v="3"/>
    <x v="18"/>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x v="0"/>
    <x v="144"/>
    <x v="5"/>
    <n v="4"/>
    <x v="18"/>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x v="0"/>
    <x v="145"/>
    <x v="10"/>
    <n v="6"/>
    <x v="18"/>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x v="1"/>
    <x v="146"/>
    <x v="10"/>
    <n v="6"/>
    <x v="18"/>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x v="2"/>
    <x v="147"/>
    <x v="10"/>
    <n v="10"/>
    <x v="18"/>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x v="3"/>
    <x v="148"/>
    <x v="10"/>
    <n v="3"/>
    <x v="18"/>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x v="4"/>
    <x v="149"/>
    <x v="10"/>
    <n v="6"/>
    <x v="18"/>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x v="5"/>
    <x v="150"/>
    <x v="10"/>
    <n v="2"/>
    <x v="18"/>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x v="6"/>
    <x v="151"/>
    <x v="10"/>
    <n v="3"/>
    <x v="18"/>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x v="7"/>
    <x v="152"/>
    <x v="10"/>
    <n v="2"/>
    <x v="18"/>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x v="8"/>
    <x v="153"/>
    <x v="10"/>
    <n v="3"/>
    <x v="18"/>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x v="0"/>
    <x v="154"/>
    <x v="4"/>
    <n v="1"/>
    <x v="18"/>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x v="1"/>
    <x v="155"/>
    <x v="4"/>
    <n v="2"/>
    <x v="18"/>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x v="2"/>
    <x v="156"/>
    <x v="4"/>
    <n v="2"/>
    <x v="18"/>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x v="3"/>
    <x v="157"/>
    <x v="4"/>
    <n v="5"/>
    <x v="18"/>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x v="4"/>
    <x v="158"/>
    <x v="4"/>
    <n v="80"/>
    <x v="18"/>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x v="5"/>
    <x v="159"/>
    <x v="4"/>
    <n v="80"/>
    <x v="18"/>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x v="0"/>
    <x v="160"/>
    <x v="4"/>
    <n v="1"/>
    <x v="18"/>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x v="0"/>
    <x v="161"/>
    <x v="4"/>
    <n v="1"/>
    <x v="68"/>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x v="1"/>
    <x v="162"/>
    <x v="4"/>
    <n v="1"/>
    <x v="69"/>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x v="2"/>
    <x v="163"/>
    <x v="4"/>
    <n v="1"/>
    <x v="7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x v="3"/>
    <x v="164"/>
    <x v="4"/>
    <n v="1"/>
    <x v="71"/>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x v="0"/>
    <x v="165"/>
    <x v="6"/>
    <n v="1"/>
    <x v="18"/>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x v="0"/>
    <x v="166"/>
    <x v="5"/>
    <n v="3"/>
    <x v="18"/>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x v="1"/>
    <x v="167"/>
    <x v="5"/>
    <n v="3"/>
    <x v="18"/>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x v="2"/>
    <x v="168"/>
    <x v="5"/>
    <n v="10"/>
    <x v="18"/>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x v="3"/>
    <x v="169"/>
    <x v="5"/>
    <n v="3"/>
    <x v="18"/>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x v="4"/>
    <x v="170"/>
    <x v="5"/>
    <n v="10"/>
    <x v="18"/>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x v="5"/>
    <x v="171"/>
    <x v="5"/>
    <n v="1"/>
    <x v="18"/>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x v="6"/>
    <x v="172"/>
    <x v="5"/>
    <n v="10"/>
    <x v="18"/>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x v="7"/>
    <x v="173"/>
    <x v="5"/>
    <n v="10"/>
    <x v="18"/>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x v="8"/>
    <x v="174"/>
    <x v="5"/>
    <n v="10"/>
    <x v="18"/>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x v="9"/>
    <x v="175"/>
    <x v="5"/>
    <n v="60"/>
    <x v="18"/>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x v="10"/>
    <x v="176"/>
    <x v="5"/>
    <n v="20"/>
    <x v="18"/>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x v="11"/>
    <x v="177"/>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x v="12"/>
    <x v="178"/>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x v="13"/>
    <x v="179"/>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x v="14"/>
    <x v="180"/>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x v="15"/>
    <x v="181"/>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x v="16"/>
    <x v="182"/>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x v="17"/>
    <x v="183"/>
    <x v="5"/>
    <n v="10"/>
    <x v="18"/>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x v="18"/>
    <x v="184"/>
    <x v="5"/>
    <n v="150"/>
    <x v="18"/>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x v="19"/>
    <x v="185"/>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x v="20"/>
    <x v="186"/>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x v="21"/>
    <x v="187"/>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x v="22"/>
    <x v="188"/>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x v="23"/>
    <x v="189"/>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x v="24"/>
    <x v="190"/>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x v="25"/>
    <x v="191"/>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x v="26"/>
    <x v="192"/>
    <x v="5"/>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x v="27"/>
    <x v="193"/>
    <x v="11"/>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x v="28"/>
    <x v="194"/>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x v="29"/>
    <x v="195"/>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x v="30"/>
    <x v="196"/>
    <x v="5"/>
    <n v="200"/>
    <x v="18"/>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x v="31"/>
    <x v="197"/>
    <x v="5"/>
    <n v="200"/>
    <x v="18"/>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x v="0"/>
    <x v="198"/>
    <x v="12"/>
    <n v="1"/>
    <x v="18"/>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x v="1"/>
    <x v="199"/>
    <x v="12"/>
    <n v="1"/>
    <x v="18"/>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x v="0"/>
    <x v="200"/>
    <x v="5"/>
    <n v="3000"/>
    <x v="18"/>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x v="0"/>
    <x v="201"/>
    <x v="5"/>
    <n v="50"/>
    <x v="18"/>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x v="1"/>
    <x v="202"/>
    <x v="5"/>
    <n v="60"/>
    <x v="18"/>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x v="2"/>
    <x v="203"/>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x v="3"/>
    <x v="204"/>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x v="4"/>
    <x v="205"/>
    <x v="5"/>
    <n v="100"/>
    <x v="18"/>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x v="5"/>
    <x v="20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x v="6"/>
    <x v="20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x v="7"/>
    <x v="20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x v="8"/>
    <x v="20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x v="9"/>
    <x v="21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x v="10"/>
    <x v="211"/>
    <x v="5"/>
    <n v="20"/>
    <x v="18"/>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x v="11"/>
    <x v="212"/>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x v="12"/>
    <x v="213"/>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x v="13"/>
    <x v="21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x v="14"/>
    <x v="215"/>
    <x v="5"/>
    <n v="40"/>
    <x v="18"/>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x v="15"/>
    <x v="21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x v="16"/>
    <x v="21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x v="17"/>
    <x v="21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x v="18"/>
    <x v="21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x v="19"/>
    <x v="22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x v="20"/>
    <x v="221"/>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x v="21"/>
    <x v="222"/>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x v="22"/>
    <x v="223"/>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x v="23"/>
    <x v="22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x v="24"/>
    <x v="225"/>
    <x v="5"/>
    <n v="20"/>
    <x v="18"/>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x v="0"/>
    <x v="226"/>
    <x v="4"/>
    <n v="1"/>
    <x v="72"/>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x v="0"/>
    <x v="227"/>
    <x v="13"/>
    <n v="4500"/>
    <x v="5"/>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x v="1"/>
    <x v="228"/>
    <x v="3"/>
    <n v="1500"/>
    <x v="73"/>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x v="2"/>
    <x v="229"/>
    <x v="13"/>
    <n v="6"/>
    <x v="74"/>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x v="3"/>
    <x v="230"/>
    <x v="13"/>
    <n v="6"/>
    <x v="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x v="0"/>
    <x v="231"/>
    <x v="14"/>
    <n v="1"/>
    <x v="75"/>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23"/>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x v="0"/>
    <x v="232"/>
    <x v="6"/>
    <n v="1"/>
    <x v="76"/>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x v="0"/>
    <x v="233"/>
    <x v="5"/>
    <n v="700"/>
    <x v="77"/>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x v="0"/>
    <x v="234"/>
    <x v="4"/>
    <n v="1500"/>
    <x v="78"/>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x v="1"/>
    <x v="235"/>
    <x v="4"/>
    <n v="1300"/>
    <x v="79"/>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x v="0"/>
    <x v="236"/>
    <x v="15"/>
    <n v="4000"/>
    <x v="80"/>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x v="1"/>
    <x v="237"/>
    <x v="15"/>
    <n v="500"/>
    <x v="81"/>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x v="2"/>
    <x v="238"/>
    <x v="15"/>
    <n v="600"/>
    <x v="82"/>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x v="0"/>
    <x v="239"/>
    <x v="4"/>
    <n v="400"/>
    <x v="18"/>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x v="1"/>
    <x v="240"/>
    <x v="4"/>
    <n v="200"/>
    <x v="18"/>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x v="2"/>
    <x v="241"/>
    <x v="4"/>
    <n v="4"/>
    <x v="18"/>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x v="0"/>
    <x v="242"/>
    <x v="15"/>
    <n v="3000"/>
    <x v="8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x v="1"/>
    <x v="243"/>
    <x v="15"/>
    <n v="1700"/>
    <x v="8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x v="0"/>
    <x v="244"/>
    <x v="4"/>
    <n v="1500"/>
    <x v="18"/>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x v="1"/>
    <x v="245"/>
    <x v="4"/>
    <n v="2500"/>
    <x v="18"/>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x v="2"/>
    <x v="246"/>
    <x v="4"/>
    <n v="16000"/>
    <x v="18"/>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x v="0"/>
    <x v="247"/>
    <x v="4"/>
    <n v="2800"/>
    <x v="85"/>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x v="1"/>
    <x v="248"/>
    <x v="4"/>
    <n v="13760"/>
    <x v="86"/>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x v="0"/>
    <x v="18"/>
    <x v="4"/>
    <n v="1"/>
    <x v="87"/>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x v="1"/>
    <x v="18"/>
    <x v="4"/>
    <n v="1"/>
    <x v="88"/>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x v="2"/>
    <x v="18"/>
    <x v="4"/>
    <n v="1"/>
    <x v="89"/>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x v="0"/>
    <x v="18"/>
    <x v="4"/>
    <n v="1"/>
    <x v="90"/>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x v="1"/>
    <x v="18"/>
    <x v="4"/>
    <n v="1"/>
    <x v="9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x v="0"/>
    <x v="249"/>
    <x v="16"/>
    <n v="400"/>
    <x v="92"/>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x v="1"/>
    <x v="250"/>
    <x v="16"/>
    <n v="200"/>
    <x v="92"/>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x v="2"/>
    <x v="251"/>
    <x v="16"/>
    <n v="100"/>
    <x v="92"/>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x v="3"/>
    <x v="252"/>
    <x v="16"/>
    <n v="100"/>
    <x v="92"/>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x v="0"/>
    <x v="253"/>
    <x v="6"/>
    <n v="1"/>
    <x v="93"/>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x v="0"/>
    <x v="254"/>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x v="1"/>
    <x v="255"/>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x v="2"/>
    <x v="256"/>
    <x v="4"/>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x v="0"/>
    <x v="257"/>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x v="1"/>
    <x v="258"/>
    <x v="8"/>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x v="2"/>
    <x v="259"/>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x v="3"/>
    <x v="260"/>
    <x v="17"/>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x v="4"/>
    <x v="261"/>
    <x v="8"/>
    <n v="1"/>
    <x v="18"/>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x v="0"/>
    <x v="262"/>
    <x v="6"/>
    <n v="1"/>
    <x v="18"/>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x v="0"/>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x v="1"/>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x v="2"/>
    <x v="18"/>
    <x v="4"/>
    <n v="1"/>
    <x v="18"/>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x v="0"/>
    <x v="264"/>
    <x v="4"/>
    <n v="1"/>
    <x v="18"/>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x v="0"/>
    <x v="265"/>
    <x v="5"/>
    <n v="20"/>
    <x v="18"/>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x v="1"/>
    <x v="266"/>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x v="2"/>
    <x v="267"/>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x v="3"/>
    <x v="268"/>
    <x v="5"/>
    <n v="5"/>
    <x v="18"/>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x v="0"/>
    <x v="269"/>
    <x v="18"/>
    <n v="10"/>
    <x v="18"/>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x v="1"/>
    <x v="270"/>
    <x v="18"/>
    <n v="8"/>
    <x v="18"/>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x v="2"/>
    <x v="271"/>
    <x v="18"/>
    <n v="20"/>
    <x v="18"/>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x v="3"/>
    <x v="272"/>
    <x v="18"/>
    <n v="50"/>
    <x v="18"/>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x v="4"/>
    <x v="273"/>
    <x v="18"/>
    <n v="200"/>
    <x v="18"/>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x v="0"/>
    <x v="274"/>
    <x v="4"/>
    <n v="407"/>
    <x v="18"/>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x v="1"/>
    <x v="275"/>
    <x v="4"/>
    <n v="140"/>
    <x v="18"/>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x v="0"/>
    <x v="276"/>
    <x v="3"/>
    <n v="75"/>
    <x v="18"/>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x v="1"/>
    <x v="277"/>
    <x v="3"/>
    <n v="25"/>
    <x v="18"/>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x v="2"/>
    <x v="278"/>
    <x v="3"/>
    <n v="50"/>
    <x v="18"/>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x v="3"/>
    <x v="279"/>
    <x v="3"/>
    <n v="90"/>
    <x v="18"/>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x v="4"/>
    <x v="280"/>
    <x v="3"/>
    <n v="550"/>
    <x v="18"/>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x v="5"/>
    <x v="281"/>
    <x v="3"/>
    <n v="25"/>
    <x v="18"/>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x v="0"/>
    <x v="282"/>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x v="1"/>
    <x v="283"/>
    <x v="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x v="2"/>
    <x v="284"/>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x v="3"/>
    <x v="285"/>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x v="4"/>
    <x v="286"/>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x v="5"/>
    <x v="287"/>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x v="6"/>
    <x v="288"/>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x v="7"/>
    <x v="289"/>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x v="8"/>
    <x v="290"/>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x v="9"/>
    <x v="291"/>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x v="10"/>
    <x v="292"/>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x v="11"/>
    <x v="293"/>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x v="12"/>
    <x v="294"/>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x v="13"/>
    <x v="295"/>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x v="14"/>
    <x v="296"/>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x v="15"/>
    <x v="297"/>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x v="16"/>
    <x v="298"/>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x v="17"/>
    <x v="299"/>
    <x v="19"/>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x v="18"/>
    <x v="300"/>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x v="19"/>
    <x v="301"/>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x v="20"/>
    <x v="302"/>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x v="21"/>
    <x v="303"/>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x v="22"/>
    <x v="304"/>
    <x v="2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x v="23"/>
    <x v="305"/>
    <x v="5"/>
    <n v="20"/>
    <x v="18"/>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x v="0"/>
    <x v="306"/>
    <x v="5"/>
    <n v="2"/>
    <x v="18"/>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x v="0"/>
    <x v="307"/>
    <x v="5"/>
    <n v="1"/>
    <x v="18"/>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x v="0"/>
    <x v="308"/>
    <x v="4"/>
    <n v="1"/>
    <x v="18"/>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x v="0"/>
    <x v="309"/>
    <x v="5"/>
    <n v="1"/>
    <x v="18"/>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x v="0"/>
    <x v="310"/>
    <x v="5"/>
    <n v="5"/>
    <x v="18"/>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x v="0"/>
    <x v="311"/>
    <x v="4"/>
    <n v="1"/>
    <x v="18"/>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x v="0"/>
    <x v="312"/>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x v="1"/>
    <x v="313"/>
    <x v="4"/>
    <n v="20"/>
    <x v="18"/>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x v="2"/>
    <x v="314"/>
    <x v="4"/>
    <n v="10"/>
    <x v="18"/>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x v="3"/>
    <x v="315"/>
    <x v="4"/>
    <n v="8"/>
    <x v="18"/>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x v="4"/>
    <x v="316"/>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x v="5"/>
    <x v="317"/>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x v="6"/>
    <x v="318"/>
    <x v="4"/>
    <n v="9"/>
    <x v="18"/>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x v="7"/>
    <x v="319"/>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x v="8"/>
    <x v="320"/>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x v="9"/>
    <x v="321"/>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x v="10"/>
    <x v="322"/>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x v="11"/>
    <x v="323"/>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x v="12"/>
    <x v="324"/>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x v="13"/>
    <x v="325"/>
    <x v="4"/>
    <n v="6"/>
    <x v="18"/>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x v="14"/>
    <x v="326"/>
    <x v="4"/>
    <n v="2"/>
    <x v="18"/>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x v="0"/>
    <x v="327"/>
    <x v="4"/>
    <n v="24"/>
    <x v="18"/>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x v="1"/>
    <x v="328"/>
    <x v="4"/>
    <n v="14"/>
    <x v="18"/>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x v="2"/>
    <x v="329"/>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x v="3"/>
    <x v="330"/>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x v="4"/>
    <x v="331"/>
    <x v="5"/>
    <n v="11"/>
    <x v="18"/>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x v="5"/>
    <x v="332"/>
    <x v="5"/>
    <n v="8"/>
    <x v="18"/>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x v="0"/>
    <x v="333"/>
    <x v="5"/>
    <n v="70"/>
    <x v="18"/>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x v="0"/>
    <x v="334"/>
    <x v="4"/>
    <n v="2"/>
    <x v="18"/>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x v="0"/>
    <x v="335"/>
    <x v="3"/>
    <n v="15000"/>
    <x v="18"/>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x v="0"/>
    <x v="336"/>
    <x v="3"/>
    <n v="70"/>
    <x v="18"/>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x v="1"/>
    <x v="337"/>
    <x v="3"/>
    <n v="3"/>
    <x v="18"/>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x v="2"/>
    <x v="338"/>
    <x v="21"/>
    <n v="34"/>
    <x v="18"/>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x v="0"/>
    <x v="339"/>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x v="1"/>
    <x v="340"/>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x v="2"/>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x v="3"/>
    <x v="342"/>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x v="4"/>
    <x v="343"/>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x v="5"/>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x v="6"/>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x v="7"/>
    <x v="345"/>
    <x v="4"/>
    <n v="48"/>
    <x v="18"/>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x v="8"/>
    <x v="346"/>
    <x v="4"/>
    <n v="64"/>
    <x v="18"/>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x v="9"/>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x v="10"/>
    <x v="347"/>
    <x v="4"/>
    <n v="2"/>
    <x v="18"/>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x v="11"/>
    <x v="348"/>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x v="12"/>
    <x v="349"/>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x v="13"/>
    <x v="350"/>
    <x v="4"/>
    <n v="9"/>
    <x v="18"/>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x v="14"/>
    <x v="35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x v="15"/>
    <x v="352"/>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x v="16"/>
    <x v="353"/>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x v="17"/>
    <x v="354"/>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x v="18"/>
    <x v="355"/>
    <x v="4"/>
    <n v="8"/>
    <x v="18"/>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x v="19"/>
    <x v="346"/>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x v="20"/>
    <x v="356"/>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x v="21"/>
    <x v="357"/>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x v="22"/>
    <x v="358"/>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x v="23"/>
    <x v="359"/>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x v="24"/>
    <x v="360"/>
    <x v="4"/>
    <n v="4"/>
    <x v="18"/>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x v="25"/>
    <x v="346"/>
    <x v="4"/>
    <n v="20"/>
    <x v="18"/>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x v="26"/>
    <x v="361"/>
    <x v="4"/>
    <n v="2"/>
    <x v="18"/>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x v="27"/>
    <x v="362"/>
    <x v="4"/>
    <n v="2"/>
    <x v="18"/>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x v="28"/>
    <x v="363"/>
    <x v="4"/>
    <n v="4"/>
    <x v="18"/>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x v="29"/>
    <x v="364"/>
    <x v="4"/>
    <n v="2"/>
    <x v="18"/>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x v="30"/>
    <x v="365"/>
    <x v="4"/>
    <n v="2"/>
    <x v="18"/>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x v="31"/>
    <x v="366"/>
    <x v="4"/>
    <n v="2"/>
    <x v="18"/>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x v="32"/>
    <x v="367"/>
    <x v="4"/>
    <n v="2"/>
    <x v="18"/>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x v="33"/>
    <x v="362"/>
    <x v="4"/>
    <n v="2"/>
    <x v="18"/>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x v="34"/>
    <x v="368"/>
    <x v="4"/>
    <n v="2"/>
    <x v="18"/>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x v="35"/>
    <x v="369"/>
    <x v="4"/>
    <n v="2"/>
    <x v="18"/>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x v="36"/>
    <x v="370"/>
    <x v="4"/>
    <n v="2"/>
    <x v="18"/>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x v="37"/>
    <x v="371"/>
    <x v="4"/>
    <n v="2"/>
    <x v="18"/>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x v="38"/>
    <x v="372"/>
    <x v="4"/>
    <n v="4"/>
    <x v="18"/>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x v="39"/>
    <x v="373"/>
    <x v="4"/>
    <n v="12"/>
    <x v="18"/>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x v="40"/>
    <x v="374"/>
    <x v="4"/>
    <n v="12"/>
    <x v="18"/>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x v="41"/>
    <x v="375"/>
    <x v="4"/>
    <n v="8"/>
    <x v="18"/>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x v="42"/>
    <x v="376"/>
    <x v="4"/>
    <n v="32"/>
    <x v="18"/>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x v="43"/>
    <x v="377"/>
    <x v="4"/>
    <n v="4"/>
    <x v="18"/>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x v="44"/>
    <x v="378"/>
    <x v="4"/>
    <n v="6"/>
    <x v="18"/>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x v="45"/>
    <x v="379"/>
    <x v="4"/>
    <n v="20"/>
    <x v="18"/>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x v="46"/>
    <x v="379"/>
    <x v="4"/>
    <n v="20"/>
    <x v="18"/>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x v="47"/>
    <x v="380"/>
    <x v="4"/>
    <n v="2"/>
    <x v="18"/>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x v="0"/>
    <x v="18"/>
    <x v="5"/>
    <n v="150"/>
    <x v="94"/>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x v="1"/>
    <x v="18"/>
    <x v="5"/>
    <n v="60"/>
    <x v="34"/>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x v="0"/>
    <x v="18"/>
    <x v="6"/>
    <n v="1"/>
    <x v="95"/>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x v="0"/>
    <x v="381"/>
    <x v="4"/>
    <n v="9"/>
    <x v="18"/>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x v="1"/>
    <x v="382"/>
    <x v="4"/>
    <n v="9"/>
    <x v="18"/>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x v="2"/>
    <x v="383"/>
    <x v="4"/>
    <n v="9"/>
    <x v="18"/>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x v="3"/>
    <x v="384"/>
    <x v="4"/>
    <n v="10"/>
    <x v="18"/>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x v="4"/>
    <x v="385"/>
    <x v="4"/>
    <n v="10"/>
    <x v="18"/>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x v="5"/>
    <x v="386"/>
    <x v="4"/>
    <n v="9"/>
    <x v="18"/>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x v="0"/>
    <x v="387"/>
    <x v="4"/>
    <n v="1"/>
    <x v="18"/>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x v="1"/>
    <x v="388"/>
    <x v="4"/>
    <n v="1"/>
    <x v="18"/>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x v="2"/>
    <x v="389"/>
    <x v="4"/>
    <n v="1"/>
    <x v="18"/>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x v="3"/>
    <x v="390"/>
    <x v="4"/>
    <n v="2"/>
    <x v="18"/>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x v="4"/>
    <x v="391"/>
    <x v="4"/>
    <n v="2"/>
    <x v="18"/>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x v="5"/>
    <x v="392"/>
    <x v="4"/>
    <n v="1"/>
    <x v="18"/>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x v="6"/>
    <x v="393"/>
    <x v="4"/>
    <n v="6"/>
    <x v="18"/>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x v="7"/>
    <x v="394"/>
    <x v="4"/>
    <n v="1"/>
    <x v="18"/>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x v="8"/>
    <x v="395"/>
    <x v="4"/>
    <n v="1"/>
    <x v="18"/>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x v="0"/>
    <x v="396"/>
    <x v="4"/>
    <n v="3"/>
    <x v="18"/>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x v="1"/>
    <x v="397"/>
    <x v="4"/>
    <n v="10"/>
    <x v="18"/>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x v="2"/>
    <x v="398"/>
    <x v="4"/>
    <n v="2"/>
    <x v="18"/>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x v="3"/>
    <x v="399"/>
    <x v="4"/>
    <n v="2"/>
    <x v="18"/>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x v="4"/>
    <x v="400"/>
    <x v="4"/>
    <n v="30"/>
    <x v="18"/>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x v="5"/>
    <x v="401"/>
    <x v="4"/>
    <n v="10"/>
    <x v="18"/>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x v="6"/>
    <x v="402"/>
    <x v="4"/>
    <n v="30"/>
    <x v="18"/>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x v="7"/>
    <x v="403"/>
    <x v="4"/>
    <n v="12"/>
    <x v="18"/>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x v="8"/>
    <x v="404"/>
    <x v="4"/>
    <n v="30"/>
    <x v="18"/>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x v="9"/>
    <x v="405"/>
    <x v="4"/>
    <n v="6"/>
    <x v="18"/>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x v="10"/>
    <x v="406"/>
    <x v="4"/>
    <n v="30"/>
    <x v="18"/>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x v="11"/>
    <x v="407"/>
    <x v="4"/>
    <n v="10"/>
    <x v="18"/>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x v="12"/>
    <x v="408"/>
    <x v="4"/>
    <n v="30"/>
    <x v="18"/>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x v="13"/>
    <x v="409"/>
    <x v="4"/>
    <n v="10"/>
    <x v="18"/>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x v="14"/>
    <x v="410"/>
    <x v="4"/>
    <n v="10"/>
    <x v="18"/>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x v="15"/>
    <x v="411"/>
    <x v="4"/>
    <n v="30"/>
    <x v="18"/>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x v="16"/>
    <x v="412"/>
    <x v="4"/>
    <n v="10"/>
    <x v="18"/>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x v="17"/>
    <x v="408"/>
    <x v="4"/>
    <n v="30"/>
    <x v="18"/>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x v="18"/>
    <x v="413"/>
    <x v="4"/>
    <n v="5"/>
    <x v="18"/>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x v="19"/>
    <x v="414"/>
    <x v="4"/>
    <n v="6"/>
    <x v="18"/>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x v="20"/>
    <x v="415"/>
    <x v="4"/>
    <n v="2"/>
    <x v="18"/>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x v="21"/>
    <x v="416"/>
    <x v="4"/>
    <n v="20"/>
    <x v="18"/>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x v="22"/>
    <x v="417"/>
    <x v="4"/>
    <n v="30"/>
    <x v="18"/>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x v="23"/>
    <x v="418"/>
    <x v="4"/>
    <n v="10"/>
    <x v="18"/>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x v="24"/>
    <x v="419"/>
    <x v="4"/>
    <n v="14"/>
    <x v="18"/>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x v="25"/>
    <x v="418"/>
    <x v="4"/>
    <n v="10"/>
    <x v="18"/>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x v="26"/>
    <x v="417"/>
    <x v="4"/>
    <n v="30"/>
    <x v="18"/>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x v="27"/>
    <x v="420"/>
    <x v="4"/>
    <n v="4"/>
    <x v="18"/>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x v="28"/>
    <x v="421"/>
    <x v="4"/>
    <n v="8"/>
    <x v="18"/>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x v="29"/>
    <x v="422"/>
    <x v="4"/>
    <n v="10"/>
    <x v="18"/>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x v="30"/>
    <x v="423"/>
    <x v="4"/>
    <n v="15"/>
    <x v="18"/>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x v="0"/>
    <x v="424"/>
    <x v="4"/>
    <n v="200"/>
    <x v="18"/>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x v="1"/>
    <x v="425"/>
    <x v="4"/>
    <n v="250"/>
    <x v="18"/>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x v="2"/>
    <x v="426"/>
    <x v="4"/>
    <n v="250"/>
    <x v="18"/>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x v="3"/>
    <x v="427"/>
    <x v="4"/>
    <n v="80"/>
    <x v="18"/>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x v="4"/>
    <x v="428"/>
    <x v="4"/>
    <n v="250"/>
    <x v="18"/>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x v="5"/>
    <x v="429"/>
    <x v="4"/>
    <n v="250"/>
    <x v="18"/>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x v="6"/>
    <x v="430"/>
    <x v="4"/>
    <n v="140"/>
    <x v="18"/>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x v="7"/>
    <x v="431"/>
    <x v="4"/>
    <n v="190"/>
    <x v="18"/>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x v="8"/>
    <x v="432"/>
    <x v="4"/>
    <n v="150"/>
    <x v="18"/>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x v="9"/>
    <x v="433"/>
    <x v="4"/>
    <n v="90"/>
    <x v="18"/>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x v="10"/>
    <x v="434"/>
    <x v="4"/>
    <n v="8"/>
    <x v="18"/>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x v="11"/>
    <x v="435"/>
    <x v="4"/>
    <n v="16"/>
    <x v="18"/>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x v="12"/>
    <x v="436"/>
    <x v="4"/>
    <n v="20"/>
    <x v="18"/>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x v="13"/>
    <x v="437"/>
    <x v="4"/>
    <n v="107"/>
    <x v="18"/>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x v="0"/>
    <x v="438"/>
    <x v="6"/>
    <n v="1"/>
    <x v="96"/>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x v="0"/>
    <x v="439"/>
    <x v="6"/>
    <n v="1"/>
    <x v="18"/>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x v="0"/>
    <x v="440"/>
    <x v="4"/>
    <n v="1"/>
    <x v="18"/>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x v="1"/>
    <x v="440"/>
    <x v="4"/>
    <n v="1"/>
    <x v="18"/>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x v="0"/>
    <x v="18"/>
    <x v="22"/>
    <n v="3245"/>
    <x v="3"/>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x v="1"/>
    <x v="18"/>
    <x v="22"/>
    <n v="3240"/>
    <x v="97"/>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x v="2"/>
    <x v="18"/>
    <x v="22"/>
    <n v="3650"/>
    <x v="98"/>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x v="0"/>
    <x v="18"/>
    <x v="5"/>
    <n v="1"/>
    <x v="99"/>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x v="0"/>
    <x v="18"/>
    <x v="5"/>
    <n v="1"/>
    <x v="18"/>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x v="0"/>
    <x v="18"/>
    <x v="5"/>
    <n v="1"/>
    <x v="1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x v="0"/>
    <x v="18"/>
    <x v="5"/>
    <n v="1"/>
    <x v="101"/>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x v="0"/>
    <x v="18"/>
    <x v="5"/>
    <n v="1"/>
    <x v="102"/>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x v="0"/>
    <x v="18"/>
    <x v="5"/>
    <n v="1"/>
    <x v="103"/>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x v="0"/>
    <x v="18"/>
    <x v="5"/>
    <n v="1"/>
    <x v="104"/>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x v="0"/>
    <x v="18"/>
    <x v="5"/>
    <n v="1"/>
    <x v="18"/>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x v="0"/>
    <x v="441"/>
    <x v="4"/>
    <n v="360"/>
    <x v="105"/>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x v="1"/>
    <x v="442"/>
    <x v="4"/>
    <n v="200"/>
    <x v="106"/>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x v="2"/>
    <x v="443"/>
    <x v="4"/>
    <n v="100"/>
    <x v="107"/>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x v="0"/>
    <x v="444"/>
    <x v="4"/>
    <n v="2"/>
    <x v="108"/>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x v="0"/>
    <x v="445"/>
    <x v="23"/>
    <n v="12"/>
    <x v="109"/>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x v="1"/>
    <x v="446"/>
    <x v="23"/>
    <n v="12"/>
    <x v="110"/>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x v="2"/>
    <x v="447"/>
    <x v="23"/>
    <n v="12"/>
    <x v="111"/>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x v="3"/>
    <x v="448"/>
    <x v="23"/>
    <n v="5"/>
    <x v="112"/>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x v="4"/>
    <x v="449"/>
    <x v="23"/>
    <n v="5"/>
    <x v="11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x v="5"/>
    <x v="450"/>
    <x v="23"/>
    <n v="5"/>
    <x v="114"/>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x v="6"/>
    <x v="451"/>
    <x v="23"/>
    <n v="5"/>
    <x v="115"/>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x v="7"/>
    <x v="452"/>
    <x v="23"/>
    <n v="8"/>
    <x v="116"/>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x v="8"/>
    <x v="453"/>
    <x v="23"/>
    <n v="8"/>
    <x v="117"/>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x v="9"/>
    <x v="454"/>
    <x v="23"/>
    <n v="8"/>
    <x v="118"/>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x v="10"/>
    <x v="455"/>
    <x v="23"/>
    <n v="2"/>
    <x v="119"/>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x v="11"/>
    <x v="456"/>
    <x v="23"/>
    <n v="2"/>
    <x v="120"/>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x v="12"/>
    <x v="457"/>
    <x v="23"/>
    <n v="2"/>
    <x v="121"/>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x v="13"/>
    <x v="458"/>
    <x v="23"/>
    <n v="2"/>
    <x v="122"/>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x v="0"/>
    <x v="459"/>
    <x v="23"/>
    <n v="100"/>
    <x v="18"/>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x v="1"/>
    <x v="460"/>
    <x v="23"/>
    <n v="60"/>
    <x v="18"/>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x v="2"/>
    <x v="461"/>
    <x v="23"/>
    <n v="50"/>
    <x v="18"/>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x v="0"/>
    <x v="462"/>
    <x v="13"/>
    <n v="50"/>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x v="0"/>
    <x v="463"/>
    <x v="13"/>
    <n v="163"/>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x v="0"/>
    <x v="464"/>
    <x v="13"/>
    <n v="35"/>
    <x v="18"/>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x v="0"/>
    <x v="465"/>
    <x v="13"/>
    <n v="14"/>
    <x v="18"/>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x v="7"/>
    <x v="466"/>
    <x v="13"/>
    <n v="21"/>
    <x v="18"/>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x v="8"/>
    <x v="467"/>
    <x v="13"/>
    <n v="21"/>
    <x v="18"/>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x v="9"/>
    <x v="468"/>
    <x v="13"/>
    <n v="21"/>
    <x v="18"/>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x v="0"/>
    <x v="469"/>
    <x v="13"/>
    <n v="22"/>
    <x v="18"/>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x v="0"/>
    <x v="470"/>
    <x v="13"/>
    <n v="12"/>
    <x v="18"/>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x v="0"/>
    <x v="471"/>
    <x v="13"/>
    <n v="80"/>
    <x v="123"/>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x v="1"/>
    <x v="472"/>
    <x v="13"/>
    <n v="100"/>
    <x v="124"/>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x v="2"/>
    <x v="473"/>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x v="3"/>
    <x v="474"/>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x v="0"/>
    <x v="475"/>
    <x v="13"/>
    <n v="57"/>
    <x v="126"/>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x v="0"/>
    <x v="476"/>
    <x v="4"/>
    <n v="1"/>
    <x v="18"/>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x v="27"/>
    <x v="476"/>
    <x v="3"/>
    <n v="10"/>
    <x v="18"/>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x v="0"/>
    <x v="476"/>
    <x v="3"/>
    <n v="10"/>
    <x v="18"/>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x v="1"/>
    <x v="476"/>
    <x v="3"/>
    <n v="10"/>
    <x v="18"/>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x v="2"/>
    <x v="476"/>
    <x v="3"/>
    <n v="100"/>
    <x v="18"/>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x v="3"/>
    <x v="476"/>
    <x v="3"/>
    <n v="100"/>
    <x v="18"/>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x v="4"/>
    <x v="476"/>
    <x v="3"/>
    <n v="100"/>
    <x v="18"/>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x v="5"/>
    <x v="476"/>
    <x v="3"/>
    <n v="60"/>
    <x v="18"/>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x v="6"/>
    <x v="476"/>
    <x v="3"/>
    <n v="53"/>
    <x v="18"/>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x v="7"/>
    <x v="476"/>
    <x v="3"/>
    <n v="30"/>
    <x v="18"/>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x v="8"/>
    <x v="476"/>
    <x v="3"/>
    <n v="59"/>
    <x v="18"/>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x v="9"/>
    <x v="476"/>
    <x v="3"/>
    <n v="100"/>
    <x v="18"/>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x v="0"/>
    <x v="477"/>
    <x v="4"/>
    <n v="18"/>
    <x v="127"/>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x v="1"/>
    <x v="18"/>
    <x v="4"/>
    <n v="18"/>
    <x v="128"/>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x v="2"/>
    <x v="18"/>
    <x v="4"/>
    <n v="7"/>
    <x v="129"/>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x v="3"/>
    <x v="18"/>
    <x v="4"/>
    <n v="1"/>
    <x v="130"/>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x v="4"/>
    <x v="18"/>
    <x v="4"/>
    <n v="1"/>
    <x v="130"/>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x v="5"/>
    <x v="18"/>
    <x v="4"/>
    <n v="9"/>
    <x v="13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x v="6"/>
    <x v="18"/>
    <x v="4"/>
    <n v="14"/>
    <x v="18"/>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x v="7"/>
    <x v="18"/>
    <x v="4"/>
    <n v="15"/>
    <x v="18"/>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x v="8"/>
    <x v="18"/>
    <x v="4"/>
    <n v="10"/>
    <x v="18"/>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x v="9"/>
    <x v="18"/>
    <x v="4"/>
    <n v="40"/>
    <x v="18"/>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x v="10"/>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x v="11"/>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x v="12"/>
    <x v="18"/>
    <x v="4"/>
    <n v="1"/>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x v="13"/>
    <x v="18"/>
    <x v="4"/>
    <n v="80"/>
    <x v="18"/>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x v="14"/>
    <x v="18"/>
    <x v="4"/>
    <n v="8"/>
    <x v="18"/>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x v="0"/>
    <x v="18"/>
    <x v="4"/>
    <n v="20"/>
    <x v="132"/>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x v="1"/>
    <x v="18"/>
    <x v="4"/>
    <n v="20"/>
    <x v="133"/>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x v="2"/>
    <x v="18"/>
    <x v="4"/>
    <n v="10"/>
    <x v="3"/>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x v="3"/>
    <x v="18"/>
    <x v="4"/>
    <n v="20"/>
    <x v="134"/>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x v="4"/>
    <x v="18"/>
    <x v="4"/>
    <n v="20"/>
    <x v="13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x v="5"/>
    <x v="18"/>
    <x v="4"/>
    <n v="20"/>
    <x v="136"/>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x v="6"/>
    <x v="18"/>
    <x v="4"/>
    <n v="20"/>
    <x v="137"/>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x v="7"/>
    <x v="18"/>
    <x v="4"/>
    <n v="10"/>
    <x v="5"/>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x v="8"/>
    <x v="18"/>
    <x v="4"/>
    <n v="10"/>
    <x v="138"/>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x v="9"/>
    <x v="18"/>
    <x v="4"/>
    <n v="10"/>
    <x v="139"/>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x v="10"/>
    <x v="18"/>
    <x v="4"/>
    <n v="10"/>
    <x v="140"/>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x v="11"/>
    <x v="18"/>
    <x v="4"/>
    <n v="10"/>
    <x v="141"/>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x v="12"/>
    <x v="18"/>
    <x v="4"/>
    <n v="20"/>
    <x v="142"/>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x v="13"/>
    <x v="18"/>
    <x v="4"/>
    <n v="30"/>
    <x v="143"/>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x v="14"/>
    <x v="18"/>
    <x v="4"/>
    <n v="20"/>
    <x v="144"/>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x v="15"/>
    <x v="18"/>
    <x v="4"/>
    <n v="15"/>
    <x v="145"/>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x v="16"/>
    <x v="18"/>
    <x v="4"/>
    <n v="15"/>
    <x v="146"/>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x v="17"/>
    <x v="18"/>
    <x v="4"/>
    <n v="15"/>
    <x v="147"/>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x v="18"/>
    <x v="18"/>
    <x v="4"/>
    <n v="15"/>
    <x v="148"/>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x v="19"/>
    <x v="18"/>
    <x v="4"/>
    <n v="20"/>
    <x v="149"/>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x v="20"/>
    <x v="18"/>
    <x v="4"/>
    <n v="20"/>
    <x v="150"/>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x v="21"/>
    <x v="18"/>
    <x v="4"/>
    <n v="20"/>
    <x v="151"/>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x v="22"/>
    <x v="18"/>
    <x v="4"/>
    <n v="20"/>
    <x v="152"/>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x v="23"/>
    <x v="18"/>
    <x v="4"/>
    <n v="10"/>
    <x v="153"/>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x v="24"/>
    <x v="18"/>
    <x v="4"/>
    <n v="30"/>
    <x v="15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x v="25"/>
    <x v="18"/>
    <x v="4"/>
    <n v="30"/>
    <x v="155"/>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x v="0"/>
    <x v="18"/>
    <x v="24"/>
    <n v="1"/>
    <x v="156"/>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x v="0"/>
    <x v="478"/>
    <x v="4"/>
    <n v="10"/>
    <x v="157"/>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x v="1"/>
    <x v="479"/>
    <x v="4"/>
    <n v="12"/>
    <x v="158"/>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x v="2"/>
    <x v="480"/>
    <x v="4"/>
    <n v="12"/>
    <x v="159"/>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x v="3"/>
    <x v="480"/>
    <x v="4"/>
    <n v="12"/>
    <x v="16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x v="0"/>
    <x v="481"/>
    <x v="25"/>
    <n v="1"/>
    <x v="161"/>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x v="0"/>
    <x v="18"/>
    <x v="4"/>
    <n v="1"/>
    <x v="162"/>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x v="0"/>
    <x v="18"/>
    <x v="25"/>
    <n v="500"/>
    <x v="18"/>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x v="0"/>
    <x v="482"/>
    <x v="26"/>
    <n v="17"/>
    <x v="163"/>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x v="0"/>
    <x v="18"/>
    <x v="5"/>
    <n v="2"/>
    <x v="18"/>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x v="0"/>
    <x v="18"/>
    <x v="25"/>
    <n v="1"/>
    <x v="164"/>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x v="0"/>
    <x v="18"/>
    <x v="5"/>
    <n v="1"/>
    <x v="165"/>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6"/>
    <x v="7"/>
    <d v="2024-05-03T00:00:00"/>
    <x v="74"/>
    <x v="39"/>
    <x v="76"/>
    <x v="125"/>
    <x v="77"/>
    <m/>
    <x v="126"/>
    <x v="4"/>
    <x v="86"/>
    <x v="0"/>
    <n v="30"/>
    <x v="34"/>
    <m/>
    <x v="32"/>
    <m/>
    <s v="COLQUIRI"/>
    <m/>
    <m/>
    <x v="124"/>
    <s v="ADQ. MANTTO Y SERV. 31/2024"/>
    <n v="39700"/>
    <x v="0"/>
    <x v="18"/>
    <x v="4"/>
    <n v="1"/>
    <x v="18"/>
    <n v="0"/>
    <m/>
    <m/>
    <n v="20"/>
    <n v="0"/>
    <n v="0"/>
    <n v="0"/>
    <n v="0"/>
    <n v="0"/>
    <d v="1900-06-03T00:00:00"/>
    <m/>
    <m/>
    <m/>
    <m/>
    <m/>
    <m/>
    <n v="-155"/>
    <n v="0"/>
    <n v="0"/>
    <n v="0"/>
    <m/>
    <m/>
    <m/>
    <x v="0"/>
    <m/>
    <m/>
    <m/>
    <m/>
    <s v="L"/>
    <s v="NORMAL"/>
    <s v="OC"/>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5"/>
    <x v="40"/>
    <x v="77"/>
    <x v="126"/>
    <x v="78"/>
    <n v="249917.6"/>
    <x v="127"/>
    <x v="59"/>
    <x v="36"/>
    <x v="0"/>
    <n v="30"/>
    <x v="14"/>
    <m/>
    <x v="33"/>
    <m/>
    <s v="COLQUIRI"/>
    <m/>
    <m/>
    <x v="125"/>
    <s v="ADQ. MANTTO Y SERV. 30/2024"/>
    <n v="39800"/>
    <x v="0"/>
    <x v="18"/>
    <x v="4"/>
    <n v="1"/>
    <x v="166"/>
    <n v="290749.86"/>
    <m/>
    <m/>
    <n v="1"/>
    <n v="290749.86"/>
    <n v="41774.40517241379"/>
    <n v="41774.40517241379"/>
    <n v="36343.732499999998"/>
    <n v="0"/>
    <d v="1900-02-28T00:00:00"/>
    <m/>
    <m/>
    <m/>
    <m/>
    <m/>
    <m/>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6"/>
    <x v="41"/>
    <x v="78"/>
    <x v="127"/>
    <x v="79"/>
    <m/>
    <x v="128"/>
    <x v="4"/>
    <x v="87"/>
    <x v="0"/>
    <n v="30"/>
    <x v="8"/>
    <m/>
    <x v="4"/>
    <m/>
    <s v="COLQUIRI"/>
    <m/>
    <m/>
    <x v="126"/>
    <s v="CMB/EMC/O.CIV-ADQ/016/2024"/>
    <n v="34600"/>
    <x v="0"/>
    <x v="18"/>
    <x v="4"/>
    <n v="1"/>
    <x v="18"/>
    <n v="0"/>
    <m/>
    <m/>
    <n v="20"/>
    <n v="0"/>
    <n v="0"/>
    <n v="0"/>
    <n v="0"/>
    <n v="0"/>
    <d v="1900-01-14T00:00:00"/>
    <m/>
    <m/>
    <m/>
    <m/>
    <m/>
    <m/>
    <n v="-15"/>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77"/>
    <x v="42"/>
    <x v="79"/>
    <x v="128"/>
    <x v="80"/>
    <n v="73070"/>
    <x v="129"/>
    <x v="60"/>
    <x v="88"/>
    <x v="0"/>
    <n v="30"/>
    <x v="17"/>
    <m/>
    <x v="34"/>
    <m/>
    <s v="COLQUIRI"/>
    <m/>
    <m/>
    <x v="127"/>
    <s v="CMB/EMC/O.CIV-ADQ/013/2024"/>
    <n v="34500"/>
    <x v="0"/>
    <x v="18"/>
    <x v="4"/>
    <n v="1"/>
    <x v="167"/>
    <n v="73070"/>
    <m/>
    <m/>
    <n v="1"/>
    <n v="73070"/>
    <n v="10498.563218390806"/>
    <n v="10498.563218390806"/>
    <n v="9133.75"/>
    <n v="0"/>
    <d v="1900-01-19T00:00:00"/>
    <m/>
    <m/>
    <m/>
    <m/>
    <m/>
    <m/>
    <n v="-20"/>
    <n v="-7307"/>
    <n v="5114.9000000000005"/>
    <n v="75262.100000000006"/>
    <m/>
    <m/>
    <m/>
    <x v="0"/>
    <m/>
    <m/>
    <m/>
    <m/>
    <s v="L"/>
    <s v="NORMAL"/>
    <s v="CONTRATO"/>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8"/>
    <x v="43"/>
    <x v="80"/>
    <x v="129"/>
    <x v="81"/>
    <n v="41200"/>
    <x v="130"/>
    <x v="4"/>
    <x v="77"/>
    <x v="0"/>
    <n v="30"/>
    <x v="8"/>
    <m/>
    <x v="35"/>
    <m/>
    <s v="COLQUIRI"/>
    <m/>
    <m/>
    <x v="128"/>
    <s v="EMC-SIMA-023-2024"/>
    <n v="34200"/>
    <x v="0"/>
    <x v="18"/>
    <x v="8"/>
    <n v="4"/>
    <x v="168"/>
    <n v="41200"/>
    <m/>
    <m/>
    <n v="4"/>
    <n v="41200"/>
    <n v="1479.8850574712644"/>
    <n v="5919.5402298850577"/>
    <n v="5150"/>
    <n v="0"/>
    <d v="1900-01-14T00:00:00"/>
    <m/>
    <m/>
    <m/>
    <m/>
    <m/>
    <m/>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7"/>
    <x v="0"/>
    <x v="3"/>
    <x v="4"/>
    <x v="39"/>
    <x v="28"/>
    <x v="1"/>
    <x v="1"/>
    <x v="14"/>
    <x v="17"/>
    <x v="6"/>
    <d v="2024-06-03T00:00:00"/>
    <x v="79"/>
    <x v="39"/>
    <x v="81"/>
    <x v="130"/>
    <x v="82"/>
    <n v="85920"/>
    <x v="131"/>
    <x v="4"/>
    <x v="89"/>
    <x v="0"/>
    <n v="30"/>
    <x v="13"/>
    <m/>
    <x v="4"/>
    <m/>
    <s v="COLQUIRI"/>
    <m/>
    <m/>
    <x v="129"/>
    <s v="CMB/EMC/O.CIV-ADQ/007/2024"/>
    <n v="34200"/>
    <x v="0"/>
    <x v="18"/>
    <x v="25"/>
    <n v="1"/>
    <x v="18"/>
    <n v="0"/>
    <m/>
    <m/>
    <n v="1"/>
    <n v="0"/>
    <n v="0"/>
    <n v="0"/>
    <n v="0"/>
    <n v="0"/>
    <d v="1900-01-09T00:00:00"/>
    <m/>
    <m/>
    <m/>
    <m/>
    <m/>
    <m/>
    <n v="-1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d v="2024-05-13T00:00:00"/>
    <x v="80"/>
    <x v="44"/>
    <x v="82"/>
    <x v="131"/>
    <x v="83"/>
    <n v="271048.28999999998"/>
    <x v="132"/>
    <x v="4"/>
    <x v="90"/>
    <x v="0"/>
    <n v="30"/>
    <x v="15"/>
    <m/>
    <x v="36"/>
    <m/>
    <s v="COLQUIRI"/>
    <m/>
    <m/>
    <x v="130"/>
    <s v="CMB/EMC/O.CIV-ADQ/004/2024"/>
    <n v="24110"/>
    <x v="0"/>
    <x v="18"/>
    <x v="25"/>
    <n v="1"/>
    <x v="169"/>
    <n v="271048.28999999998"/>
    <m/>
    <m/>
    <n v="1"/>
    <n v="271048.28999999998"/>
    <n v="38943.719827586203"/>
    <n v="38943.719827586203"/>
    <n v="33881.036249999997"/>
    <n v="0"/>
    <d v="1900-01-24T00:00:00"/>
    <m/>
    <m/>
    <m/>
    <m/>
    <m/>
    <m/>
    <n v="-25"/>
    <n v="-33881.036249999997"/>
    <n v="18973.380300000001"/>
    <n v="285955.94594999996"/>
    <m/>
    <m/>
    <m/>
    <x v="0"/>
    <m/>
    <m/>
    <m/>
    <m/>
    <s v="L"/>
    <s v="NORMAL"/>
    <s v="OC"/>
    <m/>
    <m/>
    <m/>
    <s v="15-0517-00--0-E"/>
    <m/>
    <m/>
  </r>
  <r>
    <x v="0"/>
    <x v="125"/>
    <x v="0"/>
    <s v="OC-COMPRADOR"/>
    <s v="MAYO"/>
    <d v="2024-04-26T00:00:00"/>
    <s v="CO42-CRISTHIAN VILLEGAS"/>
    <x v="28"/>
    <s v="ALQUILER DE EQUIPO Y MAQUINARIA"/>
    <x v="1"/>
    <x v="1"/>
    <x v="121"/>
    <d v="2024-04-30T00:00:00"/>
    <m/>
    <x v="111"/>
    <s v="SERVICIO"/>
    <x v="130"/>
    <n v="51200"/>
    <x v="0"/>
    <x v="481"/>
    <x v="58"/>
    <x v="29"/>
    <x v="50"/>
    <x v="0"/>
    <x v="4"/>
    <x v="40"/>
    <x v="29"/>
    <x v="1"/>
    <x v="1"/>
    <x v="1"/>
    <x v="12"/>
    <x v="1"/>
    <d v="2024-05-14T00:00:00"/>
    <x v="81"/>
    <x v="45"/>
    <x v="83"/>
    <x v="132"/>
    <x v="84"/>
    <n v="51200"/>
    <x v="133"/>
    <x v="4"/>
    <x v="24"/>
    <x v="0"/>
    <n v="30"/>
    <x v="13"/>
    <m/>
    <x v="37"/>
    <m/>
    <s v="COLQUIRI"/>
    <m/>
    <m/>
    <x v="131"/>
    <s v="EMC – PCPL– 47/2024"/>
    <n v="23200"/>
    <x v="0"/>
    <x v="483"/>
    <x v="27"/>
    <n v="160"/>
    <x v="170"/>
    <n v="51200"/>
    <m/>
    <m/>
    <n v="160"/>
    <n v="51200"/>
    <n v="45.977011494252871"/>
    <n v="7356.3218390804595"/>
    <n v="6400"/>
    <n v="0"/>
    <d v="1900-01-09T00:00:00"/>
    <m/>
    <m/>
    <m/>
    <m/>
    <m/>
    <m/>
    <n v="-10"/>
    <n v="-2560"/>
    <n v="3584.0000000000005"/>
    <n v="50176"/>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30"/>
    <x v="0"/>
    <x v="0"/>
    <x v="4"/>
    <x v="41"/>
    <x v="30"/>
    <x v="1"/>
    <x v="1"/>
    <x v="1"/>
    <x v="18"/>
    <x v="1"/>
    <d v="2024-05-13T00:00:00"/>
    <x v="82"/>
    <x v="40"/>
    <x v="84"/>
    <x v="133"/>
    <x v="85"/>
    <n v="25084.35"/>
    <x v="134"/>
    <x v="4"/>
    <x v="91"/>
    <x v="1"/>
    <n v="30"/>
    <x v="8"/>
    <m/>
    <x v="38"/>
    <m/>
    <s v="COLQUIRI"/>
    <m/>
    <m/>
    <x v="132"/>
    <s v="EMC – PCPL– 48/2024"/>
    <n v="34200"/>
    <x v="0"/>
    <x v="18"/>
    <x v="28"/>
    <n v="1"/>
    <x v="171"/>
    <n v="25084.35"/>
    <m/>
    <m/>
    <n v="1"/>
    <n v="25084.35"/>
    <n v="3604.0732758620688"/>
    <n v="3604.0732758620688"/>
    <n v="3135.5437499999998"/>
    <n v="0"/>
    <d v="1900-01-14T00:00:00"/>
    <m/>
    <m/>
    <m/>
    <m/>
    <m/>
    <m/>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82"/>
    <x v="2"/>
    <x v="27"/>
    <x v="51"/>
    <x v="1"/>
    <x v="4"/>
    <x v="42"/>
    <x v="31"/>
    <x v="1"/>
    <x v="1"/>
    <x v="17"/>
    <x v="12"/>
    <x v="21"/>
    <d v="2024-05-16T00:00:00"/>
    <x v="9"/>
    <x v="43"/>
    <x v="85"/>
    <x v="134"/>
    <x v="86"/>
    <n v="35000"/>
    <x v="135"/>
    <x v="4"/>
    <x v="92"/>
    <x v="1"/>
    <n v="30"/>
    <x v="8"/>
    <m/>
    <x v="39"/>
    <m/>
    <s v="COLQUIRI"/>
    <m/>
    <m/>
    <x v="133"/>
    <s v="RSC-80/2024"/>
    <n v="23200"/>
    <x v="0"/>
    <x v="484"/>
    <x v="25"/>
    <n v="1"/>
    <x v="172"/>
    <n v="35000"/>
    <m/>
    <m/>
    <n v="1"/>
    <n v="35000"/>
    <n v="5028.7356321839079"/>
    <n v="5028.7356321839079"/>
    <n v="4375"/>
    <n v="0"/>
    <d v="1900-01-14T00:00:00"/>
    <m/>
    <m/>
    <m/>
    <m/>
    <m/>
    <m/>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7"/>
    <x v="3"/>
    <d v="2024-05-20T00:00:00"/>
    <x v="62"/>
    <x v="44"/>
    <x v="86"/>
    <x v="135"/>
    <x v="87"/>
    <n v="203701"/>
    <x v="136"/>
    <x v="4"/>
    <x v="93"/>
    <x v="0"/>
    <n v="30"/>
    <x v="12"/>
    <m/>
    <x v="34"/>
    <m/>
    <s v="COLQUIRI"/>
    <m/>
    <m/>
    <x v="134"/>
    <s v="ADQ/MINA-028/2024"/>
    <n v="34500"/>
    <x v="0"/>
    <x v="18"/>
    <x v="4"/>
    <n v="1"/>
    <x v="173"/>
    <n v="203701"/>
    <m/>
    <m/>
    <n v="1"/>
    <n v="203701"/>
    <n v="29267.385057471263"/>
    <n v="29267.385057471263"/>
    <n v="25462.625"/>
    <n v="0"/>
    <d v="1900-01-06T00:00:00"/>
    <m/>
    <m/>
    <m/>
    <m/>
    <m/>
    <m/>
    <n v="-7"/>
    <n v="-7129.5349999999999"/>
    <n v="14259.070000000002"/>
    <n v="196571.465"/>
    <m/>
    <m/>
    <m/>
    <x v="0"/>
    <m/>
    <m/>
    <m/>
    <m/>
    <s v="L"/>
    <s v="NORMAL"/>
    <s v="OC"/>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7"/>
    <x v="3"/>
    <d v="2024-05-20T00:00:00"/>
    <x v="83"/>
    <x v="44"/>
    <x v="87"/>
    <x v="136"/>
    <x v="88"/>
    <n v="227082"/>
    <x v="137"/>
    <x v="4"/>
    <x v="94"/>
    <x v="0"/>
    <n v="30"/>
    <x v="32"/>
    <m/>
    <x v="40"/>
    <m/>
    <s v="COLQUIRI"/>
    <m/>
    <m/>
    <x v="135"/>
    <s v="CMB/EMC/O.CIV-ADQ/020/2024"/>
    <n v="43700"/>
    <x v="0"/>
    <x v="18"/>
    <x v="4"/>
    <n v="1"/>
    <x v="174"/>
    <n v="227082"/>
    <m/>
    <m/>
    <n v="1"/>
    <n v="227082"/>
    <n v="32626.724137931036"/>
    <n v="32626.724137931036"/>
    <n v="28385.25"/>
    <n v="0"/>
    <d v="1900-04-29T00:00:00"/>
    <m/>
    <m/>
    <m/>
    <m/>
    <m/>
    <m/>
    <n v="-120"/>
    <n v="-136249.20000000001"/>
    <n v="15895.740000000002"/>
    <n v="347435.46"/>
    <m/>
    <m/>
    <m/>
    <x v="0"/>
    <m/>
    <m/>
    <m/>
    <m/>
    <s v="L"/>
    <s v="NORMAL"/>
    <s v="OC"/>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7"/>
    <x v="0"/>
    <x v="0"/>
    <x v="1"/>
    <x v="43"/>
    <x v="32"/>
    <x v="1"/>
    <x v="1"/>
    <x v="1"/>
    <x v="18"/>
    <x v="1"/>
    <d v="2024-05-27T00:00:00"/>
    <x v="84"/>
    <x v="46"/>
    <x v="88"/>
    <x v="137"/>
    <x v="89"/>
    <n v="17748"/>
    <x v="138"/>
    <x v="4"/>
    <x v="95"/>
    <x v="0"/>
    <n v="30"/>
    <x v="35"/>
    <m/>
    <x v="41"/>
    <m/>
    <s v="COLQUIRI"/>
    <m/>
    <m/>
    <x v="136"/>
    <s v="EMC-PCPL-056/2024"/>
    <n v="24120"/>
    <x v="0"/>
    <x v="18"/>
    <x v="25"/>
    <n v="1"/>
    <x v="175"/>
    <n v="17748"/>
    <m/>
    <m/>
    <n v="1"/>
    <n v="17748"/>
    <n v="2550"/>
    <n v="2550"/>
    <n v="2218.5"/>
    <n v="0"/>
    <d v="1900-01-03T00:00:00"/>
    <m/>
    <m/>
    <m/>
    <m/>
    <m/>
    <m/>
    <n v="-4"/>
    <n v="-354.96"/>
    <n v="1242.3600000000001"/>
    <n v="16860.599999999999"/>
    <m/>
    <m/>
    <m/>
    <x v="0"/>
    <m/>
    <m/>
    <m/>
    <m/>
    <s v="L"/>
    <s v="NORMAL"/>
    <s v="OC"/>
    <m/>
    <s v="15-0517-00-568956-0-E"/>
    <m/>
    <n v="1762521"/>
    <m/>
    <m/>
  </r>
  <r>
    <x v="0"/>
    <x v="131"/>
    <x v="0"/>
    <s v="OC-COMPRADOR"/>
    <s v="MAYO"/>
    <d v="2024-05-09T00:00:00"/>
    <s v="CO42-CRISTHIAN VILLEGAS"/>
    <x v="11"/>
    <s v="MANTENIMIENTO Y REPARACION DE MAQUINARIA Y EQUIPOS"/>
    <x v="1"/>
    <x v="1"/>
    <x v="127"/>
    <d v="2024-05-09T00:00:00"/>
    <m/>
    <x v="117"/>
    <s v="SERVICIO"/>
    <x v="136"/>
    <n v="9620"/>
    <x v="0"/>
    <x v="18"/>
    <x v="2"/>
    <x v="27"/>
    <x v="0"/>
    <x v="0"/>
    <x v="1"/>
    <x v="44"/>
    <x v="33"/>
    <x v="1"/>
    <x v="1"/>
    <x v="1"/>
    <x v="18"/>
    <x v="1"/>
    <d v="2024-05-23T00:00:00"/>
    <x v="85"/>
    <x v="44"/>
    <x v="89"/>
    <x v="138"/>
    <x v="90"/>
    <n v="9620"/>
    <x v="139"/>
    <x v="4"/>
    <x v="96"/>
    <x v="0"/>
    <n v="30"/>
    <x v="24"/>
    <m/>
    <x v="42"/>
    <m/>
    <s v="COLQUIRI"/>
    <m/>
    <m/>
    <x v="137"/>
    <s v="EMC-PCPL-057/2024"/>
    <n v="24120"/>
    <x v="0"/>
    <x v="18"/>
    <x v="25"/>
    <n v="1"/>
    <x v="176"/>
    <n v="9620"/>
    <m/>
    <m/>
    <n v="1"/>
    <n v="9620"/>
    <n v="1382.183908045977"/>
    <n v="1382.183908045977"/>
    <n v="1202.5"/>
    <n v="0"/>
    <d v="1900-01-04T00:00:00"/>
    <m/>
    <m/>
    <m/>
    <m/>
    <m/>
    <m/>
    <n v="-5"/>
    <n v="-240.5"/>
    <n v="673.40000000000009"/>
    <n v="9187.1"/>
    <m/>
    <m/>
    <m/>
    <x v="0"/>
    <m/>
    <m/>
    <m/>
    <m/>
    <s v="L"/>
    <s v="NORMAL"/>
    <s v="OC"/>
    <m/>
    <s v="15-0517-00-568956-0-E"/>
    <m/>
    <n v="1762521"/>
    <m/>
    <m/>
  </r>
  <r>
    <x v="0"/>
    <x v="132"/>
    <x v="0"/>
    <s v="NOTIFICACION"/>
    <s v="MAYO"/>
    <d v="2024-05-15T00:00:00"/>
    <s v="CO42-CRISTHIAN VILLEGAS"/>
    <x v="11"/>
    <s v="MANTENIMIENTO Y REPARACION DE MAQUINARIA Y EQUIPOS"/>
    <x v="1"/>
    <x v="1"/>
    <x v="128"/>
    <d v="2024-05-15T00:00:00"/>
    <m/>
    <x v="118"/>
    <s v="SERVICIO"/>
    <x v="137"/>
    <n v="40150"/>
    <x v="0"/>
    <x v="18"/>
    <x v="2"/>
    <x v="27"/>
    <x v="0"/>
    <x v="0"/>
    <x v="1"/>
    <x v="45"/>
    <x v="34"/>
    <x v="1"/>
    <x v="1"/>
    <x v="1"/>
    <x v="7"/>
    <x v="3"/>
    <d v="2024-05-23T00:00:00"/>
    <x v="86"/>
    <x v="44"/>
    <x v="90"/>
    <x v="139"/>
    <x v="91"/>
    <n v="40150"/>
    <x v="140"/>
    <x v="4"/>
    <x v="97"/>
    <x v="0"/>
    <n v="30"/>
    <x v="22"/>
    <m/>
    <x v="41"/>
    <m/>
    <s v="COLQUIRI"/>
    <m/>
    <m/>
    <x v="138"/>
    <s v="EMC-PCPL-060/2024"/>
    <n v="24120"/>
    <x v="0"/>
    <x v="18"/>
    <x v="25"/>
    <n v="1"/>
    <x v="177"/>
    <n v="40150"/>
    <m/>
    <m/>
    <n v="1"/>
    <n v="40150"/>
    <n v="5768.6781609195405"/>
    <n v="5768.6781609195405"/>
    <n v="5018.75"/>
    <n v="0"/>
    <d v="1900-01-05T00:00:00"/>
    <m/>
    <m/>
    <m/>
    <m/>
    <m/>
    <m/>
    <n v="-6"/>
    <n v="-1204.5"/>
    <n v="2810.5000000000005"/>
    <n v="38544"/>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7"/>
    <x v="0"/>
    <x v="0"/>
    <x v="1"/>
    <x v="43"/>
    <x v="32"/>
    <x v="1"/>
    <x v="1"/>
    <x v="1"/>
    <x v="18"/>
    <x v="1"/>
    <d v="2024-05-24T00:00:00"/>
    <x v="87"/>
    <x v="42"/>
    <x v="91"/>
    <x v="140"/>
    <x v="92"/>
    <n v="67790"/>
    <x v="141"/>
    <x v="4"/>
    <x v="98"/>
    <x v="0"/>
    <n v="30"/>
    <x v="13"/>
    <m/>
    <x v="43"/>
    <m/>
    <s v="COLQUIRI"/>
    <m/>
    <m/>
    <x v="139"/>
    <s v="EMC-PCPL-062/2024"/>
    <n v="24120"/>
    <x v="0"/>
    <x v="18"/>
    <x v="25"/>
    <n v="1"/>
    <x v="178"/>
    <n v="67790"/>
    <m/>
    <m/>
    <n v="1"/>
    <n v="67790"/>
    <n v="9739.9425287356316"/>
    <n v="9739.9425287356316"/>
    <n v="8473.75"/>
    <n v="0"/>
    <d v="1900-01-09T00:00:00"/>
    <m/>
    <m/>
    <m/>
    <m/>
    <m/>
    <m/>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7"/>
    <x v="0"/>
    <x v="0"/>
    <x v="1"/>
    <x v="43"/>
    <x v="32"/>
    <x v="1"/>
    <x v="1"/>
    <x v="1"/>
    <x v="7"/>
    <x v="3"/>
    <d v="2024-05-27T00:00:00"/>
    <x v="88"/>
    <x v="44"/>
    <x v="92"/>
    <x v="141"/>
    <x v="93"/>
    <n v="254000"/>
    <x v="142"/>
    <x v="4"/>
    <x v="38"/>
    <x v="0"/>
    <n v="30"/>
    <x v="17"/>
    <m/>
    <x v="44"/>
    <m/>
    <s v="COLQUIRI"/>
    <m/>
    <m/>
    <x v="140"/>
    <s v="EMC-PCPL-061/2024"/>
    <n v="24120"/>
    <x v="0"/>
    <x v="18"/>
    <x v="25"/>
    <n v="1"/>
    <x v="179"/>
    <n v="254000"/>
    <m/>
    <m/>
    <n v="1"/>
    <n v="254000"/>
    <n v="36494.252873563215"/>
    <n v="36494.252873563215"/>
    <n v="31749.999999999996"/>
    <n v="0"/>
    <d v="1900-01-19T00:00:00"/>
    <m/>
    <m/>
    <m/>
    <m/>
    <m/>
    <m/>
    <n v="-20"/>
    <n v="-25400"/>
    <n v="17780"/>
    <n v="261620"/>
    <m/>
    <m/>
    <m/>
    <x v="0"/>
    <m/>
    <m/>
    <m/>
    <m/>
    <s v="L"/>
    <s v="NORMAL"/>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8"/>
    <x v="7"/>
    <x v="3"/>
    <m/>
    <x v="9"/>
    <x v="5"/>
    <x v="9"/>
    <x v="18"/>
    <x v="9"/>
    <m/>
    <x v="18"/>
    <x v="4"/>
    <x v="16"/>
    <x v="0"/>
    <n v="30"/>
    <x v="5"/>
    <m/>
    <x v="4"/>
    <m/>
    <s v="COLQUIRI"/>
    <m/>
    <m/>
    <x v="141"/>
    <s v="ADQ/MINA-031/2024"/>
    <n v="34600"/>
    <x v="0"/>
    <x v="485"/>
    <x v="23"/>
    <n v="1"/>
    <x v="18"/>
    <n v="0"/>
    <m/>
    <m/>
    <n v="1"/>
    <n v="0"/>
    <n v="0"/>
    <n v="0"/>
    <n v="0"/>
    <n v="0"/>
    <d v="1899-12-30T00:00:00"/>
    <m/>
    <m/>
    <m/>
    <m/>
    <m/>
    <m/>
    <n v="0"/>
    <n v="0"/>
    <n v="0"/>
    <n v="0"/>
    <m/>
    <m/>
    <m/>
    <x v="0"/>
    <m/>
    <m/>
    <m/>
    <m/>
    <s v="L"/>
    <s v="NORMAL"/>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8"/>
    <x v="7"/>
    <x v="3"/>
    <m/>
    <x v="9"/>
    <x v="5"/>
    <x v="9"/>
    <x v="18"/>
    <x v="9"/>
    <m/>
    <x v="18"/>
    <x v="4"/>
    <x v="16"/>
    <x v="0"/>
    <n v="30"/>
    <x v="5"/>
    <m/>
    <x v="4"/>
    <m/>
    <s v="COLQUIRI"/>
    <m/>
    <m/>
    <x v="142"/>
    <s v="ADQ/MINA-030/2024"/>
    <n v="43700"/>
    <x v="0"/>
    <x v="18"/>
    <x v="2"/>
    <n v="1"/>
    <x v="18"/>
    <n v="0"/>
    <m/>
    <m/>
    <n v="1"/>
    <n v="0"/>
    <n v="0"/>
    <n v="0"/>
    <n v="0"/>
    <n v="0"/>
    <d v="1899-12-30T00:00:00"/>
    <m/>
    <m/>
    <m/>
    <m/>
    <m/>
    <m/>
    <n v="0"/>
    <n v="0"/>
    <n v="0"/>
    <n v="0"/>
    <m/>
    <m/>
    <m/>
    <x v="0"/>
    <m/>
    <m/>
    <m/>
    <m/>
    <s v="L"/>
    <s v="NORMAL"/>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19"/>
    <x v="7"/>
    <x v="3"/>
    <d v="2024-06-06T00:00:00"/>
    <x v="89"/>
    <x v="47"/>
    <x v="93"/>
    <x v="142"/>
    <x v="94"/>
    <n v="59870"/>
    <x v="143"/>
    <x v="4"/>
    <x v="99"/>
    <x v="0"/>
    <n v="30"/>
    <x v="8"/>
    <m/>
    <x v="45"/>
    <m/>
    <s v="COLQUIRI"/>
    <m/>
    <m/>
    <x v="143"/>
    <s v="CMB/EMC/O.CIV-ADQ/022/2024"/>
    <n v="31300"/>
    <x v="0"/>
    <x v="18"/>
    <x v="2"/>
    <n v="1"/>
    <x v="18"/>
    <n v="0"/>
    <m/>
    <m/>
    <n v="1"/>
    <n v="0"/>
    <n v="0"/>
    <n v="0"/>
    <n v="0"/>
    <n v="0"/>
    <d v="1900-01-14T00:00:00"/>
    <m/>
    <m/>
    <m/>
    <m/>
    <m/>
    <m/>
    <n v="-15"/>
    <n v="0"/>
    <n v="0"/>
    <n v="0"/>
    <m/>
    <m/>
    <m/>
    <x v="0"/>
    <m/>
    <m/>
    <m/>
    <m/>
    <s v="L"/>
    <s v="NORMAL"/>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19"/>
    <x v="7"/>
    <x v="3"/>
    <m/>
    <x v="9"/>
    <x v="5"/>
    <x v="9"/>
    <x v="18"/>
    <x v="9"/>
    <m/>
    <x v="18"/>
    <x v="4"/>
    <x v="16"/>
    <x v="0"/>
    <n v="30"/>
    <x v="5"/>
    <m/>
    <x v="4"/>
    <m/>
    <s v="COLQUIRI"/>
    <m/>
    <m/>
    <x v="144"/>
    <s v="CMB/EMC/O.CIV-ADQ/023/2024"/>
    <n v="34600"/>
    <x v="0"/>
    <x v="18"/>
    <x v="2"/>
    <n v="1"/>
    <x v="18"/>
    <n v="0"/>
    <m/>
    <m/>
    <n v="1"/>
    <n v="0"/>
    <n v="0"/>
    <n v="0"/>
    <n v="0"/>
    <n v="0"/>
    <d v="1899-12-30T00:00:00"/>
    <m/>
    <m/>
    <m/>
    <m/>
    <m/>
    <m/>
    <n v="0"/>
    <n v="0"/>
    <n v="0"/>
    <n v="0"/>
    <m/>
    <m/>
    <m/>
    <x v="0"/>
    <m/>
    <m/>
    <m/>
    <m/>
    <s v="L"/>
    <s v="NORMAL"/>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19"/>
    <x v="7"/>
    <x v="3"/>
    <m/>
    <x v="9"/>
    <x v="5"/>
    <x v="9"/>
    <x v="18"/>
    <x v="9"/>
    <m/>
    <x v="18"/>
    <x v="4"/>
    <x v="16"/>
    <x v="0"/>
    <n v="30"/>
    <x v="5"/>
    <m/>
    <x v="4"/>
    <m/>
    <s v="COLQUIRI"/>
    <m/>
    <m/>
    <x v="145"/>
    <s v="CMB/EMC/O.CIV-ADQ/024/2024"/>
    <n v="25900"/>
    <x v="0"/>
    <x v="18"/>
    <x v="25"/>
    <n v="1"/>
    <x v="18"/>
    <n v="0"/>
    <m/>
    <m/>
    <n v="1"/>
    <n v="0"/>
    <n v="0"/>
    <n v="0"/>
    <n v="0"/>
    <n v="0"/>
    <d v="1899-12-30T00:00:00"/>
    <m/>
    <m/>
    <m/>
    <m/>
    <m/>
    <m/>
    <n v="0"/>
    <n v="0"/>
    <n v="0"/>
    <n v="0"/>
    <m/>
    <m/>
    <m/>
    <x v="0"/>
    <m/>
    <m/>
    <m/>
    <m/>
    <s v="L"/>
    <s v="NORMAL"/>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19"/>
    <x v="7"/>
    <x v="3"/>
    <m/>
    <x v="9"/>
    <x v="5"/>
    <x v="9"/>
    <x v="18"/>
    <x v="9"/>
    <m/>
    <x v="18"/>
    <x v="4"/>
    <x v="16"/>
    <x v="0"/>
    <n v="30"/>
    <x v="5"/>
    <m/>
    <x v="4"/>
    <m/>
    <s v="COLQUIRI"/>
    <m/>
    <m/>
    <x v="146"/>
    <s v="CMB/EMC/O.CIV-ADQ/024/2024"/>
    <n v="25900"/>
    <x v="0"/>
    <x v="18"/>
    <x v="25"/>
    <n v="1"/>
    <x v="18"/>
    <n v="0"/>
    <m/>
    <m/>
    <n v="1"/>
    <n v="0"/>
    <n v="0"/>
    <n v="0"/>
    <n v="0"/>
    <n v="0"/>
    <d v="1899-12-30T00:00:00"/>
    <m/>
    <m/>
    <m/>
    <m/>
    <m/>
    <m/>
    <n v="0"/>
    <n v="0"/>
    <n v="0"/>
    <n v="0"/>
    <m/>
    <m/>
    <m/>
    <x v="0"/>
    <m/>
    <m/>
    <m/>
    <m/>
    <s v="L"/>
    <s v="NORMAL"/>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0"/>
    <x v="7"/>
    <x v="3"/>
    <m/>
    <x v="9"/>
    <x v="5"/>
    <x v="9"/>
    <x v="18"/>
    <x v="9"/>
    <m/>
    <x v="18"/>
    <x v="4"/>
    <x v="16"/>
    <x v="0"/>
    <n v="30"/>
    <x v="5"/>
    <m/>
    <x v="4"/>
    <m/>
    <s v="COLQUIRI"/>
    <m/>
    <m/>
    <x v="147"/>
    <s v="ADQ. MANTTO Y SERV. 44/2024"/>
    <n v="34600"/>
    <x v="0"/>
    <x v="18"/>
    <x v="23"/>
    <n v="1"/>
    <x v="18"/>
    <n v="0"/>
    <m/>
    <m/>
    <n v="1"/>
    <n v="0"/>
    <n v="0"/>
    <n v="0"/>
    <n v="0"/>
    <n v="0"/>
    <d v="1899-12-30T00:00:00"/>
    <m/>
    <m/>
    <m/>
    <m/>
    <m/>
    <m/>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x v="0"/>
    <x v="18"/>
    <x v="2"/>
    <n v="1"/>
    <x v="18"/>
    <n v="0"/>
    <m/>
    <m/>
    <n v="1"/>
    <n v="0"/>
    <n v="0"/>
    <n v="0"/>
    <n v="0"/>
    <n v="0"/>
    <d v="1899-12-30T00:00:00"/>
    <m/>
    <m/>
    <m/>
    <m/>
    <m/>
    <m/>
    <n v="0"/>
    <n v="0"/>
    <n v="0"/>
    <n v="0"/>
    <m/>
    <m/>
    <m/>
    <x v="0"/>
    <m/>
    <m/>
    <m/>
    <m/>
    <s v="L"/>
    <s v="NORMAL"/>
    <s v="OC"/>
    <m/>
    <s v="15-0517-00-568956-0-E"/>
    <m/>
    <n v="1762521"/>
    <m/>
    <m/>
  </r>
  <r>
    <x v="0"/>
    <x v="143"/>
    <x v="0"/>
    <s v="COTIZACION"/>
    <s v="JUNIO"/>
    <d v="2024-06-04T00:00:00"/>
    <s v="CO42-CRISTHIAN VILLEGAS"/>
    <x v="8"/>
    <s v="OTROS REPUESTOS Y ACCESORIOS"/>
    <x v="8"/>
    <x v="9"/>
    <x v="138"/>
    <d v="2024-06-06T00:00:00"/>
    <m/>
    <x v="129"/>
    <s v="BIEN"/>
    <x v="148"/>
    <n v="70500"/>
    <x v="0"/>
    <x v="18"/>
    <x v="2"/>
    <x v="23"/>
    <x v="0"/>
    <x v="0"/>
    <x v="0"/>
    <x v="50"/>
    <x v="39"/>
    <x v="1"/>
    <x v="1"/>
    <x v="9"/>
    <x v="7"/>
    <x v="3"/>
    <m/>
    <x v="9"/>
    <x v="5"/>
    <x v="9"/>
    <x v="18"/>
    <x v="9"/>
    <m/>
    <x v="18"/>
    <x v="4"/>
    <x v="16"/>
    <x v="0"/>
    <m/>
    <x v="5"/>
    <m/>
    <x v="4"/>
    <m/>
    <s v="COLQUIRI"/>
    <m/>
    <m/>
    <x v="149"/>
    <s v="LAB-052/2024"/>
    <n v="39800"/>
    <x v="0"/>
    <x v="18"/>
    <x v="23"/>
    <n v="1"/>
    <x v="18"/>
    <n v="0"/>
    <m/>
    <m/>
    <n v="1"/>
    <n v="0"/>
    <n v="0"/>
    <n v="0"/>
    <n v="0"/>
    <n v="0"/>
    <d v="1899-12-30T00:00:00"/>
    <m/>
    <m/>
    <m/>
    <m/>
    <m/>
    <m/>
    <n v="0"/>
    <n v="0"/>
    <n v="0"/>
    <n v="0"/>
    <m/>
    <m/>
    <m/>
    <x v="0"/>
    <m/>
    <m/>
    <m/>
    <s v="GASTO"/>
    <s v="L"/>
    <s v="NORMAL"/>
    <s v="OC"/>
    <m/>
    <s v="15-0517-00-568956-0-E"/>
    <m/>
    <n v="1762521"/>
    <m/>
    <n v="0"/>
  </r>
  <r>
    <x v="0"/>
    <x v="144"/>
    <x v="0"/>
    <s v="COTIZACION"/>
    <s v="JUNIO"/>
    <d v="2024-06-06T00:00:00"/>
    <s v="CO42-CRISTHIAN VILLEGAS"/>
    <x v="2"/>
    <s v="PRODUCTOS METÁLICOS"/>
    <x v="9"/>
    <x v="12"/>
    <x v="139"/>
    <d v="2024-06-07T00:00:00"/>
    <m/>
    <x v="130"/>
    <s v="BIEN"/>
    <x v="149"/>
    <n v="172650.56"/>
    <x v="0"/>
    <x v="18"/>
    <x v="2"/>
    <x v="31"/>
    <x v="0"/>
    <x v="3"/>
    <x v="1"/>
    <x v="51"/>
    <x v="40"/>
    <x v="1"/>
    <x v="1"/>
    <x v="19"/>
    <x v="7"/>
    <x v="3"/>
    <m/>
    <x v="9"/>
    <x v="5"/>
    <x v="9"/>
    <x v="18"/>
    <x v="9"/>
    <m/>
    <x v="18"/>
    <x v="4"/>
    <x v="16"/>
    <x v="0"/>
    <m/>
    <x v="5"/>
    <m/>
    <x v="4"/>
    <m/>
    <s v="COLQUIRI"/>
    <m/>
    <m/>
    <x v="150"/>
    <s v="CMB/EMC/O.CIV-ADQ/029/2024"/>
    <n v="34600"/>
    <x v="0"/>
    <x v="18"/>
    <x v="29"/>
    <n v="1"/>
    <x v="18"/>
    <n v="0"/>
    <m/>
    <m/>
    <n v="1"/>
    <n v="0"/>
    <n v="0"/>
    <n v="0"/>
    <n v="0"/>
    <n v="0"/>
    <d v="1899-12-30T00:00:00"/>
    <m/>
    <m/>
    <m/>
    <m/>
    <m/>
    <m/>
    <n v="0"/>
    <n v="0"/>
    <n v="0"/>
    <n v="0"/>
    <m/>
    <m/>
    <m/>
    <x v="0"/>
    <m/>
    <m/>
    <m/>
    <s v="GASTO"/>
    <s v="L"/>
    <s v="NORMAL"/>
    <s v="OC"/>
    <m/>
    <s v="15-0517-00-568956-0-E"/>
    <m/>
    <n v="1762521"/>
    <m/>
    <n v="0"/>
  </r>
  <r>
    <x v="0"/>
    <x v="145"/>
    <x v="0"/>
    <s v="COTIZACION"/>
    <s v="JUNIO"/>
    <d v="2024-06-07T00:00:00"/>
    <s v="CO42-CRISTHIAN VILLEGAS"/>
    <x v="2"/>
    <s v="PRODUCTOS METÁLICOS"/>
    <x v="9"/>
    <x v="12"/>
    <x v="140"/>
    <d v="2024-06-10T00:00:00"/>
    <m/>
    <x v="131"/>
    <s v="BIEN"/>
    <x v="150"/>
    <n v="175603.25"/>
    <x v="0"/>
    <x v="18"/>
    <x v="2"/>
    <x v="2"/>
    <x v="0"/>
    <x v="3"/>
    <x v="1"/>
    <x v="51"/>
    <x v="40"/>
    <x v="1"/>
    <x v="1"/>
    <x v="19"/>
    <x v="7"/>
    <x v="3"/>
    <m/>
    <x v="9"/>
    <x v="5"/>
    <x v="9"/>
    <x v="18"/>
    <x v="9"/>
    <m/>
    <x v="18"/>
    <x v="4"/>
    <x v="16"/>
    <x v="0"/>
    <m/>
    <x v="5"/>
    <m/>
    <x v="4"/>
    <m/>
    <s v="COLQUIRI"/>
    <m/>
    <m/>
    <x v="151"/>
    <s v="CMB/EMC/O.CIV-ADQ/028/2024"/>
    <n v="34600"/>
    <x v="0"/>
    <x v="18"/>
    <x v="2"/>
    <n v="875"/>
    <x v="18"/>
    <n v="0"/>
    <m/>
    <m/>
    <m/>
    <n v="0"/>
    <n v="0"/>
    <n v="0"/>
    <n v="0"/>
    <n v="-874"/>
    <d v="1899-12-30T00:00:00"/>
    <m/>
    <m/>
    <m/>
    <m/>
    <m/>
    <m/>
    <n v="0"/>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
    <x v="18"/>
    <x v="1"/>
    <m/>
    <x v="9"/>
    <x v="5"/>
    <x v="9"/>
    <x v="18"/>
    <x v="9"/>
    <m/>
    <x v="18"/>
    <x v="4"/>
    <x v="16"/>
    <x v="0"/>
    <m/>
    <x v="5"/>
    <m/>
    <x v="4"/>
    <m/>
    <s v="COLQUIRI"/>
    <m/>
    <m/>
    <x v="152"/>
    <s v="EMC-PCPL-066/2024"/>
    <n v="39800"/>
    <x v="0"/>
    <x v="18"/>
    <x v="23"/>
    <n v="1"/>
    <x v="18"/>
    <n v="0"/>
    <m/>
    <m/>
    <n v="1"/>
    <n v="0"/>
    <n v="0"/>
    <n v="0"/>
    <n v="0"/>
    <n v="-1"/>
    <d v="1899-12-30T00:00:00"/>
    <m/>
    <m/>
    <m/>
    <m/>
    <m/>
    <m/>
    <n v="0"/>
    <n v="0"/>
    <n v="0"/>
    <n v="0"/>
    <m/>
    <m/>
    <m/>
    <x v="0"/>
    <m/>
    <m/>
    <m/>
    <s v="GASTO"/>
    <s v="L"/>
    <s v="NORMAL"/>
    <s v="OC"/>
    <m/>
    <s v="15-0517-00-568956-0-E"/>
    <m/>
    <n v="1762521"/>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s v="15-0517-00-568956-0-E"/>
    <m/>
    <n v="1762521"/>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4722"/>
    <n v="4167"/>
    <d v="2015-05-19T00:00:00"/>
    <x v="0"/>
    <s v="MAY"/>
    <m/>
    <m/>
    <s v="INV"/>
    <s v="L"/>
    <s v="NORMAL"/>
    <s v="OC"/>
    <n v="308649"/>
    <n v="1933956"/>
    <n v="2058865"/>
    <s v="15-0517-00-622716-0-E"/>
    <m/>
    <s v="1RA CANCELACION"/>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4832"/>
    <n v="4249"/>
    <d v="2015-06-08T00:00:00"/>
    <x v="0"/>
    <s v="JUN"/>
    <m/>
    <m/>
    <s v="INV"/>
    <s v="L"/>
    <s v="NORMAL"/>
    <s v="OC"/>
    <n v="308649"/>
    <n v="1933956"/>
    <n v="2058865"/>
    <s v="15-0517-00-622716-0-E"/>
    <m/>
    <s v="2DA CANCELACION"/>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4978"/>
    <n v="4385"/>
    <d v="2015-09-17T00:00:00"/>
    <x v="0"/>
    <s v="JUN"/>
    <m/>
    <m/>
    <s v="INV"/>
    <s v="L"/>
    <s v="NORMAL"/>
    <s v="OC"/>
    <n v="308649"/>
    <n v="1933956"/>
    <n v="2058865"/>
    <s v="15-0517-00-622716-0-E"/>
    <m/>
    <s v="3RA CANCELACION"/>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5082"/>
    <n v="4491"/>
    <d v="2015-08-17T00:00:00"/>
    <x v="0"/>
    <s v="AGO"/>
    <m/>
    <m/>
    <s v="INV"/>
    <s v="L"/>
    <s v="NORMAL"/>
    <s v="OC"/>
    <n v="308649"/>
    <n v="1933956"/>
    <n v="2058865"/>
    <s v="15-0517-00-622716-0-E"/>
    <m/>
    <s v="4TA CANCELACION"/>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2015-08-31T00:00:00"/>
    <m/>
    <m/>
    <m/>
    <m/>
    <m/>
    <m/>
    <n v="-42247"/>
    <n v="0"/>
    <n v="0"/>
    <n v="0"/>
    <n v="5370"/>
    <n v="4818"/>
    <s v="27/10/2015"/>
    <x v="0"/>
    <s v="SEP"/>
    <m/>
    <m/>
    <s v="INV"/>
    <s v="L"/>
    <s v="NORMAL"/>
    <s v="OC"/>
    <n v="308649"/>
    <n v="1933956"/>
    <n v="2058865"/>
    <s v="15-0517-00-622716-0-E"/>
    <m/>
    <s v="AMPLIACION 31/08/2015 GG-049-A/2015"/>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
    <x v="18"/>
    <n v="0"/>
    <m/>
    <m/>
    <n v="1"/>
    <n v="0"/>
    <n v="0"/>
    <n v="0"/>
    <n v="0"/>
    <n v="-1"/>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
    <x v="18"/>
    <n v="0"/>
    <m/>
    <m/>
    <n v="1"/>
    <n v="0"/>
    <n v="0"/>
    <n v="0"/>
    <n v="0"/>
    <n v="-1"/>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
    <x v="18"/>
    <n v="0"/>
    <m/>
    <m/>
    <n v="1"/>
    <n v="0"/>
    <n v="0"/>
    <n v="0"/>
    <n v="0"/>
    <n v="-1"/>
    <d v="1899-12-30T00:00:00"/>
    <m/>
    <m/>
    <m/>
    <m/>
    <m/>
    <m/>
    <n v="0"/>
    <n v="0"/>
    <n v="0"/>
    <n v="0"/>
    <m/>
    <m/>
    <m/>
    <x v="0"/>
    <m/>
    <m/>
    <m/>
    <m/>
    <s v="L"/>
    <s v="NORMAL"/>
    <s v="OC"/>
    <m/>
    <s v="15-0517-00-568733-0-E"/>
    <m/>
    <n v="1748511"/>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32"/>
    <n v="0"/>
    <n v="0"/>
    <n v="0"/>
    <n v="0"/>
    <n v="0"/>
    <d v="1899-12-30T00:00:00"/>
    <m/>
    <m/>
    <m/>
    <m/>
    <m/>
    <m/>
    <n v="0"/>
    <n v="0"/>
    <n v="0"/>
    <n v="0"/>
    <m/>
    <m/>
    <m/>
    <x v="0"/>
    <m/>
    <m/>
    <m/>
    <m/>
    <s v="L"/>
    <s v="NORMAL"/>
    <s v="OC"/>
    <m/>
    <s v="15-0517-00-568733-0-E"/>
    <m/>
    <n v="1748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250"/>
    <n v="0"/>
    <n v="0"/>
    <n v="0"/>
    <n v="0"/>
    <n v="0"/>
    <d v="1899-12-30T00:00:00"/>
    <m/>
    <m/>
    <m/>
    <m/>
    <m/>
    <m/>
    <n v="0"/>
    <n v="0"/>
    <n v="0"/>
    <n v="0"/>
    <m/>
    <m/>
    <m/>
    <x v="0"/>
    <m/>
    <m/>
    <m/>
    <s v="GASTO"/>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700"/>
    <n v="0"/>
    <n v="0"/>
    <n v="0"/>
    <n v="0"/>
    <n v="0"/>
    <d v="1899-12-30T00:00:00"/>
    <m/>
    <m/>
    <m/>
    <m/>
    <m/>
    <m/>
    <n v="0"/>
    <n v="0"/>
    <n v="0"/>
    <n v="0"/>
    <m/>
    <m/>
    <m/>
    <x v="0"/>
    <m/>
    <m/>
    <m/>
    <s v="GASTO"/>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00"/>
    <n v="0"/>
    <n v="0"/>
    <n v="0"/>
    <n v="0"/>
    <n v="0"/>
    <d v="1899-12-30T00:00:00"/>
    <m/>
    <m/>
    <m/>
    <m/>
    <m/>
    <m/>
    <n v="0"/>
    <n v="0"/>
    <n v="0"/>
    <n v="0"/>
    <m/>
    <m/>
    <m/>
    <x v="0"/>
    <m/>
    <m/>
    <m/>
    <m/>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00"/>
    <n v="0"/>
    <n v="0"/>
    <n v="0"/>
    <n v="0"/>
    <n v="0"/>
    <d v="1899-12-30T00:00:00"/>
    <m/>
    <m/>
    <m/>
    <m/>
    <m/>
    <m/>
    <n v="0"/>
    <n v="0"/>
    <n v="0"/>
    <n v="0"/>
    <m/>
    <m/>
    <m/>
    <x v="0"/>
    <m/>
    <m/>
    <m/>
    <m/>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00"/>
    <n v="0"/>
    <n v="0"/>
    <n v="0"/>
    <n v="0"/>
    <n v="0"/>
    <d v="1899-12-30T00:00:00"/>
    <m/>
    <m/>
    <m/>
    <m/>
    <m/>
    <m/>
    <n v="0"/>
    <n v="0"/>
    <n v="0"/>
    <n v="0"/>
    <m/>
    <m/>
    <m/>
    <x v="0"/>
    <m/>
    <m/>
    <m/>
    <m/>
    <s v="L"/>
    <s v="NORMAL"/>
    <s v="OC"/>
    <m/>
    <s v="15-0517-00-572508-0-E "/>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s v="-"/>
    <s v="-"/>
    <m/>
    <s v="-"/>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s v="ABR"/>
    <m/>
    <m/>
    <s v="GASTO"/>
    <s v="L"/>
    <s v="NORMAL"/>
    <s v="OC"/>
    <m/>
    <m/>
    <m/>
    <s v="15-0517-00--0-E"/>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m/>
    <m/>
    <s v="15-0517-00--0-E"/>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n v="98"/>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m/>
    <s v="NORMAL"/>
    <s v="OC"/>
    <m/>
    <m/>
    <m/>
    <s v="15-0517-00--0-E"/>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m/>
    <m/>
    <s v="15-0517-00--0-E"/>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5941"/>
    <n v="5321"/>
    <m/>
    <x v="0"/>
    <s v="DIC"/>
    <m/>
    <m/>
    <m/>
    <s v="L"/>
    <s v="NORMAL"/>
    <s v="OC"/>
    <n v="323867"/>
    <n v="1933924"/>
    <n v="2058577"/>
    <s v="15-0517-00-622709-0-E"/>
    <m/>
    <s v="GARANTIA CUMPLIMIENTO DE CONTRATO"/>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n v="5941"/>
    <n v="5321"/>
    <m/>
    <x v="0"/>
    <s v="DIC"/>
    <m/>
    <m/>
    <m/>
    <s v="L"/>
    <s v="NORMAL"/>
    <s v="OC"/>
    <n v="323867"/>
    <n v="1933924"/>
    <n v="2058577"/>
    <s v="15-0517-00-622709-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1"/>
    <d v="1899-12-30T00:00:00"/>
    <m/>
    <m/>
    <m/>
    <m/>
    <m/>
    <m/>
    <n v="0"/>
    <n v="0"/>
    <n v="0"/>
    <n v="0"/>
    <m/>
    <m/>
    <m/>
    <x v="0"/>
    <m/>
    <m/>
    <m/>
    <s v="GASTO"/>
    <s v="L"/>
    <s v="NORMAL"/>
    <s v="OC"/>
    <m/>
    <s v="15-0517-00-580539-0-E"/>
    <m/>
    <n v="17923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44"/>
    <n v="0"/>
    <n v="0"/>
    <n v="0"/>
    <n v="0"/>
    <n v="-1244"/>
    <d v="1899-12-30T00:00:00"/>
    <m/>
    <m/>
    <m/>
    <m/>
    <m/>
    <m/>
    <n v="0"/>
    <n v="0"/>
    <n v="0"/>
    <n v="0"/>
    <m/>
    <m/>
    <m/>
    <x v="0"/>
    <m/>
    <m/>
    <m/>
    <s v="GASTO"/>
    <s v="L"/>
    <s v="NORMAL"/>
    <s v="OC"/>
    <m/>
    <s v="15-0517-00-570062-0-E"/>
    <m/>
    <n v="17531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99"/>
    <n v="0"/>
    <n v="0"/>
    <n v="0"/>
    <n v="0"/>
    <n v="-1299"/>
    <d v="1899-12-30T00:00:00"/>
    <m/>
    <m/>
    <m/>
    <m/>
    <m/>
    <m/>
    <n v="0"/>
    <n v="0"/>
    <n v="0"/>
    <n v="0"/>
    <m/>
    <m/>
    <m/>
    <x v="0"/>
    <m/>
    <m/>
    <m/>
    <m/>
    <s v="L"/>
    <s v="NORMAL"/>
    <s v="OC"/>
    <m/>
    <s v="15-0517-00-570062-0-E"/>
    <m/>
    <n v="17531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50"/>
    <n v="0"/>
    <n v="0"/>
    <n v="0"/>
    <n v="0"/>
    <n v="-1250"/>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4"/>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0"/>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0"/>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0"/>
    <d v="1899-12-30T00:00:00"/>
    <m/>
    <m/>
    <m/>
    <m/>
    <m/>
    <m/>
    <n v="0"/>
    <n v="0"/>
    <n v="0"/>
    <n v="0"/>
    <m/>
    <m/>
    <m/>
    <x v="0"/>
    <s v="DIC"/>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n v="110"/>
    <s v="15-0517-00-570319-0-E"/>
    <m/>
    <n v="1754080"/>
    <m/>
    <n v="5008"/>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9"/>
    <n v="0"/>
    <n v="0"/>
    <n v="0"/>
    <n v="0"/>
    <n v="0"/>
    <d v="1899-12-30T00:00:00"/>
    <m/>
    <m/>
    <m/>
    <m/>
    <m/>
    <m/>
    <n v="0"/>
    <n v="0"/>
    <n v="0"/>
    <n v="0"/>
    <m/>
    <m/>
    <m/>
    <x v="0"/>
    <m/>
    <m/>
    <m/>
    <s v="GASTO"/>
    <s v="L"/>
    <s v="NORMAL"/>
    <s v="OC"/>
    <n v="111"/>
    <s v="15-0517-00-570319-0-E"/>
    <m/>
    <n v="1754080"/>
    <m/>
    <n v="28000.66"/>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3"/>
    <x v="18"/>
    <n v="0"/>
    <m/>
    <m/>
    <n v="3"/>
    <n v="0"/>
    <n v="0"/>
    <n v="0"/>
    <n v="0"/>
    <n v="-3"/>
    <d v="1899-12-30T00:00:00"/>
    <m/>
    <m/>
    <m/>
    <m/>
    <m/>
    <m/>
    <n v="0"/>
    <n v="0"/>
    <n v="0"/>
    <n v="0"/>
    <m/>
    <m/>
    <m/>
    <x v="0"/>
    <m/>
    <m/>
    <m/>
    <m/>
    <s v="L"/>
    <s v="NORMAL"/>
    <s v="OC"/>
    <m/>
    <s v="15-0517-00-570321-0-E"/>
    <m/>
    <n v="17540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
    <n v="0"/>
    <n v="0"/>
    <n v="0"/>
    <n v="0"/>
    <n v="0"/>
    <d v="1899-12-30T00:00:00"/>
    <m/>
    <m/>
    <m/>
    <m/>
    <m/>
    <m/>
    <n v="0"/>
    <n v="0"/>
    <n v="0"/>
    <n v="0"/>
    <m/>
    <m/>
    <m/>
    <x v="0"/>
    <m/>
    <m/>
    <m/>
    <m/>
    <s v="L"/>
    <s v="NORMAL"/>
    <s v="OC"/>
    <m/>
    <s v="15-0517-00-570321-0-E"/>
    <m/>
    <n v="17540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0"/>
    <n v="6"/>
    <x v="18"/>
    <n v="0"/>
    <m/>
    <m/>
    <n v="6"/>
    <n v="0"/>
    <n v="0"/>
    <n v="0"/>
    <n v="0"/>
    <n v="-6"/>
    <d v="1899-12-30T00:00:00"/>
    <m/>
    <m/>
    <m/>
    <m/>
    <m/>
    <m/>
    <n v="0"/>
    <n v="0"/>
    <n v="0"/>
    <n v="0"/>
    <m/>
    <m/>
    <m/>
    <x v="0"/>
    <m/>
    <m/>
    <m/>
    <m/>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2"/>
    <d v="1899-12-30T00:00:00"/>
    <m/>
    <m/>
    <m/>
    <m/>
    <m/>
    <m/>
    <n v="0"/>
    <n v="0"/>
    <n v="0"/>
    <n v="0"/>
    <n v="4758"/>
    <n v="4179"/>
    <m/>
    <x v="0"/>
    <s v="MAY"/>
    <m/>
    <m/>
    <s v="GASTO"/>
    <s v="L"/>
    <s v="NORMAL"/>
    <s v="OC"/>
    <n v="337985"/>
    <n v="1912605"/>
    <m/>
    <s v="15-0517-00-617109-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0"/>
    <d v="1899-12-30T00:00:00"/>
    <m/>
    <m/>
    <m/>
    <m/>
    <m/>
    <m/>
    <n v="0"/>
    <n v="0"/>
    <n v="0"/>
    <n v="0"/>
    <m/>
    <m/>
    <m/>
    <x v="0"/>
    <s v="NOV"/>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0"/>
    <x v="18"/>
    <n v="0"/>
    <m/>
    <m/>
    <n v="10"/>
    <n v="0"/>
    <n v="0"/>
    <n v="0"/>
    <n v="0"/>
    <n v="0"/>
    <d v="1899-12-30T00:00:00"/>
    <m/>
    <m/>
    <m/>
    <m/>
    <m/>
    <m/>
    <n v="0"/>
    <n v="0"/>
    <n v="0"/>
    <n v="0"/>
    <m/>
    <m/>
    <m/>
    <x v="0"/>
    <m/>
    <m/>
    <m/>
    <s v="GASTO"/>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0"/>
    <x v="18"/>
    <n v="0"/>
    <m/>
    <m/>
    <n v="10"/>
    <n v="0"/>
    <n v="0"/>
    <n v="0"/>
    <n v="0"/>
    <n v="-10"/>
    <d v="1899-12-30T00:00:00"/>
    <m/>
    <m/>
    <m/>
    <m/>
    <m/>
    <m/>
    <n v="0"/>
    <n v="0"/>
    <n v="0"/>
    <n v="0"/>
    <m/>
    <m/>
    <m/>
    <x v="0"/>
    <m/>
    <m/>
    <m/>
    <s v="GASTO"/>
    <s v="L"/>
    <s v="NORMAL"/>
    <s v="OC"/>
    <m/>
    <s v="15-0517-00-570146-0-E"/>
    <m/>
    <n v="1772176"/>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s v="GASTO"/>
    <s v="L"/>
    <s v="NORMAL"/>
    <s v="OC"/>
    <m/>
    <s v="15-0517-00-570146-0-E"/>
    <m/>
    <n v="1772176"/>
    <m/>
    <n v="0"/>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2"/>
    <d v="1899-12-30T00:00:00"/>
    <m/>
    <m/>
    <m/>
    <m/>
    <m/>
    <m/>
    <n v="0"/>
    <n v="0"/>
    <n v="0"/>
    <n v="0"/>
    <m/>
    <m/>
    <m/>
    <x v="0"/>
    <m/>
    <m/>
    <m/>
    <m/>
    <s v="L"/>
    <s v="NORMAL"/>
    <s v="OC"/>
    <m/>
    <s v="15-0517-00-570326-0-E"/>
    <m/>
    <n v="17540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m/>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2"/>
    <x v="18"/>
    <n v="0"/>
    <m/>
    <m/>
    <n v="12"/>
    <n v="0"/>
    <n v="0"/>
    <n v="0"/>
    <n v="0"/>
    <n v="-12"/>
    <d v="1899-12-30T00:00:00"/>
    <m/>
    <m/>
    <m/>
    <m/>
    <m/>
    <m/>
    <n v="0"/>
    <n v="0"/>
    <n v="0"/>
    <n v="0"/>
    <m/>
    <m/>
    <m/>
    <x v="0"/>
    <m/>
    <m/>
    <m/>
    <m/>
    <s v="L"/>
    <s v="NORMAL"/>
    <s v="OC"/>
    <m/>
    <s v="15-0517-00-570833-0-E"/>
    <m/>
    <n v="17657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m/>
    <x v="48"/>
    <x v="18"/>
    <x v="30"/>
    <n v="0"/>
    <x v="18"/>
    <n v="0"/>
    <m/>
    <m/>
    <n v="0"/>
    <n v="0"/>
    <n v="0"/>
    <n v="0"/>
    <n v="0"/>
    <m/>
    <d v="1899-12-30T00:00:00"/>
    <m/>
    <m/>
    <m/>
    <m/>
    <m/>
    <m/>
    <n v="0"/>
    <n v="0"/>
    <n v="0"/>
    <n v="0"/>
    <m/>
    <m/>
    <m/>
    <x v="0"/>
    <m/>
    <m/>
    <m/>
    <m/>
    <s v="L"/>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
    <x v="18"/>
    <n v="0"/>
    <m/>
    <m/>
    <n v="2"/>
    <n v="0"/>
    <n v="0"/>
    <n v="0"/>
    <n v="0"/>
    <n v="-2"/>
    <d v="1899-12-30T00:00:00"/>
    <m/>
    <m/>
    <m/>
    <m/>
    <m/>
    <m/>
    <n v="0"/>
    <n v="0"/>
    <n v="0"/>
    <n v="0"/>
    <n v="5004"/>
    <n v="4430"/>
    <d v="2015-07-21T00:00:00"/>
    <x v="0"/>
    <s v="JUN"/>
    <m/>
    <m/>
    <s v="INV"/>
    <s v="I"/>
    <s v="NORMAL"/>
    <s v="OC"/>
    <n v="351772"/>
    <n v="1916248"/>
    <n v="2058599"/>
    <s v="15-0517-00-618236-0-E"/>
    <m/>
    <s v="BOLETA DE ANTICIPO"/>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5"/>
    <x v="18"/>
    <n v="0"/>
    <m/>
    <m/>
    <n v="5"/>
    <n v="0"/>
    <n v="0"/>
    <n v="0"/>
    <n v="0"/>
    <n v="-7"/>
    <d v="1899-12-30T00:00:00"/>
    <m/>
    <m/>
    <m/>
    <m/>
    <m/>
    <m/>
    <n v="0"/>
    <n v="0"/>
    <n v="0"/>
    <n v="0"/>
    <n v="5776"/>
    <n v="5174"/>
    <d v="2016-01-05T00:00:00"/>
    <x v="0"/>
    <s v="DIC"/>
    <m/>
    <m/>
    <s v="INV"/>
    <s v="I"/>
    <s v="NORMAL"/>
    <s v="OC"/>
    <n v="351772"/>
    <n v="1916248"/>
    <n v="2058599"/>
    <s v="15-0517-00-618236-0-E"/>
    <m/>
    <s v="DESCUENTO ANTICIPO"/>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n v="4604"/>
    <d v="2015-09-01T00:00:00"/>
    <x v="0"/>
    <m/>
    <m/>
    <m/>
    <s v="INV"/>
    <s v="I"/>
    <s v="NORMAL"/>
    <s v="OC"/>
    <m/>
    <m/>
    <m/>
    <s v="15-0517-00--0-E"/>
    <m/>
    <s v="CARTA DE CREDITO"/>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60"/>
    <x v="18"/>
    <n v="0"/>
    <m/>
    <m/>
    <n v="60"/>
    <n v="0"/>
    <n v="0"/>
    <n v="0"/>
    <n v="0"/>
    <n v="-60"/>
    <d v="1899-12-30T00:00:00"/>
    <m/>
    <m/>
    <m/>
    <m/>
    <m/>
    <m/>
    <n v="0"/>
    <n v="0"/>
    <n v="0"/>
    <n v="0"/>
    <m/>
    <n v="4605"/>
    <d v="2015-09-01T00:00:00"/>
    <x v="0"/>
    <m/>
    <m/>
    <m/>
    <s v="INV"/>
    <s v="I"/>
    <s v="NORMAL"/>
    <s v="OC"/>
    <m/>
    <m/>
    <m/>
    <s v="15-0517-00--0-E"/>
    <m/>
    <s v="VENTA DE DIVISAS"/>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n v="4845"/>
    <d v="2015-11-04T00:00:00"/>
    <x v="0"/>
    <m/>
    <m/>
    <m/>
    <s v="INV"/>
    <s v="I"/>
    <s v="NORMAL"/>
    <s v="OC"/>
    <m/>
    <m/>
    <m/>
    <s v="15-0517-00--0-E"/>
    <m/>
    <s v="COMISIONES BCB"/>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65"/>
    <x v="18"/>
    <n v="0"/>
    <m/>
    <m/>
    <n v="165"/>
    <n v="0"/>
    <n v="0"/>
    <n v="0"/>
    <n v="0"/>
    <n v="-165"/>
    <d v="1899-12-30T00:00:00"/>
    <m/>
    <m/>
    <m/>
    <m/>
    <m/>
    <m/>
    <n v="0"/>
    <n v="0"/>
    <n v="0"/>
    <n v="0"/>
    <m/>
    <m/>
    <d v="2015-10-30T00:00:00"/>
    <x v="0"/>
    <m/>
    <m/>
    <m/>
    <s v="INV"/>
    <s v="I"/>
    <s v="NORMAL"/>
    <s v="OC"/>
    <m/>
    <m/>
    <m/>
    <s v="15-0517-00--0-E"/>
    <m/>
    <s v="ENVIO DOCUMENTACION Y GIROS"/>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d v="2015-10-30T00:00:00"/>
    <x v="0"/>
    <m/>
    <m/>
    <m/>
    <s v="INV"/>
    <s v="I"/>
    <s v="NORMAL"/>
    <s v="OC"/>
    <m/>
    <m/>
    <m/>
    <s v="15-0517-00--0-E"/>
    <m/>
    <s v="LIQUIDACION ADUANA"/>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d v="2015-11-30T00:00:00"/>
    <x v="0"/>
    <m/>
    <m/>
    <m/>
    <s v="INV"/>
    <s v="I"/>
    <s v="NORMAL"/>
    <s v="OC"/>
    <m/>
    <m/>
    <m/>
    <s v="15-0517-00--0-E"/>
    <m/>
    <s v="ALMACENAMIENTO ADUANAS"/>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321620.06034482759"/>
    <n v="0"/>
    <d v="1899-12-30T00:00:00"/>
    <m/>
    <m/>
    <m/>
    <m/>
    <m/>
    <m/>
    <n v="0"/>
    <n v="0"/>
    <n v="0"/>
    <n v="0"/>
    <m/>
    <m/>
    <m/>
    <x v="0"/>
    <s v="SEP"/>
    <m/>
    <m/>
    <s v="INV"/>
    <s v="I"/>
    <s v="NORMAL"/>
    <s v="OC"/>
    <m/>
    <m/>
    <m/>
    <s v="15-0517-00--0-E"/>
    <m/>
    <s v="INGRESO ALMACEN"/>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0"/>
    <n v="0"/>
    <n v="0"/>
    <n v="0"/>
    <n v="0"/>
    <n v="0"/>
    <d v="1899-12-30T00:00:00"/>
    <m/>
    <m/>
    <m/>
    <m/>
    <m/>
    <m/>
    <n v="0"/>
    <n v="0"/>
    <n v="0"/>
    <n v="0"/>
    <m/>
    <m/>
    <m/>
    <x v="0"/>
    <s v="DIC"/>
    <m/>
    <m/>
    <s v="INV"/>
    <s v="I"/>
    <s v="NORMAL"/>
    <s v="OC"/>
    <m/>
    <m/>
    <m/>
    <s v="15-0517-00--0-E"/>
    <m/>
    <s v="TRANSPORTE A COLQUIRI"/>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n v="5283"/>
    <d v="2016-02-11T00:00:00"/>
    <x v="0"/>
    <m/>
    <m/>
    <m/>
    <s v="INV"/>
    <s v="I"/>
    <s v="NORMAL"/>
    <s v="OC"/>
    <m/>
    <m/>
    <m/>
    <s v="15-0517-00--0-E"/>
    <m/>
    <s v="COMISIONES BCB"/>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0"/>
    <n v="0"/>
    <n v="0"/>
    <n v="0"/>
    <n v="0"/>
    <n v="0"/>
    <d v="1899-12-30T00:00:00"/>
    <m/>
    <m/>
    <m/>
    <m/>
    <m/>
    <m/>
    <n v="0"/>
    <n v="0"/>
    <n v="0"/>
    <n v="0"/>
    <m/>
    <m/>
    <d v="2016-03-07T00:00:00"/>
    <x v="0"/>
    <m/>
    <m/>
    <m/>
    <s v="INV"/>
    <s v="I"/>
    <s v="NORMAL"/>
    <s v="OC"/>
    <m/>
    <m/>
    <m/>
    <s v="15-0517-00--0-E"/>
    <m/>
    <s v="LIQUIDACION ADUANA"/>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d v="2016-03-07T00:00:00"/>
    <x v="0"/>
    <m/>
    <m/>
    <m/>
    <s v="INV"/>
    <s v="I"/>
    <s v="NORMAL"/>
    <s v="OC"/>
    <m/>
    <m/>
    <m/>
    <s v="15-0517-00--0-E"/>
    <m/>
    <s v="DESADUANIZACION MOTOR"/>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0"/>
    <n v="0"/>
    <n v="0"/>
    <n v="0"/>
    <n v="0"/>
    <n v="0"/>
    <d v="1899-12-30T00:00:00"/>
    <m/>
    <m/>
    <m/>
    <m/>
    <m/>
    <m/>
    <n v="0"/>
    <n v="0"/>
    <n v="0"/>
    <n v="0"/>
    <m/>
    <m/>
    <d v="2016-03-07T00:00:00"/>
    <x v="0"/>
    <m/>
    <m/>
    <m/>
    <s v="INV"/>
    <s v="I"/>
    <s v="NORMAL"/>
    <s v="OC"/>
    <m/>
    <m/>
    <m/>
    <s v="15-0517-00--0-E"/>
    <m/>
    <s v="ALMACENAMIENTO ADUANAS"/>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d v="2016-03-07T00:00:00"/>
    <x v="0"/>
    <m/>
    <m/>
    <m/>
    <s v="INV"/>
    <s v="I"/>
    <s v="NORMAL"/>
    <s v="OC"/>
    <m/>
    <m/>
    <m/>
    <s v="15-0517-00--0-E"/>
    <m/>
    <s v="OTROS GASTOS"/>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4"/>
    <n v="0"/>
    <n v="0"/>
    <n v="0"/>
    <n v="0"/>
    <n v="0"/>
    <d v="1899-12-30T00:00:00"/>
    <m/>
    <m/>
    <m/>
    <m/>
    <m/>
    <m/>
    <n v="0"/>
    <n v="0"/>
    <n v="0"/>
    <n v="0"/>
    <m/>
    <n v="4606"/>
    <d v="2015-09-01T00:00:00"/>
    <x v="0"/>
    <m/>
    <m/>
    <m/>
    <s v="INV"/>
    <s v="I"/>
    <s v="NORMAL"/>
    <s v="OC"/>
    <m/>
    <m/>
    <m/>
    <s v="15-0517-00--0-E"/>
    <m/>
    <s v="PAGO CARTA DE CREDITO"/>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14"/>
    <n v="0"/>
    <n v="0"/>
    <n v="0"/>
    <n v="0"/>
    <n v="0"/>
    <d v="1899-12-30T00:00:00"/>
    <m/>
    <m/>
    <m/>
    <m/>
    <m/>
    <m/>
    <n v="0"/>
    <n v="0"/>
    <n v="0"/>
    <n v="0"/>
    <m/>
    <n v="4607"/>
    <d v="2015-09-01T00:00:00"/>
    <x v="0"/>
    <m/>
    <m/>
    <m/>
    <s v="INV"/>
    <s v="I"/>
    <s v="NORMAL"/>
    <s v="OC"/>
    <m/>
    <m/>
    <m/>
    <s v="15-0517-00--0-E"/>
    <m/>
    <s v="COMISION EMISION CARTA DE CREDITO BCB"/>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14"/>
    <n v="0"/>
    <n v="0"/>
    <n v="0"/>
    <n v="0"/>
    <n v="0"/>
    <d v="2016-05-20T00:00:00"/>
    <m/>
    <m/>
    <m/>
    <m/>
    <m/>
    <m/>
    <n v="-42510"/>
    <n v="0"/>
    <n v="0"/>
    <n v="0"/>
    <m/>
    <m/>
    <m/>
    <x v="0"/>
    <m/>
    <m/>
    <m/>
    <s v="INV"/>
    <s v="I"/>
    <s v="NORMAL"/>
    <s v="OC"/>
    <m/>
    <m/>
    <m/>
    <s v="15-0517-00--0-E"/>
    <m/>
    <s v="AMPLIACION GG111/2015 28/12/2015"/>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30"/>
    <n v="0"/>
    <n v="0"/>
    <n v="0"/>
    <n v="0"/>
    <n v="0"/>
    <d v="2016-05-20T00:00:00"/>
    <m/>
    <m/>
    <m/>
    <m/>
    <m/>
    <m/>
    <n v="-42510"/>
    <n v="0"/>
    <n v="0"/>
    <n v="0"/>
    <m/>
    <n v="5553"/>
    <d v="2016-04-12T00:00:00"/>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20"/>
    <n v="0"/>
    <n v="0"/>
    <n v="0"/>
    <n v="0"/>
    <n v="0"/>
    <d v="2016-05-20T00:00:00"/>
    <m/>
    <m/>
    <m/>
    <m/>
    <m/>
    <m/>
    <n v="-42510"/>
    <n v="0"/>
    <n v="0"/>
    <n v="0"/>
    <m/>
    <m/>
    <m/>
    <x v="0"/>
    <s v="JUN"/>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30"/>
    <n v="0"/>
    <n v="0"/>
    <n v="0"/>
    <n v="0"/>
    <n v="0"/>
    <d v="1899-12-30T00:00:00"/>
    <m/>
    <m/>
    <m/>
    <m/>
    <m/>
    <m/>
    <n v="0"/>
    <n v="0"/>
    <n v="0"/>
    <n v="0"/>
    <m/>
    <m/>
    <m/>
    <x v="0"/>
    <s v="JUN"/>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4"/>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5"/>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2"/>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m/>
    <n v="0"/>
    <x v="48"/>
    <x v="18"/>
    <x v="2"/>
    <n v="0"/>
    <x v="18"/>
    <n v="0"/>
    <m/>
    <m/>
    <n v="250"/>
    <n v="0"/>
    <n v="0"/>
    <n v="0"/>
    <n v="0"/>
    <n v="0"/>
    <d v="1899-12-30T00:00:00"/>
    <m/>
    <m/>
    <m/>
    <m/>
    <m/>
    <m/>
    <n v="0"/>
    <n v="0"/>
    <n v="0"/>
    <n v="0"/>
    <m/>
    <m/>
    <m/>
    <x v="0"/>
    <m/>
    <m/>
    <m/>
    <s v="INV"/>
    <s v="I"/>
    <s v="NORMAL"/>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16"/>
    <n v="0"/>
    <n v="0"/>
    <n v="0"/>
    <n v="0"/>
    <n v="0"/>
    <d v="1899-12-30T00:00:00"/>
    <m/>
    <m/>
    <m/>
    <m/>
    <m/>
    <m/>
    <n v="0"/>
    <n v="0"/>
    <n v="0"/>
    <n v="0"/>
    <m/>
    <m/>
    <m/>
    <x v="0"/>
    <m/>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s v="ABR"/>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s v="ABR"/>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s v="ABR"/>
    <m/>
    <m/>
    <m/>
    <s v="L"/>
    <m/>
    <s v="OC"/>
    <m/>
    <s v="15-0517-00-570122-0-E"/>
    <m/>
    <n v="175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30"/>
    <n v="0"/>
    <n v="0"/>
    <n v="0"/>
    <n v="0"/>
    <n v="-30"/>
    <d v="2015-12-31T00:00:00"/>
    <m/>
    <m/>
    <m/>
    <m/>
    <m/>
    <m/>
    <n v="-42369"/>
    <n v="0"/>
    <n v="0"/>
    <n v="0"/>
    <n v="4721"/>
    <n v="4170"/>
    <m/>
    <x v="0"/>
    <s v="MAY"/>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32"/>
    <n v="0"/>
    <n v="0"/>
    <n v="0"/>
    <n v="0"/>
    <n v="-62"/>
    <d v="2015-12-31T00:00:00"/>
    <m/>
    <m/>
    <m/>
    <m/>
    <m/>
    <m/>
    <n v="-42369"/>
    <n v="0"/>
    <n v="0"/>
    <n v="0"/>
    <n v="4873"/>
    <n v="4309"/>
    <m/>
    <x v="0"/>
    <s v="JUN"/>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16"/>
    <n v="0"/>
    <n v="0"/>
    <n v="0"/>
    <n v="0"/>
    <n v="-78"/>
    <d v="2015-12-31T00:00:00"/>
    <m/>
    <m/>
    <m/>
    <m/>
    <m/>
    <m/>
    <n v="-42369"/>
    <n v="0"/>
    <n v="0"/>
    <n v="0"/>
    <n v="4987"/>
    <n v="4426"/>
    <m/>
    <x v="0"/>
    <s v="JUL"/>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16"/>
    <n v="0"/>
    <n v="0"/>
    <n v="0"/>
    <n v="0"/>
    <n v="-94"/>
    <d v="2015-12-31T00:00:00"/>
    <m/>
    <m/>
    <m/>
    <m/>
    <m/>
    <m/>
    <n v="-42369"/>
    <n v="0"/>
    <n v="0"/>
    <n v="0"/>
    <n v="5118"/>
    <n v="4530"/>
    <m/>
    <x v="0"/>
    <s v="JUL"/>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3"/>
    <n v="0"/>
    <n v="0"/>
    <n v="0"/>
    <n v="0"/>
    <n v="-97"/>
    <d v="1899-12-30T00:00:00"/>
    <m/>
    <m/>
    <m/>
    <m/>
    <m/>
    <m/>
    <n v="0"/>
    <n v="0"/>
    <n v="0"/>
    <n v="0"/>
    <n v="5309"/>
    <n v="4716"/>
    <m/>
    <x v="0"/>
    <s v="AGO"/>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0"/>
    <n v="0"/>
    <n v="0"/>
    <n v="0"/>
    <n v="0"/>
    <n v="-97"/>
    <d v="1899-12-30T00:00:00"/>
    <m/>
    <m/>
    <m/>
    <m/>
    <m/>
    <m/>
    <n v="0"/>
    <n v="0"/>
    <n v="0"/>
    <n v="0"/>
    <n v="5381"/>
    <n v="4778"/>
    <m/>
    <x v="0"/>
    <s v="SEP"/>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6"/>
    <n v="0"/>
    <n v="0"/>
    <n v="0"/>
    <n v="0"/>
    <n v="-103"/>
    <d v="1899-12-30T00:00:00"/>
    <m/>
    <m/>
    <m/>
    <m/>
    <m/>
    <m/>
    <n v="0"/>
    <n v="0"/>
    <n v="0"/>
    <n v="0"/>
    <n v="5483"/>
    <n v="4981"/>
    <m/>
    <x v="0"/>
    <s v="OCT"/>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2"/>
    <n v="0"/>
    <n v="0"/>
    <n v="0"/>
    <n v="0"/>
    <n v="-105"/>
    <d v="1899-12-30T00:00:00"/>
    <m/>
    <m/>
    <m/>
    <m/>
    <m/>
    <m/>
    <n v="0"/>
    <n v="0"/>
    <n v="0"/>
    <n v="0"/>
    <n v="5667"/>
    <n v="5070"/>
    <m/>
    <x v="0"/>
    <s v="NOV"/>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6"/>
    <n v="0"/>
    <n v="0"/>
    <n v="0"/>
    <n v="0"/>
    <n v="-111"/>
    <d v="1899-12-30T00:00:00"/>
    <m/>
    <m/>
    <m/>
    <m/>
    <m/>
    <m/>
    <n v="0"/>
    <n v="0"/>
    <n v="0"/>
    <n v="0"/>
    <m/>
    <m/>
    <m/>
    <x v="0"/>
    <s v="DIC"/>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8"/>
    <n v="0"/>
    <n v="0"/>
    <n v="0"/>
    <n v="0"/>
    <n v="-8"/>
    <d v="1899-12-30T00:00:00"/>
    <m/>
    <m/>
    <m/>
    <m/>
    <m/>
    <m/>
    <n v="0"/>
    <n v="0"/>
    <n v="0"/>
    <n v="0"/>
    <n v="4721"/>
    <n v="4170"/>
    <m/>
    <x v="0"/>
    <s v="MAY"/>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4"/>
    <x v="18"/>
    <n v="0"/>
    <m/>
    <m/>
    <n v="4"/>
    <n v="0"/>
    <n v="0"/>
    <n v="0"/>
    <n v="0"/>
    <n v="-12"/>
    <d v="1899-12-30T00:00:00"/>
    <m/>
    <m/>
    <m/>
    <m/>
    <m/>
    <m/>
    <n v="0"/>
    <n v="0"/>
    <n v="0"/>
    <n v="0"/>
    <n v="4873"/>
    <n v="4309"/>
    <m/>
    <x v="0"/>
    <s v="JUN"/>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0"/>
    <n v="0"/>
    <n v="0"/>
    <n v="0"/>
    <n v="0"/>
    <n v="-12"/>
    <d v="1899-12-30T00:00:00"/>
    <m/>
    <m/>
    <m/>
    <m/>
    <m/>
    <m/>
    <n v="0"/>
    <n v="0"/>
    <n v="0"/>
    <n v="0"/>
    <n v="4987"/>
    <n v="4426"/>
    <m/>
    <x v="0"/>
    <s v="JUL"/>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5"/>
    <n v="0"/>
    <n v="0"/>
    <n v="0"/>
    <n v="0"/>
    <n v="-17"/>
    <d v="1899-12-30T00:00:00"/>
    <m/>
    <m/>
    <m/>
    <m/>
    <m/>
    <m/>
    <n v="0"/>
    <n v="0"/>
    <n v="0"/>
    <n v="0"/>
    <n v="5118"/>
    <n v="4530"/>
    <m/>
    <x v="0"/>
    <s v="JUL"/>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5"/>
    <n v="0"/>
    <n v="0"/>
    <n v="0"/>
    <n v="0"/>
    <n v="-22"/>
    <d v="1899-12-30T00:00:00"/>
    <m/>
    <m/>
    <m/>
    <m/>
    <m/>
    <m/>
    <n v="0"/>
    <n v="0"/>
    <n v="0"/>
    <n v="0"/>
    <n v="5309"/>
    <n v="4716"/>
    <m/>
    <x v="0"/>
    <s v="AGO"/>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5"/>
    <n v="0"/>
    <n v="0"/>
    <n v="0"/>
    <n v="0"/>
    <n v="-27"/>
    <d v="1899-12-30T00:00:00"/>
    <m/>
    <m/>
    <m/>
    <m/>
    <m/>
    <m/>
    <n v="0"/>
    <n v="0"/>
    <n v="0"/>
    <n v="0"/>
    <n v="5381"/>
    <n v="4778"/>
    <m/>
    <x v="0"/>
    <s v="SEP"/>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4"/>
    <n v="0"/>
    <n v="0"/>
    <n v="0"/>
    <n v="0"/>
    <n v="-31"/>
    <d v="1899-12-30T00:00:00"/>
    <m/>
    <m/>
    <m/>
    <m/>
    <m/>
    <m/>
    <n v="0"/>
    <n v="0"/>
    <n v="0"/>
    <n v="0"/>
    <n v="5483"/>
    <n v="4981"/>
    <m/>
    <x v="0"/>
    <s v="OCT"/>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6"/>
    <n v="0"/>
    <n v="0"/>
    <n v="0"/>
    <n v="0"/>
    <n v="-37"/>
    <d v="1899-12-30T00:00:00"/>
    <m/>
    <m/>
    <m/>
    <m/>
    <m/>
    <m/>
    <n v="0"/>
    <n v="0"/>
    <n v="0"/>
    <n v="0"/>
    <n v="5667"/>
    <n v="5070"/>
    <m/>
    <x v="0"/>
    <s v="NOV"/>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31"/>
    <n v="0"/>
    <x v="18"/>
    <n v="0"/>
    <m/>
    <m/>
    <n v="0"/>
    <n v="0"/>
    <n v="0"/>
    <n v="0"/>
    <n v="0"/>
    <n v="-37"/>
    <d v="1899-12-30T00:00:00"/>
    <m/>
    <m/>
    <m/>
    <m/>
    <m/>
    <m/>
    <n v="0"/>
    <n v="0"/>
    <n v="0"/>
    <n v="0"/>
    <m/>
    <m/>
    <m/>
    <x v="0"/>
    <s v="DIC"/>
    <m/>
    <m/>
    <m/>
    <s v="L"/>
    <s v="NORMAL"/>
    <s v="OC"/>
    <n v="314988"/>
    <n v="1772184"/>
    <m/>
    <s v="15-0517-00-571237-0-E "/>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80540-0-E"/>
    <m/>
    <n v="17923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s v="NORMAL"/>
    <s v="OC"/>
    <m/>
    <s v="15-0517-00-580540-0-E"/>
    <m/>
    <n v="17923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s v="GASTO"/>
    <s v="L"/>
    <m/>
    <s v="OC"/>
    <n v="79"/>
    <s v="15-0517-00-570302-0-E"/>
    <m/>
    <n v="17540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1"/>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s v="NORMAL"/>
    <s v="OC"/>
    <m/>
    <s v="15-0517-00-568958-0-E"/>
    <m/>
    <n v="1765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m/>
    <m/>
    <s v="15-0517-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s v="GASTO"/>
    <s v="L"/>
    <m/>
    <s v="OC"/>
    <m/>
    <n v="1751220"/>
    <n v="1751224"/>
    <s v="15-0517-00-569500-0-E"/>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4"/>
    <n v="0"/>
    <n v="0"/>
    <n v="0"/>
    <n v="0"/>
    <s v=" --"/>
    <d v="1899-12-30T00:00:00"/>
    <m/>
    <m/>
    <m/>
    <m/>
    <m/>
    <m/>
    <n v="0"/>
    <n v="0"/>
    <n v="0"/>
    <n v="0"/>
    <m/>
    <m/>
    <m/>
    <x v="0"/>
    <m/>
    <m/>
    <m/>
    <m/>
    <s v="L"/>
    <s v="NORMAL"/>
    <s v="OC"/>
    <m/>
    <s v="15-0517-00-569496-0-E"/>
    <m/>
    <n v="1776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0308-0-E"/>
    <m/>
    <n v="17540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0308-0-E"/>
    <m/>
    <n v="17540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4"/>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0834-0-E"/>
    <m/>
    <n v="1762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5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8"/>
    <n v="0"/>
    <n v="0"/>
    <n v="0"/>
    <n v="0"/>
    <n v="0"/>
    <d v="1899-12-30T00:00:00"/>
    <m/>
    <m/>
    <m/>
    <m/>
    <m/>
    <m/>
    <n v="0"/>
    <n v="0"/>
    <n v="0"/>
    <n v="0"/>
    <m/>
    <m/>
    <m/>
    <x v="0"/>
    <m/>
    <m/>
    <m/>
    <m/>
    <s v="L"/>
    <m/>
    <s v="OC"/>
    <m/>
    <s v="15-0517-00-572606-0-E"/>
    <m/>
    <n v="17625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46"/>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47"/>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48"/>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49"/>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50"/>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51"/>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552"/>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553"/>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554"/>
    <m/>
    <m/>
  </r>
  <r>
    <x v="0"/>
    <x v="147"/>
    <x v="0"/>
    <s v="COTIZACION"/>
    <m/>
    <m/>
    <s v="CO42-CRISTHIAN VILLEGAS"/>
    <x v="30"/>
    <e v="#N/A"/>
    <x v="10"/>
    <x v="16"/>
    <x v="142"/>
    <m/>
    <m/>
    <x v="0"/>
    <m/>
    <x v="152"/>
    <m/>
    <x v="48"/>
    <x v="18"/>
    <x v="10"/>
    <x v="2"/>
    <x v="0"/>
    <x v="15"/>
    <x v="5"/>
    <x v="53"/>
    <x v="0"/>
    <x v="3"/>
    <x v="2"/>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5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5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6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15"/>
    <d v="1899-12-30T00:00:00"/>
    <m/>
    <m/>
    <m/>
    <m/>
    <m/>
    <m/>
    <n v="0"/>
    <n v="0"/>
    <n v="0"/>
    <n v="0"/>
    <m/>
    <m/>
    <m/>
    <x v="0"/>
    <m/>
    <m/>
    <m/>
    <m/>
    <s v="L"/>
    <m/>
    <s v="OC"/>
    <m/>
    <s v="15-0517-00-572606-0-E"/>
    <m/>
    <n v="17626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15"/>
    <d v="1899-12-30T00:00:00"/>
    <m/>
    <m/>
    <m/>
    <m/>
    <m/>
    <m/>
    <n v="0"/>
    <n v="0"/>
    <n v="0"/>
    <n v="0"/>
    <m/>
    <m/>
    <m/>
    <x v="0"/>
    <m/>
    <m/>
    <m/>
    <m/>
    <s v="L"/>
    <m/>
    <s v="OC"/>
    <m/>
    <s v="15-0517-00-572606-0-E"/>
    <m/>
    <n v="17626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15"/>
    <d v="1899-12-30T00:00:00"/>
    <m/>
    <m/>
    <m/>
    <m/>
    <m/>
    <m/>
    <n v="0"/>
    <n v="0"/>
    <n v="0"/>
    <n v="0"/>
    <m/>
    <m/>
    <m/>
    <x v="0"/>
    <m/>
    <m/>
    <m/>
    <m/>
    <s v="L"/>
    <m/>
    <s v="OC"/>
    <m/>
    <s v="15-0517-00-572606-0-E"/>
    <m/>
    <n v="17626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0"/>
    <n v="0"/>
    <n v="0"/>
    <n v="0"/>
    <n v="0"/>
    <n v="-40"/>
    <d v="1899-12-30T00:00:00"/>
    <m/>
    <m/>
    <m/>
    <m/>
    <m/>
    <m/>
    <n v="0"/>
    <n v="0"/>
    <n v="0"/>
    <n v="0"/>
    <m/>
    <m/>
    <m/>
    <x v="0"/>
    <m/>
    <m/>
    <m/>
    <m/>
    <s v="L"/>
    <m/>
    <s v="OC"/>
    <m/>
    <s v="15-0517-00-572606-0-E"/>
    <m/>
    <n v="17626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0"/>
    <n v="0"/>
    <n v="0"/>
    <n v="0"/>
    <n v="0"/>
    <n v="-40"/>
    <d v="1899-12-30T00:00:00"/>
    <m/>
    <m/>
    <m/>
    <m/>
    <m/>
    <m/>
    <n v="0"/>
    <n v="0"/>
    <n v="0"/>
    <n v="0"/>
    <m/>
    <m/>
    <m/>
    <x v="0"/>
    <m/>
    <m/>
    <m/>
    <m/>
    <s v="L"/>
    <m/>
    <s v="OC"/>
    <m/>
    <s v="15-0517-00-572606-0-E"/>
    <m/>
    <n v="17626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
    <n v="0"/>
    <n v="0"/>
    <n v="0"/>
    <n v="0"/>
    <n v="-30"/>
    <d v="1899-12-30T00:00:00"/>
    <m/>
    <m/>
    <m/>
    <m/>
    <m/>
    <m/>
    <n v="0"/>
    <n v="0"/>
    <n v="0"/>
    <n v="0"/>
    <m/>
    <m/>
    <m/>
    <x v="0"/>
    <m/>
    <m/>
    <m/>
    <m/>
    <s v="L"/>
    <m/>
    <s v="OC"/>
    <m/>
    <s v="15-0517-00-572606-0-E"/>
    <m/>
    <n v="17626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
    <n v="0"/>
    <n v="0"/>
    <n v="0"/>
    <n v="0"/>
    <n v="-30"/>
    <d v="1899-12-30T00:00:00"/>
    <m/>
    <m/>
    <m/>
    <m/>
    <m/>
    <m/>
    <n v="0"/>
    <n v="0"/>
    <n v="0"/>
    <n v="0"/>
    <m/>
    <m/>
    <m/>
    <x v="0"/>
    <m/>
    <m/>
    <m/>
    <m/>
    <s v="L"/>
    <m/>
    <s v="OC"/>
    <m/>
    <s v="15-0517-00-572606-0-E"/>
    <m/>
    <n v="17626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0"/>
    <n v="0"/>
    <n v="0"/>
    <n v="0"/>
    <n v="0"/>
    <n v="-40"/>
    <d v="1899-12-30T00:00:00"/>
    <m/>
    <m/>
    <m/>
    <m/>
    <m/>
    <m/>
    <n v="0"/>
    <n v="0"/>
    <n v="0"/>
    <n v="0"/>
    <m/>
    <m/>
    <m/>
    <x v="0"/>
    <m/>
    <m/>
    <m/>
    <m/>
    <s v="L"/>
    <m/>
    <s v="OC"/>
    <m/>
    <s v="15-0517-00-572606-0-E"/>
    <m/>
    <n v="17626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6"/>
    <n v="0"/>
    <n v="0"/>
    <n v="0"/>
    <n v="0"/>
    <n v="-26"/>
    <d v="1899-12-30T00:00:00"/>
    <m/>
    <m/>
    <m/>
    <m/>
    <m/>
    <m/>
    <n v="0"/>
    <n v="0"/>
    <n v="0"/>
    <n v="0"/>
    <m/>
    <m/>
    <m/>
    <x v="0"/>
    <m/>
    <m/>
    <m/>
    <m/>
    <s v="L"/>
    <m/>
    <s v="OC"/>
    <m/>
    <s v="15-0517-00-572606-0-E"/>
    <m/>
    <n v="17626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15"/>
    <d v="1899-12-30T00:00:00"/>
    <m/>
    <m/>
    <m/>
    <m/>
    <m/>
    <m/>
    <n v="0"/>
    <n v="0"/>
    <n v="0"/>
    <n v="0"/>
    <m/>
    <m/>
    <m/>
    <x v="0"/>
    <m/>
    <m/>
    <m/>
    <m/>
    <s v="L"/>
    <m/>
    <s v="OC"/>
    <m/>
    <s v="15-0517-00-572606-0-E"/>
    <m/>
    <n v="17626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4"/>
    <n v="0"/>
    <n v="0"/>
    <n v="0"/>
    <n v="0"/>
    <n v="-14"/>
    <d v="1899-12-30T00:00:00"/>
    <m/>
    <m/>
    <m/>
    <m/>
    <m/>
    <m/>
    <n v="0"/>
    <n v="0"/>
    <n v="0"/>
    <n v="0"/>
    <m/>
    <m/>
    <m/>
    <x v="0"/>
    <m/>
    <m/>
    <m/>
    <m/>
    <s v="L"/>
    <m/>
    <s v="OC"/>
    <m/>
    <s v="15-0517-00-572606-0-E"/>
    <m/>
    <n v="17626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15"/>
    <d v="1899-12-30T00:00:00"/>
    <m/>
    <m/>
    <m/>
    <m/>
    <m/>
    <m/>
    <n v="0"/>
    <n v="0"/>
    <n v="0"/>
    <n v="0"/>
    <m/>
    <m/>
    <m/>
    <x v="0"/>
    <m/>
    <m/>
    <m/>
    <m/>
    <s v="L"/>
    <m/>
    <s v="OC"/>
    <m/>
    <s v="15-0517-00-572606-0-E"/>
    <m/>
    <n v="17626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0"/>
    <n v="0"/>
    <n v="0"/>
    <n v="0"/>
    <n v="0"/>
    <n v="0"/>
    <d v="1899-12-30T00:00:00"/>
    <m/>
    <m/>
    <m/>
    <m/>
    <m/>
    <m/>
    <n v="0"/>
    <n v="0"/>
    <n v="0"/>
    <n v="0"/>
    <m/>
    <m/>
    <m/>
    <x v="0"/>
    <m/>
    <m/>
    <m/>
    <m/>
    <s v="L"/>
    <m/>
    <s v="OC"/>
    <m/>
    <s v="15-0517-00-572606-0-E"/>
    <m/>
    <n v="17626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6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6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m/>
    <s v="OC"/>
    <m/>
    <s v="15-0517-00-572606-0-E"/>
    <m/>
    <n v="17626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m/>
    <s v="OC"/>
    <m/>
    <s v="15-0517-00-572606-0-E"/>
    <m/>
    <n v="17626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2606-0-E"/>
    <m/>
    <n v="17626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6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649"/>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650"/>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51"/>
    <m/>
    <m/>
  </r>
  <r>
    <x v="0"/>
    <x v="147"/>
    <x v="0"/>
    <s v="COTIZACION"/>
    <m/>
    <m/>
    <s v="CO42-CRISTHIAN VILLEGAS"/>
    <x v="30"/>
    <e v="#N/A"/>
    <x v="10"/>
    <x v="16"/>
    <x v="142"/>
    <m/>
    <m/>
    <x v="0"/>
    <m/>
    <x v="152"/>
    <m/>
    <x v="48"/>
    <x v="18"/>
    <x v="10"/>
    <x v="2"/>
    <x v="0"/>
    <x v="15"/>
    <x v="5"/>
    <x v="53"/>
    <x v="0"/>
    <x v="4"/>
    <x v="3"/>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52"/>
    <m/>
    <m/>
  </r>
  <r>
    <x v="0"/>
    <x v="147"/>
    <x v="0"/>
    <s v="COTIZACION"/>
    <m/>
    <m/>
    <s v="CO42-CRISTHIAN VILLEGAS"/>
    <x v="30"/>
    <e v="#N/A"/>
    <x v="10"/>
    <x v="16"/>
    <x v="142"/>
    <m/>
    <m/>
    <x v="0"/>
    <m/>
    <x v="152"/>
    <m/>
    <x v="48"/>
    <x v="18"/>
    <x v="10"/>
    <x v="2"/>
    <x v="0"/>
    <x v="15"/>
    <x v="5"/>
    <x v="53"/>
    <x v="0"/>
    <x v="4"/>
    <x v="3"/>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53"/>
    <m/>
    <m/>
  </r>
  <r>
    <x v="0"/>
    <x v="147"/>
    <x v="0"/>
    <s v="COTIZACION"/>
    <m/>
    <m/>
    <s v="CO42-CRISTHIAN VILLEGAS"/>
    <x v="30"/>
    <e v="#N/A"/>
    <x v="10"/>
    <x v="16"/>
    <x v="142"/>
    <m/>
    <m/>
    <x v="0"/>
    <m/>
    <x v="152"/>
    <m/>
    <x v="48"/>
    <x v="18"/>
    <x v="10"/>
    <x v="2"/>
    <x v="0"/>
    <x v="15"/>
    <x v="5"/>
    <x v="53"/>
    <x v="0"/>
    <x v="4"/>
    <x v="3"/>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53"/>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46"/>
    <n v="0"/>
    <n v="0"/>
    <n v="0"/>
    <n v="0"/>
    <n v="0"/>
    <d v="1899-12-30T00:00:00"/>
    <m/>
    <m/>
    <m/>
    <m/>
    <m/>
    <m/>
    <n v="0"/>
    <n v="0"/>
    <n v="0"/>
    <n v="0"/>
    <m/>
    <m/>
    <m/>
    <x v="0"/>
    <m/>
    <m/>
    <m/>
    <m/>
    <s v="L"/>
    <m/>
    <s v="OC"/>
    <m/>
    <s v="15-0517-00-572606-0-E"/>
    <m/>
    <n v="1762654"/>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46"/>
    <x v="18"/>
    <n v="0"/>
    <m/>
    <m/>
    <n v="102"/>
    <n v="0"/>
    <n v="0"/>
    <n v="0"/>
    <n v="0"/>
    <n v="246"/>
    <d v="1899-12-30T00:00:00"/>
    <m/>
    <m/>
    <m/>
    <m/>
    <m/>
    <m/>
    <n v="0"/>
    <n v="0"/>
    <n v="0"/>
    <n v="0"/>
    <m/>
    <m/>
    <m/>
    <x v="0"/>
    <m/>
    <m/>
    <m/>
    <m/>
    <s v="L"/>
    <m/>
    <s v="OC"/>
    <m/>
    <s v="15-0517-00-572606-0-E"/>
    <m/>
    <n v="1762654"/>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348"/>
    <x v="18"/>
    <n v="0"/>
    <m/>
    <m/>
    <n v="276"/>
    <n v="0"/>
    <n v="0"/>
    <n v="0"/>
    <n v="0"/>
    <n v="348"/>
    <d v="1899-12-30T00:00:00"/>
    <m/>
    <m/>
    <m/>
    <m/>
    <m/>
    <m/>
    <n v="0"/>
    <n v="0"/>
    <n v="0"/>
    <n v="0"/>
    <m/>
    <m/>
    <m/>
    <x v="0"/>
    <m/>
    <m/>
    <m/>
    <m/>
    <s v="L"/>
    <m/>
    <s v="OC"/>
    <m/>
    <s v="15-0517-00-572606-0-E"/>
    <m/>
    <n v="1762654"/>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624"/>
    <x v="18"/>
    <n v="0"/>
    <m/>
    <m/>
    <n v="342"/>
    <n v="0"/>
    <n v="0"/>
    <n v="0"/>
    <n v="0"/>
    <n v="624"/>
    <d v="1899-12-30T00:00:00"/>
    <m/>
    <m/>
    <m/>
    <m/>
    <m/>
    <m/>
    <n v="0"/>
    <n v="0"/>
    <n v="0"/>
    <n v="0"/>
    <m/>
    <m/>
    <m/>
    <x v="0"/>
    <m/>
    <m/>
    <m/>
    <m/>
    <s v="L"/>
    <m/>
    <s v="OC"/>
    <m/>
    <s v="15-0517-00-572606-0-E"/>
    <m/>
    <n v="1762654"/>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966"/>
    <x v="18"/>
    <n v="0"/>
    <m/>
    <m/>
    <n v="192"/>
    <n v="0"/>
    <n v="0"/>
    <n v="0"/>
    <n v="0"/>
    <n v="966"/>
    <d v="1899-12-30T00:00:00"/>
    <m/>
    <m/>
    <m/>
    <m/>
    <m/>
    <m/>
    <n v="0"/>
    <n v="0"/>
    <n v="0"/>
    <n v="0"/>
    <m/>
    <m/>
    <m/>
    <x v="0"/>
    <m/>
    <m/>
    <m/>
    <m/>
    <s v="L"/>
    <m/>
    <s v="OC"/>
    <m/>
    <s v="15-0517-00-572606-0-E"/>
    <m/>
    <n v="1762654"/>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158"/>
    <x v="18"/>
    <n v="0"/>
    <m/>
    <m/>
    <m/>
    <n v="0"/>
    <n v="0"/>
    <n v="0"/>
    <n v="0"/>
    <n v="1158"/>
    <d v="1899-12-30T00:00:00"/>
    <m/>
    <m/>
    <m/>
    <m/>
    <m/>
    <m/>
    <n v="0"/>
    <n v="0"/>
    <n v="0"/>
    <n v="0"/>
    <m/>
    <m/>
    <m/>
    <x v="0"/>
    <m/>
    <m/>
    <m/>
    <m/>
    <s v="L"/>
    <m/>
    <s v="OC"/>
    <m/>
    <s v="15-0517-00-572606-0-E"/>
    <m/>
    <n v="1762654"/>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1"/>
    <n v="0"/>
    <n v="0"/>
    <n v="0"/>
    <n v="0"/>
    <n v="0"/>
    <d v="1899-12-30T00:00:00"/>
    <m/>
    <m/>
    <m/>
    <m/>
    <m/>
    <m/>
    <n v="0"/>
    <n v="0"/>
    <n v="0"/>
    <n v="0"/>
    <m/>
    <m/>
    <m/>
    <x v="0"/>
    <m/>
    <m/>
    <m/>
    <m/>
    <s v="L"/>
    <m/>
    <s v="OC"/>
    <m/>
    <s v="15-0517-00-572606-0-E"/>
    <m/>
    <n v="1762655"/>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91"/>
    <x v="18"/>
    <n v="0"/>
    <m/>
    <m/>
    <n v="56"/>
    <n v="0"/>
    <n v="0"/>
    <n v="0"/>
    <n v="0"/>
    <n v="91"/>
    <d v="1899-12-30T00:00:00"/>
    <m/>
    <m/>
    <m/>
    <m/>
    <m/>
    <m/>
    <n v="0"/>
    <n v="0"/>
    <n v="0"/>
    <n v="0"/>
    <m/>
    <m/>
    <m/>
    <x v="0"/>
    <m/>
    <m/>
    <m/>
    <m/>
    <s v="L"/>
    <m/>
    <s v="OC"/>
    <m/>
    <s v="15-0517-00-572606-0-E"/>
    <m/>
    <n v="1762655"/>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47"/>
    <x v="18"/>
    <n v="0"/>
    <m/>
    <m/>
    <n v="98"/>
    <n v="0"/>
    <n v="0"/>
    <n v="0"/>
    <n v="0"/>
    <n v="147"/>
    <d v="1899-12-30T00:00:00"/>
    <m/>
    <m/>
    <m/>
    <m/>
    <m/>
    <m/>
    <n v="0"/>
    <n v="0"/>
    <n v="0"/>
    <n v="0"/>
    <m/>
    <m/>
    <m/>
    <x v="0"/>
    <m/>
    <m/>
    <m/>
    <m/>
    <s v="L"/>
    <m/>
    <s v="OC"/>
    <m/>
    <s v="15-0517-00-572606-0-E"/>
    <m/>
    <n v="1762655"/>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45"/>
    <x v="18"/>
    <n v="0"/>
    <m/>
    <m/>
    <n v="126"/>
    <n v="0"/>
    <n v="0"/>
    <n v="0"/>
    <n v="0"/>
    <n v="245"/>
    <d v="1899-12-30T00:00:00"/>
    <m/>
    <m/>
    <m/>
    <m/>
    <m/>
    <m/>
    <n v="0"/>
    <n v="0"/>
    <n v="0"/>
    <n v="0"/>
    <m/>
    <m/>
    <m/>
    <x v="0"/>
    <m/>
    <m/>
    <m/>
    <m/>
    <s v="L"/>
    <m/>
    <s v="OC"/>
    <m/>
    <s v="15-0517-00-572606-0-E"/>
    <m/>
    <n v="1762655"/>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371"/>
    <x v="18"/>
    <n v="0"/>
    <m/>
    <m/>
    <n v="49"/>
    <n v="0"/>
    <n v="0"/>
    <n v="0"/>
    <n v="0"/>
    <n v="371"/>
    <d v="1899-12-30T00:00:00"/>
    <m/>
    <m/>
    <m/>
    <m/>
    <m/>
    <m/>
    <n v="0"/>
    <n v="0"/>
    <n v="0"/>
    <n v="0"/>
    <m/>
    <m/>
    <m/>
    <x v="0"/>
    <m/>
    <m/>
    <m/>
    <m/>
    <s v="L"/>
    <m/>
    <s v="OC"/>
    <m/>
    <s v="15-0517-00-572606-0-E"/>
    <m/>
    <n v="1762655"/>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0"/>
    <x v="18"/>
    <n v="0"/>
    <m/>
    <m/>
    <m/>
    <n v="0"/>
    <n v="0"/>
    <n v="0"/>
    <n v="0"/>
    <n v="420"/>
    <d v="1899-12-30T00:00:00"/>
    <m/>
    <m/>
    <m/>
    <m/>
    <m/>
    <m/>
    <n v="0"/>
    <n v="0"/>
    <n v="0"/>
    <n v="0"/>
    <m/>
    <m/>
    <m/>
    <x v="0"/>
    <m/>
    <m/>
    <m/>
    <m/>
    <s v="L"/>
    <m/>
    <s v="OC"/>
    <m/>
    <s v="15-0517-00-572606-0-E"/>
    <m/>
    <n v="1762655"/>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4"/>
    <n v="0"/>
    <n v="0"/>
    <n v="0"/>
    <n v="0"/>
    <n v="0"/>
    <d v="1899-12-30T00:00:00"/>
    <m/>
    <m/>
    <m/>
    <m/>
    <m/>
    <m/>
    <n v="0"/>
    <n v="0"/>
    <n v="0"/>
    <n v="0"/>
    <m/>
    <m/>
    <m/>
    <x v="0"/>
    <m/>
    <m/>
    <m/>
    <m/>
    <s v="L"/>
    <m/>
    <s v="OC"/>
    <m/>
    <s v="15-0517-00-572606-0-E"/>
    <m/>
    <n v="1762656"/>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4"/>
    <x v="18"/>
    <n v="0"/>
    <m/>
    <m/>
    <n v="14"/>
    <n v="0"/>
    <n v="0"/>
    <n v="0"/>
    <n v="0"/>
    <n v="14"/>
    <d v="1899-12-30T00:00:00"/>
    <m/>
    <m/>
    <m/>
    <m/>
    <m/>
    <m/>
    <n v="0"/>
    <n v="0"/>
    <n v="0"/>
    <n v="0"/>
    <m/>
    <m/>
    <m/>
    <x v="0"/>
    <m/>
    <m/>
    <m/>
    <m/>
    <s v="L"/>
    <m/>
    <s v="OC"/>
    <m/>
    <s v="15-0517-00-572606-0-E"/>
    <m/>
    <n v="1762656"/>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28"/>
    <x v="18"/>
    <n v="0"/>
    <m/>
    <m/>
    <n v="7"/>
    <n v="0"/>
    <n v="0"/>
    <n v="0"/>
    <n v="0"/>
    <n v="28"/>
    <d v="1899-12-30T00:00:00"/>
    <m/>
    <m/>
    <m/>
    <m/>
    <m/>
    <m/>
    <n v="0"/>
    <n v="0"/>
    <n v="0"/>
    <n v="0"/>
    <m/>
    <m/>
    <m/>
    <x v="0"/>
    <m/>
    <m/>
    <m/>
    <m/>
    <s v="L"/>
    <m/>
    <s v="OC"/>
    <m/>
    <s v="15-0517-00-572606-0-E"/>
    <m/>
    <n v="1762656"/>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35"/>
    <x v="18"/>
    <n v="0"/>
    <m/>
    <m/>
    <n v="7"/>
    <n v="0"/>
    <n v="0"/>
    <n v="0"/>
    <n v="0"/>
    <n v="35"/>
    <d v="1899-12-30T00:00:00"/>
    <m/>
    <m/>
    <m/>
    <m/>
    <m/>
    <m/>
    <n v="0"/>
    <n v="0"/>
    <n v="0"/>
    <n v="0"/>
    <m/>
    <m/>
    <m/>
    <x v="0"/>
    <m/>
    <m/>
    <m/>
    <m/>
    <s v="L"/>
    <m/>
    <s v="OC"/>
    <m/>
    <s v="15-0517-00-572606-0-E"/>
    <m/>
    <n v="1762656"/>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
    <x v="18"/>
    <n v="0"/>
    <m/>
    <m/>
    <m/>
    <n v="0"/>
    <n v="0"/>
    <n v="0"/>
    <n v="0"/>
    <n v="42"/>
    <d v="1899-12-30T00:00:00"/>
    <m/>
    <m/>
    <m/>
    <m/>
    <m/>
    <m/>
    <n v="0"/>
    <n v="0"/>
    <n v="0"/>
    <n v="0"/>
    <m/>
    <m/>
    <m/>
    <x v="0"/>
    <m/>
    <m/>
    <m/>
    <m/>
    <s v="L"/>
    <m/>
    <s v="OC"/>
    <m/>
    <s v="15-0517-00-572606-0-E"/>
    <m/>
    <n v="1762656"/>
    <m/>
    <m/>
  </r>
  <r>
    <x v="0"/>
    <x v="147"/>
    <x v="0"/>
    <m/>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
    <x v="18"/>
    <n v="0"/>
    <m/>
    <m/>
    <m/>
    <n v="0"/>
    <n v="0"/>
    <n v="0"/>
    <n v="0"/>
    <n v="42"/>
    <d v="1899-12-30T00:00:00"/>
    <m/>
    <m/>
    <m/>
    <m/>
    <m/>
    <m/>
    <n v="0"/>
    <n v="0"/>
    <n v="0"/>
    <n v="0"/>
    <m/>
    <m/>
    <m/>
    <x v="0"/>
    <m/>
    <m/>
    <m/>
    <m/>
    <s v="L"/>
    <m/>
    <s v="OC"/>
    <m/>
    <s v="15-0517-00-572606-0-E"/>
    <m/>
    <n v="1762656"/>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20"/>
    <n v="0"/>
    <n v="0"/>
    <n v="0"/>
    <n v="0"/>
    <n v="0"/>
    <d v="1899-12-30T00:00:00"/>
    <m/>
    <m/>
    <m/>
    <m/>
    <m/>
    <m/>
    <n v="0"/>
    <n v="0"/>
    <n v="0"/>
    <n v="0"/>
    <m/>
    <m/>
    <m/>
    <x v="0"/>
    <m/>
    <m/>
    <m/>
    <m/>
    <s v="L"/>
    <m/>
    <s v="OC"/>
    <m/>
    <s v="15-0517-00-572606-0-E"/>
    <m/>
    <n v="1762662"/>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720"/>
    <x v="18"/>
    <n v="0"/>
    <m/>
    <m/>
    <n v="680"/>
    <n v="0"/>
    <n v="0"/>
    <n v="0"/>
    <n v="0"/>
    <n v="720"/>
    <d v="1899-12-30T00:00:00"/>
    <m/>
    <m/>
    <m/>
    <m/>
    <m/>
    <m/>
    <n v="0"/>
    <n v="0"/>
    <n v="0"/>
    <n v="0"/>
    <m/>
    <m/>
    <m/>
    <x v="0"/>
    <m/>
    <m/>
    <m/>
    <m/>
    <s v="L"/>
    <m/>
    <s v="OC"/>
    <m/>
    <s v="15-0517-00-572606-0-E"/>
    <m/>
    <n v="1762663"/>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1400"/>
    <x v="18"/>
    <n v="0"/>
    <m/>
    <m/>
    <n v="2720"/>
    <n v="0"/>
    <n v="0"/>
    <n v="0"/>
    <n v="0"/>
    <n v="1400"/>
    <d v="1899-12-30T00:00:00"/>
    <m/>
    <m/>
    <m/>
    <m/>
    <m/>
    <m/>
    <n v="0"/>
    <n v="0"/>
    <n v="0"/>
    <n v="0"/>
    <m/>
    <m/>
    <m/>
    <x v="0"/>
    <m/>
    <m/>
    <m/>
    <m/>
    <s v="L"/>
    <m/>
    <s v="OC"/>
    <m/>
    <s v="15-0517-00-572606-0-E"/>
    <m/>
    <n v="1762664"/>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120"/>
    <x v="18"/>
    <n v="0"/>
    <m/>
    <m/>
    <n v="130"/>
    <n v="0"/>
    <n v="0"/>
    <n v="0"/>
    <n v="0"/>
    <n v="4120"/>
    <d v="1899-12-30T00:00:00"/>
    <m/>
    <m/>
    <m/>
    <m/>
    <m/>
    <m/>
    <n v="0"/>
    <n v="0"/>
    <n v="0"/>
    <n v="0"/>
    <m/>
    <m/>
    <m/>
    <x v="0"/>
    <m/>
    <m/>
    <m/>
    <m/>
    <s v="L"/>
    <m/>
    <s v="OC"/>
    <m/>
    <s v="15-0517-00-572606-0-E"/>
    <m/>
    <n v="1762665"/>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50"/>
    <x v="18"/>
    <n v="0"/>
    <m/>
    <m/>
    <m/>
    <n v="0"/>
    <n v="0"/>
    <n v="0"/>
    <n v="0"/>
    <n v="4250"/>
    <d v="1899-12-30T00:00:00"/>
    <m/>
    <m/>
    <m/>
    <m/>
    <m/>
    <m/>
    <n v="0"/>
    <n v="0"/>
    <n v="0"/>
    <n v="0"/>
    <m/>
    <m/>
    <m/>
    <x v="0"/>
    <m/>
    <m/>
    <m/>
    <m/>
    <s v="L"/>
    <m/>
    <s v="OC"/>
    <m/>
    <s v="15-0517-00-572606-0-E"/>
    <m/>
    <n v="1762666"/>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50"/>
    <x v="18"/>
    <n v="0"/>
    <m/>
    <m/>
    <m/>
    <n v="0"/>
    <n v="0"/>
    <n v="0"/>
    <n v="0"/>
    <n v="4250"/>
    <d v="1899-12-30T00:00:00"/>
    <m/>
    <m/>
    <m/>
    <m/>
    <m/>
    <m/>
    <n v="0"/>
    <n v="0"/>
    <n v="0"/>
    <n v="0"/>
    <m/>
    <m/>
    <m/>
    <x v="0"/>
    <m/>
    <m/>
    <m/>
    <m/>
    <s v="L"/>
    <m/>
    <s v="OC"/>
    <m/>
    <s v="15-0517-00-572606-0-E"/>
    <m/>
    <n v="17626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50"/>
    <x v="18"/>
    <n v="0"/>
    <m/>
    <m/>
    <m/>
    <n v="0"/>
    <n v="0"/>
    <n v="0"/>
    <n v="0"/>
    <n v="4250"/>
    <d v="1899-12-30T00:00:00"/>
    <m/>
    <m/>
    <m/>
    <m/>
    <m/>
    <m/>
    <n v="0"/>
    <n v="0"/>
    <n v="0"/>
    <n v="0"/>
    <m/>
    <m/>
    <m/>
    <x v="0"/>
    <m/>
    <m/>
    <m/>
    <m/>
    <s v="L"/>
    <m/>
    <s v="OC"/>
    <m/>
    <s v="15-0517-00-572606-0-E"/>
    <m/>
    <n v="17626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50"/>
    <x v="18"/>
    <n v="0"/>
    <m/>
    <m/>
    <m/>
    <n v="0"/>
    <n v="0"/>
    <n v="0"/>
    <n v="0"/>
    <n v="4250"/>
    <d v="1899-12-30T00:00:00"/>
    <m/>
    <m/>
    <m/>
    <m/>
    <m/>
    <m/>
    <n v="0"/>
    <n v="0"/>
    <n v="0"/>
    <n v="0"/>
    <m/>
    <m/>
    <m/>
    <x v="0"/>
    <m/>
    <m/>
    <m/>
    <m/>
    <s v="L"/>
    <m/>
    <s v="OC"/>
    <m/>
    <s v="15-0517-00-572606-0-E"/>
    <m/>
    <n v="17626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4250"/>
    <x v="18"/>
    <n v="0"/>
    <m/>
    <m/>
    <m/>
    <n v="0"/>
    <n v="0"/>
    <n v="0"/>
    <n v="0"/>
    <n v="4250"/>
    <d v="1899-12-30T00:00:00"/>
    <m/>
    <m/>
    <m/>
    <m/>
    <m/>
    <m/>
    <n v="0"/>
    <n v="0"/>
    <n v="0"/>
    <n v="0"/>
    <m/>
    <m/>
    <m/>
    <x v="0"/>
    <m/>
    <m/>
    <m/>
    <m/>
    <s v="L"/>
    <m/>
    <s v="OC"/>
    <m/>
    <s v="15-0517-00-572606-0-E"/>
    <m/>
    <n v="17626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6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24"/>
    <n v="0"/>
    <n v="0"/>
    <n v="0"/>
    <n v="0"/>
    <n v="0"/>
    <d v="1899-12-30T00:00:00"/>
    <m/>
    <m/>
    <m/>
    <m/>
    <m/>
    <m/>
    <n v="0"/>
    <n v="0"/>
    <n v="0"/>
    <n v="0"/>
    <m/>
    <m/>
    <m/>
    <x v="0"/>
    <m/>
    <m/>
    <m/>
    <m/>
    <s v="L"/>
    <m/>
    <s v="OC"/>
    <m/>
    <s v="15-0517-00-572606-0-E"/>
    <m/>
    <n v="17626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0"/>
    <n v="0"/>
    <n v="0"/>
    <n v="0"/>
    <n v="0"/>
    <n v="0"/>
    <d v="1899-12-30T00:00:00"/>
    <m/>
    <m/>
    <m/>
    <m/>
    <m/>
    <m/>
    <n v="0"/>
    <n v="0"/>
    <n v="0"/>
    <n v="0"/>
    <m/>
    <m/>
    <m/>
    <x v="0"/>
    <m/>
    <m/>
    <m/>
    <m/>
    <s v="L"/>
    <m/>
    <s v="OC"/>
    <m/>
    <s v="15-0517-00-572606-0-E"/>
    <m/>
    <n v="17626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0"/>
    <n v="0"/>
    <n v="0"/>
    <n v="0"/>
    <n v="0"/>
    <n v="0"/>
    <d v="1899-12-30T00:00:00"/>
    <m/>
    <m/>
    <m/>
    <m/>
    <m/>
    <m/>
    <n v="0"/>
    <n v="0"/>
    <n v="0"/>
    <n v="0"/>
    <m/>
    <m/>
    <m/>
    <x v="0"/>
    <m/>
    <m/>
    <m/>
    <m/>
    <s v="L"/>
    <m/>
    <s v="OC"/>
    <m/>
    <s v="15-0517-00-572606-0-E"/>
    <m/>
    <n v="17626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6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
    <n v="0"/>
    <n v="0"/>
    <n v="0"/>
    <n v="0"/>
    <n v="0"/>
    <d v="1899-12-30T00:00:00"/>
    <m/>
    <m/>
    <m/>
    <m/>
    <m/>
    <m/>
    <n v="0"/>
    <n v="0"/>
    <n v="0"/>
    <n v="0"/>
    <m/>
    <m/>
    <m/>
    <x v="0"/>
    <m/>
    <m/>
    <m/>
    <m/>
    <s v="L"/>
    <m/>
    <s v="OC"/>
    <m/>
    <s v="15-0517-00-572606-0-E"/>
    <m/>
    <n v="17626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6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6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
    <n v="0"/>
    <n v="0"/>
    <n v="0"/>
    <n v="0"/>
    <n v="0"/>
    <d v="1899-12-30T00:00:00"/>
    <m/>
    <m/>
    <m/>
    <m/>
    <m/>
    <m/>
    <n v="0"/>
    <n v="0"/>
    <n v="0"/>
    <n v="0"/>
    <m/>
    <m/>
    <m/>
    <x v="0"/>
    <m/>
    <m/>
    <m/>
    <m/>
    <s v="L"/>
    <m/>
    <s v="OC"/>
    <m/>
    <s v="15-0517-00-572606-0-E"/>
    <m/>
    <n v="17626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
    <n v="0"/>
    <n v="0"/>
    <n v="0"/>
    <n v="0"/>
    <n v="0"/>
    <d v="1899-12-30T00:00:00"/>
    <m/>
    <m/>
    <m/>
    <m/>
    <m/>
    <m/>
    <n v="0"/>
    <n v="0"/>
    <n v="0"/>
    <n v="0"/>
    <m/>
    <m/>
    <m/>
    <x v="0"/>
    <m/>
    <m/>
    <m/>
    <m/>
    <s v="L"/>
    <m/>
    <s v="OC"/>
    <m/>
    <s v="15-0517-00-572606-0-E"/>
    <m/>
    <n v="17626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
    <n v="0"/>
    <n v="0"/>
    <n v="0"/>
    <n v="0"/>
    <n v="0"/>
    <d v="1899-12-30T00:00:00"/>
    <m/>
    <m/>
    <m/>
    <m/>
    <m/>
    <m/>
    <n v="0"/>
    <n v="0"/>
    <n v="0"/>
    <n v="0"/>
    <m/>
    <m/>
    <m/>
    <x v="0"/>
    <m/>
    <m/>
    <m/>
    <m/>
    <s v="L"/>
    <m/>
    <s v="OC"/>
    <m/>
    <s v="15-0517-00-572606-0-E"/>
    <m/>
    <n v="17626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6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
    <n v="0"/>
    <n v="0"/>
    <n v="0"/>
    <n v="0"/>
    <n v="0"/>
    <d v="1899-12-30T00:00:00"/>
    <m/>
    <m/>
    <m/>
    <m/>
    <m/>
    <m/>
    <n v="0"/>
    <n v="0"/>
    <n v="0"/>
    <n v="0"/>
    <m/>
    <m/>
    <m/>
    <x v="0"/>
    <m/>
    <m/>
    <m/>
    <m/>
    <s v="L"/>
    <m/>
    <s v="OC"/>
    <m/>
    <s v="15-0517-00-572606-0-E"/>
    <m/>
    <n v="17626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6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50"/>
    <n v="0"/>
    <n v="0"/>
    <n v="0"/>
    <n v="0"/>
    <n v="0"/>
    <d v="1899-12-30T00:00:00"/>
    <m/>
    <m/>
    <m/>
    <m/>
    <m/>
    <m/>
    <n v="0"/>
    <n v="0"/>
    <n v="0"/>
    <n v="0"/>
    <m/>
    <m/>
    <m/>
    <x v="0"/>
    <m/>
    <m/>
    <m/>
    <m/>
    <s v="L"/>
    <m/>
    <s v="OC"/>
    <m/>
    <s v="15-0517-00-572606-0-E"/>
    <m/>
    <n v="17627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03"/>
    <m/>
    <m/>
  </r>
  <r>
    <x v="0"/>
    <x v="147"/>
    <x v="0"/>
    <s v="PAGO"/>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m/>
    <m/>
    <x v="0"/>
    <m/>
    <m/>
    <m/>
    <m/>
    <s v="L"/>
    <m/>
    <s v="OC"/>
    <m/>
    <s v="15-0517-00-572606-0-E"/>
    <m/>
    <n v="17627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27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7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27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4"/>
    <n v="0"/>
    <n v="0"/>
    <n v="0"/>
    <n v="0"/>
    <n v="0"/>
    <d v="1899-12-30T00:00:00"/>
    <m/>
    <m/>
    <m/>
    <m/>
    <m/>
    <m/>
    <n v="0"/>
    <n v="0"/>
    <n v="0"/>
    <n v="0"/>
    <m/>
    <m/>
    <m/>
    <x v="0"/>
    <m/>
    <m/>
    <m/>
    <m/>
    <s v="L"/>
    <m/>
    <s v="OC"/>
    <m/>
    <s v="15-0517-00-572606-0-E"/>
    <m/>
    <n v="17627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7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7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7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7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7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
    <n v="0"/>
    <n v="0"/>
    <n v="0"/>
    <n v="0"/>
    <n v="0"/>
    <d v="1899-12-30T00:00:00"/>
    <m/>
    <m/>
    <m/>
    <m/>
    <m/>
    <m/>
    <n v="0"/>
    <n v="0"/>
    <n v="0"/>
    <n v="0"/>
    <m/>
    <m/>
    <m/>
    <x v="0"/>
    <m/>
    <m/>
    <m/>
    <m/>
    <s v="L"/>
    <m/>
    <s v="OC"/>
    <m/>
    <s v="15-0517-00-572606-0-E"/>
    <m/>
    <n v="17627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7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750"/>
    <n v="0"/>
    <n v="0"/>
    <n v="0"/>
    <n v="0"/>
    <n v="0"/>
    <d v="1899-12-30T00:00:00"/>
    <m/>
    <m/>
    <m/>
    <m/>
    <m/>
    <m/>
    <n v="0"/>
    <n v="0"/>
    <n v="0"/>
    <n v="0"/>
    <m/>
    <m/>
    <m/>
    <x v="0"/>
    <m/>
    <m/>
    <m/>
    <m/>
    <s v="L"/>
    <m/>
    <s v="OC"/>
    <m/>
    <s v="15-0517-00-572606-0-E"/>
    <m/>
    <n v="17627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500"/>
    <n v="0"/>
    <n v="0"/>
    <n v="0"/>
    <n v="0"/>
    <n v="0"/>
    <d v="1899-12-30T00:00:00"/>
    <m/>
    <m/>
    <m/>
    <m/>
    <m/>
    <m/>
    <n v="0"/>
    <n v="0"/>
    <n v="0"/>
    <n v="0"/>
    <m/>
    <m/>
    <m/>
    <x v="0"/>
    <m/>
    <m/>
    <m/>
    <m/>
    <s v="L"/>
    <m/>
    <s v="OC"/>
    <m/>
    <s v="15-0517-00-572606-0-E"/>
    <m/>
    <n v="17627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763"/>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64"/>
    <m/>
    <m/>
  </r>
  <r>
    <x v="0"/>
    <x v="147"/>
    <x v="0"/>
    <s v="COTIZACION"/>
    <m/>
    <m/>
    <s v="CO42-CRISTHIAN VILLEGAS"/>
    <x v="30"/>
    <e v="#N/A"/>
    <x v="10"/>
    <x v="16"/>
    <x v="142"/>
    <m/>
    <m/>
    <x v="0"/>
    <m/>
    <x v="152"/>
    <m/>
    <x v="48"/>
    <x v="18"/>
    <x v="10"/>
    <x v="2"/>
    <x v="0"/>
    <x v="15"/>
    <x v="5"/>
    <x v="53"/>
    <x v="0"/>
    <x v="1"/>
    <x v="6"/>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65"/>
    <m/>
    <m/>
  </r>
  <r>
    <x v="0"/>
    <x v="147"/>
    <x v="0"/>
    <s v="COTIZACION"/>
    <m/>
    <m/>
    <s v="CO42-CRISTHIAN VILLEGAS"/>
    <x v="30"/>
    <e v="#N/A"/>
    <x v="10"/>
    <x v="16"/>
    <x v="142"/>
    <m/>
    <m/>
    <x v="0"/>
    <m/>
    <x v="152"/>
    <m/>
    <x v="48"/>
    <x v="18"/>
    <x v="10"/>
    <x v="2"/>
    <x v="0"/>
    <x v="15"/>
    <x v="5"/>
    <x v="53"/>
    <x v="0"/>
    <x v="7"/>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66"/>
    <m/>
    <m/>
  </r>
  <r>
    <x v="0"/>
    <x v="147"/>
    <x v="0"/>
    <s v="COTIZACION"/>
    <m/>
    <m/>
    <s v="CO42-CRISTHIAN VILLEGAS"/>
    <x v="30"/>
    <e v="#N/A"/>
    <x v="10"/>
    <x v="16"/>
    <x v="142"/>
    <m/>
    <m/>
    <x v="0"/>
    <m/>
    <x v="152"/>
    <m/>
    <x v="48"/>
    <x v="18"/>
    <x v="10"/>
    <x v="2"/>
    <x v="0"/>
    <x v="15"/>
    <x v="5"/>
    <x v="53"/>
    <x v="0"/>
    <x v="7"/>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7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2606-0-E"/>
    <m/>
    <n v="17627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7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7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2606-0-E"/>
    <m/>
    <n v="17627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7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7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7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27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m/>
    <m/>
    <x v="0"/>
    <m/>
    <m/>
    <m/>
    <m/>
    <s v="L"/>
    <m/>
    <s v="OC"/>
    <m/>
    <s v="15-0517-00-572606-0-E"/>
    <m/>
    <n v="17627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0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0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1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1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1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1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1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22"/>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2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2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32"/>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4"/>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5"/>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4"/>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45"/>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4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4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4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52"/>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4"/>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5"/>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64"/>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65"/>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7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73"/>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7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7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7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7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1"/>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2"/>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86"/>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7"/>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8"/>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9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91"/>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92"/>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28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8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
    <n v="0"/>
    <n v="0"/>
    <n v="0"/>
    <n v="0"/>
    <n v="0"/>
    <d v="1899-12-30T00:00:00"/>
    <m/>
    <m/>
    <m/>
    <m/>
    <m/>
    <m/>
    <n v="0"/>
    <n v="0"/>
    <n v="0"/>
    <n v="0"/>
    <m/>
    <m/>
    <m/>
    <x v="0"/>
    <m/>
    <m/>
    <m/>
    <m/>
    <s v="L"/>
    <m/>
    <s v="OC"/>
    <m/>
    <s v="15-0517-00-572606-0-E"/>
    <m/>
    <n v="17628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8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8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8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8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9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0"/>
    <n v="0"/>
    <n v="0"/>
    <n v="0"/>
    <n v="0"/>
    <n v="0"/>
    <d v="1899-12-30T00:00:00"/>
    <m/>
    <m/>
    <m/>
    <m/>
    <m/>
    <m/>
    <n v="0"/>
    <n v="0"/>
    <n v="0"/>
    <n v="0"/>
    <m/>
    <m/>
    <m/>
    <x v="0"/>
    <m/>
    <m/>
    <m/>
    <m/>
    <s v="L"/>
    <m/>
    <s v="OC"/>
    <m/>
    <s v="15-0517-00-572606-0-E"/>
    <m/>
    <n v="17629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5"/>
    <n v="0"/>
    <n v="0"/>
    <n v="0"/>
    <n v="0"/>
    <n v="0"/>
    <d v="1899-12-30T00:00:00"/>
    <m/>
    <m/>
    <m/>
    <m/>
    <m/>
    <m/>
    <n v="0"/>
    <n v="0"/>
    <n v="0"/>
    <n v="0"/>
    <m/>
    <m/>
    <m/>
    <x v="0"/>
    <m/>
    <m/>
    <m/>
    <m/>
    <s v="L"/>
    <m/>
    <s v="OC"/>
    <m/>
    <s v="15-0517-00-572606-0-E"/>
    <m/>
    <n v="17629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9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2606-0-E"/>
    <m/>
    <n v="17629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50"/>
    <n v="0"/>
    <n v="0"/>
    <n v="0"/>
    <n v="0"/>
    <n v="0"/>
    <d v="1899-12-30T00:00:00"/>
    <m/>
    <m/>
    <m/>
    <m/>
    <m/>
    <m/>
    <n v="0"/>
    <n v="0"/>
    <n v="0"/>
    <n v="0"/>
    <m/>
    <m/>
    <m/>
    <x v="0"/>
    <m/>
    <m/>
    <m/>
    <m/>
    <s v="L"/>
    <m/>
    <s v="OC"/>
    <m/>
    <s v="15-0517-00-572606-0-E"/>
    <m/>
    <n v="17629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9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29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29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9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9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9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0"/>
    <n v="0"/>
    <n v="0"/>
    <n v="0"/>
    <n v="0"/>
    <n v="0"/>
    <d v="1899-12-30T00:00:00"/>
    <m/>
    <m/>
    <m/>
    <m/>
    <m/>
    <m/>
    <n v="0"/>
    <n v="0"/>
    <n v="0"/>
    <n v="0"/>
    <m/>
    <m/>
    <m/>
    <x v="0"/>
    <m/>
    <m/>
    <m/>
    <m/>
    <s v="L"/>
    <m/>
    <s v="OC"/>
    <m/>
    <s v="15-0517-00-572606-0-E"/>
    <m/>
    <n v="17629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9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
    <n v="0"/>
    <n v="0"/>
    <n v="0"/>
    <n v="0"/>
    <n v="0"/>
    <d v="1899-12-30T00:00:00"/>
    <m/>
    <m/>
    <m/>
    <m/>
    <m/>
    <m/>
    <n v="0"/>
    <n v="0"/>
    <n v="0"/>
    <n v="0"/>
    <m/>
    <m/>
    <m/>
    <x v="0"/>
    <m/>
    <m/>
    <m/>
    <m/>
    <s v="L"/>
    <m/>
    <s v="OC"/>
    <m/>
    <s v="15-0517-00-572606-0-E"/>
    <m/>
    <n v="17629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640"/>
    <n v="0"/>
    <n v="0"/>
    <n v="0"/>
    <n v="0"/>
    <n v="0"/>
    <d v="1899-12-30T00:00:00"/>
    <m/>
    <m/>
    <m/>
    <m/>
    <m/>
    <m/>
    <n v="0"/>
    <n v="0"/>
    <n v="0"/>
    <n v="0"/>
    <m/>
    <m/>
    <m/>
    <x v="0"/>
    <m/>
    <m/>
    <m/>
    <m/>
    <s v="L"/>
    <m/>
    <s v="OC"/>
    <m/>
    <s v="15-0517-00-572606-0-E"/>
    <m/>
    <n v="17629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9"/>
    <n v="0"/>
    <n v="0"/>
    <n v="0"/>
    <n v="0"/>
    <n v="0"/>
    <d v="1899-12-30T00:00:00"/>
    <m/>
    <m/>
    <m/>
    <m/>
    <m/>
    <m/>
    <n v="0"/>
    <n v="0"/>
    <n v="0"/>
    <n v="0"/>
    <m/>
    <m/>
    <m/>
    <x v="0"/>
    <m/>
    <m/>
    <m/>
    <m/>
    <s v="L"/>
    <m/>
    <s v="OC"/>
    <m/>
    <s v="15-0517-00-572606-0-E"/>
    <m/>
    <n v="17629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8"/>
    <n v="0"/>
    <n v="0"/>
    <n v="0"/>
    <n v="0"/>
    <n v="0"/>
    <d v="1899-12-30T00:00:00"/>
    <m/>
    <m/>
    <m/>
    <m/>
    <m/>
    <m/>
    <n v="0"/>
    <n v="0"/>
    <n v="0"/>
    <n v="0"/>
    <m/>
    <m/>
    <m/>
    <x v="0"/>
    <m/>
    <m/>
    <m/>
    <m/>
    <s v="L"/>
    <m/>
    <s v="OC"/>
    <m/>
    <s v="15-0517-00-572606-0-E"/>
    <m/>
    <n v="17629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
    <n v="0"/>
    <n v="0"/>
    <n v="0"/>
    <n v="0"/>
    <n v="0"/>
    <d v="1899-12-30T00:00:00"/>
    <m/>
    <m/>
    <m/>
    <m/>
    <m/>
    <m/>
    <n v="0"/>
    <n v="0"/>
    <n v="0"/>
    <n v="0"/>
    <m/>
    <m/>
    <m/>
    <x v="0"/>
    <m/>
    <m/>
    <m/>
    <m/>
    <s v="L"/>
    <m/>
    <s v="OC"/>
    <m/>
    <s v="15-0517-00-572606-0-E"/>
    <m/>
    <n v="17629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90"/>
    <n v="0"/>
    <n v="0"/>
    <n v="0"/>
    <n v="0"/>
    <n v="0"/>
    <d v="1899-12-30T00:00:00"/>
    <m/>
    <m/>
    <m/>
    <m/>
    <m/>
    <m/>
    <n v="0"/>
    <n v="0"/>
    <n v="0"/>
    <n v="0"/>
    <m/>
    <m/>
    <m/>
    <x v="0"/>
    <m/>
    <m/>
    <m/>
    <m/>
    <s v="L"/>
    <m/>
    <s v="OC"/>
    <m/>
    <s v="15-0517-00-572606-0-E"/>
    <m/>
    <n v="17629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90"/>
    <n v="0"/>
    <n v="0"/>
    <n v="0"/>
    <n v="0"/>
    <n v="0"/>
    <d v="1899-12-30T00:00:00"/>
    <m/>
    <m/>
    <m/>
    <m/>
    <m/>
    <m/>
    <n v="0"/>
    <n v="0"/>
    <n v="0"/>
    <n v="0"/>
    <m/>
    <m/>
    <m/>
    <x v="0"/>
    <m/>
    <m/>
    <m/>
    <m/>
    <s v="L"/>
    <m/>
    <s v="OC"/>
    <m/>
    <s v="15-0517-00-572606-0-E"/>
    <m/>
    <n v="17629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2606-0-E"/>
    <m/>
    <n v="17629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4"/>
    <n v="0"/>
    <n v="0"/>
    <n v="0"/>
    <n v="0"/>
    <n v="0"/>
    <d v="1899-12-30T00:00:00"/>
    <m/>
    <m/>
    <m/>
    <m/>
    <m/>
    <m/>
    <n v="0"/>
    <n v="0"/>
    <n v="0"/>
    <n v="0"/>
    <m/>
    <m/>
    <m/>
    <x v="0"/>
    <m/>
    <m/>
    <m/>
    <m/>
    <s v="L"/>
    <m/>
    <s v="OC"/>
    <m/>
    <s v="15-0517-00-572606-0-E"/>
    <m/>
    <n v="17629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29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29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9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9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29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29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0"/>
    <n v="0"/>
    <n v="0"/>
    <n v="0"/>
    <n v="0"/>
    <n v="0"/>
    <d v="1899-12-30T00:00:00"/>
    <m/>
    <m/>
    <m/>
    <m/>
    <m/>
    <m/>
    <n v="0"/>
    <n v="0"/>
    <n v="0"/>
    <n v="0"/>
    <m/>
    <m/>
    <m/>
    <x v="0"/>
    <m/>
    <m/>
    <m/>
    <m/>
    <s v="L"/>
    <m/>
    <s v="OC"/>
    <m/>
    <s v="15-0517-00-572606-0-E"/>
    <m/>
    <n v="17629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29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0"/>
    <n v="0"/>
    <n v="0"/>
    <n v="0"/>
    <n v="0"/>
    <n v="0"/>
    <d v="1899-12-30T00:00:00"/>
    <m/>
    <m/>
    <m/>
    <m/>
    <m/>
    <m/>
    <n v="0"/>
    <n v="0"/>
    <n v="0"/>
    <n v="0"/>
    <m/>
    <m/>
    <m/>
    <x v="0"/>
    <m/>
    <m/>
    <m/>
    <m/>
    <s v="L"/>
    <m/>
    <s v="OC"/>
    <m/>
    <s v="15-0517-00-572606-0-E"/>
    <m/>
    <n v="17629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0"/>
    <n v="0"/>
    <n v="0"/>
    <n v="0"/>
    <n v="0"/>
    <n v="0"/>
    <d v="1899-12-30T00:00:00"/>
    <m/>
    <m/>
    <m/>
    <m/>
    <m/>
    <m/>
    <n v="0"/>
    <n v="0"/>
    <n v="0"/>
    <n v="0"/>
    <m/>
    <m/>
    <m/>
    <x v="0"/>
    <m/>
    <m/>
    <m/>
    <m/>
    <s v="L"/>
    <m/>
    <s v="OC"/>
    <m/>
    <s v="15-0517-00-572606-0-E"/>
    <m/>
    <n v="17629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29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0"/>
    <n v="0"/>
    <n v="0"/>
    <n v="0"/>
    <n v="0"/>
    <n v="0"/>
    <d v="1899-12-30T00:00:00"/>
    <m/>
    <m/>
    <m/>
    <m/>
    <m/>
    <m/>
    <n v="0"/>
    <n v="0"/>
    <n v="0"/>
    <n v="0"/>
    <m/>
    <m/>
    <m/>
    <x v="0"/>
    <m/>
    <m/>
    <m/>
    <m/>
    <s v="L"/>
    <m/>
    <s v="OC"/>
    <m/>
    <s v="15-0517-00-572606-0-E"/>
    <m/>
    <n v="17629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
    <n v="0"/>
    <n v="0"/>
    <n v="0"/>
    <n v="0"/>
    <n v="0"/>
    <d v="1899-12-30T00:00:00"/>
    <m/>
    <m/>
    <m/>
    <m/>
    <m/>
    <m/>
    <n v="0"/>
    <n v="0"/>
    <n v="0"/>
    <n v="0"/>
    <m/>
    <m/>
    <m/>
    <x v="0"/>
    <m/>
    <m/>
    <m/>
    <m/>
    <s v="L"/>
    <m/>
    <s v="OC"/>
    <m/>
    <s v="15-0517-00-572606-0-E"/>
    <m/>
    <n v="17629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29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9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9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
    <n v="0"/>
    <n v="0"/>
    <n v="0"/>
    <n v="0"/>
    <n v="0"/>
    <d v="1899-12-30T00:00:00"/>
    <m/>
    <m/>
    <m/>
    <m/>
    <m/>
    <m/>
    <n v="0"/>
    <n v="0"/>
    <n v="0"/>
    <n v="0"/>
    <m/>
    <m/>
    <m/>
    <x v="0"/>
    <m/>
    <m/>
    <m/>
    <m/>
    <s v="L"/>
    <m/>
    <s v="OC"/>
    <m/>
    <s v="15-0517-00-572606-0-E"/>
    <m/>
    <n v="17629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29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29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
    <n v="0"/>
    <n v="0"/>
    <n v="0"/>
    <n v="0"/>
    <n v="0"/>
    <d v="1899-12-30T00:00:00"/>
    <m/>
    <m/>
    <m/>
    <m/>
    <m/>
    <m/>
    <n v="0"/>
    <n v="0"/>
    <n v="0"/>
    <n v="0"/>
    <m/>
    <m/>
    <m/>
    <x v="0"/>
    <m/>
    <m/>
    <m/>
    <m/>
    <s v="L"/>
    <m/>
    <s v="OC"/>
    <m/>
    <s v="15-0517-00-572606-0-E"/>
    <m/>
    <n v="17629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29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29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29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0"/>
    <n v="0"/>
    <n v="0"/>
    <n v="0"/>
    <n v="0"/>
    <n v="0"/>
    <d v="1899-12-30T00:00:00"/>
    <m/>
    <m/>
    <m/>
    <m/>
    <m/>
    <m/>
    <n v="0"/>
    <n v="0"/>
    <n v="0"/>
    <n v="0"/>
    <m/>
    <m/>
    <m/>
    <x v="0"/>
    <m/>
    <m/>
    <m/>
    <m/>
    <s v="L"/>
    <m/>
    <s v="OC"/>
    <m/>
    <s v="15-0517-00-572606-0-E"/>
    <m/>
    <n v="17630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60"/>
    <n v="0"/>
    <n v="0"/>
    <n v="0"/>
    <n v="0"/>
    <n v="0"/>
    <d v="1899-12-30T00:00:00"/>
    <m/>
    <m/>
    <m/>
    <m/>
    <m/>
    <m/>
    <n v="0"/>
    <n v="0"/>
    <n v="0"/>
    <n v="0"/>
    <m/>
    <m/>
    <m/>
    <x v="0"/>
    <m/>
    <m/>
    <m/>
    <m/>
    <s v="L"/>
    <m/>
    <s v="OC"/>
    <m/>
    <s v="15-0517-00-572606-0-E"/>
    <m/>
    <n v="17630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0"/>
    <n v="0"/>
    <n v="0"/>
    <n v="0"/>
    <n v="0"/>
    <n v="0"/>
    <d v="1899-12-30T00:00:00"/>
    <m/>
    <m/>
    <m/>
    <m/>
    <m/>
    <m/>
    <n v="0"/>
    <n v="0"/>
    <n v="0"/>
    <n v="0"/>
    <m/>
    <m/>
    <m/>
    <x v="0"/>
    <m/>
    <m/>
    <m/>
    <m/>
    <s v="L"/>
    <m/>
    <s v="OC"/>
    <m/>
    <s v="15-0517-00-572606-0-E"/>
    <m/>
    <n v="17630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0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30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2606-0-E"/>
    <m/>
    <n v="17630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0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4"/>
    <n v="0"/>
    <n v="0"/>
    <x v="48"/>
    <x v="18"/>
    <x v="2"/>
    <n v="0"/>
    <x v="18"/>
    <n v="0"/>
    <m/>
    <m/>
    <m/>
    <n v="0"/>
    <n v="0"/>
    <n v="0"/>
    <n v="0"/>
    <n v="0"/>
    <d v="1899-12-30T00:00:00"/>
    <m/>
    <m/>
    <m/>
    <m/>
    <m/>
    <m/>
    <n v="0"/>
    <n v="0"/>
    <n v="0"/>
    <n v="0"/>
    <m/>
    <m/>
    <m/>
    <x v="0"/>
    <m/>
    <m/>
    <m/>
    <m/>
    <s v="L"/>
    <m/>
    <s v="OC"/>
    <m/>
    <s v="15-0517-00-572606-0-E"/>
    <m/>
    <n v="17630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9"/>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3060"/>
    <m/>
    <m/>
  </r>
  <r>
    <x v="0"/>
    <x v="147"/>
    <x v="0"/>
    <s v="COTIZACION"/>
    <m/>
    <m/>
    <s v="CO42-CRISTHIAN VILLEGAS"/>
    <x v="30"/>
    <e v="#N/A"/>
    <x v="10"/>
    <x v="16"/>
    <x v="142"/>
    <m/>
    <m/>
    <x v="0"/>
    <m/>
    <x v="152"/>
    <m/>
    <x v="48"/>
    <x v="18"/>
    <x v="10"/>
    <x v="2"/>
    <x v="0"/>
    <x v="15"/>
    <x v="5"/>
    <x v="53"/>
    <x v="0"/>
    <x v="1"/>
    <x v="1"/>
    <x v="21"/>
    <x v="7"/>
    <x v="3"/>
    <m/>
    <x v="9"/>
    <x v="5"/>
    <x v="9"/>
    <x v="18"/>
    <x v="9"/>
    <m/>
    <x v="115"/>
    <x v="4"/>
    <x v="16"/>
    <x v="0"/>
    <m/>
    <x v="5"/>
    <m/>
    <x v="4"/>
    <m/>
    <s v="COLQUIRI"/>
    <m/>
    <m/>
    <x v="153"/>
    <n v="0"/>
    <n v="0"/>
    <x v="48"/>
    <x v="18"/>
    <x v="2"/>
    <n v="0"/>
    <x v="18"/>
    <n v="0"/>
    <m/>
    <m/>
    <m/>
    <n v="0"/>
    <n v="0"/>
    <n v="0"/>
    <n v="0"/>
    <n v="0"/>
    <d v="1899-12-30T00:00:00"/>
    <m/>
    <m/>
    <m/>
    <m/>
    <m/>
    <m/>
    <n v="0"/>
    <n v="0"/>
    <n v="0"/>
    <n v="0"/>
    <m/>
    <m/>
    <m/>
    <x v="0"/>
    <m/>
    <m/>
    <m/>
    <m/>
    <s v="L"/>
    <m/>
    <s v="OC"/>
    <m/>
    <s v="15-0517-00-572606-0-E"/>
    <m/>
    <n v="17630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0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0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0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
    <n v="0"/>
    <n v="0"/>
    <n v="0"/>
    <n v="0"/>
    <n v="0"/>
    <d v="1899-12-30T00:00:00"/>
    <m/>
    <m/>
    <m/>
    <m/>
    <m/>
    <m/>
    <n v="0"/>
    <n v="0"/>
    <n v="0"/>
    <n v="0"/>
    <m/>
    <m/>
    <m/>
    <x v="0"/>
    <m/>
    <m/>
    <m/>
    <m/>
    <s v="L"/>
    <m/>
    <s v="OC"/>
    <m/>
    <s v="15-0517-00-572606-0-E"/>
    <m/>
    <n v="17631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1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1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1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1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
    <n v="0"/>
    <n v="0"/>
    <n v="0"/>
    <n v="0"/>
    <n v="0"/>
    <d v="1899-12-30T00:00:00"/>
    <m/>
    <m/>
    <m/>
    <m/>
    <m/>
    <m/>
    <n v="0"/>
    <n v="0"/>
    <n v="0"/>
    <n v="0"/>
    <m/>
    <m/>
    <m/>
    <x v="0"/>
    <m/>
    <m/>
    <m/>
    <m/>
    <s v="L"/>
    <m/>
    <s v="OC"/>
    <m/>
    <s v="15-0517-00-572606-0-E"/>
    <m/>
    <n v="17631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6"/>
    <n v="0"/>
    <n v="0"/>
    <n v="0"/>
    <n v="0"/>
    <n v="0"/>
    <d v="1899-12-30T00:00:00"/>
    <m/>
    <m/>
    <m/>
    <m/>
    <m/>
    <m/>
    <n v="0"/>
    <n v="0"/>
    <n v="0"/>
    <n v="0"/>
    <m/>
    <m/>
    <m/>
    <x v="0"/>
    <m/>
    <m/>
    <m/>
    <m/>
    <s v="L"/>
    <m/>
    <s v="OC"/>
    <m/>
    <s v="15-0517-00-572606-0-E"/>
    <m/>
    <n v="17631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1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31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96"/>
    <n v="0"/>
    <n v="0"/>
    <n v="0"/>
    <n v="0"/>
    <n v="0"/>
    <d v="1899-12-30T00:00:00"/>
    <m/>
    <m/>
    <m/>
    <m/>
    <m/>
    <m/>
    <n v="0"/>
    <n v="0"/>
    <n v="0"/>
    <n v="0"/>
    <m/>
    <m/>
    <m/>
    <x v="0"/>
    <m/>
    <m/>
    <m/>
    <m/>
    <s v="L"/>
    <m/>
    <s v="OC"/>
    <m/>
    <s v="15-0517-00-572606-0-E"/>
    <m/>
    <n v="17631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0"/>
    <n v="0"/>
    <n v="0"/>
    <n v="0"/>
    <n v="0"/>
    <n v="0"/>
    <d v="1899-12-30T00:00:00"/>
    <m/>
    <m/>
    <m/>
    <m/>
    <m/>
    <m/>
    <n v="0"/>
    <n v="0"/>
    <n v="0"/>
    <n v="0"/>
    <m/>
    <m/>
    <m/>
    <x v="0"/>
    <m/>
    <m/>
    <m/>
    <m/>
    <s v="L"/>
    <m/>
    <s v="OC"/>
    <m/>
    <s v="15-0517-00-572606-0-E"/>
    <m/>
    <n v="17631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1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1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1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32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32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32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32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5"/>
    <n v="0"/>
    <n v="0"/>
    <n v="0"/>
    <n v="0"/>
    <n v="0"/>
    <d v="1899-12-30T00:00:00"/>
    <m/>
    <m/>
    <m/>
    <m/>
    <m/>
    <m/>
    <n v="0"/>
    <n v="0"/>
    <n v="0"/>
    <n v="0"/>
    <m/>
    <m/>
    <m/>
    <x v="0"/>
    <m/>
    <m/>
    <m/>
    <m/>
    <s v="L"/>
    <m/>
    <s v="OC"/>
    <m/>
    <s v="15-0517-00-572606-0-E"/>
    <m/>
    <n v="17632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2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2606-0-E"/>
    <m/>
    <n v="17633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8"/>
    <n v="0"/>
    <n v="0"/>
    <n v="0"/>
    <n v="0"/>
    <n v="0"/>
    <d v="1899-12-30T00:00:00"/>
    <m/>
    <m/>
    <m/>
    <m/>
    <m/>
    <m/>
    <n v="0"/>
    <n v="0"/>
    <n v="0"/>
    <n v="0"/>
    <m/>
    <m/>
    <m/>
    <x v="0"/>
    <m/>
    <m/>
    <m/>
    <m/>
    <s v="L"/>
    <m/>
    <s v="OC"/>
    <m/>
    <s v="15-0517-00-572606-0-E"/>
    <m/>
    <n v="1763391"/>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92"/>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393"/>
    <m/>
    <m/>
  </r>
  <r>
    <x v="0"/>
    <x v="147"/>
    <x v="0"/>
    <s v="COTIZACION"/>
    <m/>
    <m/>
    <s v="CO42-CRISTHIAN VILLEGAS"/>
    <x v="30"/>
    <e v="#N/A"/>
    <x v="10"/>
    <x v="16"/>
    <x v="142"/>
    <m/>
    <m/>
    <x v="0"/>
    <m/>
    <x v="152"/>
    <m/>
    <x v="48"/>
    <x v="18"/>
    <x v="10"/>
    <x v="2"/>
    <x v="0"/>
    <x v="15"/>
    <x v="5"/>
    <x v="53"/>
    <x v="0"/>
    <x v="4"/>
    <x v="3"/>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394"/>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39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3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3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3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7"/>
    <n v="0"/>
    <n v="0"/>
    <n v="0"/>
    <n v="0"/>
    <n v="0"/>
    <d v="1899-12-30T00:00:00"/>
    <m/>
    <m/>
    <m/>
    <m/>
    <m/>
    <m/>
    <n v="0"/>
    <n v="0"/>
    <n v="0"/>
    <n v="0"/>
    <m/>
    <m/>
    <m/>
    <x v="0"/>
    <m/>
    <m/>
    <m/>
    <m/>
    <s v="L"/>
    <m/>
    <s v="OC"/>
    <m/>
    <s v="15-0517-00-572606-0-E"/>
    <m/>
    <n v="17634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50"/>
    <n v="0"/>
    <n v="0"/>
    <n v="0"/>
    <n v="0"/>
    <n v="0"/>
    <d v="1899-12-30T00:00:00"/>
    <m/>
    <m/>
    <m/>
    <m/>
    <m/>
    <m/>
    <n v="0"/>
    <n v="0"/>
    <n v="0"/>
    <n v="0"/>
    <m/>
    <m/>
    <m/>
    <x v="0"/>
    <m/>
    <m/>
    <m/>
    <m/>
    <s v="L"/>
    <m/>
    <s v="OC"/>
    <m/>
    <s v="15-0517-00-572606-0-E"/>
    <m/>
    <n v="17634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34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
    <n v="0"/>
    <n v="0"/>
    <n v="0"/>
    <n v="0"/>
    <n v="0"/>
    <d v="1899-12-30T00:00:00"/>
    <m/>
    <m/>
    <m/>
    <m/>
    <m/>
    <m/>
    <n v="0"/>
    <n v="0"/>
    <n v="0"/>
    <n v="0"/>
    <m/>
    <m/>
    <m/>
    <x v="0"/>
    <m/>
    <m/>
    <m/>
    <m/>
    <s v="L"/>
    <m/>
    <s v="OC"/>
    <m/>
    <s v="15-0517-00-572606-0-E"/>
    <m/>
    <n v="17634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4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4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4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m/>
    <m/>
    <x v="0"/>
    <m/>
    <m/>
    <m/>
    <m/>
    <s v="L"/>
    <m/>
    <s v="OC"/>
    <m/>
    <s v="15-0517-00-572606-0-E"/>
    <m/>
    <n v="17634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5"/>
    <n v="0"/>
    <n v="0"/>
    <n v="0"/>
    <n v="0"/>
    <n v="0"/>
    <d v="1899-12-30T00:00:00"/>
    <m/>
    <m/>
    <m/>
    <m/>
    <m/>
    <m/>
    <n v="0"/>
    <n v="0"/>
    <n v="0"/>
    <n v="0"/>
    <m/>
    <m/>
    <m/>
    <x v="0"/>
    <m/>
    <m/>
    <m/>
    <m/>
    <s v="L"/>
    <m/>
    <s v="OC"/>
    <m/>
    <s v="15-0517-00-572606-0-E"/>
    <m/>
    <n v="17634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5"/>
    <n v="0"/>
    <n v="0"/>
    <n v="0"/>
    <n v="0"/>
    <n v="0"/>
    <d v="1899-12-30T00:00:00"/>
    <m/>
    <m/>
    <m/>
    <m/>
    <m/>
    <m/>
    <n v="0"/>
    <n v="0"/>
    <n v="0"/>
    <n v="0"/>
    <m/>
    <m/>
    <m/>
    <x v="0"/>
    <m/>
    <m/>
    <m/>
    <m/>
    <s v="L"/>
    <m/>
    <s v="OC"/>
    <m/>
    <s v="15-0517-00-572606-0-E"/>
    <m/>
    <n v="17634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34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34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
    <n v="0"/>
    <n v="0"/>
    <n v="0"/>
    <n v="0"/>
    <n v="0"/>
    <d v="1899-12-30T00:00:00"/>
    <m/>
    <m/>
    <m/>
    <m/>
    <m/>
    <m/>
    <n v="0"/>
    <n v="0"/>
    <n v="0"/>
    <n v="0"/>
    <m/>
    <m/>
    <m/>
    <x v="0"/>
    <m/>
    <m/>
    <m/>
    <m/>
    <s v="L"/>
    <m/>
    <s v="OC"/>
    <m/>
    <s v="15-0517-00-572606-0-E"/>
    <m/>
    <n v="17634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00"/>
    <n v="0"/>
    <n v="0"/>
    <n v="0"/>
    <n v="0"/>
    <n v="0"/>
    <d v="1899-12-30T00:00:00"/>
    <m/>
    <m/>
    <m/>
    <m/>
    <m/>
    <m/>
    <n v="0"/>
    <n v="0"/>
    <n v="0"/>
    <n v="0"/>
    <m/>
    <m/>
    <m/>
    <x v="0"/>
    <m/>
    <m/>
    <m/>
    <m/>
    <s v="L"/>
    <m/>
    <s v="OC"/>
    <m/>
    <s v="15-0517-00-572606-0-E"/>
    <m/>
    <n v="17634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0"/>
    <n v="0"/>
    <n v="0"/>
    <n v="0"/>
    <n v="0"/>
    <n v="0"/>
    <d v="1899-12-30T00:00:00"/>
    <m/>
    <m/>
    <m/>
    <m/>
    <m/>
    <m/>
    <n v="0"/>
    <n v="0"/>
    <n v="0"/>
    <n v="0"/>
    <m/>
    <m/>
    <m/>
    <x v="0"/>
    <m/>
    <m/>
    <m/>
    <m/>
    <s v="L"/>
    <m/>
    <s v="OC"/>
    <m/>
    <s v="15-0517-00-572606-0-E"/>
    <m/>
    <n v="17634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0"/>
    <n v="0"/>
    <n v="0"/>
    <n v="0"/>
    <n v="0"/>
    <n v="0"/>
    <d v="1899-12-30T00:00:00"/>
    <m/>
    <m/>
    <m/>
    <m/>
    <m/>
    <m/>
    <n v="0"/>
    <n v="0"/>
    <n v="0"/>
    <n v="0"/>
    <m/>
    <m/>
    <m/>
    <x v="0"/>
    <m/>
    <m/>
    <m/>
    <m/>
    <s v="L"/>
    <m/>
    <s v="OC"/>
    <m/>
    <s v="15-0517-00-572606-0-E"/>
    <m/>
    <n v="17634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00"/>
    <n v="0"/>
    <n v="0"/>
    <n v="0"/>
    <n v="0"/>
    <n v="0"/>
    <d v="1899-12-30T00:00:00"/>
    <m/>
    <m/>
    <m/>
    <m/>
    <m/>
    <m/>
    <n v="0"/>
    <n v="0"/>
    <n v="0"/>
    <n v="0"/>
    <m/>
    <m/>
    <m/>
    <x v="0"/>
    <m/>
    <m/>
    <m/>
    <m/>
    <s v="L"/>
    <m/>
    <s v="OC"/>
    <m/>
    <s v="15-0517-00-572606-0-E"/>
    <m/>
    <n v="17634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30"/>
    <n v="0"/>
    <n v="0"/>
    <n v="0"/>
    <n v="0"/>
    <n v="0"/>
    <d v="1899-12-30T00:00:00"/>
    <m/>
    <m/>
    <m/>
    <m/>
    <m/>
    <m/>
    <n v="0"/>
    <n v="0"/>
    <n v="0"/>
    <n v="0"/>
    <m/>
    <m/>
    <m/>
    <x v="0"/>
    <m/>
    <m/>
    <m/>
    <m/>
    <s v="L"/>
    <m/>
    <s v="OC"/>
    <m/>
    <s v="15-0517-00-572606-0-E"/>
    <m/>
    <n v="17634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
    <n v="0"/>
    <n v="0"/>
    <n v="0"/>
    <n v="0"/>
    <n v="0"/>
    <d v="1899-12-30T00:00:00"/>
    <m/>
    <m/>
    <m/>
    <m/>
    <m/>
    <m/>
    <n v="0"/>
    <n v="0"/>
    <n v="0"/>
    <n v="0"/>
    <m/>
    <m/>
    <m/>
    <x v="0"/>
    <m/>
    <m/>
    <m/>
    <m/>
    <s v="L"/>
    <m/>
    <s v="OC"/>
    <m/>
    <s v="15-0517-00-572606-0-E"/>
    <m/>
    <n v="17634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00"/>
    <n v="0"/>
    <n v="0"/>
    <n v="0"/>
    <n v="0"/>
    <n v="0"/>
    <d v="1899-12-30T00:00:00"/>
    <m/>
    <m/>
    <m/>
    <m/>
    <m/>
    <m/>
    <n v="0"/>
    <n v="0"/>
    <n v="0"/>
    <n v="0"/>
    <m/>
    <m/>
    <m/>
    <x v="0"/>
    <m/>
    <m/>
    <m/>
    <m/>
    <s v="L"/>
    <m/>
    <s v="OC"/>
    <m/>
    <s v="15-0517-00-572606-0-E"/>
    <m/>
    <n v="17634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67"/>
    <n v="0"/>
    <n v="0"/>
    <n v="0"/>
    <n v="0"/>
    <n v="0"/>
    <d v="1899-12-30T00:00:00"/>
    <m/>
    <m/>
    <m/>
    <m/>
    <m/>
    <m/>
    <n v="0"/>
    <n v="0"/>
    <n v="0"/>
    <n v="0"/>
    <m/>
    <m/>
    <m/>
    <x v="0"/>
    <m/>
    <m/>
    <m/>
    <m/>
    <s v="L"/>
    <m/>
    <s v="OC"/>
    <m/>
    <s v="15-0517-00-572606-0-E"/>
    <m/>
    <n v="17634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367"/>
    <n v="0"/>
    <n v="0"/>
    <n v="0"/>
    <n v="0"/>
    <n v="0"/>
    <d v="1899-12-30T00:00:00"/>
    <m/>
    <m/>
    <m/>
    <m/>
    <m/>
    <m/>
    <n v="0"/>
    <n v="0"/>
    <n v="0"/>
    <n v="0"/>
    <m/>
    <m/>
    <m/>
    <x v="0"/>
    <m/>
    <m/>
    <m/>
    <m/>
    <s v="L"/>
    <m/>
    <s v="OC"/>
    <m/>
    <s v="15-0517-00-572606-0-E"/>
    <m/>
    <n v="1763495"/>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96"/>
    <m/>
    <m/>
  </r>
  <r>
    <x v="0"/>
    <x v="147"/>
    <x v="0"/>
    <s v="COTIZACION"/>
    <m/>
    <m/>
    <s v="CO42-CRISTHIAN VILLEGAS"/>
    <x v="30"/>
    <e v="#N/A"/>
    <x v="10"/>
    <x v="16"/>
    <x v="142"/>
    <m/>
    <m/>
    <x v="0"/>
    <m/>
    <x v="152"/>
    <m/>
    <x v="48"/>
    <x v="18"/>
    <x v="10"/>
    <x v="2"/>
    <x v="0"/>
    <x v="15"/>
    <x v="5"/>
    <x v="53"/>
    <x v="0"/>
    <x v="4"/>
    <x v="3"/>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497"/>
    <m/>
    <m/>
  </r>
  <r>
    <x v="0"/>
    <x v="147"/>
    <x v="0"/>
    <s v="COTIZACION"/>
    <m/>
    <m/>
    <s v="CO42-CRISTHIAN VILLEGAS"/>
    <x v="30"/>
    <e v="#N/A"/>
    <x v="10"/>
    <x v="16"/>
    <x v="142"/>
    <m/>
    <m/>
    <x v="0"/>
    <m/>
    <x v="152"/>
    <m/>
    <x v="48"/>
    <x v="18"/>
    <x v="10"/>
    <x v="2"/>
    <x v="0"/>
    <x v="15"/>
    <x v="5"/>
    <x v="53"/>
    <x v="0"/>
    <x v="6"/>
    <x v="5"/>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4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0"/>
    <n v="0"/>
    <n v="0"/>
    <n v="0"/>
    <n v="0"/>
    <n v="0"/>
    <d v="1899-12-30T00:00:00"/>
    <m/>
    <m/>
    <m/>
    <m/>
    <m/>
    <m/>
    <n v="0"/>
    <n v="0"/>
    <n v="0"/>
    <n v="0"/>
    <m/>
    <m/>
    <m/>
    <x v="0"/>
    <m/>
    <m/>
    <m/>
    <m/>
    <s v="L"/>
    <m/>
    <s v="OC"/>
    <m/>
    <s v="15-0517-00-572606-0-E"/>
    <m/>
    <n v="17635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5"/>
    <n v="0"/>
    <n v="0"/>
    <n v="0"/>
    <n v="0"/>
    <n v="0"/>
    <d v="1899-12-30T00:00:00"/>
    <m/>
    <m/>
    <m/>
    <m/>
    <m/>
    <m/>
    <n v="0"/>
    <n v="0"/>
    <n v="0"/>
    <n v="0"/>
    <m/>
    <m/>
    <m/>
    <x v="0"/>
    <m/>
    <m/>
    <m/>
    <m/>
    <s v="L"/>
    <m/>
    <s v="OC"/>
    <m/>
    <s v="15-0517-00-572606-0-E"/>
    <m/>
    <n v="17635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4"/>
    <n v="0"/>
    <n v="0"/>
    <n v="0"/>
    <n v="0"/>
    <n v="0"/>
    <d v="1899-12-30T00:00:00"/>
    <m/>
    <m/>
    <m/>
    <m/>
    <m/>
    <m/>
    <n v="0"/>
    <n v="0"/>
    <n v="0"/>
    <n v="0"/>
    <m/>
    <m/>
    <m/>
    <x v="0"/>
    <m/>
    <m/>
    <m/>
    <m/>
    <s v="L"/>
    <m/>
    <s v="OC"/>
    <m/>
    <s v="15-0517-00-572606-0-E"/>
    <m/>
    <n v="17635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5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5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2"/>
    <m/>
    <m/>
  </r>
  <r>
    <x v="0"/>
    <x v="147"/>
    <x v="0"/>
    <s v="COTIZACION"/>
    <m/>
    <m/>
    <s v="CO42-CRISTHIAN VILLEGAS"/>
    <x v="30"/>
    <e v="#N/A"/>
    <x v="10"/>
    <x v="16"/>
    <x v="142"/>
    <m/>
    <m/>
    <x v="0"/>
    <m/>
    <x v="152"/>
    <m/>
    <x v="48"/>
    <x v="18"/>
    <x v="10"/>
    <x v="2"/>
    <x v="0"/>
    <x v="15"/>
    <x v="5"/>
    <x v="53"/>
    <x v="0"/>
    <x v="1"/>
    <x v="7"/>
    <x v="21"/>
    <x v="7"/>
    <x v="3"/>
    <m/>
    <x v="9"/>
    <x v="5"/>
    <x v="9"/>
    <x v="18"/>
    <x v="9"/>
    <m/>
    <x v="18"/>
    <x v="4"/>
    <x v="16"/>
    <x v="0"/>
    <m/>
    <x v="5"/>
    <m/>
    <x v="4"/>
    <m/>
    <s v="COLQUIRI"/>
    <m/>
    <m/>
    <x v="153"/>
    <n v="0"/>
    <n v="0"/>
    <x v="48"/>
    <x v="18"/>
    <x v="2"/>
    <n v="0"/>
    <x v="18"/>
    <n v="0"/>
    <m/>
    <m/>
    <n v="1"/>
    <n v="0"/>
    <n v="0"/>
    <n v="0"/>
    <n v="0"/>
    <n v="0"/>
    <d v="1899-12-30T00:00:00"/>
    <m/>
    <m/>
    <m/>
    <m/>
    <m/>
    <m/>
    <n v="0"/>
    <n v="0"/>
    <n v="0"/>
    <n v="0"/>
    <m/>
    <m/>
    <m/>
    <x v="0"/>
    <m/>
    <m/>
    <m/>
    <m/>
    <s v="L"/>
    <m/>
    <s v="OC"/>
    <m/>
    <s v="15-0517-00-572606-0-E"/>
    <m/>
    <n v="17635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5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6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7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8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5"/>
    <m/>
    <m/>
  </r>
  <r>
    <x v="0"/>
    <x v="147"/>
    <x v="0"/>
    <s v="COTIZACION"/>
    <m/>
    <m/>
    <s v="CO42-CRISTHIAN VILLEGAS"/>
    <x v="30"/>
    <e v="#N/A"/>
    <x v="10"/>
    <x v="16"/>
    <x v="142"/>
    <m/>
    <m/>
    <x v="0"/>
    <m/>
    <x v="152"/>
    <m/>
    <x v="48"/>
    <x v="18"/>
    <x v="10"/>
    <x v="2"/>
    <x v="0"/>
    <x v="15"/>
    <x v="5"/>
    <x v="53"/>
    <x v="0"/>
    <x v="7"/>
    <x v="1"/>
    <x v="21"/>
    <x v="7"/>
    <x v="3"/>
    <m/>
    <x v="9"/>
    <x v="5"/>
    <x v="9"/>
    <x v="18"/>
    <x v="9"/>
    <m/>
    <x v="18"/>
    <x v="4"/>
    <x v="16"/>
    <x v="0"/>
    <m/>
    <x v="5"/>
    <m/>
    <x v="4"/>
    <m/>
    <s v="COLQUIRI"/>
    <m/>
    <m/>
    <x v="153"/>
    <n v="0"/>
    <n v="0"/>
    <x v="48"/>
    <x v="18"/>
    <x v="2"/>
    <n v="0"/>
    <x v="18"/>
    <n v="0"/>
    <m/>
    <m/>
    <n v="256"/>
    <n v="0"/>
    <n v="0"/>
    <n v="0"/>
    <n v="0"/>
    <n v="0"/>
    <d v="1899-12-30T00:00:00"/>
    <m/>
    <m/>
    <m/>
    <m/>
    <m/>
    <m/>
    <n v="0"/>
    <n v="0"/>
    <n v="0"/>
    <n v="0"/>
    <m/>
    <m/>
    <m/>
    <x v="0"/>
    <m/>
    <m/>
    <m/>
    <m/>
    <s v="L"/>
    <m/>
    <s v="OC"/>
    <m/>
    <s v="15-0517-00-572606-0-E"/>
    <m/>
    <n v="176359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59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0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1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2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3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49"/>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0"/>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1"/>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2"/>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3"/>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4"/>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5"/>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6"/>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7"/>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8"/>
    <m/>
    <m/>
  </r>
  <r>
    <x v="0"/>
    <x v="147"/>
    <x v="0"/>
    <s v="COTIZACION"/>
    <m/>
    <m/>
    <s v="CO42-CRISTHIAN VILLEGAS"/>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5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6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7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8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69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0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1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2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n v="2"/>
    <n v="0"/>
    <n v="0"/>
    <n v="0"/>
    <n v="0"/>
    <n v="0"/>
    <d v="1899-12-30T00:00:00"/>
    <m/>
    <m/>
    <m/>
    <m/>
    <m/>
    <m/>
    <n v="0"/>
    <n v="0"/>
    <n v="0"/>
    <n v="0"/>
    <m/>
    <m/>
    <m/>
    <x v="0"/>
    <m/>
    <m/>
    <m/>
    <m/>
    <s v="L"/>
    <m/>
    <s v="OC"/>
    <m/>
    <s v="15-0517-00-572606-0-E"/>
    <m/>
    <n v="176373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n v="12"/>
    <n v="0"/>
    <n v="0"/>
    <n v="0"/>
    <n v="0"/>
    <n v="0"/>
    <d v="1899-12-30T00:00:00"/>
    <m/>
    <m/>
    <m/>
    <m/>
    <m/>
    <m/>
    <n v="0"/>
    <n v="0"/>
    <n v="0"/>
    <n v="0"/>
    <m/>
    <m/>
    <m/>
    <x v="0"/>
    <m/>
    <m/>
    <m/>
    <m/>
    <s v="L"/>
    <m/>
    <s v="OC"/>
    <m/>
    <s v="15-0517-00-572606-0-E"/>
    <m/>
    <n v="1763732"/>
    <m/>
    <m/>
  </r>
  <r>
    <x v="0"/>
    <x v="147"/>
    <x v="0"/>
    <s v="COTIZACION"/>
    <m/>
    <m/>
    <s v="CO37-FRANZ MERLO"/>
    <x v="30"/>
    <e v="#N/A"/>
    <x v="10"/>
    <x v="16"/>
    <x v="142"/>
    <m/>
    <m/>
    <x v="0"/>
    <m/>
    <x v="152"/>
    <m/>
    <x v="48"/>
    <x v="18"/>
    <x v="10"/>
    <x v="2"/>
    <x v="0"/>
    <x v="15"/>
    <x v="5"/>
    <x v="53"/>
    <x v="0"/>
    <x v="4"/>
    <x v="3"/>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3"/>
    <m/>
    <m/>
  </r>
  <r>
    <x v="0"/>
    <x v="147"/>
    <x v="0"/>
    <s v="COTIZACION"/>
    <m/>
    <m/>
    <s v="CO37-FRANZ MERLO"/>
    <x v="30"/>
    <e v="#N/A"/>
    <x v="10"/>
    <x v="16"/>
    <x v="142"/>
    <m/>
    <m/>
    <x v="0"/>
    <m/>
    <x v="152"/>
    <m/>
    <x v="48"/>
    <x v="18"/>
    <x v="10"/>
    <x v="2"/>
    <x v="0"/>
    <x v="15"/>
    <x v="5"/>
    <x v="53"/>
    <x v="0"/>
    <x v="4"/>
    <x v="3"/>
    <x v="21"/>
    <x v="7"/>
    <x v="3"/>
    <m/>
    <x v="9"/>
    <x v="5"/>
    <x v="9"/>
    <x v="18"/>
    <x v="9"/>
    <m/>
    <x v="18"/>
    <x v="4"/>
    <x v="16"/>
    <x v="0"/>
    <m/>
    <x v="5"/>
    <m/>
    <x v="4"/>
    <m/>
    <s v="COLQUIRI"/>
    <m/>
    <m/>
    <x v="153"/>
    <n v="0"/>
    <n v="0"/>
    <x v="48"/>
    <x v="18"/>
    <x v="2"/>
    <n v="0"/>
    <x v="18"/>
    <n v="0"/>
    <m/>
    <m/>
    <n v="1190"/>
    <n v="0"/>
    <n v="0"/>
    <n v="0"/>
    <n v="0"/>
    <n v="0"/>
    <d v="1899-12-30T00:00:00"/>
    <m/>
    <m/>
    <m/>
    <m/>
    <m/>
    <m/>
    <n v="0"/>
    <n v="0"/>
    <n v="0"/>
    <n v="0"/>
    <m/>
    <m/>
    <m/>
    <x v="0"/>
    <m/>
    <m/>
    <m/>
    <m/>
    <s v="L"/>
    <m/>
    <s v="OC"/>
    <m/>
    <s v="15-0517-00-572606-0-E"/>
    <m/>
    <n v="176373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3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4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5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6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7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8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79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0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1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2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3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4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5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m/>
    <m/>
    <m/>
    <m/>
    <n v="0"/>
    <n v="0"/>
    <n v="0"/>
    <n v="0"/>
    <n v="0"/>
    <d v="1899-12-30T00:00:00"/>
    <m/>
    <m/>
    <m/>
    <m/>
    <m/>
    <m/>
    <n v="0"/>
    <n v="0"/>
    <n v="0"/>
    <n v="0"/>
    <m/>
    <m/>
    <m/>
    <x v="0"/>
    <m/>
    <m/>
    <m/>
    <m/>
    <s v="L"/>
    <m/>
    <s v="OC"/>
    <m/>
    <s v="15-0517-00-572606-0-E"/>
    <m/>
    <n v="176386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6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m/>
    <m/>
    <m/>
    <m/>
    <n v="0"/>
    <n v="0"/>
    <n v="0"/>
    <n v="0"/>
    <n v="0"/>
    <d v="1899-12-30T00:00:00"/>
    <m/>
    <m/>
    <m/>
    <m/>
    <m/>
    <m/>
    <n v="0"/>
    <n v="0"/>
    <n v="0"/>
    <n v="0"/>
    <m/>
    <m/>
    <m/>
    <x v="0"/>
    <m/>
    <m/>
    <m/>
    <m/>
    <s v="L"/>
    <m/>
    <s v="OC"/>
    <m/>
    <s v="15-0517-00-572606-0-E"/>
    <m/>
    <n v="176386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4"/>
    <m/>
    <m/>
  </r>
  <r>
    <x v="0"/>
    <x v="147"/>
    <x v="0"/>
    <s v="COTIZACION"/>
    <m/>
    <m/>
    <s v="CO37-FRANZ MERLO"/>
    <x v="30"/>
    <e v="#N/A"/>
    <x v="10"/>
    <x v="16"/>
    <x v="142"/>
    <m/>
    <m/>
    <x v="0"/>
    <m/>
    <x v="152"/>
    <m/>
    <x v="48"/>
    <x v="18"/>
    <x v="10"/>
    <x v="2"/>
    <x v="0"/>
    <x v="15"/>
    <x v="5"/>
    <x v="53"/>
    <x v="0"/>
    <x v="6"/>
    <x v="5"/>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5"/>
    <m/>
    <m/>
  </r>
  <r>
    <x v="0"/>
    <x v="147"/>
    <x v="0"/>
    <s v="COTIZACION"/>
    <m/>
    <m/>
    <s v="CO37-FRANZ MERLO"/>
    <x v="30"/>
    <e v="#N/A"/>
    <x v="10"/>
    <x v="16"/>
    <x v="142"/>
    <m/>
    <m/>
    <x v="0"/>
    <m/>
    <x v="152"/>
    <m/>
    <x v="48"/>
    <x v="18"/>
    <x v="10"/>
    <x v="2"/>
    <x v="0"/>
    <x v="15"/>
    <x v="5"/>
    <x v="53"/>
    <x v="0"/>
    <x v="4"/>
    <x v="3"/>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7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8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89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0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1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2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3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4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5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6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7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8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99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0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1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2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3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4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5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6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7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8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09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3"/>
    <m/>
    <m/>
  </r>
  <r>
    <x v="0"/>
    <x v="147"/>
    <x v="0"/>
    <s v="COTIZACION"/>
    <m/>
    <m/>
    <s v="CO37-FRANZ MERLO"/>
    <x v="30"/>
    <e v="#N/A"/>
    <x v="10"/>
    <x v="16"/>
    <x v="142"/>
    <m/>
    <m/>
    <x v="0"/>
    <m/>
    <x v="152"/>
    <m/>
    <x v="48"/>
    <x v="18"/>
    <x v="10"/>
    <x v="2"/>
    <x v="0"/>
    <x v="15"/>
    <x v="5"/>
    <x v="53"/>
    <x v="0"/>
    <x v="8"/>
    <x v="8"/>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4"/>
    <m/>
    <m/>
  </r>
  <r>
    <x v="0"/>
    <x v="147"/>
    <x v="0"/>
    <s v="COTIZACION"/>
    <m/>
    <m/>
    <s v="CO37-FRANZ MERLO"/>
    <x v="30"/>
    <e v="#N/A"/>
    <x v="10"/>
    <x v="16"/>
    <x v="142"/>
    <m/>
    <m/>
    <x v="0"/>
    <m/>
    <x v="152"/>
    <m/>
    <x v="48"/>
    <x v="18"/>
    <x v="10"/>
    <x v="2"/>
    <x v="0"/>
    <x v="15"/>
    <x v="5"/>
    <x v="53"/>
    <x v="0"/>
    <x v="6"/>
    <x v="5"/>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5"/>
    <m/>
    <m/>
  </r>
  <r>
    <x v="0"/>
    <x v="147"/>
    <x v="0"/>
    <s v="COTIZACION"/>
    <m/>
    <m/>
    <s v="CO37-FRANZ MERLO"/>
    <x v="30"/>
    <e v="#N/A"/>
    <x v="10"/>
    <x v="16"/>
    <x v="142"/>
    <m/>
    <m/>
    <x v="0"/>
    <m/>
    <x v="152"/>
    <m/>
    <x v="48"/>
    <x v="18"/>
    <x v="10"/>
    <x v="2"/>
    <x v="0"/>
    <x v="15"/>
    <x v="5"/>
    <x v="53"/>
    <x v="0"/>
    <x v="4"/>
    <x v="3"/>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6"/>
    <m/>
    <m/>
  </r>
  <r>
    <x v="0"/>
    <x v="147"/>
    <x v="0"/>
    <s v="COTIZACION"/>
    <m/>
    <m/>
    <s v="CO37-FRANZ MERLO"/>
    <x v="30"/>
    <e v="#N/A"/>
    <x v="10"/>
    <x v="16"/>
    <x v="142"/>
    <m/>
    <m/>
    <x v="0"/>
    <m/>
    <x v="152"/>
    <m/>
    <x v="48"/>
    <x v="18"/>
    <x v="10"/>
    <x v="2"/>
    <x v="0"/>
    <x v="15"/>
    <x v="5"/>
    <x v="53"/>
    <x v="0"/>
    <x v="9"/>
    <x v="9"/>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7"/>
    <m/>
    <m/>
  </r>
  <r>
    <x v="0"/>
    <x v="147"/>
    <x v="0"/>
    <s v="COTIZACION"/>
    <m/>
    <m/>
    <s v="CO37-FRANZ MERLO"/>
    <x v="30"/>
    <e v="#N/A"/>
    <x v="10"/>
    <x v="16"/>
    <x v="142"/>
    <m/>
    <m/>
    <x v="0"/>
    <m/>
    <x v="152"/>
    <m/>
    <x v="48"/>
    <x v="18"/>
    <x v="10"/>
    <x v="2"/>
    <x v="0"/>
    <x v="15"/>
    <x v="5"/>
    <x v="53"/>
    <x v="0"/>
    <x v="10"/>
    <x v="10"/>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0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1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4"/>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5"/>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6"/>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7"/>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8"/>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29"/>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0"/>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1"/>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2"/>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3"/>
    <m/>
    <m/>
  </r>
  <r>
    <x v="0"/>
    <x v="147"/>
    <x v="0"/>
    <s v="COTIZACION"/>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4"/>
    <m/>
    <m/>
  </r>
  <r>
    <x v="0"/>
    <x v="147"/>
    <x v="0"/>
    <m/>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5"/>
    <m/>
    <m/>
  </r>
  <r>
    <x v="0"/>
    <x v="147"/>
    <x v="0"/>
    <m/>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6"/>
    <m/>
    <m/>
  </r>
  <r>
    <x v="0"/>
    <x v="147"/>
    <x v="0"/>
    <m/>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7"/>
    <m/>
    <m/>
  </r>
  <r>
    <x v="0"/>
    <x v="147"/>
    <x v="0"/>
    <m/>
    <m/>
    <m/>
    <s v="CO37-FRANZ MERLO"/>
    <x v="30"/>
    <e v="#N/A"/>
    <x v="10"/>
    <x v="16"/>
    <x v="142"/>
    <m/>
    <m/>
    <x v="0"/>
    <m/>
    <x v="152"/>
    <m/>
    <x v="48"/>
    <x v="18"/>
    <x v="10"/>
    <x v="2"/>
    <x v="0"/>
    <x v="15"/>
    <x v="5"/>
    <x v="53"/>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8"/>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39"/>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0"/>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1"/>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2"/>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3"/>
    <m/>
    <m/>
  </r>
  <r>
    <x v="0"/>
    <x v="147"/>
    <x v="0"/>
    <m/>
    <m/>
    <m/>
    <s v="CO37-FRANZ MERLO"/>
    <x v="30"/>
    <e v="#N/A"/>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4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5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6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7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8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7"/>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8"/>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199"/>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0"/>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1"/>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2"/>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3"/>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4"/>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5"/>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6"/>
    <m/>
    <m/>
  </r>
  <r>
    <x v="0"/>
    <x v="147"/>
    <x v="0"/>
    <m/>
    <m/>
    <m/>
    <s v="CO37-FRANZ MERLO"/>
    <x v="30"/>
    <m/>
    <x v="10"/>
    <x v="16"/>
    <x v="142"/>
    <m/>
    <m/>
    <x v="0"/>
    <m/>
    <x v="152"/>
    <m/>
    <x v="48"/>
    <x v="18"/>
    <x v="10"/>
    <x v="2"/>
    <x v="0"/>
    <x v="15"/>
    <x v="5"/>
    <x v="53"/>
    <x v="0"/>
    <x v="11"/>
    <x v="1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4207"/>
    <m/>
    <m/>
  </r>
  <r>
    <x v="0"/>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0"/>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0"/>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0"/>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s v="COLQUIRI"/>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8"/>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8"/>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8"/>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15"/>
    <x v="4"/>
    <x v="16"/>
    <x v="0"/>
    <m/>
    <x v="5"/>
    <m/>
    <x v="4"/>
    <m/>
    <m/>
    <m/>
    <m/>
    <x v="154"/>
    <m/>
    <m/>
    <x v="49"/>
    <x v="18"/>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36"/>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486"/>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n v="0"/>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n v="0"/>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6"/>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7"/>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8"/>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r>
    <x v="1"/>
    <x v="147"/>
    <x v="0"/>
    <m/>
    <m/>
    <m/>
    <m/>
    <x v="30"/>
    <m/>
    <x v="10"/>
    <x v="16"/>
    <x v="142"/>
    <m/>
    <m/>
    <x v="0"/>
    <m/>
    <x v="152"/>
    <m/>
    <x v="48"/>
    <x v="18"/>
    <x v="10"/>
    <x v="2"/>
    <x v="0"/>
    <x v="15"/>
    <x v="5"/>
    <x v="53"/>
    <x v="0"/>
    <x v="11"/>
    <x v="11"/>
    <x v="21"/>
    <x v="7"/>
    <x v="3"/>
    <m/>
    <x v="9"/>
    <x v="5"/>
    <x v="9"/>
    <x v="18"/>
    <x v="9"/>
    <m/>
    <x v="18"/>
    <x v="4"/>
    <x v="16"/>
    <x v="0"/>
    <m/>
    <x v="5"/>
    <m/>
    <x v="4"/>
    <m/>
    <m/>
    <m/>
    <m/>
    <x v="154"/>
    <m/>
    <m/>
    <x v="49"/>
    <x v="19"/>
    <x v="30"/>
    <m/>
    <x v="18"/>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0C9245-FE81-41C9-9181-055464364A7E}" name="TablaDinámica3" cacheId="117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4">
        <item m="1" x="148"/>
        <item m="1" x="895"/>
        <item m="1" x="713"/>
        <item m="1" x="685"/>
        <item m="1" x="605"/>
        <item m="1" x="578"/>
        <item m="1" x="1013"/>
        <item m="1" x="532"/>
        <item m="1" x="748"/>
        <item m="1" x="998"/>
        <item m="1" x="672"/>
        <item m="1" x="912"/>
        <item m="1" x="423"/>
        <item m="1" x="658"/>
        <item m="1" x="723"/>
        <item m="1" x="847"/>
        <item m="1" x="978"/>
        <item m="1" x="177"/>
        <item m="1" x="259"/>
        <item m="1" x="491"/>
        <item m="1" x="830"/>
        <item m="1" x="959"/>
        <item m="1" x="166"/>
        <item m="1" x="343"/>
        <item m="1" x="472"/>
        <item m="1" x="592"/>
        <item m="1" x="693"/>
        <item m="1" x="811"/>
        <item m="1" x="940"/>
        <item m="1" x="155"/>
        <item m="1" x="579"/>
        <item m="1" x="679"/>
        <item m="1" x="795"/>
        <item m="1" x="923"/>
        <item m="1" x="1038"/>
        <item m="1" x="226"/>
        <item m="1" x="315"/>
        <item m="1" x="433"/>
        <item m="1" x="564"/>
        <item m="1" x="665"/>
        <item m="1" x="777"/>
        <item m="1" x="903"/>
        <item m="1" x="1026"/>
        <item m="1" x="639"/>
        <item m="1" x="191"/>
        <item m="1" x="278"/>
        <item m="1" x="378"/>
        <item m="1" x="446"/>
        <item m="1" x="626"/>
        <item m="1" x="732"/>
        <item m="1" x="789"/>
        <item m="1" x="854"/>
        <item m="1" x="916"/>
        <item m="1" x="427"/>
        <item m="1" x="499"/>
        <item m="1" x="559"/>
        <item m="1" x="612"/>
        <item m="1" x="662"/>
        <item m="1" x="716"/>
        <item m="1" x="774"/>
        <item m="1" x="837"/>
        <item m="1" x="898"/>
        <item m="1" x="967"/>
        <item m="1" x="169"/>
        <item m="1" x="210"/>
        <item m="1" x="252"/>
        <item m="1" x="299"/>
        <item m="1" x="348"/>
        <item m="1" x="408"/>
        <item m="1" x="480"/>
        <item m="1" x="544"/>
        <item m="1" x="598"/>
        <item m="1" x="648"/>
        <item m="1" x="702"/>
        <item m="1" x="759"/>
        <item m="1" x="819"/>
        <item m="1" x="883"/>
        <item m="1" x="948"/>
        <item m="1" x="1009"/>
        <item m="1" x="159"/>
        <item m="1" x="199"/>
        <item m="1" x="241"/>
        <item m="1" x="287"/>
        <item m="1" x="334"/>
        <item m="1" x="391"/>
        <item m="1" x="462"/>
        <item m="1" x="529"/>
        <item m="1" x="585"/>
        <item m="1" x="636"/>
        <item m="1" x="687"/>
        <item m="1" x="744"/>
        <item m="1" x="803"/>
        <item m="1" x="868"/>
        <item m="1" x="931"/>
        <item m="1" x="995"/>
        <item m="1" x="1042"/>
        <item m="1" x="188"/>
        <item m="1" x="231"/>
        <item m="1" x="274"/>
        <item m="1" x="322"/>
        <item m="1" x="375"/>
        <item m="1" x="443"/>
        <item m="1" x="513"/>
        <item m="1" x="571"/>
        <item m="1" x="623"/>
        <item m="1" x="674"/>
        <item m="1" x="727"/>
        <item m="1" x="786"/>
        <item m="1" x="851"/>
        <item m="1" x="913"/>
        <item m="1" x="981"/>
        <item m="1" x="1031"/>
        <item m="1" x="179"/>
        <item m="1" x="221"/>
        <item m="1" x="262"/>
        <item m="1" x="310"/>
        <item m="1" x="361"/>
        <item m="1" x="424"/>
        <item m="1" x="495"/>
        <item m="1" x="556"/>
        <item m="1" x="609"/>
        <item m="1" x="659"/>
        <item m="1" x="711"/>
        <item m="1" x="771"/>
        <item m="1" x="834"/>
        <item m="1" x="896"/>
        <item m="1" x="963"/>
        <item m="1" x="1019"/>
        <item m="1" x="168"/>
        <item m="1" x="209"/>
        <item m="1" x="250"/>
        <item m="1" x="298"/>
        <item m="1" x="347"/>
        <item m="1" x="407"/>
        <item m="1" x="477"/>
        <item m="1" x="542"/>
        <item m="1" x="596"/>
        <item m="1" x="647"/>
        <item m="1" x="697"/>
        <item m="1" x="757"/>
        <item m="1" x="817"/>
        <item m="1" x="882"/>
        <item m="1" x="946"/>
        <item m="1" x="1008"/>
        <item m="1" x="158"/>
        <item m="1" x="198"/>
        <item m="1" x="239"/>
        <item m="1" x="286"/>
        <item m="1" x="333"/>
        <item m="1" x="390"/>
        <item m="1" x="459"/>
        <item m="1" x="528"/>
        <item m="1" x="583"/>
        <item m="1" x="634"/>
        <item m="1" x="683"/>
        <item m="1" x="742"/>
        <item m="1" x="801"/>
        <item m="1" x="867"/>
        <item m="1" x="929"/>
        <item m="1" x="994"/>
        <item m="1" x="1041"/>
        <item m="1" x="187"/>
        <item m="1" x="207"/>
        <item m="1" x="229"/>
        <item m="1" x="249"/>
        <item m="1" x="273"/>
        <item m="1" x="297"/>
        <item m="1" x="695"/>
        <item m="1" x="784"/>
        <item x="147"/>
        <item m="1" x="395"/>
        <item m="1" x="671"/>
        <item m="1" x="176"/>
        <item m="1" x="165"/>
        <item m="1" x="1025"/>
        <item m="1" x="657"/>
        <item m="1" x="699"/>
        <item m="1" x="497"/>
        <item m="1" x="197"/>
        <item m="1" x="792"/>
        <item m="1" x="864"/>
        <item m="1" x="453"/>
        <item m="1" x="983"/>
        <item m="1" x="321"/>
        <item m="1" x="346"/>
        <item m="1" x="373"/>
        <item m="1" x="404"/>
        <item m="1" x="439"/>
        <item m="1" x="475"/>
        <item m="1" x="510"/>
        <item m="1" x="539"/>
        <item m="1" x="568"/>
        <item m="1" x="594"/>
        <item m="1" x="620"/>
        <item m="1" x="644"/>
        <item m="1" x="669"/>
        <item m="1" x="724"/>
        <item m="1" x="815"/>
        <item m="1" x="848"/>
        <item m="1" x="880"/>
        <item m="1" x="910"/>
        <item m="1" x="944"/>
        <item m="1" x="979"/>
        <item m="1" x="1006"/>
        <item m="1" x="1030"/>
        <item m="1" x="157"/>
        <item m="1" x="178"/>
        <item m="1" x="196"/>
        <item m="1" x="238"/>
        <item m="1" x="261"/>
        <item m="1" x="285"/>
        <item m="1" x="309"/>
        <item m="1" x="332"/>
        <item m="1" x="360"/>
        <item m="1" x="387"/>
        <item m="1" x="421"/>
        <item m="1" x="493"/>
        <item m="1" x="524"/>
        <item m="1" x="553"/>
        <item m="1" x="581"/>
        <item m="1" x="607"/>
        <item m="1" x="631"/>
        <item m="1" x="655"/>
        <item m="1" x="681"/>
        <item m="1" x="709"/>
        <item m="1" x="768"/>
        <item m="1" x="798"/>
        <item m="1" x="831"/>
        <item m="1" x="862"/>
        <item m="1" x="606"/>
        <item m="1" x="893"/>
        <item m="1" x="926"/>
        <item m="1" x="960"/>
        <item m="1" x="991"/>
        <item m="1" x="1018"/>
        <item m="1" x="1040"/>
        <item m="1" x="167"/>
        <item m="1" x="185"/>
        <item m="1" x="206"/>
        <item m="1" x="228"/>
        <item m="1" x="247"/>
        <item m="1" x="270"/>
        <item m="1" x="295"/>
        <item m="1" x="319"/>
        <item m="1" x="344"/>
        <item m="1" x="371"/>
        <item m="1" x="402"/>
        <item m="1" x="437"/>
        <item m="1" x="473"/>
        <item m="1" x="507"/>
        <item m="1" x="538"/>
        <item m="1" x="567"/>
        <item m="1" x="593"/>
        <item m="1" x="617"/>
        <item m="1" x="643"/>
        <item m="1" x="668"/>
        <item m="1" x="694"/>
        <item m="1" x="721"/>
        <item m="1" x="753"/>
        <item m="1" x="782"/>
        <item m="1" x="813"/>
        <item m="1" x="845"/>
        <item m="1" x="878"/>
        <item m="1" x="908"/>
        <item m="1" x="942"/>
        <item m="1" x="976"/>
        <item m="1" x="1005"/>
        <item m="1" x="1029"/>
        <item m="1" x="156"/>
        <item m="1" x="175"/>
        <item m="1" x="219"/>
        <item m="1" x="230"/>
        <item m="1" x="526"/>
        <item m="1" x="195"/>
        <item m="1" x="217"/>
        <item m="1" x="237"/>
        <item m="1" x="258"/>
        <item m="1" x="282"/>
        <item m="1" x="306"/>
        <item m="1" x="329"/>
        <item m="1" x="356"/>
        <item m="1" x="384"/>
        <item m="1" x="418"/>
        <item m="1" x="454"/>
        <item m="1" x="489"/>
        <item m="1" x="522"/>
        <item m="1" x="552"/>
        <item m="1" x="580"/>
        <item m="1" x="604"/>
        <item m="1" x="630"/>
        <item m="1" x="654"/>
        <item m="1" x="680"/>
        <item m="1" x="708"/>
        <item m="1" x="736"/>
        <item m="1" x="766"/>
        <item m="1" x="796"/>
        <item m="1" x="827"/>
        <item m="1" x="861"/>
        <item m="1" x="891"/>
        <item m="1" x="924"/>
        <item m="1" x="957"/>
        <item m="1" x="989"/>
        <item m="1" x="1017"/>
        <item m="1" x="1039"/>
        <item m="1" x="164"/>
        <item m="1" x="184"/>
        <item m="1" x="205"/>
        <item m="1" x="227"/>
        <item m="1" x="246"/>
        <item m="1" x="269"/>
        <item m="1" x="293"/>
        <item m="1" x="317"/>
        <item m="1" x="341"/>
        <item m="1" x="369"/>
        <item m="1" x="400"/>
        <item m="1" x="435"/>
        <item m="1" x="470"/>
        <item m="1" x="505"/>
        <item m="1" x="537"/>
        <item m="1" x="566"/>
        <item m="1" x="590"/>
        <item m="1" x="616"/>
        <item m="1" x="642"/>
        <item m="1" x="667"/>
        <item m="1" x="692"/>
        <item m="1" x="720"/>
        <item m="1" x="751"/>
        <item m="1" x="779"/>
        <item m="1" x="809"/>
        <item m="1" x="842"/>
        <item m="1" x="875"/>
        <item m="1" x="905"/>
        <item m="1" x="938"/>
        <item m="1" x="973"/>
        <item m="1" x="1003"/>
        <item m="1" x="1027"/>
        <item m="1" x="152"/>
        <item m="1" x="173"/>
        <item m="1" x="193"/>
        <item m="1" x="215"/>
        <item m="1" x="235"/>
        <item m="1" x="290"/>
        <item m="1" x="256"/>
        <item m="1" x="280"/>
        <item m="1" x="303"/>
        <item m="1" x="326"/>
        <item m="1" x="353"/>
        <item m="1" x="382"/>
        <item m="1" x="415"/>
        <item m="1" x="450"/>
        <item m="1" x="486"/>
        <item m="1" x="519"/>
        <item m="1" x="550"/>
        <item m="1" x="576"/>
        <item m="1" x="602"/>
        <item m="1" x="628"/>
        <item m="1" x="652"/>
        <item m="1" x="678"/>
        <item m="1" x="706"/>
        <item m="1" x="734"/>
        <item m="1" x="764"/>
        <item m="1" x="791"/>
        <item m="1" x="824"/>
        <item m="1" x="858"/>
        <item m="1" x="888"/>
        <item m="1" x="920"/>
        <item m="1" x="954"/>
        <item m="1" x="987"/>
        <item m="1" x="1015"/>
        <item m="1" x="1035"/>
        <item m="1" x="162"/>
        <item m="1" x="182"/>
        <item m="1" x="203"/>
        <item m="1" x="224"/>
        <item m="1" x="244"/>
        <item m="1" x="267"/>
        <item m="1" x="291"/>
        <item m="1" x="313"/>
        <item m="1" x="337"/>
        <item m="1" x="365"/>
        <item m="1" x="396"/>
        <item m="1" x="430"/>
        <item m="1" x="466"/>
        <item m="1" x="501"/>
        <item m="1" x="533"/>
        <item m="1" x="561"/>
        <item m="1" x="588"/>
        <item m="1" x="614"/>
        <item m="1" x="640"/>
        <item m="1" x="664"/>
        <item m="1" x="690"/>
        <item m="1" x="718"/>
        <item m="1" x="749"/>
        <item m="1" x="776"/>
        <item m="1" x="806"/>
        <item m="1" x="839"/>
        <item m="1" x="872"/>
        <item m="1" x="901"/>
        <item m="1" x="935"/>
        <item m="1" x="970"/>
        <item m="1" x="1000"/>
        <item m="1" x="1023"/>
        <item m="1" x="151"/>
        <item m="1" x="172"/>
        <item m="1" x="192"/>
        <item m="1" x="213"/>
        <item m="1" x="234"/>
        <item m="1" x="255"/>
        <item m="1" x="279"/>
        <item m="1" x="302"/>
        <item m="1" x="325"/>
        <item m="1" x="351"/>
        <item m="1" x="380"/>
        <item m="1" x="412"/>
        <item m="1" x="448"/>
        <item m="1" x="484"/>
        <item m="1" x="517"/>
        <item m="1" x="547"/>
        <item m="1" x="574"/>
        <item m="1" x="601"/>
        <item m="1" x="627"/>
        <item m="1" x="651"/>
        <item m="1" x="677"/>
        <item m="1" x="705"/>
        <item m="1" x="733"/>
        <item m="1" x="762"/>
        <item m="1" x="790"/>
        <item m="1" x="822"/>
        <item m="1" x="855"/>
        <item m="1" x="886"/>
        <item m="1" x="917"/>
        <item m="1" x="951"/>
        <item m="1" x="985"/>
        <item m="1" x="999"/>
        <item m="1" x="1012"/>
        <item m="1" x="1021"/>
        <item m="1" x="1033"/>
        <item m="1" x="150"/>
        <item m="1" x="161"/>
        <item m="1" x="171"/>
        <item m="1" x="181"/>
        <item m="1" x="190"/>
        <item m="1" x="646"/>
        <item m="1" x="201"/>
        <item m="1" x="212"/>
        <item m="1" x="223"/>
        <item m="1" x="233"/>
        <item m="1" x="243"/>
        <item m="1" x="254"/>
        <item m="1" x="266"/>
        <item m="1" x="277"/>
        <item m="1" x="289"/>
        <item m="1" x="301"/>
        <item m="1" x="312"/>
        <item m="1" x="324"/>
        <item m="1" x="336"/>
        <item m="1" x="350"/>
        <item m="1" x="363"/>
        <item m="1" x="377"/>
        <item m="1" x="393"/>
        <item m="1" x="410"/>
        <item m="1" x="428"/>
        <item m="1" x="445"/>
        <item m="1" x="464"/>
        <item m="1" x="482"/>
        <item m="1" x="500"/>
        <item m="1" x="516"/>
        <item m="1" x="531"/>
        <item m="1" x="546"/>
        <item m="1" x="560"/>
        <item m="1" x="573"/>
        <item m="1" x="587"/>
        <item m="1" x="600"/>
        <item m="1" x="613"/>
        <item m="1" x="625"/>
        <item m="1" x="638"/>
        <item m="1" x="650"/>
        <item m="1" x="663"/>
        <item m="1" x="676"/>
        <item m="1" x="689"/>
        <item m="1" x="704"/>
        <item m="1" x="717"/>
        <item m="1" x="731"/>
        <item m="1" x="746"/>
        <item m="1" x="761"/>
        <item m="1" x="775"/>
        <item m="1" x="788"/>
        <item m="1" x="805"/>
        <item m="1" x="821"/>
        <item m="1" x="838"/>
        <item m="1" x="853"/>
        <item m="1" x="870"/>
        <item m="1" x="885"/>
        <item m="1" x="899"/>
        <item m="1" x="915"/>
        <item m="1" x="619"/>
        <item m="1" x="969"/>
        <item m="1" x="933"/>
        <item m="1" x="950"/>
        <item m="1" x="968"/>
        <item m="1" x="984"/>
        <item m="1" x="997"/>
        <item m="1" x="1011"/>
        <item m="1" x="1020"/>
        <item m="1" x="1032"/>
        <item m="1" x="149"/>
        <item m="1" x="160"/>
        <item m="1" x="170"/>
        <item m="1" x="180"/>
        <item m="1" x="189"/>
        <item m="1" x="200"/>
        <item m="1" x="211"/>
        <item m="1" x="222"/>
        <item m="1" x="232"/>
        <item m="1" x="242"/>
        <item m="1" x="828"/>
        <item m="1" x="747"/>
        <item m="1" x="253"/>
        <item m="1" x="264"/>
        <item m="1" x="275"/>
        <item m="1" x="288"/>
        <item m="1" x="300"/>
        <item m="1" x="311"/>
        <item m="1" x="323"/>
        <item m="1" x="335"/>
        <item m="1" x="349"/>
        <item m="1" x="362"/>
        <item m="1" x="376"/>
        <item m="1" x="392"/>
        <item m="1" x="409"/>
        <item m="1" x="426"/>
        <item m="1" x="444"/>
        <item m="1" x="463"/>
        <item m="1" x="481"/>
        <item m="1" x="498"/>
        <item m="1" x="514"/>
        <item m="1" x="530"/>
        <item m="1" x="545"/>
        <item m="1" x="558"/>
        <item m="1" x="572"/>
        <item m="1" x="586"/>
        <item m="1" x="599"/>
        <item m="1" x="611"/>
        <item m="1" x="624"/>
        <item m="1" x="637"/>
        <item m="1" x="649"/>
        <item m="1" x="661"/>
        <item m="1" x="675"/>
        <item m="1" x="688"/>
        <item m="1" x="703"/>
        <item m="1" x="715"/>
        <item m="1" x="208"/>
        <item m="1" x="515"/>
        <item m="1" x="728"/>
        <item m="1" x="745"/>
        <item m="1" x="760"/>
        <item m="1" x="773"/>
        <item m="1" x="787"/>
        <item m="1" x="804"/>
        <item m="1" x="820"/>
        <item m="1" x="836"/>
        <item m="1" x="852"/>
        <item m="1" x="869"/>
        <item m="1" x="884"/>
        <item m="1" x="897"/>
        <item m="1" x="965"/>
        <item m="1" x="1036"/>
        <item m="1" x="947"/>
        <item m="1" x="220"/>
        <item m="1" x="563"/>
        <item m="1" x="964"/>
        <item m="1" x="729"/>
        <item m="1" x="632"/>
        <item m="1" x="263"/>
        <item m="1" x="930"/>
        <item m="1" x="1022"/>
        <item m="1" x="763"/>
        <item m="1" x="276"/>
        <item m="1" x="479"/>
        <item m="1" x="461"/>
        <item m="1" x="154"/>
        <item m="1" x="618"/>
        <item m="1" x="406"/>
        <item m="1" x="1010"/>
        <item m="1" x="914"/>
        <item m="1" x="932"/>
        <item m="1" x="966"/>
        <item m="1" x="982"/>
        <item m="1" x="996"/>
        <item m="1" x="425"/>
        <item m="1" x="442"/>
        <item m="1" x="460"/>
        <item m="1" x="496"/>
        <item m="1" x="512"/>
        <item m="1" x="949"/>
        <item m="1" x="570"/>
        <item m="1" x="584"/>
        <item m="1" x="597"/>
        <item m="1" x="610"/>
        <item m="1" x="622"/>
        <item m="1" x="660"/>
        <item m="1" x="673"/>
        <item m="1" x="700"/>
        <item m="1" x="441"/>
        <item m="1" x="543"/>
        <item m="1" x="557"/>
        <item m="1" x="635"/>
        <item m="1" x="743"/>
        <item m="1" x="684"/>
        <item m="1" x="698"/>
        <item m="1" x="712"/>
        <item m="1" x="726"/>
        <item m="1" x="758"/>
        <item m="1" x="772"/>
        <item m="1" x="785"/>
        <item m="1" x="701"/>
        <item m="1" x="511"/>
        <item m="1" x="818"/>
        <item m="1" x="802"/>
        <item m="1" x="541"/>
        <item m="1" x="555"/>
        <item m="1" x="582"/>
        <item m="1" x="595"/>
        <item m="1" x="569"/>
        <item m="1" x="633"/>
        <item m="1" x="656"/>
        <item m="1" x="670"/>
        <item m="1" x="682"/>
        <item m="1" x="686"/>
        <item m="1" x="527"/>
        <item m="1" x="850"/>
        <item m="1" x="816"/>
        <item m="1" x="696"/>
        <item m="1" x="710"/>
        <item m="1" x="835"/>
        <item m="1" x="251"/>
        <item m="1" x="645"/>
        <item m="1" x="741"/>
        <item m="1" x="756"/>
        <item m="1" x="770"/>
        <item m="1" x="374"/>
        <item m="1" x="866"/>
        <item m="1" x="388"/>
        <item m="1" x="881"/>
        <item m="1" x="714"/>
        <item m="1" x="911"/>
        <item m="1" x="440"/>
        <item m="1" x="928"/>
        <item m="1" x="962"/>
        <item m="1" x="494"/>
        <item m="1" x="422"/>
        <item m="1" x="476"/>
        <item m="1" x="240"/>
        <item m="1" x="405"/>
        <item m="1" x="478"/>
        <item m="1" x="800"/>
        <item m="1" x="833"/>
        <item m="1" x="849"/>
        <item m="1" x="894"/>
        <item m="1" x="458"/>
        <item m="1" x="621"/>
        <item m="1" x="980"/>
        <item m="1" x="548"/>
        <item m="1" x="945"/>
        <item m="1" x="1007"/>
        <item m="1" x="540"/>
        <item m="1" x="554"/>
        <item m="1" x="248"/>
        <item m="1" x="525"/>
        <item m="1" x="271"/>
        <item m="1" x="739"/>
        <item m="1" x="284"/>
        <item m="1" x="754"/>
        <item m="1" x="296"/>
        <item m="1" x="769"/>
        <item m="1" x="308"/>
        <item m="1" x="331"/>
        <item m="1" x="814"/>
        <item m="1" x="260"/>
        <item m="1" x="783"/>
        <item m="1" x="722"/>
        <item m="1" x="320"/>
        <item m="1" x="799"/>
        <item m="1" x="345"/>
        <item m="1" x="832"/>
        <item m="1" x="359"/>
        <item m="1" x="846"/>
        <item m="1" x="879"/>
        <item m="1" x="403"/>
        <item m="1" x="992"/>
        <item m="1" x="523"/>
        <item m="1" x="927"/>
        <item m="1" x="456"/>
        <item m="1" x="943"/>
        <item m="1" x="474"/>
        <item m="1" x="961"/>
        <item m="1" x="863"/>
        <item m="1" x="438"/>
        <item m="1" x="492"/>
        <item m="1" x="977"/>
        <item m="1" x="508"/>
        <item m="1" x="294"/>
        <item m="1" x="752"/>
        <item m="1" x="420"/>
        <item m="1" x="283"/>
        <item m="1" x="307"/>
        <item m="1" x="781"/>
        <item m="1" x="767"/>
        <item m="1" x="386"/>
        <item m="1" x="318"/>
        <item m="1" x="372"/>
        <item m="1" x="342"/>
        <item m="1" x="829"/>
        <item m="1" x="401"/>
        <item m="1" x="892"/>
        <item m="1" x="419"/>
        <item m="1" x="797"/>
        <item m="1" x="330"/>
        <item m="1" x="812"/>
        <item m="1" x="737"/>
        <item m="1" x="436"/>
        <item m="1" x="925"/>
        <item m="1" x="455"/>
        <item m="1" x="941"/>
        <item m="1" x="471"/>
        <item m="1" x="490"/>
        <item m="1" x="506"/>
        <item m="1" x="357"/>
        <item m="1" x="844"/>
        <item m="1" x="370"/>
        <item m="1" x="385"/>
        <item m="1" x="877"/>
        <item m="1" x="990"/>
        <item m="1" x="907"/>
        <item m="1" x="958"/>
        <item m="1" x="975"/>
        <item m="1" x="305"/>
        <item m="1" x="316"/>
        <item m="1" x="328"/>
        <item m="1" x="810"/>
        <item m="1" x="340"/>
        <item m="1" x="383"/>
        <item m="1" x="434"/>
        <item m="1" x="860"/>
        <item m="1" x="876"/>
        <item m="1" x="399"/>
        <item m="1" x="780"/>
        <item m="1" x="826"/>
        <item m="1" x="504"/>
        <item m="1" x="794"/>
        <item m="1" x="355"/>
        <item m="1" x="890"/>
        <item m="1" x="906"/>
        <item m="1" x="922"/>
        <item m="1" x="452"/>
        <item m="1" x="939"/>
        <item m="1" x="488"/>
        <item m="1" x="536"/>
        <item m="1" x="551"/>
        <item m="1" x="843"/>
        <item m="1" x="417"/>
        <item m="1" x="469"/>
        <item m="1" x="956"/>
        <item m="1" x="974"/>
        <item m="1" x="521"/>
        <item m="1" x="1016"/>
        <item m="1" x="1028"/>
        <item m="1" x="565"/>
        <item m="1" x="1037"/>
        <item m="1" x="577"/>
        <item m="1" x="153"/>
        <item m="1" x="589"/>
        <item m="1" x="163"/>
        <item m="1" x="603"/>
        <item m="1" x="174"/>
        <item m="1" x="183"/>
        <item m="1" x="641"/>
        <item m="1" x="204"/>
        <item m="1" x="653"/>
        <item m="1" x="216"/>
        <item m="1" x="666"/>
        <item m="1" x="1004"/>
        <item m="1" x="615"/>
        <item m="1" x="236"/>
        <item m="1" x="245"/>
        <item m="1" x="707"/>
        <item m="1" x="257"/>
        <item m="1" x="719"/>
        <item m="1" x="268"/>
        <item m="1" x="735"/>
        <item m="1" x="281"/>
        <item m="1" x="750"/>
        <item m="1" x="292"/>
        <item m="1" x="765"/>
        <item m="1" x="304"/>
        <item m="1" x="778"/>
        <item m="1" x="314"/>
        <item m="1" x="793"/>
        <item m="1" x="691"/>
        <item m="1" x="993"/>
        <item m="1" x="194"/>
        <item m="1" x="808"/>
        <item m="1" x="339"/>
        <item m="1" x="825"/>
        <item m="1" x="354"/>
        <item m="1" x="841"/>
        <item m="1" x="367"/>
        <item m="1" x="859"/>
        <item m="1" x="874"/>
        <item m="1" x="398"/>
        <item m="1" x="416"/>
        <item m="1" x="904"/>
        <item m="1" x="432"/>
        <item m="1" x="955"/>
        <item m="1" x="972"/>
        <item m="1" x="503"/>
        <item m="1" x="988"/>
        <item m="1" x="520"/>
        <item m="1" x="338"/>
        <item m="1" x="823"/>
        <item m="1" x="840"/>
        <item m="1" x="857"/>
        <item m="1" x="381"/>
        <item m="1" x="873"/>
        <item m="1" x="397"/>
        <item m="1" x="368"/>
        <item m="1" x="327"/>
        <item m="1" x="889"/>
        <item m="1" x="921"/>
        <item m="1" x="451"/>
        <item m="1" x="937"/>
        <item m="1" x="468"/>
        <item m="1" x="487"/>
        <item m="1" x="1002"/>
        <item m="1" x="807"/>
        <item m="1" x="352"/>
        <item m="1" x="366"/>
        <item m="1" x="431"/>
        <item m="1" x="629"/>
        <item m="1" x="225"/>
        <item m="1" x="413"/>
        <item m="1" x="449"/>
        <item m="1" x="936"/>
        <item m="1" x="467"/>
        <item m="1" x="485"/>
        <item m="1" x="919"/>
        <item m="1" x="953"/>
        <item m="1" x="971"/>
        <item m="1" x="502"/>
        <item m="1" x="986"/>
        <item m="1" x="518"/>
        <item m="1" x="1001"/>
        <item m="1" x="534"/>
        <item m="1" x="1014"/>
        <item m="1" x="549"/>
        <item m="1" x="1024"/>
        <item m="1" x="562"/>
        <item m="1" x="1034"/>
        <item m="1" x="575"/>
        <item m="1" x="364"/>
        <item m="1" x="856"/>
        <item m="1" x="379"/>
        <item m="1" x="871"/>
        <item m="1" x="394"/>
        <item m="1" x="902"/>
        <item m="1" x="900"/>
        <item m="1" x="918"/>
        <item m="1" x="429"/>
        <item m="1" x="411"/>
        <item m="1" x="934"/>
        <item m="1" x="447"/>
        <item m="1" x="465"/>
        <item m="1" x="483"/>
        <item m="1" x="952"/>
        <item m="1" x="535"/>
        <item m="1" x="887"/>
        <item m="1" x="186"/>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202"/>
        <item m="1" x="214"/>
        <item m="1" x="218"/>
        <item m="1" x="265"/>
        <item m="1" x="272"/>
        <item m="1" x="358"/>
        <item m="1" x="389"/>
        <item m="1" x="414"/>
        <item m="1" x="457"/>
        <item m="1" x="509"/>
        <item m="1" x="591"/>
        <item m="1" x="608"/>
        <item m="1" x="725"/>
        <item m="1" x="730"/>
        <item m="1" x="738"/>
        <item m="1" x="740"/>
        <item m="1" x="755"/>
        <item m="1" x="865"/>
        <item m="1" x="909"/>
        <item x="135"/>
        <item x="136"/>
        <item x="137"/>
        <item x="138"/>
        <item x="139"/>
        <item x="140"/>
        <item x="141"/>
        <item x="142"/>
        <item x="143"/>
        <item x="144"/>
        <item x="145"/>
        <item x="14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12">
        <item x="152"/>
        <item m="1" x="1617"/>
        <item m="1" x="1009"/>
        <item m="1" x="1543"/>
        <item m="1" x="1708"/>
        <item m="1" x="341"/>
        <item m="1" x="1099"/>
        <item m="1" x="815"/>
        <item m="1" x="1626"/>
        <item m="1" x="784"/>
        <item m="1" x="1042"/>
        <item m="1" x="582"/>
        <item m="1" x="927"/>
        <item m="1" x="417"/>
        <item m="1" x="1599"/>
        <item m="1" x="531"/>
        <item m="1" x="460"/>
        <item m="1" x="1209"/>
        <item m="1" x="679"/>
        <item m="1" x="756"/>
        <item m="1" x="222"/>
        <item m="1" x="1055"/>
        <item m="1" x="1315"/>
        <item m="1" x="917"/>
        <item m="1" x="1052"/>
        <item m="1" x="1231"/>
        <item m="1" x="651"/>
        <item m="1" x="1638"/>
        <item m="1" x="393"/>
        <item m="1" x="1148"/>
        <item m="1" x="1387"/>
        <item m="1" x="1120"/>
        <item m="1" x="1304"/>
        <item m="1" x="286"/>
        <item m="1" x="529"/>
        <item m="1" x="1256"/>
        <item m="1" x="627"/>
        <item m="1" x="1392"/>
        <item m="1" x="376"/>
        <item m="1" x="801"/>
        <item m="1" x="1444"/>
        <item m="1" x="505"/>
        <item m="1" x="574"/>
        <item m="1" x="1217"/>
        <item m="1" x="1430"/>
        <item m="1" x="206"/>
        <item m="1" x="1103"/>
        <item m="1" x="1441"/>
        <item m="1" x="1223"/>
        <item m="1" x="1316"/>
        <item m="1" x="1149"/>
        <item m="1" x="1455"/>
        <item m="1" x="485"/>
        <item m="1" x="1348"/>
        <item m="1" x="1637"/>
        <item m="1" x="745"/>
        <item m="1" x="185"/>
        <item m="1" x="296"/>
        <item m="1" x="1699"/>
        <item m="1" x="1077"/>
        <item m="1" x="1362"/>
        <item m="1" x="1070"/>
        <item m="1" x="1644"/>
        <item m="1" x="971"/>
        <item m="1" x="1270"/>
        <item m="1" x="392"/>
        <item m="1" x="1571"/>
        <item m="1" x="1157"/>
        <item m="1" x="1340"/>
        <item m="1" x="751"/>
        <item m="1" x="1108"/>
        <item m="1" x="1109"/>
        <item m="1" x="302"/>
        <item m="1" x="252"/>
        <item m="1" x="1226"/>
        <item m="1" x="920"/>
        <item m="1" x="1575"/>
        <item m="1" x="607"/>
        <item m="1" x="770"/>
        <item m="1" x="657"/>
        <item m="1" x="771"/>
        <item m="1" x="1228"/>
        <item m="1" x="342"/>
        <item m="1" x="681"/>
        <item m="1" x="1427"/>
        <item m="1" x="316"/>
        <item m="1" x="794"/>
        <item m="1" x="983"/>
        <item m="1" x="1299"/>
        <item m="1" x="1259"/>
        <item m="1" x="405"/>
        <item m="1" x="1135"/>
        <item m="1" x="1054"/>
        <item m="1" x="769"/>
        <item m="1" x="850"/>
        <item m="1" x="736"/>
        <item m="1" x="1692"/>
        <item m="1" x="387"/>
        <item m="1" x="224"/>
        <item m="1" x="761"/>
        <item m="1" x="1210"/>
        <item m="1" x="1000"/>
        <item m="1" x="1700"/>
        <item m="1" x="1057"/>
        <item m="1" x="924"/>
        <item m="1" x="764"/>
        <item m="1" x="612"/>
        <item m="1" x="1298"/>
        <item m="1" x="642"/>
        <item m="1" x="337"/>
        <item m="1" x="358"/>
        <item m="1" x="1538"/>
        <item m="1" x="1227"/>
        <item m="1" x="905"/>
        <item m="1" x="767"/>
        <item m="1" x="648"/>
        <item m="1" x="1577"/>
        <item m="1" x="826"/>
        <item m="1" x="292"/>
        <item m="1" x="295"/>
        <item m="1" x="1101"/>
        <item m="1" x="1140"/>
        <item m="1" x="1071"/>
        <item m="1" x="1576"/>
        <item m="1" x="694"/>
        <item m="1" x="919"/>
        <item m="1" x="1011"/>
        <item m="1" x="344"/>
        <item m="1" x="554"/>
        <item m="1" x="1411"/>
        <item m="1" x="858"/>
        <item m="1" x="1131"/>
        <item m="1" x="1401"/>
        <item m="1" x="174"/>
        <item m="1" x="747"/>
        <item m="1" x="766"/>
        <item m="1" x="1266"/>
        <item m="1" x="620"/>
        <item m="1" x="416"/>
        <item m="1" x="1124"/>
        <item m="1" x="236"/>
        <item m="1" x="1237"/>
        <item m="1" x="1289"/>
        <item m="1" x="860"/>
        <item m="1" x="301"/>
        <item m="1" x="1323"/>
        <item m="1" x="1290"/>
        <item m="1" x="1066"/>
        <item m="1" x="1632"/>
        <item m="1" x="885"/>
        <item m="1" x="579"/>
        <item m="1" x="195"/>
        <item m="1" x="1390"/>
        <item m="1" x="603"/>
        <item m="1" x="1428"/>
        <item m="1" x="682"/>
        <item m="1" x="1087"/>
        <item m="1" x="504"/>
        <item m="1" x="724"/>
        <item m="1" x="472"/>
        <item m="1" x="235"/>
        <item m="1" x="1668"/>
        <item m="1" x="1178"/>
        <item m="1" x="237"/>
        <item m="1" x="1628"/>
        <item m="1" x="1409"/>
        <item m="1" x="585"/>
        <item m="1" x="287"/>
        <item m="1" x="1292"/>
        <item m="1" x="987"/>
        <item m="1" x="746"/>
        <item m="1" x="939"/>
        <item m="1" x="1138"/>
        <item m="1" x="1546"/>
        <item m="1" x="1627"/>
        <item m="1" x="1119"/>
        <item m="1" x="233"/>
        <item m="1" x="1438"/>
        <item m="1" x="1213"/>
        <item m="1" x="1437"/>
        <item m="1" x="1477"/>
        <item m="1" x="787"/>
        <item m="1" x="942"/>
        <item m="1" x="671"/>
        <item m="1" x="650"/>
        <item m="1" x="1285"/>
        <item m="1" x="963"/>
        <item m="1" x="542"/>
        <item m="1" x="473"/>
        <item m="1" x="1345"/>
        <item m="1" x="1114"/>
        <item m="1" x="1373"/>
        <item m="1" x="258"/>
        <item m="1" x="1300"/>
        <item m="1" x="1398"/>
        <item m="1" x="608"/>
        <item m="1" x="418"/>
        <item m="1" x="1604"/>
        <item m="1" x="1397"/>
        <item m="1" x="318"/>
        <item m="1" x="1164"/>
        <item m="1" x="1363"/>
        <item m="1" x="1364"/>
        <item m="1" x="293"/>
        <item m="1" x="760"/>
        <item m="1" x="1425"/>
        <item m="1" x="800"/>
        <item m="1" x="1174"/>
        <item m="1" x="1591"/>
        <item m="1" x="351"/>
        <item m="1" x="1583"/>
        <item m="1" x="785"/>
        <item m="1" x="1680"/>
        <item m="1" x="449"/>
        <item m="1" x="1605"/>
        <item m="1" x="571"/>
        <item m="1" x="456"/>
        <item m="1" x="242"/>
        <item m="1" x="1211"/>
        <item m="1" x="1346"/>
        <item m="1" x="484"/>
        <item m="1" x="1162"/>
        <item m="1" x="1539"/>
        <item m="1" x="1276"/>
        <item m="1" x="610"/>
        <item m="1" x="1257"/>
        <item m="1" x="1701"/>
        <item m="1" x="1508"/>
        <item m="1" x="830"/>
        <item m="1" x="1380"/>
        <item m="1" x="598"/>
        <item m="1" x="1196"/>
        <item m="1" x="1183"/>
        <item m="1" x="1139"/>
        <item m="1" x="1467"/>
        <item m="1" x="1169"/>
        <item m="1" x="279"/>
        <item m="1" x="1372"/>
        <item m="1" x="559"/>
        <item m="1" x="450"/>
        <item m="1" x="1453"/>
        <item m="1" x="998"/>
        <item m="1" x="1328"/>
        <item m="1" x="1360"/>
        <item m="1" x="961"/>
        <item m="1" x="878"/>
        <item m="1" x="999"/>
        <item m="1" x="1200"/>
        <item m="1" x="1115"/>
        <item m="1" x="1383"/>
        <item m="1" x="772"/>
        <item m="1" x="1368"/>
        <item m="1" x="888"/>
        <item m="1" x="1112"/>
        <item m="1" x="1034"/>
        <item m="1" x="1452"/>
        <item m="1" x="406"/>
        <item m="1" x="1186"/>
        <item m="1" x="933"/>
        <item m="1" x="470"/>
        <item m="1" x="1240"/>
        <item m="1" x="1301"/>
        <item m="1" x="702"/>
        <item m="1" x="1504"/>
        <item m="1" x="985"/>
        <item m="1" x="1402"/>
        <item m="1" x="1253"/>
        <item m="1" x="1449"/>
        <item m="1" x="754"/>
        <item m="1" x="695"/>
        <item m="1" x="547"/>
        <item m="1" x="955"/>
        <item m="1" x="855"/>
        <item m="1" x="1496"/>
        <item m="1" x="1144"/>
        <item m="1" x="667"/>
        <item m="1" x="1518"/>
        <item m="1" x="1505"/>
        <item m="1" x="1216"/>
        <item m="1" x="269"/>
        <item m="1" x="753"/>
        <item m="1" x="1382"/>
        <item m="1" x="591"/>
        <item m="1" x="348"/>
        <item m="1" x="1264"/>
        <item m="1" x="832"/>
        <item m="1" x="788"/>
        <item m="1" x="817"/>
        <item m="1" x="1107"/>
        <item m="1" x="976"/>
        <item m="1" x="1624"/>
        <item m="1" x="1102"/>
        <item m="1" x="166"/>
        <item m="1" x="1284"/>
        <item m="1" x="1468"/>
        <item m="1" x="1486"/>
        <item m="1" x="521"/>
        <item m="1" x="569"/>
        <item m="1" x="836"/>
        <item m="1" x="1031"/>
        <item m="1" x="1649"/>
        <item m="1" x="1221"/>
        <item m="1" x="1037"/>
        <item m="1" x="257"/>
        <item m="1" x="809"/>
        <item m="1" x="431"/>
        <item m="1" x="347"/>
        <item m="1" x="576"/>
        <item m="1" x="1412"/>
        <item x="0"/>
        <item m="1" x="377"/>
        <item x="2"/>
        <item x="3"/>
        <item x="4"/>
        <item x="5"/>
        <item x="6"/>
        <item x="7"/>
        <item m="1" x="913"/>
        <item m="1" x="1018"/>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9"/>
        <item m="1" x="1072"/>
        <item x="122"/>
        <item m="1" x="711"/>
        <item x="105"/>
        <item x="106"/>
        <item x="107"/>
        <item x="108"/>
        <item x="109"/>
        <item x="110"/>
        <item x="111"/>
        <item x="112"/>
        <item x="113"/>
        <item x="114"/>
        <item x="115"/>
        <item m="1" x="1500"/>
        <item x="117"/>
        <item x="118"/>
        <item x="119"/>
        <item x="124"/>
        <item x="125"/>
        <item x="126"/>
        <item x="127"/>
        <item x="128"/>
        <item m="1" x="1569"/>
        <item x="129"/>
        <item x="130"/>
        <item x="131"/>
        <item x="132"/>
        <item x="133"/>
        <item x="134"/>
        <item x="135"/>
        <item x="136"/>
        <item x="137"/>
        <item m="1" x="816"/>
        <item x="139"/>
        <item m="1" x="153"/>
        <item m="1" x="154"/>
        <item m="1" x="155"/>
        <item m="1" x="156"/>
        <item m="1" x="157"/>
        <item m="1" x="158"/>
        <item m="1" x="159"/>
        <item m="1" x="160"/>
        <item m="1" x="161"/>
        <item m="1" x="162"/>
        <item m="1" x="163"/>
        <item m="1" x="164"/>
        <item m="1" x="165"/>
        <item m="1" x="167"/>
        <item m="1" x="168"/>
        <item m="1" x="169"/>
        <item m="1" x="170"/>
        <item m="1" x="171"/>
        <item m="1" x="172"/>
        <item m="1" x="173"/>
        <item m="1" x="175"/>
        <item m="1" x="176"/>
        <item m="1" x="177"/>
        <item m="1" x="178"/>
        <item m="1" x="179"/>
        <item m="1" x="180"/>
        <item m="1" x="181"/>
        <item m="1" x="182"/>
        <item m="1" x="183"/>
        <item m="1" x="184"/>
        <item m="1" x="186"/>
        <item m="1" x="187"/>
        <item m="1" x="188"/>
        <item m="1" x="189"/>
        <item m="1" x="190"/>
        <item m="1" x="191"/>
        <item m="1" x="192"/>
        <item m="1" x="193"/>
        <item m="1" x="194"/>
        <item m="1" x="196"/>
        <item m="1" x="197"/>
        <item m="1" x="198"/>
        <item m="1" x="199"/>
        <item m="1" x="200"/>
        <item m="1" x="201"/>
        <item m="1" x="202"/>
        <item m="1" x="203"/>
        <item m="1" x="204"/>
        <item m="1" x="205"/>
        <item m="1" x="207"/>
        <item m="1" x="208"/>
        <item m="1" x="209"/>
        <item m="1" x="210"/>
        <item m="1" x="211"/>
        <item m="1" x="212"/>
        <item m="1" x="213"/>
        <item m="1" x="214"/>
        <item m="1" x="215"/>
        <item m="1" x="216"/>
        <item m="1" x="217"/>
        <item m="1" x="218"/>
        <item m="1" x="219"/>
        <item m="1" x="220"/>
        <item m="1" x="221"/>
        <item m="1" x="223"/>
        <item m="1" x="225"/>
        <item m="1" x="226"/>
        <item m="1" x="227"/>
        <item m="1" x="228"/>
        <item m="1" x="229"/>
        <item m="1" x="230"/>
        <item m="1" x="231"/>
        <item m="1" x="232"/>
        <item m="1" x="234"/>
        <item m="1" x="238"/>
        <item m="1" x="239"/>
        <item m="1" x="240"/>
        <item m="1" x="241"/>
        <item m="1" x="243"/>
        <item m="1" x="244"/>
        <item m="1" x="245"/>
        <item m="1" x="246"/>
        <item m="1" x="247"/>
        <item m="1" x="248"/>
        <item m="1" x="249"/>
        <item m="1" x="250"/>
        <item m="1" x="251"/>
        <item m="1" x="253"/>
        <item m="1" x="254"/>
        <item m="1" x="255"/>
        <item m="1" x="256"/>
        <item m="1" x="259"/>
        <item m="1" x="260"/>
        <item m="1" x="261"/>
        <item m="1" x="262"/>
        <item m="1" x="263"/>
        <item m="1" x="264"/>
        <item m="1" x="265"/>
        <item m="1" x="266"/>
        <item m="1" x="267"/>
        <item m="1" x="268"/>
        <item m="1" x="270"/>
        <item m="1" x="271"/>
        <item m="1" x="272"/>
        <item m="1" x="273"/>
        <item m="1" x="274"/>
        <item m="1" x="275"/>
        <item m="1" x="276"/>
        <item m="1" x="277"/>
        <item m="1" x="278"/>
        <item m="1" x="280"/>
        <item m="1" x="281"/>
        <item m="1" x="282"/>
        <item m="1" x="283"/>
        <item m="1" x="284"/>
        <item m="1" x="285"/>
        <item m="1" x="289"/>
        <item m="1" x="290"/>
        <item m="1" x="291"/>
        <item m="1" x="294"/>
        <item m="1" x="297"/>
        <item m="1" x="298"/>
        <item m="1" x="299"/>
        <item m="1" x="300"/>
        <item m="1" x="303"/>
        <item m="1" x="304"/>
        <item m="1" x="305"/>
        <item m="1" x="306"/>
        <item m="1" x="307"/>
        <item m="1" x="308"/>
        <item m="1" x="309"/>
        <item m="1" x="310"/>
        <item m="1" x="311"/>
        <item m="1" x="312"/>
        <item m="1" x="313"/>
        <item m="1" x="314"/>
        <item m="1" x="315"/>
        <item m="1" x="317"/>
        <item m="1" x="319"/>
        <item m="1" x="320"/>
        <item m="1" x="321"/>
        <item m="1" x="322"/>
        <item m="1" x="323"/>
        <item m="1" x="324"/>
        <item m="1" x="325"/>
        <item m="1" x="326"/>
        <item m="1" x="327"/>
        <item m="1" x="328"/>
        <item m="1" x="329"/>
        <item m="1" x="330"/>
        <item m="1" x="331"/>
        <item m="1" x="332"/>
        <item m="1" x="333"/>
        <item m="1" x="334"/>
        <item m="1" x="335"/>
        <item m="1" x="336"/>
        <item m="1" x="338"/>
        <item m="1" x="339"/>
        <item m="1" x="340"/>
        <item m="1" x="343"/>
        <item m="1" x="345"/>
        <item m="1" x="346"/>
        <item m="1" x="349"/>
        <item m="1" x="350"/>
        <item m="1" x="352"/>
        <item m="1" x="353"/>
        <item m="1" x="354"/>
        <item m="1" x="355"/>
        <item m="1" x="356"/>
        <item m="1" x="357"/>
        <item m="1" x="359"/>
        <item m="1" x="360"/>
        <item m="1" x="361"/>
        <item m="1" x="362"/>
        <item m="1" x="363"/>
        <item m="1" x="364"/>
        <item m="1" x="365"/>
        <item m="1" x="366"/>
        <item m="1" x="367"/>
        <item m="1" x="368"/>
        <item m="1" x="369"/>
        <item m="1" x="370"/>
        <item m="1" x="371"/>
        <item m="1" x="372"/>
        <item m="1" x="373"/>
        <item m="1" x="374"/>
        <item m="1" x="375"/>
        <item m="1" x="378"/>
        <item m="1" x="379"/>
        <item m="1" x="380"/>
        <item m="1" x="381"/>
        <item m="1" x="382"/>
        <item m="1" x="383"/>
        <item m="1" x="384"/>
        <item m="1" x="385"/>
        <item m="1" x="386"/>
        <item m="1" x="388"/>
        <item m="1" x="389"/>
        <item m="1" x="390"/>
        <item m="1" x="391"/>
        <item m="1" x="394"/>
        <item m="1" x="395"/>
        <item m="1" x="396"/>
        <item m="1" x="397"/>
        <item m="1" x="398"/>
        <item m="1" x="399"/>
        <item m="1" x="400"/>
        <item m="1" x="401"/>
        <item m="1" x="402"/>
        <item m="1" x="403"/>
        <item m="1" x="404"/>
        <item m="1" x="407"/>
        <item m="1" x="408"/>
        <item m="1" x="409"/>
        <item m="1" x="410"/>
        <item m="1" x="411"/>
        <item m="1" x="412"/>
        <item m="1" x="413"/>
        <item m="1" x="414"/>
        <item m="1" x="415"/>
        <item m="1" x="419"/>
        <item m="1" x="420"/>
        <item m="1" x="421"/>
        <item m="1" x="422"/>
        <item m="1" x="423"/>
        <item m="1" x="424"/>
        <item m="1" x="425"/>
        <item m="1" x="426"/>
        <item m="1" x="427"/>
        <item m="1" x="428"/>
        <item m="1" x="429"/>
        <item m="1" x="430"/>
        <item m="1" x="432"/>
        <item m="1" x="433"/>
        <item m="1" x="434"/>
        <item m="1" x="435"/>
        <item m="1" x="436"/>
        <item m="1" x="437"/>
        <item m="1" x="438"/>
        <item m="1" x="439"/>
        <item m="1" x="440"/>
        <item m="1" x="441"/>
        <item m="1" x="442"/>
        <item m="1" x="443"/>
        <item m="1" x="444"/>
        <item m="1" x="445"/>
        <item m="1" x="446"/>
        <item m="1" x="447"/>
        <item m="1" x="448"/>
        <item m="1" x="451"/>
        <item m="1" x="452"/>
        <item m="1" x="453"/>
        <item m="1" x="454"/>
        <item m="1" x="455"/>
        <item m="1" x="457"/>
        <item m="1" x="458"/>
        <item m="1" x="459"/>
        <item m="1" x="461"/>
        <item m="1" x="462"/>
        <item m="1" x="463"/>
        <item m="1" x="464"/>
        <item m="1" x="465"/>
        <item m="1" x="466"/>
        <item m="1" x="467"/>
        <item m="1" x="468"/>
        <item m="1" x="469"/>
        <item m="1" x="471"/>
        <item m="1" x="474"/>
        <item m="1" x="475"/>
        <item m="1" x="476"/>
        <item m="1" x="477"/>
        <item m="1" x="478"/>
        <item m="1" x="479"/>
        <item m="1" x="480"/>
        <item m="1" x="481"/>
        <item m="1" x="482"/>
        <item m="1" x="483"/>
        <item m="1" x="486"/>
        <item m="1" x="487"/>
        <item m="1" x="488"/>
        <item m="1" x="489"/>
        <item m="1" x="490"/>
        <item m="1" x="491"/>
        <item m="1" x="492"/>
        <item m="1" x="493"/>
        <item m="1" x="494"/>
        <item m="1" x="495"/>
        <item m="1" x="496"/>
        <item m="1" x="497"/>
        <item m="1" x="498"/>
        <item m="1" x="499"/>
        <item m="1" x="500"/>
        <item m="1" x="501"/>
        <item m="1" x="502"/>
        <item m="1" x="503"/>
        <item m="1" x="506"/>
        <item m="1" x="507"/>
        <item m="1" x="508"/>
        <item m="1" x="509"/>
        <item m="1" x="510"/>
        <item m="1" x="511"/>
        <item m="1" x="512"/>
        <item m="1" x="513"/>
        <item m="1" x="514"/>
        <item m="1" x="515"/>
        <item m="1" x="516"/>
        <item m="1" x="517"/>
        <item m="1" x="518"/>
        <item m="1" x="519"/>
        <item m="1" x="520"/>
        <item m="1" x="522"/>
        <item m="1" x="523"/>
        <item m="1" x="524"/>
        <item m="1" x="525"/>
        <item m="1" x="526"/>
        <item m="1" x="527"/>
        <item m="1" x="528"/>
        <item m="1" x="530"/>
        <item m="1" x="532"/>
        <item m="1" x="533"/>
        <item m="1" x="534"/>
        <item m="1" x="535"/>
        <item m="1" x="536"/>
        <item m="1" x="537"/>
        <item m="1" x="538"/>
        <item m="1" x="539"/>
        <item m="1" x="540"/>
        <item m="1" x="541"/>
        <item m="1" x="543"/>
        <item m="1" x="544"/>
        <item m="1" x="545"/>
        <item m="1" x="546"/>
        <item m="1" x="548"/>
        <item m="1" x="549"/>
        <item m="1" x="550"/>
        <item m="1" x="551"/>
        <item m="1" x="552"/>
        <item m="1" x="553"/>
        <item m="1" x="555"/>
        <item m="1" x="556"/>
        <item m="1" x="557"/>
        <item m="1" x="558"/>
        <item m="1" x="560"/>
        <item m="1" x="561"/>
        <item m="1" x="562"/>
        <item m="1" x="563"/>
        <item m="1" x="564"/>
        <item m="1" x="565"/>
        <item m="1" x="566"/>
        <item m="1" x="567"/>
        <item m="1" x="568"/>
        <item m="1" x="570"/>
        <item m="1" x="572"/>
        <item m="1" x="573"/>
        <item m="1" x="575"/>
        <item m="1" x="577"/>
        <item m="1" x="578"/>
        <item m="1" x="580"/>
        <item m="1" x="581"/>
        <item m="1" x="583"/>
        <item m="1" x="584"/>
        <item m="1" x="586"/>
        <item m="1" x="587"/>
        <item m="1" x="588"/>
        <item m="1" x="589"/>
        <item m="1" x="590"/>
        <item m="1" x="592"/>
        <item m="1" x="593"/>
        <item m="1" x="594"/>
        <item m="1" x="595"/>
        <item m="1" x="596"/>
        <item m="1" x="597"/>
        <item m="1" x="599"/>
        <item m="1" x="600"/>
        <item m="1" x="601"/>
        <item m="1" x="602"/>
        <item m="1" x="604"/>
        <item m="1" x="605"/>
        <item m="1" x="606"/>
        <item m="1" x="609"/>
        <item m="1" x="611"/>
        <item m="1" x="613"/>
        <item m="1" x="614"/>
        <item m="1" x="615"/>
        <item m="1" x="616"/>
        <item m="1" x="617"/>
        <item m="1" x="618"/>
        <item m="1" x="619"/>
        <item m="1" x="621"/>
        <item m="1" x="622"/>
        <item m="1" x="623"/>
        <item m="1" x="624"/>
        <item m="1" x="625"/>
        <item m="1" x="626"/>
        <item m="1" x="628"/>
        <item m="1" x="629"/>
        <item m="1" x="630"/>
        <item m="1" x="631"/>
        <item m="1" x="632"/>
        <item m="1" x="633"/>
        <item m="1" x="634"/>
        <item m="1" x="635"/>
        <item m="1" x="636"/>
        <item m="1" x="637"/>
        <item m="1" x="638"/>
        <item m="1" x="639"/>
        <item m="1" x="640"/>
        <item m="1" x="641"/>
        <item m="1" x="643"/>
        <item m="1" x="644"/>
        <item m="1" x="645"/>
        <item m="1" x="646"/>
        <item m="1" x="647"/>
        <item m="1" x="649"/>
        <item m="1" x="652"/>
        <item m="1" x="653"/>
        <item m="1" x="654"/>
        <item m="1" x="655"/>
        <item m="1" x="656"/>
        <item m="1" x="658"/>
        <item m="1" x="659"/>
        <item m="1" x="660"/>
        <item m="1" x="661"/>
        <item m="1" x="662"/>
        <item m="1" x="663"/>
        <item m="1" x="664"/>
        <item m="1" x="665"/>
        <item m="1" x="666"/>
        <item m="1" x="668"/>
        <item m="1" x="669"/>
        <item m="1" x="670"/>
        <item m="1" x="672"/>
        <item m="1" x="673"/>
        <item m="1" x="674"/>
        <item m="1" x="675"/>
        <item m="1" x="676"/>
        <item m="1" x="677"/>
        <item m="1" x="678"/>
        <item m="1" x="680"/>
        <item m="1" x="683"/>
        <item m="1" x="684"/>
        <item m="1" x="685"/>
        <item m="1" x="686"/>
        <item m="1" x="687"/>
        <item m="1" x="688"/>
        <item m="1" x="689"/>
        <item m="1" x="690"/>
        <item m="1" x="691"/>
        <item m="1" x="692"/>
        <item m="1" x="693"/>
        <item m="1" x="696"/>
        <item m="1" x="697"/>
        <item m="1" x="698"/>
        <item m="1" x="699"/>
        <item m="1" x="700"/>
        <item m="1" x="701"/>
        <item m="1" x="703"/>
        <item m="1" x="704"/>
        <item m="1" x="705"/>
        <item m="1" x="706"/>
        <item m="1" x="707"/>
        <item m="1" x="708"/>
        <item m="1" x="709"/>
        <item m="1" x="710"/>
        <item m="1" x="712"/>
        <item m="1" x="713"/>
        <item m="1" x="714"/>
        <item m="1" x="715"/>
        <item m="1" x="716"/>
        <item m="1" x="717"/>
        <item m="1" x="718"/>
        <item m="1" x="719"/>
        <item m="1" x="720"/>
        <item m="1" x="721"/>
        <item m="1" x="722"/>
        <item m="1" x="723"/>
        <item m="1" x="725"/>
        <item m="1" x="726"/>
        <item m="1" x="727"/>
        <item m="1" x="728"/>
        <item m="1" x="729"/>
        <item m="1" x="730"/>
        <item m="1" x="731"/>
        <item m="1" x="732"/>
        <item m="1" x="733"/>
        <item m="1" x="734"/>
        <item m="1" x="735"/>
        <item m="1" x="737"/>
        <item m="1" x="738"/>
        <item m="1" x="739"/>
        <item m="1" x="740"/>
        <item m="1" x="741"/>
        <item m="1" x="742"/>
        <item m="1" x="743"/>
        <item m="1" x="744"/>
        <item m="1" x="748"/>
        <item m="1" x="749"/>
        <item m="1" x="750"/>
        <item m="1" x="752"/>
        <item m="1" x="755"/>
        <item m="1" x="757"/>
        <item m="1" x="758"/>
        <item m="1" x="759"/>
        <item m="1" x="762"/>
        <item m="1" x="763"/>
        <item m="1" x="765"/>
        <item m="1" x="768"/>
        <item m="1" x="773"/>
        <item m="1" x="774"/>
        <item m="1" x="775"/>
        <item m="1" x="776"/>
        <item m="1" x="777"/>
        <item m="1" x="778"/>
        <item m="1" x="779"/>
        <item m="1" x="780"/>
        <item m="1" x="781"/>
        <item m="1" x="782"/>
        <item m="1" x="783"/>
        <item m="1" x="786"/>
        <item m="1" x="789"/>
        <item m="1" x="790"/>
        <item m="1" x="791"/>
        <item m="1" x="792"/>
        <item m="1" x="793"/>
        <item m="1" x="795"/>
        <item m="1" x="796"/>
        <item m="1" x="797"/>
        <item m="1" x="798"/>
        <item m="1" x="799"/>
        <item m="1" x="802"/>
        <item m="1" x="803"/>
        <item m="1" x="804"/>
        <item m="1" x="805"/>
        <item m="1" x="806"/>
        <item m="1" x="807"/>
        <item m="1" x="808"/>
        <item m="1" x="810"/>
        <item m="1" x="811"/>
        <item m="1" x="812"/>
        <item m="1" x="813"/>
        <item m="1" x="814"/>
        <item m="1" x="818"/>
        <item m="1" x="819"/>
        <item m="1" x="820"/>
        <item m="1" x="821"/>
        <item m="1" x="822"/>
        <item m="1" x="823"/>
        <item m="1" x="824"/>
        <item m="1" x="825"/>
        <item m="1" x="827"/>
        <item m="1" x="828"/>
        <item m="1" x="829"/>
        <item m="1" x="831"/>
        <item m="1" x="833"/>
        <item m="1" x="834"/>
        <item m="1" x="835"/>
        <item m="1" x="837"/>
        <item m="1" x="838"/>
        <item m="1" x="839"/>
        <item m="1" x="840"/>
        <item m="1" x="841"/>
        <item m="1" x="842"/>
        <item m="1" x="843"/>
        <item m="1" x="844"/>
        <item m="1" x="845"/>
        <item m="1" x="846"/>
        <item m="1" x="847"/>
        <item m="1" x="848"/>
        <item m="1" x="849"/>
        <item m="1" x="851"/>
        <item m="1" x="852"/>
        <item m="1" x="853"/>
        <item m="1" x="854"/>
        <item m="1" x="856"/>
        <item m="1" x="857"/>
        <item m="1" x="859"/>
        <item m="1" x="861"/>
        <item m="1" x="862"/>
        <item m="1" x="863"/>
        <item m="1" x="864"/>
        <item m="1" x="865"/>
        <item m="1" x="866"/>
        <item m="1" x="867"/>
        <item m="1" x="868"/>
        <item m="1" x="869"/>
        <item m="1" x="870"/>
        <item m="1" x="871"/>
        <item m="1" x="872"/>
        <item m="1" x="873"/>
        <item m="1" x="875"/>
        <item m="1" x="876"/>
        <item m="1" x="877"/>
        <item m="1" x="879"/>
        <item m="1" x="880"/>
        <item m="1" x="881"/>
        <item m="1" x="882"/>
        <item m="1" x="883"/>
        <item m="1" x="884"/>
        <item m="1" x="886"/>
        <item m="1" x="887"/>
        <item m="1" x="889"/>
        <item m="1" x="890"/>
        <item m="1" x="891"/>
        <item m="1" x="892"/>
        <item m="1" x="893"/>
        <item m="1" x="894"/>
        <item m="1" x="895"/>
        <item m="1" x="896"/>
        <item m="1" x="897"/>
        <item m="1" x="898"/>
        <item m="1" x="899"/>
        <item m="1" x="900"/>
        <item m="1" x="901"/>
        <item m="1" x="902"/>
        <item m="1" x="903"/>
        <item m="1" x="904"/>
        <item m="1" x="906"/>
        <item m="1" x="907"/>
        <item m="1" x="908"/>
        <item m="1" x="909"/>
        <item m="1" x="910"/>
        <item m="1" x="911"/>
        <item m="1" x="912"/>
        <item m="1" x="914"/>
        <item m="1" x="915"/>
        <item m="1" x="916"/>
        <item m="1" x="918"/>
        <item m="1" x="921"/>
        <item m="1" x="922"/>
        <item m="1" x="923"/>
        <item m="1" x="925"/>
        <item m="1" x="926"/>
        <item m="1" x="928"/>
        <item m="1" x="929"/>
        <item m="1" x="930"/>
        <item m="1" x="931"/>
        <item m="1" x="932"/>
        <item m="1" x="934"/>
        <item m="1" x="935"/>
        <item m="1" x="936"/>
        <item m="1" x="937"/>
        <item m="1" x="938"/>
        <item m="1" x="940"/>
        <item m="1" x="941"/>
        <item m="1" x="943"/>
        <item m="1" x="944"/>
        <item m="1" x="945"/>
        <item m="1" x="946"/>
        <item m="1" x="947"/>
        <item m="1" x="948"/>
        <item m="1" x="949"/>
        <item m="1" x="950"/>
        <item m="1" x="951"/>
        <item m="1" x="952"/>
        <item m="1" x="953"/>
        <item m="1" x="954"/>
        <item m="1" x="956"/>
        <item m="1" x="957"/>
        <item m="1" x="958"/>
        <item m="1" x="959"/>
        <item m="1" x="960"/>
        <item m="1" x="962"/>
        <item m="1" x="964"/>
        <item m="1" x="965"/>
        <item m="1" x="966"/>
        <item m="1" x="967"/>
        <item m="1" x="968"/>
        <item m="1" x="969"/>
        <item m="1" x="970"/>
        <item m="1" x="972"/>
        <item m="1" x="973"/>
        <item m="1" x="974"/>
        <item m="1" x="975"/>
        <item m="1" x="977"/>
        <item m="1" x="978"/>
        <item m="1" x="979"/>
        <item m="1" x="980"/>
        <item m="1" x="981"/>
        <item m="1" x="982"/>
        <item m="1" x="984"/>
        <item m="1" x="986"/>
        <item m="1" x="988"/>
        <item m="1" x="989"/>
        <item m="1" x="990"/>
        <item m="1" x="991"/>
        <item m="1" x="992"/>
        <item m="1" x="993"/>
        <item m="1" x="994"/>
        <item m="1" x="995"/>
        <item m="1" x="996"/>
        <item m="1" x="997"/>
        <item m="1" x="1001"/>
        <item m="1" x="1002"/>
        <item m="1" x="1003"/>
        <item m="1" x="1004"/>
        <item m="1" x="1005"/>
        <item m="1" x="1006"/>
        <item m="1" x="1007"/>
        <item m="1" x="1008"/>
        <item m="1" x="1010"/>
        <item m="1" x="1012"/>
        <item m="1" x="1013"/>
        <item m="1" x="1014"/>
        <item m="1" x="1015"/>
        <item m="1" x="1016"/>
        <item m="1" x="1017"/>
        <item m="1" x="1019"/>
        <item m="1" x="1020"/>
        <item m="1" x="1021"/>
        <item m="1" x="1022"/>
        <item m="1" x="1023"/>
        <item m="1" x="1024"/>
        <item m="1" x="1025"/>
        <item m="1" x="1026"/>
        <item m="1" x="1027"/>
        <item m="1" x="1028"/>
        <item m="1" x="1030"/>
        <item m="1" x="1032"/>
        <item m="1" x="1033"/>
        <item m="1" x="1035"/>
        <item m="1" x="1036"/>
        <item m="1" x="1038"/>
        <item m="1" x="1039"/>
        <item m="1" x="1040"/>
        <item m="1" x="1041"/>
        <item m="1" x="1043"/>
        <item m="1" x="1044"/>
        <item m="1" x="1045"/>
        <item m="1" x="1046"/>
        <item m="1" x="1047"/>
        <item m="1" x="1048"/>
        <item m="1" x="1049"/>
        <item m="1" x="1050"/>
        <item m="1" x="1051"/>
        <item m="1" x="1053"/>
        <item m="1" x="1056"/>
        <item m="1" x="1058"/>
        <item m="1" x="1059"/>
        <item m="1" x="1060"/>
        <item m="1" x="1061"/>
        <item m="1" x="1062"/>
        <item m="1" x="1063"/>
        <item m="1" x="1064"/>
        <item m="1" x="1065"/>
        <item m="1" x="1067"/>
        <item m="1" x="1068"/>
        <item m="1" x="1069"/>
        <item m="1" x="1073"/>
        <item m="1" x="1074"/>
        <item m="1" x="1075"/>
        <item m="1" x="1076"/>
        <item m="1" x="1078"/>
        <item m="1" x="1079"/>
        <item m="1" x="1080"/>
        <item m="1" x="1081"/>
        <item m="1" x="1082"/>
        <item m="1" x="1083"/>
        <item m="1" x="1084"/>
        <item m="1" x="1085"/>
        <item m="1" x="1086"/>
        <item m="1" x="1088"/>
        <item m="1" x="1089"/>
        <item m="1" x="1090"/>
        <item m="1" x="1091"/>
        <item m="1" x="1092"/>
        <item m="1" x="1093"/>
        <item m="1" x="1094"/>
        <item m="1" x="1095"/>
        <item m="1" x="1096"/>
        <item m="1" x="1097"/>
        <item m="1" x="1098"/>
        <item m="1" x="1100"/>
        <item m="1" x="1104"/>
        <item m="1" x="1105"/>
        <item m="1" x="1106"/>
        <item m="1" x="1110"/>
        <item m="1" x="1111"/>
        <item m="1" x="1113"/>
        <item m="1" x="1116"/>
        <item m="1" x="1117"/>
        <item m="1" x="1118"/>
        <item m="1" x="1121"/>
        <item m="1" x="1122"/>
        <item m="1" x="1123"/>
        <item m="1" x="1125"/>
        <item m="1" x="1126"/>
        <item m="1" x="1127"/>
        <item m="1" x="1128"/>
        <item m="1" x="1129"/>
        <item m="1" x="1130"/>
        <item m="1" x="1132"/>
        <item m="1" x="1133"/>
        <item m="1" x="1134"/>
        <item m="1" x="1136"/>
        <item m="1" x="1137"/>
        <item m="1" x="1141"/>
        <item m="1" x="1142"/>
        <item m="1" x="1143"/>
        <item m="1" x="1145"/>
        <item m="1" x="1146"/>
        <item m="1" x="1147"/>
        <item m="1" x="1150"/>
        <item m="1" x="1151"/>
        <item m="1" x="1152"/>
        <item m="1" x="1153"/>
        <item m="1" x="1154"/>
        <item m="1" x="1155"/>
        <item m="1" x="1156"/>
        <item m="1" x="1158"/>
        <item m="1" x="1159"/>
        <item m="1" x="1160"/>
        <item m="1" x="1161"/>
        <item m="1" x="1163"/>
        <item m="1" x="1165"/>
        <item m="1" x="1166"/>
        <item m="1" x="1167"/>
        <item m="1" x="1168"/>
        <item m="1" x="1170"/>
        <item m="1" x="1171"/>
        <item m="1" x="1172"/>
        <item m="1" x="1173"/>
        <item m="1" x="1175"/>
        <item m="1" x="1176"/>
        <item m="1" x="1177"/>
        <item m="1" x="1179"/>
        <item m="1" x="1180"/>
        <item m="1" x="1181"/>
        <item m="1" x="1182"/>
        <item m="1" x="1184"/>
        <item m="1" x="1185"/>
        <item m="1" x="1187"/>
        <item m="1" x="1188"/>
        <item m="1" x="1189"/>
        <item m="1" x="1190"/>
        <item m="1" x="1191"/>
        <item m="1" x="1192"/>
        <item m="1" x="1193"/>
        <item m="1" x="1194"/>
        <item m="1" x="1195"/>
        <item m="1" x="1197"/>
        <item m="1" x="1198"/>
        <item m="1" x="1199"/>
        <item m="1" x="1201"/>
        <item m="1" x="1202"/>
        <item m="1" x="1203"/>
        <item m="1" x="1204"/>
        <item m="1" x="1205"/>
        <item m="1" x="1206"/>
        <item m="1" x="1207"/>
        <item m="1" x="1208"/>
        <item m="1" x="1212"/>
        <item m="1" x="1214"/>
        <item m="1" x="1215"/>
        <item m="1" x="1218"/>
        <item m="1" x="1219"/>
        <item m="1" x="1220"/>
        <item m="1" x="1222"/>
        <item m="1" x="1224"/>
        <item m="1" x="1225"/>
        <item m="1" x="1229"/>
        <item m="1" x="1230"/>
        <item m="1" x="1232"/>
        <item m="1" x="1233"/>
        <item m="1" x="1234"/>
        <item m="1" x="1235"/>
        <item m="1" x="1236"/>
        <item m="1" x="1238"/>
        <item m="1" x="1239"/>
        <item m="1" x="1241"/>
        <item m="1" x="1242"/>
        <item m="1" x="1243"/>
        <item m="1" x="1244"/>
        <item m="1" x="1245"/>
        <item m="1" x="1246"/>
        <item m="1" x="1247"/>
        <item m="1" x="1248"/>
        <item m="1" x="1249"/>
        <item m="1" x="1250"/>
        <item m="1" x="1251"/>
        <item m="1" x="1252"/>
        <item m="1" x="1254"/>
        <item m="1" x="1255"/>
        <item m="1" x="1258"/>
        <item m="1" x="1260"/>
        <item m="1" x="1261"/>
        <item m="1" x="1262"/>
        <item m="1" x="1263"/>
        <item m="1" x="1265"/>
        <item m="1" x="1267"/>
        <item m="1" x="1268"/>
        <item m="1" x="1269"/>
        <item m="1" x="1271"/>
        <item m="1" x="1272"/>
        <item m="1" x="1273"/>
        <item m="1" x="1274"/>
        <item m="1" x="1275"/>
        <item m="1" x="1277"/>
        <item m="1" x="1278"/>
        <item m="1" x="1279"/>
        <item m="1" x="1280"/>
        <item m="1" x="1281"/>
        <item m="1" x="1282"/>
        <item m="1" x="1283"/>
        <item m="1" x="1286"/>
        <item m="1" x="1287"/>
        <item m="1" x="1288"/>
        <item m="1" x="1291"/>
        <item m="1" x="1293"/>
        <item m="1" x="1294"/>
        <item m="1" x="1295"/>
        <item m="1" x="1296"/>
        <item m="1" x="1297"/>
        <item m="1" x="1302"/>
        <item m="1" x="1303"/>
        <item m="1" x="1305"/>
        <item m="1" x="1306"/>
        <item m="1" x="1307"/>
        <item m="1" x="1308"/>
        <item m="1" x="1309"/>
        <item m="1" x="1310"/>
        <item m="1" x="1311"/>
        <item m="1" x="1312"/>
        <item m="1" x="1313"/>
        <item m="1" x="1314"/>
        <item m="1" x="1317"/>
        <item m="1" x="1318"/>
        <item m="1" x="1319"/>
        <item m="1" x="1320"/>
        <item m="1" x="1321"/>
        <item m="1" x="1322"/>
        <item m="1" x="1324"/>
        <item m="1" x="1325"/>
        <item m="1" x="1326"/>
        <item m="1" x="1327"/>
        <item m="1" x="1329"/>
        <item m="1" x="1330"/>
        <item m="1" x="1331"/>
        <item m="1" x="1332"/>
        <item m="1" x="1333"/>
        <item m="1" x="1334"/>
        <item m="1" x="1335"/>
        <item m="1" x="1336"/>
        <item m="1" x="1337"/>
        <item m="1" x="1338"/>
        <item m="1" x="1339"/>
        <item m="1" x="1341"/>
        <item m="1" x="1342"/>
        <item m="1" x="1343"/>
        <item m="1" x="1344"/>
        <item m="1" x="1347"/>
        <item m="1" x="1349"/>
        <item m="1" x="1350"/>
        <item m="1" x="1351"/>
        <item m="1" x="1352"/>
        <item m="1" x="1353"/>
        <item m="1" x="1354"/>
        <item m="1" x="1355"/>
        <item m="1" x="1356"/>
        <item m="1" x="1357"/>
        <item m="1" x="1358"/>
        <item m="1" x="1359"/>
        <item m="1" x="1361"/>
        <item m="1" x="1365"/>
        <item m="1" x="1366"/>
        <item m="1" x="1367"/>
        <item m="1" x="1369"/>
        <item m="1" x="1370"/>
        <item m="1" x="1371"/>
        <item m="1" x="1374"/>
        <item m="1" x="1375"/>
        <item m="1" x="1376"/>
        <item m="1" x="1377"/>
        <item m="1" x="1378"/>
        <item m="1" x="1379"/>
        <item m="1" x="1381"/>
        <item m="1" x="1384"/>
        <item m="1" x="1385"/>
        <item m="1" x="1386"/>
        <item m="1" x="1388"/>
        <item m="1" x="1389"/>
        <item m="1" x="1391"/>
        <item m="1" x="1393"/>
        <item m="1" x="1394"/>
        <item m="1" x="1395"/>
        <item m="1" x="1396"/>
        <item m="1" x="1399"/>
        <item m="1" x="1400"/>
        <item m="1" x="1403"/>
        <item m="1" x="1404"/>
        <item m="1" x="1405"/>
        <item m="1" x="1406"/>
        <item m="1" x="1407"/>
        <item m="1" x="1408"/>
        <item m="1" x="1410"/>
        <item m="1" x="1413"/>
        <item m="1" x="1414"/>
        <item m="1" x="1415"/>
        <item m="1" x="1416"/>
        <item m="1" x="1417"/>
        <item m="1" x="1418"/>
        <item m="1" x="1419"/>
        <item m="1" x="1420"/>
        <item m="1" x="1421"/>
        <item m="1" x="1422"/>
        <item m="1" x="1423"/>
        <item m="1" x="1424"/>
        <item m="1" x="1426"/>
        <item m="1" x="1429"/>
        <item m="1" x="1431"/>
        <item m="1" x="1432"/>
        <item m="1" x="1433"/>
        <item m="1" x="1434"/>
        <item m="1" x="1435"/>
        <item m="1" x="1436"/>
        <item m="1" x="1439"/>
        <item m="1" x="1440"/>
        <item m="1" x="1442"/>
        <item m="1" x="1443"/>
        <item m="1" x="1445"/>
        <item m="1" x="1446"/>
        <item m="1" x="1447"/>
        <item m="1" x="1448"/>
        <item m="1" x="1450"/>
        <item m="1" x="1451"/>
        <item m="1" x="1454"/>
        <item m="1" x="1456"/>
        <item m="1" x="1457"/>
        <item m="1" x="1458"/>
        <item m="1" x="1459"/>
        <item m="1" x="1460"/>
        <item m="1" x="1461"/>
        <item m="1" x="1462"/>
        <item m="1" x="1463"/>
        <item m="1" x="1464"/>
        <item m="1" x="1465"/>
        <item m="1" x="1466"/>
        <item m="1" x="1469"/>
        <item m="1" x="1470"/>
        <item m="1" x="1471"/>
        <item m="1" x="1472"/>
        <item m="1" x="1473"/>
        <item m="1" x="1474"/>
        <item m="1" x="1475"/>
        <item m="1" x="1476"/>
        <item m="1" x="1478"/>
        <item m="1" x="1479"/>
        <item m="1" x="1480"/>
        <item m="1" x="1481"/>
        <item m="1" x="1482"/>
        <item m="1" x="1483"/>
        <item m="1" x="1484"/>
        <item m="1" x="1485"/>
        <item m="1" x="1487"/>
        <item m="1" x="1488"/>
        <item m="1" x="1489"/>
        <item m="1" x="1490"/>
        <item m="1" x="1491"/>
        <item m="1" x="1492"/>
        <item m="1" x="1493"/>
        <item m="1" x="1494"/>
        <item m="1" x="1495"/>
        <item m="1" x="1497"/>
        <item m="1" x="1498"/>
        <item m="1" x="1499"/>
        <item m="1" x="1501"/>
        <item m="1" x="1502"/>
        <item m="1" x="1503"/>
        <item m="1" x="1506"/>
        <item m="1" x="1507"/>
        <item m="1" x="1509"/>
        <item m="1" x="1510"/>
        <item m="1" x="1511"/>
        <item m="1" x="1512"/>
        <item m="1" x="1513"/>
        <item m="1" x="1514"/>
        <item m="1" x="1515"/>
        <item m="1" x="1516"/>
        <item m="1" x="1517"/>
        <item m="1" x="1519"/>
        <item m="1" x="1520"/>
        <item m="1" x="1521"/>
        <item m="1" x="1522"/>
        <item m="1" x="1523"/>
        <item m="1" x="1524"/>
        <item m="1" x="1525"/>
        <item m="1" x="1526"/>
        <item m="1" x="1527"/>
        <item m="1" x="1528"/>
        <item m="1" x="1529"/>
        <item m="1" x="1530"/>
        <item m="1" x="1531"/>
        <item m="1" x="1532"/>
        <item m="1" x="1533"/>
        <item m="1" x="1534"/>
        <item m="1" x="1535"/>
        <item m="1" x="1536"/>
        <item m="1" x="1537"/>
        <item m="1" x="1540"/>
        <item m="1" x="1541"/>
        <item m="1" x="1542"/>
        <item m="1" x="1544"/>
        <item m="1" x="1545"/>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70"/>
        <item m="1" x="1572"/>
        <item m="1" x="1573"/>
        <item m="1" x="1574"/>
        <item m="1" x="1578"/>
        <item m="1" x="1579"/>
        <item m="1" x="1580"/>
        <item m="1" x="1581"/>
        <item m="1" x="1582"/>
        <item m="1" x="1584"/>
        <item m="1" x="1585"/>
        <item m="1" x="1586"/>
        <item m="1" x="1587"/>
        <item m="1" x="1588"/>
        <item m="1" x="1589"/>
        <item m="1" x="1590"/>
        <item m="1" x="1592"/>
        <item m="1" x="1593"/>
        <item m="1" x="1594"/>
        <item m="1" x="1595"/>
        <item m="1" x="1596"/>
        <item m="1" x="1597"/>
        <item m="1" x="1598"/>
        <item m="1" x="1600"/>
        <item m="1" x="1601"/>
        <item m="1" x="1602"/>
        <item m="1" x="1603"/>
        <item m="1" x="1606"/>
        <item m="1" x="1607"/>
        <item m="1" x="1608"/>
        <item m="1" x="1609"/>
        <item m="1" x="1610"/>
        <item m="1" x="1611"/>
        <item m="1" x="1612"/>
        <item m="1" x="1613"/>
        <item m="1" x="1614"/>
        <item m="1" x="1615"/>
        <item m="1" x="1616"/>
        <item m="1" x="1618"/>
        <item m="1" x="1619"/>
        <item m="1" x="1620"/>
        <item m="1" x="1621"/>
        <item m="1" x="1622"/>
        <item m="1" x="1623"/>
        <item m="1" x="1625"/>
        <item m="1" x="1629"/>
        <item m="1" x="1630"/>
        <item m="1" x="1631"/>
        <item m="1" x="1633"/>
        <item m="1" x="1634"/>
        <item m="1" x="1635"/>
        <item m="1" x="1636"/>
        <item m="1" x="1639"/>
        <item m="1" x="1640"/>
        <item m="1" x="1641"/>
        <item m="1" x="1642"/>
        <item m="1" x="1643"/>
        <item m="1" x="1645"/>
        <item m="1" x="1646"/>
        <item m="1" x="1647"/>
        <item m="1" x="1648"/>
        <item m="1" x="1650"/>
        <item m="1" x="1651"/>
        <item m="1" x="1652"/>
        <item m="1" x="1653"/>
        <item m="1" x="1654"/>
        <item m="1" x="1655"/>
        <item m="1" x="1656"/>
        <item m="1" x="1657"/>
        <item m="1" x="1658"/>
        <item m="1" x="1659"/>
        <item m="1" x="1660"/>
        <item m="1" x="1661"/>
        <item m="1" x="1662"/>
        <item m="1" x="1663"/>
        <item m="1" x="1664"/>
        <item m="1" x="1665"/>
        <item m="1" x="1666"/>
        <item m="1" x="1667"/>
        <item m="1" x="1669"/>
        <item m="1" x="1670"/>
        <item m="1" x="1671"/>
        <item m="1" x="1672"/>
        <item m="1" x="1673"/>
        <item m="1" x="1674"/>
        <item m="1" x="1675"/>
        <item m="1" x="1676"/>
        <item m="1" x="1677"/>
        <item m="1" x="1678"/>
        <item m="1" x="1679"/>
        <item m="1" x="1681"/>
        <item m="1" x="1682"/>
        <item m="1" x="1683"/>
        <item m="1" x="1684"/>
        <item m="1" x="1685"/>
        <item m="1" x="1686"/>
        <item m="1" x="1687"/>
        <item m="1" x="1688"/>
        <item m="1" x="1689"/>
        <item m="1" x="1690"/>
        <item m="1" x="1691"/>
        <item m="1" x="1693"/>
        <item m="1" x="1694"/>
        <item m="1" x="1695"/>
        <item m="1" x="1696"/>
        <item m="1" x="1697"/>
        <item m="1" x="1698"/>
        <item m="1" x="1702"/>
        <item m="1" x="1703"/>
        <item m="1" x="1704"/>
        <item m="1" x="1705"/>
        <item m="1" x="1706"/>
        <item m="1" x="1707"/>
        <item m="1" x="1709"/>
        <item m="1" x="1710"/>
        <item m="1" x="1711"/>
        <item x="140"/>
        <item x="141"/>
        <item x="142"/>
        <item m="1" x="288"/>
        <item x="143"/>
        <item x="116"/>
        <item x="121"/>
        <item m="1" x="874"/>
        <item x="145"/>
        <item x="144"/>
        <item x="146"/>
        <item x="147"/>
        <item x="148"/>
        <item x="123"/>
        <item x="149"/>
        <item x="150"/>
        <item x="138"/>
        <item x="151"/>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1">
        <item x="3"/>
        <item x="2"/>
        <item m="1" x="48"/>
        <item x="0"/>
        <item x="1"/>
        <item x="22"/>
        <item x="4"/>
        <item x="5"/>
        <item x="6"/>
        <item x="7"/>
        <item x="8"/>
        <item x="9"/>
        <item x="10"/>
        <item x="11"/>
        <item x="12"/>
        <item x="13"/>
        <item x="14"/>
        <item x="15"/>
        <item x="16"/>
        <item x="17"/>
        <item x="18"/>
        <item x="19"/>
        <item x="20"/>
        <item x="21"/>
        <item x="27"/>
        <item x="23"/>
        <item x="24"/>
        <item x="25"/>
        <item x="26"/>
        <item x="28"/>
        <item x="29"/>
        <item x="30"/>
        <item m="1" x="32"/>
        <item m="1" x="33"/>
        <item m="1" x="34"/>
        <item m="1" x="35"/>
        <item m="1" x="36"/>
        <item m="1" x="37"/>
        <item m="1" x="38"/>
        <item m="1" x="39"/>
        <item m="1" x="40"/>
        <item m="1" x="41"/>
        <item m="1" x="42"/>
        <item m="1" x="43"/>
        <item m="1" x="44"/>
        <item m="1" x="45"/>
        <item m="1" x="46"/>
        <item m="1" x="47"/>
        <item m="1" x="49"/>
        <item m="1" x="50"/>
        <item m="1" x="51"/>
        <item m="1" x="52"/>
        <item m="1" x="53"/>
        <item m="1" x="54"/>
        <item m="1" x="55"/>
        <item m="1" x="56"/>
        <item m="1" x="57"/>
        <item m="1" x="58"/>
        <item m="1" x="59"/>
        <item m="1" x="60"/>
        <item x="31"/>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11"/>
      <x/>
      <x/>
      <x v="25"/>
      <x/>
      <x v="6"/>
      <x v="2"/>
      <x/>
    </i>
    <i t="grand">
      <x/>
    </i>
  </rowItems>
  <colItems count="1">
    <i/>
  </colItems>
  <pageFields count="2">
    <pageField fld="1" item="104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5F02-92D6-434E-B635-3F6F8E85770A}">
  <dimension ref="B1:V86"/>
  <sheetViews>
    <sheetView tabSelected="1" zoomScale="85" zoomScaleNormal="85" workbookViewId="0">
      <selection activeCell="F85" sqref="F85"/>
    </sheetView>
  </sheetViews>
  <sheetFormatPr baseColWidth="10" defaultColWidth="11.42578125" defaultRowHeight="15" x14ac:dyDescent="0.25"/>
  <cols>
    <col min="1" max="1" width="3.85546875" customWidth="1"/>
    <col min="2" max="2" width="10.7109375" customWidth="1"/>
    <col min="3" max="3" width="10.42578125" customWidth="1"/>
    <col min="4" max="4" width="8.5703125" customWidth="1"/>
    <col min="5" max="5" width="52.140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86" width="0" hidden="1" customWidth="1"/>
  </cols>
  <sheetData>
    <row r="1" spans="2:22" x14ac:dyDescent="0.25">
      <c r="O1" s="196" t="s">
        <v>0</v>
      </c>
      <c r="P1" t="s">
        <v>1</v>
      </c>
    </row>
    <row r="2" spans="2:22" ht="81" customHeight="1" x14ac:dyDescent="0.25">
      <c r="C2" s="1"/>
      <c r="D2" s="1"/>
      <c r="E2" s="2" t="s">
        <v>2</v>
      </c>
      <c r="F2" s="2"/>
      <c r="G2" s="2"/>
      <c r="H2" s="2"/>
      <c r="I2" s="2"/>
      <c r="J2" s="2"/>
      <c r="K2" s="2"/>
      <c r="M2" s="1"/>
      <c r="O2" s="196"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6" t="s">
        <v>4</v>
      </c>
      <c r="P4" s="196" t="s">
        <v>5</v>
      </c>
      <c r="Q4" s="196" t="s">
        <v>6</v>
      </c>
      <c r="R4" s="196" t="s">
        <v>7</v>
      </c>
      <c r="S4" s="196" t="s">
        <v>8</v>
      </c>
      <c r="T4" s="196" t="s">
        <v>9</v>
      </c>
      <c r="U4" s="196" t="s">
        <v>10</v>
      </c>
      <c r="V4" s="196"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CD-343/2024</v>
      </c>
      <c r="E6" s="9"/>
      <c r="F6" s="9"/>
      <c r="G6" s="9"/>
      <c r="O6" t="s">
        <v>17</v>
      </c>
    </row>
    <row r="7" spans="2:22" ht="95.25" customHeight="1" x14ac:dyDescent="0.25">
      <c r="B7" s="10" t="str">
        <f>O5</f>
        <v>CLQ-24-CD-343/2024 ADQUISICIÓN DE REPUESTOS PARA CLASIFICADOR HELICOIDAL DE Sn</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18</v>
      </c>
      <c r="D9" s="15"/>
      <c r="E9" s="16"/>
      <c r="F9" s="17" t="s">
        <v>88</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19</v>
      </c>
      <c r="D11" s="27"/>
      <c r="E11" s="28"/>
      <c r="F11" s="29" t="s">
        <v>20</v>
      </c>
      <c r="G11" s="30"/>
      <c r="H11" s="31"/>
      <c r="I11" s="32" t="s">
        <v>21</v>
      </c>
      <c r="J11" s="33" t="s">
        <v>22</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23</v>
      </c>
      <c r="C13" s="41"/>
      <c r="D13" s="41"/>
      <c r="E13" s="41"/>
      <c r="F13" s="41"/>
      <c r="G13" s="41"/>
      <c r="H13" s="41"/>
      <c r="I13" s="41"/>
      <c r="J13" s="41"/>
      <c r="K13" s="41"/>
      <c r="L13" s="41"/>
      <c r="M13" s="41"/>
    </row>
    <row r="14" spans="2:22" ht="8.25" customHeight="1" x14ac:dyDescent="0.25">
      <c r="B14" s="20"/>
      <c r="C14" s="20"/>
      <c r="D14" s="20"/>
      <c r="E14" s="20"/>
      <c r="F14" s="20"/>
      <c r="G14" s="20"/>
      <c r="H14" s="20"/>
      <c r="I14" s="20"/>
      <c r="J14" s="20"/>
      <c r="K14" s="20"/>
      <c r="L14" s="20"/>
      <c r="M14" s="20"/>
    </row>
    <row r="15" spans="2:22" ht="16.5" customHeight="1" x14ac:dyDescent="0.35">
      <c r="B15" s="42"/>
      <c r="C15" s="43" t="s">
        <v>24</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35.25" customHeight="1" thickBot="1" x14ac:dyDescent="0.3">
      <c r="B17" s="42"/>
      <c r="C17" s="49" t="s">
        <v>25</v>
      </c>
      <c r="D17" s="50"/>
      <c r="E17" s="50"/>
      <c r="F17" s="51"/>
      <c r="G17" s="51"/>
      <c r="H17" s="52"/>
      <c r="I17" s="52"/>
      <c r="J17" s="52"/>
      <c r="K17" s="52"/>
      <c r="L17" s="53"/>
    </row>
    <row r="18" spans="2:22" ht="9" customHeight="1" thickBot="1" x14ac:dyDescent="0.45">
      <c r="C18" s="54"/>
      <c r="D18" s="55"/>
      <c r="E18" s="56"/>
      <c r="F18" s="56"/>
      <c r="G18" s="56"/>
      <c r="H18" s="56"/>
      <c r="I18" s="55"/>
      <c r="J18" s="55"/>
      <c r="K18" s="55"/>
      <c r="L18" s="57"/>
      <c r="M18" s="48"/>
    </row>
    <row r="19" spans="2:22" s="66" customFormat="1" ht="28.5" customHeight="1" thickBot="1" x14ac:dyDescent="0.5">
      <c r="B19" s="58"/>
      <c r="C19" s="59"/>
      <c r="D19" s="60" t="s">
        <v>26</v>
      </c>
      <c r="E19" s="61"/>
      <c r="F19" s="62"/>
      <c r="G19" s="63"/>
      <c r="H19" s="64"/>
      <c r="I19" s="64"/>
      <c r="J19" s="64"/>
      <c r="K19" s="64"/>
      <c r="L19" s="65"/>
      <c r="O19"/>
      <c r="P19"/>
      <c r="Q19"/>
      <c r="R19"/>
      <c r="S19"/>
      <c r="T19"/>
      <c r="U19"/>
      <c r="V19"/>
    </row>
    <row r="20" spans="2:22" ht="9" customHeight="1" thickBot="1" x14ac:dyDescent="0.35">
      <c r="B20" s="46"/>
      <c r="C20" s="67"/>
      <c r="D20" s="47"/>
      <c r="E20" s="47"/>
      <c r="F20" s="47"/>
      <c r="G20" s="47"/>
      <c r="H20" s="68"/>
      <c r="L20" s="69"/>
    </row>
    <row r="21" spans="2:22" s="66" customFormat="1" ht="28.5" customHeight="1" thickBot="1" x14ac:dyDescent="0.5">
      <c r="B21" s="58"/>
      <c r="C21" s="59"/>
      <c r="D21" s="60" t="s">
        <v>27</v>
      </c>
      <c r="E21" s="61"/>
      <c r="F21" s="62"/>
      <c r="G21" s="63"/>
      <c r="H21" s="64"/>
      <c r="I21" s="64"/>
      <c r="J21" s="64"/>
      <c r="K21" s="64"/>
      <c r="L21" s="65"/>
      <c r="O21"/>
      <c r="P21"/>
      <c r="Q21"/>
      <c r="R21"/>
      <c r="S21"/>
      <c r="T21"/>
      <c r="U21"/>
      <c r="V21"/>
    </row>
    <row r="22" spans="2:22" ht="9" customHeight="1" thickBot="1" x14ac:dyDescent="0.35">
      <c r="B22" s="46"/>
      <c r="C22" s="67"/>
      <c r="D22" s="47"/>
      <c r="E22" s="47"/>
      <c r="F22" s="47"/>
      <c r="G22" s="47"/>
      <c r="H22" s="68"/>
      <c r="L22" s="69"/>
    </row>
    <row r="23" spans="2:22" s="66" customFormat="1" ht="28.5" customHeight="1" thickBot="1" x14ac:dyDescent="0.5">
      <c r="B23" s="58"/>
      <c r="C23" s="59"/>
      <c r="D23" s="60" t="s">
        <v>28</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8.5" customHeight="1" thickBot="1" x14ac:dyDescent="0.5">
      <c r="B25" s="70"/>
      <c r="C25" s="59"/>
      <c r="D25" s="71" t="s">
        <v>89</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8.5" customHeight="1" thickBot="1" x14ac:dyDescent="0.5">
      <c r="B27" s="58"/>
      <c r="C27" s="59"/>
      <c r="D27" s="60" t="s">
        <v>29</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8.5" customHeight="1" thickBot="1" x14ac:dyDescent="0.5">
      <c r="B29" s="58"/>
      <c r="C29" s="59"/>
      <c r="D29" s="60" t="s">
        <v>30</v>
      </c>
      <c r="E29" s="61"/>
      <c r="F29" s="62"/>
      <c r="G29" s="63"/>
      <c r="H29" s="64"/>
      <c r="I29" s="64"/>
      <c r="J29" s="64"/>
      <c r="K29" s="64"/>
      <c r="L29" s="65"/>
      <c r="O29"/>
      <c r="P29"/>
      <c r="Q29"/>
      <c r="R29"/>
      <c r="S29"/>
      <c r="T29"/>
      <c r="U29"/>
      <c r="V29"/>
    </row>
    <row r="30" spans="2:22" ht="9" customHeight="1" thickBot="1" x14ac:dyDescent="0.35">
      <c r="B30" s="46"/>
      <c r="C30" s="74"/>
      <c r="D30" s="75"/>
      <c r="E30" s="76"/>
      <c r="F30" s="77"/>
      <c r="G30" s="77"/>
      <c r="H30" s="68"/>
      <c r="L30" s="69"/>
    </row>
    <row r="31" spans="2:22" s="66" customFormat="1" ht="28.5" customHeight="1" thickBot="1" x14ac:dyDescent="0.5">
      <c r="B31" s="58"/>
      <c r="C31" s="59"/>
      <c r="D31" s="60" t="s">
        <v>31</v>
      </c>
      <c r="E31" s="61"/>
      <c r="F31" s="62"/>
      <c r="G31" s="63"/>
      <c r="H31" s="64"/>
      <c r="I31" s="64"/>
      <c r="J31" s="64"/>
      <c r="K31" s="64"/>
      <c r="L31" s="65"/>
      <c r="O31"/>
      <c r="P31"/>
      <c r="Q31"/>
      <c r="R31"/>
      <c r="S31"/>
      <c r="T31"/>
      <c r="U31"/>
      <c r="V31"/>
    </row>
    <row r="32" spans="2:22" s="66" customFormat="1" ht="9" customHeight="1" thickBot="1" x14ac:dyDescent="0.5">
      <c r="B32" s="58"/>
      <c r="C32" s="59"/>
      <c r="D32" s="75"/>
      <c r="E32" s="76"/>
      <c r="F32" s="77"/>
      <c r="G32" s="78"/>
      <c r="H32" s="78"/>
      <c r="I32" s="78"/>
      <c r="J32" s="78"/>
      <c r="K32" s="78"/>
      <c r="L32" s="79"/>
      <c r="O32"/>
      <c r="P32"/>
      <c r="Q32"/>
      <c r="R32"/>
      <c r="S32"/>
      <c r="T32"/>
      <c r="U32"/>
      <c r="V32"/>
    </row>
    <row r="33" spans="2:22" s="66" customFormat="1" ht="28.5" customHeight="1" thickBot="1" x14ac:dyDescent="0.5">
      <c r="B33" s="58"/>
      <c r="C33" s="59"/>
      <c r="D33" s="60" t="s">
        <v>32</v>
      </c>
      <c r="E33" s="61"/>
      <c r="F33" s="58"/>
      <c r="G33" s="63"/>
      <c r="H33" s="64"/>
      <c r="I33" s="64"/>
      <c r="J33" s="64"/>
      <c r="K33" s="64"/>
      <c r="L33" s="65"/>
      <c r="O33"/>
      <c r="P33"/>
      <c r="Q33"/>
      <c r="R33"/>
      <c r="S33"/>
      <c r="T33"/>
      <c r="U33"/>
      <c r="V33"/>
    </row>
    <row r="34" spans="2:22" ht="9" customHeight="1" thickBot="1" x14ac:dyDescent="0.35">
      <c r="B34" s="46"/>
      <c r="C34" s="80"/>
      <c r="D34" s="81"/>
      <c r="E34" s="81"/>
      <c r="F34" s="82"/>
      <c r="G34" s="82"/>
      <c r="H34" s="68"/>
      <c r="L34" s="69"/>
    </row>
    <row r="35" spans="2:22" s="66" customFormat="1" ht="28.5" customHeight="1" thickBot="1" x14ac:dyDescent="0.5">
      <c r="B35" s="58"/>
      <c r="C35" s="59"/>
      <c r="D35" s="71" t="s">
        <v>33</v>
      </c>
      <c r="E35" s="71"/>
      <c r="F35" s="78"/>
      <c r="G35" s="83"/>
      <c r="H35" s="84"/>
      <c r="I35" s="84"/>
      <c r="J35" s="84"/>
      <c r="K35" s="84"/>
      <c r="L35" s="85"/>
      <c r="O35"/>
      <c r="P35"/>
      <c r="Q35"/>
      <c r="R35"/>
      <c r="S35"/>
      <c r="T35"/>
      <c r="U35"/>
      <c r="V35"/>
    </row>
    <row r="36" spans="2:22" ht="9" customHeight="1" x14ac:dyDescent="0.25">
      <c r="B36" s="46"/>
      <c r="C36" s="86"/>
      <c r="D36" s="87"/>
      <c r="E36" s="87"/>
      <c r="F36" s="88"/>
      <c r="G36" s="88"/>
      <c r="H36" s="89"/>
      <c r="L36" s="69"/>
    </row>
    <row r="37" spans="2:22" ht="40.5" customHeight="1" x14ac:dyDescent="0.25">
      <c r="B37" s="46"/>
      <c r="C37" s="90" t="s">
        <v>34</v>
      </c>
      <c r="D37" s="91"/>
      <c r="E37" s="91"/>
      <c r="F37" s="91"/>
      <c r="G37" s="91"/>
      <c r="H37" s="91"/>
      <c r="I37" s="91"/>
      <c r="J37" s="91"/>
      <c r="K37" s="91"/>
      <c r="L37" s="92"/>
    </row>
    <row r="38" spans="2:22" ht="25.5" customHeight="1" x14ac:dyDescent="0.25">
      <c r="B38" s="46"/>
      <c r="C38" s="90" t="s">
        <v>35</v>
      </c>
      <c r="D38" s="91"/>
      <c r="E38" s="91"/>
      <c r="F38" s="91"/>
      <c r="G38" s="91"/>
      <c r="H38" s="91"/>
      <c r="I38" s="91"/>
      <c r="J38" s="91"/>
      <c r="K38" s="91"/>
      <c r="L38" s="92"/>
    </row>
    <row r="39" spans="2:22" ht="10.5" customHeight="1" x14ac:dyDescent="0.25">
      <c r="B39" s="46"/>
      <c r="C39" s="93"/>
      <c r="D39" s="94"/>
      <c r="E39" s="94"/>
      <c r="F39" s="94"/>
      <c r="G39" s="94"/>
      <c r="H39" s="94"/>
      <c r="I39" s="94"/>
      <c r="J39" s="94"/>
      <c r="K39" s="94"/>
      <c r="L39" s="95"/>
    </row>
    <row r="40" spans="2:22" ht="27" customHeight="1" x14ac:dyDescent="0.35">
      <c r="B40" s="46"/>
      <c r="C40" s="96" t="s">
        <v>36</v>
      </c>
      <c r="D40" s="97"/>
      <c r="E40" s="97"/>
      <c r="F40" s="97"/>
      <c r="G40" s="97"/>
      <c r="H40" s="98"/>
      <c r="I40" s="99"/>
      <c r="J40" s="99"/>
      <c r="K40" s="99"/>
      <c r="L40" s="100"/>
    </row>
    <row r="41" spans="2:22" ht="25.5" customHeight="1" x14ac:dyDescent="0.25">
      <c r="B41" s="46"/>
      <c r="C41" s="101" t="s">
        <v>37</v>
      </c>
      <c r="D41" s="76"/>
      <c r="E41" s="76"/>
      <c r="F41" s="76"/>
      <c r="G41" s="76"/>
      <c r="H41" s="102"/>
      <c r="I41" s="88"/>
      <c r="J41" s="88"/>
      <c r="K41" s="88"/>
      <c r="L41" s="103"/>
    </row>
    <row r="42" spans="2:22" ht="25.5" customHeight="1" x14ac:dyDescent="0.25">
      <c r="B42" s="46"/>
      <c r="C42" s="104" t="s">
        <v>38</v>
      </c>
      <c r="D42" s="105"/>
      <c r="E42" s="105"/>
      <c r="F42" s="105"/>
      <c r="G42" s="105"/>
      <c r="H42" s="105"/>
      <c r="I42" s="105"/>
      <c r="J42" s="105"/>
      <c r="K42" s="105"/>
      <c r="L42" s="106"/>
    </row>
    <row r="43" spans="2:22" ht="25.5" customHeight="1" x14ac:dyDescent="0.25">
      <c r="B43" s="46"/>
      <c r="C43" s="104" t="s">
        <v>39</v>
      </c>
      <c r="D43" s="105"/>
      <c r="E43" s="105"/>
      <c r="F43" s="105"/>
      <c r="G43" s="105"/>
      <c r="H43" s="105"/>
      <c r="I43" s="105"/>
      <c r="J43" s="105"/>
      <c r="K43" s="105"/>
      <c r="L43" s="106"/>
    </row>
    <row r="44" spans="2:22" ht="25.5" customHeight="1" x14ac:dyDescent="0.25">
      <c r="B44" s="46"/>
      <c r="C44" s="104" t="s">
        <v>40</v>
      </c>
      <c r="D44" s="105"/>
      <c r="E44" s="105"/>
      <c r="F44" s="105"/>
      <c r="G44" s="105"/>
      <c r="H44" s="105"/>
      <c r="I44" s="105"/>
      <c r="J44" s="105"/>
      <c r="K44" s="105"/>
      <c r="L44" s="106"/>
    </row>
    <row r="45" spans="2:22" ht="25.5" customHeight="1" x14ac:dyDescent="0.25">
      <c r="B45" s="46"/>
      <c r="C45" s="104" t="s">
        <v>41</v>
      </c>
      <c r="D45" s="105"/>
      <c r="E45" s="105"/>
      <c r="F45" s="105"/>
      <c r="G45" s="105"/>
      <c r="H45" s="105"/>
      <c r="I45" s="105"/>
      <c r="J45" s="105"/>
      <c r="K45" s="105"/>
      <c r="L45" s="106"/>
    </row>
    <row r="46" spans="2:22" ht="25.5" customHeight="1" x14ac:dyDescent="0.25">
      <c r="B46" s="46"/>
      <c r="C46" s="104" t="s">
        <v>42</v>
      </c>
      <c r="D46" s="105"/>
      <c r="E46" s="105"/>
      <c r="F46" s="105"/>
      <c r="G46" s="105"/>
      <c r="H46" s="105"/>
      <c r="I46" s="105"/>
      <c r="J46" s="105"/>
      <c r="K46" s="105"/>
      <c r="L46" s="106"/>
    </row>
    <row r="47" spans="2:22" ht="25.5" customHeight="1" x14ac:dyDescent="0.25">
      <c r="B47" s="46"/>
      <c r="C47" s="104" t="s">
        <v>43</v>
      </c>
      <c r="D47" s="105"/>
      <c r="E47" s="105"/>
      <c r="F47" s="105"/>
      <c r="G47" s="105"/>
      <c r="H47" s="105"/>
      <c r="I47" s="105"/>
      <c r="J47" s="105"/>
      <c r="K47" s="105"/>
      <c r="L47" s="106"/>
    </row>
    <row r="48" spans="2:22" ht="25.5" customHeight="1" x14ac:dyDescent="0.25">
      <c r="B48" s="46"/>
      <c r="C48" s="104" t="s">
        <v>44</v>
      </c>
      <c r="D48" s="105"/>
      <c r="E48" s="105"/>
      <c r="F48" s="105"/>
      <c r="G48" s="105"/>
      <c r="H48" s="105"/>
      <c r="I48" s="105"/>
      <c r="J48" s="105"/>
      <c r="K48" s="105"/>
      <c r="L48" s="106"/>
    </row>
    <row r="49" spans="2:22" ht="25.5" customHeight="1" x14ac:dyDescent="0.25">
      <c r="B49" s="46"/>
      <c r="C49" s="104" t="s">
        <v>45</v>
      </c>
      <c r="D49" s="105"/>
      <c r="E49" s="105"/>
      <c r="F49" s="105"/>
      <c r="G49" s="105"/>
      <c r="H49" s="105"/>
      <c r="I49" s="105"/>
      <c r="J49" s="105"/>
      <c r="K49" s="105"/>
      <c r="L49" s="106"/>
    </row>
    <row r="50" spans="2:22" ht="25.5" customHeight="1" x14ac:dyDescent="0.25">
      <c r="C50" s="107" t="s">
        <v>46</v>
      </c>
      <c r="D50" s="108"/>
      <c r="E50" s="108"/>
      <c r="F50" s="108"/>
      <c r="G50" s="108"/>
      <c r="H50" s="108"/>
      <c r="I50" s="108"/>
      <c r="J50" s="108"/>
      <c r="K50" s="108"/>
      <c r="L50" s="109"/>
    </row>
    <row r="51" spans="2:22" ht="86.25" customHeight="1" x14ac:dyDescent="0.25"/>
    <row r="52" spans="2:22" ht="39" customHeight="1" x14ac:dyDescent="0.3">
      <c r="B52" s="110" t="s">
        <v>47</v>
      </c>
      <c r="C52" s="110"/>
      <c r="D52" s="110"/>
      <c r="E52" s="110"/>
      <c r="F52" s="110"/>
      <c r="G52" s="110"/>
      <c r="H52" s="110"/>
      <c r="I52" s="110"/>
      <c r="J52" s="110"/>
      <c r="K52" s="110"/>
      <c r="L52" s="110"/>
      <c r="M52" s="110"/>
    </row>
    <row r="55" spans="2:22" ht="23.25" x14ac:dyDescent="0.35">
      <c r="B55" s="111" t="s">
        <v>48</v>
      </c>
      <c r="C55" s="112"/>
      <c r="D55" s="112"/>
      <c r="E55" s="112"/>
      <c r="F55" s="112"/>
      <c r="G55" s="112"/>
      <c r="H55" s="112"/>
      <c r="I55" s="112"/>
      <c r="J55" s="112"/>
      <c r="K55" s="112"/>
      <c r="L55" s="112"/>
    </row>
    <row r="56" spans="2:22" ht="23.25" x14ac:dyDescent="0.35">
      <c r="B56" s="113" t="s">
        <v>9</v>
      </c>
      <c r="C56" s="114"/>
      <c r="D56" s="114"/>
      <c r="E56" s="115"/>
      <c r="F56" s="116" t="str">
        <f>T5</f>
        <v>Calidad, Propuesta Técnica y Costo</v>
      </c>
      <c r="G56" s="117"/>
      <c r="H56" s="118"/>
      <c r="I56" s="119"/>
      <c r="J56" s="119"/>
      <c r="K56" s="119"/>
      <c r="L56" s="119"/>
    </row>
    <row r="57" spans="2:22" ht="23.25" x14ac:dyDescent="0.35">
      <c r="B57" s="113" t="s">
        <v>10</v>
      </c>
      <c r="C57" s="114"/>
      <c r="D57" s="114"/>
      <c r="E57" s="115"/>
      <c r="F57" s="116" t="str">
        <f>+U5</f>
        <v>Por el Total</v>
      </c>
      <c r="G57" s="117"/>
      <c r="H57" s="118"/>
      <c r="I57" s="119"/>
      <c r="J57" s="119"/>
      <c r="K57" s="119"/>
      <c r="L57" s="119"/>
    </row>
    <row r="58" spans="2:22" ht="16.5" customHeight="1" thickBot="1" x14ac:dyDescent="0.4">
      <c r="B58" s="120"/>
      <c r="C58" s="119"/>
      <c r="D58" s="119"/>
      <c r="E58" s="119"/>
      <c r="F58" s="119"/>
      <c r="G58" s="119"/>
      <c r="H58" s="119"/>
      <c r="I58" s="119"/>
      <c r="J58" s="119"/>
      <c r="K58" s="119"/>
      <c r="L58" s="119"/>
    </row>
    <row r="59" spans="2:22" ht="39.75" customHeight="1" x14ac:dyDescent="0.25">
      <c r="B59" s="121" t="s">
        <v>49</v>
      </c>
      <c r="C59" s="122"/>
      <c r="D59" s="122"/>
      <c r="E59" s="122"/>
      <c r="F59" s="123"/>
      <c r="G59" s="124" t="s">
        <v>50</v>
      </c>
      <c r="H59" s="125"/>
      <c r="I59" s="125"/>
      <c r="J59" s="125"/>
      <c r="K59" s="125"/>
      <c r="L59" s="125"/>
      <c r="M59" s="126"/>
    </row>
    <row r="60" spans="2:22" s="38" customFormat="1" ht="25.5" x14ac:dyDescent="0.25">
      <c r="B60" s="127" t="s">
        <v>51</v>
      </c>
      <c r="C60" s="128" t="s">
        <v>52</v>
      </c>
      <c r="D60" s="129" t="s">
        <v>53</v>
      </c>
      <c r="E60" s="129" t="s">
        <v>54</v>
      </c>
      <c r="F60" s="129" t="s">
        <v>55</v>
      </c>
      <c r="G60" s="130" t="s">
        <v>56</v>
      </c>
      <c r="H60" s="131"/>
      <c r="I60" s="129" t="s">
        <v>57</v>
      </c>
      <c r="J60" s="129" t="s">
        <v>58</v>
      </c>
      <c r="K60" s="129" t="s">
        <v>59</v>
      </c>
      <c r="L60" s="129" t="s">
        <v>60</v>
      </c>
      <c r="M60" s="132" t="s">
        <v>61</v>
      </c>
      <c r="O60"/>
      <c r="P60"/>
      <c r="Q60"/>
      <c r="R60"/>
      <c r="S60"/>
      <c r="T60"/>
      <c r="U60"/>
      <c r="V60"/>
    </row>
    <row r="61" spans="2:22" ht="36.75" customHeight="1" x14ac:dyDescent="0.25">
      <c r="B61" s="138">
        <v>1</v>
      </c>
      <c r="C61" s="139">
        <v>2</v>
      </c>
      <c r="D61" s="140" t="s">
        <v>13</v>
      </c>
      <c r="E61" s="141" t="s">
        <v>81</v>
      </c>
      <c r="F61" s="197" t="s">
        <v>87</v>
      </c>
      <c r="G61" s="133"/>
      <c r="H61" s="134"/>
      <c r="I61" s="135"/>
      <c r="J61" s="135"/>
      <c r="K61" s="135"/>
      <c r="L61" s="136"/>
      <c r="M61" s="137">
        <f t="shared" ref="M61" si="0">C61*L61</f>
        <v>0</v>
      </c>
    </row>
    <row r="62" spans="2:22" ht="36.75" customHeight="1" x14ac:dyDescent="0.25">
      <c r="B62" s="138">
        <v>2</v>
      </c>
      <c r="C62" s="139">
        <v>2</v>
      </c>
      <c r="D62" s="140" t="s">
        <v>13</v>
      </c>
      <c r="E62" s="141" t="s">
        <v>82</v>
      </c>
      <c r="F62" s="198"/>
      <c r="G62" s="133"/>
      <c r="H62" s="134"/>
      <c r="I62" s="135"/>
      <c r="J62" s="135"/>
      <c r="K62" s="135"/>
      <c r="L62" s="136"/>
      <c r="M62" s="137">
        <f t="shared" ref="M62" si="1">C62*L62</f>
        <v>0</v>
      </c>
    </row>
    <row r="63" spans="2:22" ht="36.75" customHeight="1" x14ac:dyDescent="0.25">
      <c r="B63" s="138">
        <v>3</v>
      </c>
      <c r="C63" s="139">
        <v>2</v>
      </c>
      <c r="D63" s="140" t="s">
        <v>13</v>
      </c>
      <c r="E63" s="141" t="s">
        <v>83</v>
      </c>
      <c r="F63" s="198"/>
      <c r="G63" s="133"/>
      <c r="H63" s="134"/>
      <c r="I63" s="135"/>
      <c r="J63" s="135"/>
      <c r="K63" s="135"/>
      <c r="L63" s="136"/>
      <c r="M63" s="137">
        <f t="shared" ref="M63:M66" si="2">C63*L63</f>
        <v>0</v>
      </c>
    </row>
    <row r="64" spans="2:22" ht="36.75" customHeight="1" x14ac:dyDescent="0.25">
      <c r="B64" s="138">
        <v>4</v>
      </c>
      <c r="C64" s="139">
        <v>12</v>
      </c>
      <c r="D64" s="140" t="s">
        <v>13</v>
      </c>
      <c r="E64" s="141" t="s">
        <v>84</v>
      </c>
      <c r="F64" s="198"/>
      <c r="G64" s="133"/>
      <c r="H64" s="134"/>
      <c r="I64" s="135"/>
      <c r="J64" s="135"/>
      <c r="K64" s="135"/>
      <c r="L64" s="136"/>
      <c r="M64" s="137">
        <f t="shared" si="2"/>
        <v>0</v>
      </c>
    </row>
    <row r="65" spans="2:13" ht="36.75" customHeight="1" x14ac:dyDescent="0.25">
      <c r="B65" s="138">
        <v>5</v>
      </c>
      <c r="C65" s="139">
        <v>12</v>
      </c>
      <c r="D65" s="140" t="s">
        <v>13</v>
      </c>
      <c r="E65" s="141" t="s">
        <v>85</v>
      </c>
      <c r="F65" s="198"/>
      <c r="G65" s="133"/>
      <c r="H65" s="134"/>
      <c r="I65" s="135"/>
      <c r="J65" s="135"/>
      <c r="K65" s="135"/>
      <c r="L65" s="136"/>
      <c r="M65" s="137">
        <f t="shared" si="2"/>
        <v>0</v>
      </c>
    </row>
    <row r="66" spans="2:13" ht="36.75" customHeight="1" x14ac:dyDescent="0.25">
      <c r="B66" s="138">
        <v>6</v>
      </c>
      <c r="C66" s="139">
        <v>12</v>
      </c>
      <c r="D66" s="140" t="s">
        <v>80</v>
      </c>
      <c r="E66" s="141" t="s">
        <v>86</v>
      </c>
      <c r="F66" s="199"/>
      <c r="G66" s="133"/>
      <c r="H66" s="134"/>
      <c r="I66" s="135"/>
      <c r="J66" s="135"/>
      <c r="K66" s="135"/>
      <c r="L66" s="136"/>
      <c r="M66" s="137">
        <f t="shared" si="2"/>
        <v>0</v>
      </c>
    </row>
    <row r="67" spans="2:13" ht="23.25" customHeight="1" x14ac:dyDescent="0.25">
      <c r="B67" s="142" t="s">
        <v>62</v>
      </c>
      <c r="C67" s="143"/>
      <c r="D67" s="143"/>
      <c r="E67" s="143"/>
      <c r="F67" s="143"/>
      <c r="G67" s="143"/>
      <c r="H67" s="143"/>
      <c r="I67" s="143"/>
      <c r="J67" s="143"/>
      <c r="K67" s="143"/>
      <c r="L67" s="144"/>
      <c r="M67" s="200">
        <f>SUM(M61:M66)</f>
        <v>0</v>
      </c>
    </row>
    <row r="68" spans="2:13" ht="19.5" customHeight="1" thickBot="1" x14ac:dyDescent="0.3">
      <c r="B68" s="145" t="s">
        <v>63</v>
      </c>
      <c r="C68" s="146"/>
      <c r="D68" s="146"/>
      <c r="E68" s="146"/>
      <c r="F68" s="146"/>
      <c r="G68" s="146"/>
      <c r="H68" s="146"/>
      <c r="I68" s="146"/>
      <c r="J68" s="146"/>
      <c r="K68" s="146"/>
      <c r="L68" s="146"/>
      <c r="M68" s="147"/>
    </row>
    <row r="69" spans="2:13" ht="18.75" x14ac:dyDescent="0.3">
      <c r="B69" s="105" t="s">
        <v>64</v>
      </c>
      <c r="C69" s="148"/>
      <c r="D69" s="148"/>
      <c r="E69" s="148"/>
      <c r="F69" s="148"/>
      <c r="G69" s="148"/>
      <c r="H69" s="148"/>
      <c r="I69" s="148"/>
      <c r="J69" s="148"/>
      <c r="K69" s="148"/>
      <c r="L69" s="148"/>
    </row>
    <row r="70" spans="2:13" ht="42.75" customHeight="1" x14ac:dyDescent="0.25">
      <c r="B70" s="105" t="s">
        <v>65</v>
      </c>
      <c r="C70" s="105"/>
      <c r="D70" s="105"/>
      <c r="E70" s="105"/>
      <c r="F70" s="105"/>
      <c r="G70" s="105"/>
      <c r="H70" s="105"/>
      <c r="I70" s="105"/>
      <c r="J70" s="105"/>
      <c r="K70" s="105"/>
      <c r="L70" s="105"/>
      <c r="M70" s="105"/>
    </row>
    <row r="71" spans="2:13" ht="21" x14ac:dyDescent="0.25">
      <c r="B71" s="149" t="s">
        <v>66</v>
      </c>
      <c r="C71" s="149"/>
      <c r="D71" s="149"/>
      <c r="E71" s="149"/>
      <c r="F71" s="150"/>
      <c r="G71" s="150"/>
      <c r="H71" s="151"/>
      <c r="I71" s="152"/>
      <c r="J71" s="152"/>
      <c r="K71" s="152"/>
      <c r="L71" s="152"/>
      <c r="M71" s="152"/>
    </row>
    <row r="72" spans="2:13" ht="80.25" customHeight="1" x14ac:dyDescent="0.25">
      <c r="B72" s="153" t="s">
        <v>67</v>
      </c>
      <c r="C72" s="154"/>
      <c r="D72" s="154"/>
      <c r="E72" s="154"/>
      <c r="F72" s="154"/>
      <c r="G72" s="154"/>
      <c r="H72" s="154"/>
      <c r="I72" s="154"/>
      <c r="J72" s="154"/>
      <c r="K72" s="154"/>
      <c r="L72" s="154"/>
      <c r="M72" s="155"/>
    </row>
    <row r="73" spans="2:13" ht="18.75" customHeight="1" x14ac:dyDescent="0.25">
      <c r="B73" s="156" t="s">
        <v>68</v>
      </c>
      <c r="C73" s="157"/>
      <c r="D73" s="157"/>
      <c r="E73" s="157"/>
      <c r="F73" s="158"/>
      <c r="G73" s="159"/>
      <c r="H73" s="160"/>
      <c r="I73" s="160"/>
      <c r="J73" s="160"/>
      <c r="K73" s="160"/>
      <c r="L73" s="160"/>
      <c r="M73" s="161"/>
    </row>
    <row r="74" spans="2:13" ht="18.75" customHeight="1" x14ac:dyDescent="0.25">
      <c r="B74" s="156" t="s">
        <v>69</v>
      </c>
      <c r="C74" s="157"/>
      <c r="D74" s="157"/>
      <c r="E74" s="157"/>
      <c r="F74" s="158"/>
      <c r="G74" s="162" t="s">
        <v>70</v>
      </c>
      <c r="H74" s="163"/>
      <c r="I74" s="163"/>
      <c r="J74" s="163"/>
      <c r="K74" s="163"/>
      <c r="L74" s="163"/>
      <c r="M74" s="164"/>
    </row>
    <row r="75" spans="2:13" ht="18.75" customHeight="1" x14ac:dyDescent="0.25">
      <c r="B75" s="156" t="s">
        <v>71</v>
      </c>
      <c r="C75" s="157"/>
      <c r="D75" s="157"/>
      <c r="E75" s="157"/>
      <c r="F75" s="158"/>
      <c r="G75" s="165"/>
      <c r="H75" s="163" t="s">
        <v>72</v>
      </c>
      <c r="I75" s="163"/>
      <c r="J75" s="163"/>
      <c r="K75" s="163"/>
      <c r="L75" s="163"/>
      <c r="M75" s="164"/>
    </row>
    <row r="76" spans="2:13" ht="24.75" customHeight="1" x14ac:dyDescent="0.25">
      <c r="B76" s="166" t="s">
        <v>73</v>
      </c>
      <c r="C76" s="167"/>
      <c r="D76" s="167"/>
      <c r="E76" s="167"/>
      <c r="F76" s="167"/>
      <c r="G76" s="167"/>
      <c r="H76" s="167"/>
      <c r="I76" s="167"/>
      <c r="J76" s="167"/>
      <c r="K76" s="167"/>
      <c r="L76" s="167"/>
      <c r="M76" s="168"/>
    </row>
    <row r="77" spans="2:13" ht="19.5" customHeight="1" thickBot="1" x14ac:dyDescent="0.3">
      <c r="B77" s="169" t="s">
        <v>74</v>
      </c>
      <c r="C77" s="170"/>
      <c r="D77" s="170"/>
      <c r="E77" s="170"/>
      <c r="F77" s="171"/>
      <c r="G77" s="172"/>
      <c r="H77" s="173"/>
      <c r="I77" s="173"/>
      <c r="J77" s="173"/>
      <c r="K77" s="173"/>
      <c r="L77" s="173"/>
      <c r="M77" s="174"/>
    </row>
    <row r="78" spans="2:13" ht="21" x14ac:dyDescent="0.35">
      <c r="B78" s="175" t="s">
        <v>36</v>
      </c>
      <c r="C78" s="55"/>
      <c r="D78" s="55"/>
      <c r="E78" s="55"/>
      <c r="F78" s="176"/>
      <c r="G78" s="176"/>
      <c r="H78" s="177"/>
      <c r="I78" s="177"/>
      <c r="J78" s="177"/>
      <c r="K78" s="177"/>
      <c r="L78" s="178"/>
      <c r="M78" s="179"/>
    </row>
    <row r="79" spans="2:13" ht="18.75" x14ac:dyDescent="0.3">
      <c r="B79" s="180" t="s">
        <v>75</v>
      </c>
      <c r="C79" s="181"/>
      <c r="D79" s="181"/>
      <c r="E79" s="181"/>
      <c r="F79" s="181"/>
      <c r="G79" s="181"/>
      <c r="H79" s="181"/>
      <c r="I79" s="181"/>
      <c r="J79" s="181"/>
      <c r="K79" s="181"/>
      <c r="L79" s="181"/>
      <c r="M79" s="182"/>
    </row>
    <row r="80" spans="2:13" ht="18.75" x14ac:dyDescent="0.3">
      <c r="B80" s="180" t="s">
        <v>76</v>
      </c>
      <c r="C80" s="181"/>
      <c r="D80" s="181"/>
      <c r="E80" s="181"/>
      <c r="F80" s="181"/>
      <c r="G80" s="181"/>
      <c r="H80" s="181"/>
      <c r="I80" s="181"/>
      <c r="J80" s="181"/>
      <c r="K80" s="181"/>
      <c r="L80" s="181"/>
      <c r="M80" s="182"/>
    </row>
    <row r="81" spans="2:13" ht="19.5" thickBot="1" x14ac:dyDescent="0.35">
      <c r="B81" s="183"/>
      <c r="C81" s="184"/>
      <c r="D81" s="184"/>
      <c r="E81" s="184"/>
      <c r="F81" s="185"/>
      <c r="G81" s="185"/>
      <c r="H81" s="186"/>
      <c r="I81" s="186"/>
      <c r="J81" s="186"/>
      <c r="K81" s="186"/>
      <c r="L81" s="186"/>
      <c r="M81" s="187"/>
    </row>
    <row r="82" spans="2:13" ht="19.5" thickBot="1" x14ac:dyDescent="0.3">
      <c r="B82" s="188" t="s">
        <v>77</v>
      </c>
      <c r="C82" s="189"/>
      <c r="D82" s="189"/>
      <c r="E82" s="189"/>
      <c r="F82" s="189"/>
      <c r="G82" s="190"/>
      <c r="H82" s="191"/>
      <c r="I82" s="191"/>
      <c r="J82" s="191"/>
      <c r="K82" s="191"/>
      <c r="L82" s="191"/>
      <c r="M82" s="192"/>
    </row>
    <row r="83" spans="2:13" x14ac:dyDescent="0.25">
      <c r="B83" s="193"/>
      <c r="C83" s="193"/>
      <c r="D83" s="193"/>
      <c r="E83" s="193"/>
      <c r="F83" s="193"/>
      <c r="G83" s="193"/>
      <c r="H83" s="193"/>
      <c r="I83" s="193"/>
      <c r="J83" s="193"/>
      <c r="K83" s="193"/>
      <c r="L83" s="193"/>
      <c r="M83" s="193"/>
    </row>
    <row r="84" spans="2:13" ht="21" x14ac:dyDescent="0.35">
      <c r="B84" s="194" t="s">
        <v>78</v>
      </c>
      <c r="C84" s="193"/>
      <c r="D84" s="193"/>
      <c r="E84" s="193"/>
      <c r="F84" s="193"/>
      <c r="G84" s="193"/>
      <c r="H84" s="193"/>
      <c r="I84" s="193"/>
      <c r="J84" s="193"/>
      <c r="K84" s="193"/>
      <c r="L84" s="193"/>
      <c r="M84" s="193"/>
    </row>
    <row r="85" spans="2:13" ht="45" customHeight="1" x14ac:dyDescent="0.25">
      <c r="B85" s="193"/>
      <c r="C85" s="193"/>
      <c r="D85" s="193"/>
      <c r="E85" s="193"/>
      <c r="F85" s="193"/>
      <c r="G85" s="193"/>
      <c r="H85" s="193"/>
      <c r="I85" s="193"/>
      <c r="J85" s="193"/>
      <c r="K85" s="193"/>
      <c r="L85" s="193"/>
      <c r="M85" s="193"/>
    </row>
    <row r="86" spans="2:13" ht="68.25" customHeight="1" x14ac:dyDescent="0.35">
      <c r="B86" s="195" t="s">
        <v>79</v>
      </c>
      <c r="C86" s="195"/>
      <c r="D86" s="195"/>
      <c r="E86" s="195"/>
      <c r="F86" s="195"/>
      <c r="G86" s="195"/>
      <c r="H86" s="195"/>
      <c r="I86" s="195"/>
      <c r="J86" s="195"/>
      <c r="K86" s="195"/>
      <c r="L86" s="195"/>
      <c r="M86" s="195"/>
    </row>
  </sheetData>
  <mergeCells count="62">
    <mergeCell ref="B79:M79"/>
    <mergeCell ref="B80:M80"/>
    <mergeCell ref="B82:F82"/>
    <mergeCell ref="B86:M86"/>
    <mergeCell ref="F61:F66"/>
    <mergeCell ref="B74:F74"/>
    <mergeCell ref="G74:M74"/>
    <mergeCell ref="B75:F75"/>
    <mergeCell ref="H75:M75"/>
    <mergeCell ref="B76:M76"/>
    <mergeCell ref="B77:F77"/>
    <mergeCell ref="G77:M77"/>
    <mergeCell ref="B70:M70"/>
    <mergeCell ref="B71:E71"/>
    <mergeCell ref="H71:M71"/>
    <mergeCell ref="B72:M72"/>
    <mergeCell ref="B73:F73"/>
    <mergeCell ref="G73:M73"/>
    <mergeCell ref="B59:F59"/>
    <mergeCell ref="G59:M59"/>
    <mergeCell ref="G60:H60"/>
    <mergeCell ref="B67:L67"/>
    <mergeCell ref="B68:M68"/>
    <mergeCell ref="B69:L69"/>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hyperlinks>
    <hyperlink ref="J11" r:id="rId2" xr:uid="{8FFA6A1D-60B9-479A-9621-B891ED223024}"/>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723900</xdr:colOff>
                <xdr:row>0</xdr:row>
                <xdr:rowOff>0</xdr:rowOff>
              </from>
              <to>
                <xdr:col>4</xdr:col>
                <xdr:colOff>295275</xdr:colOff>
                <xdr:row>3</xdr:row>
                <xdr:rowOff>171450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2024-06-17T23:06:42Z</cp:lastPrinted>
  <dcterms:created xsi:type="dcterms:W3CDTF">2024-06-17T21:30:11Z</dcterms:created>
  <dcterms:modified xsi:type="dcterms:W3CDTF">2024-06-17T23:08:10Z</dcterms:modified>
</cp:coreProperties>
</file>